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mc:AlternateContent xmlns:mc="http://schemas.openxmlformats.org/markup-compatibility/2006">
    <mc:Choice Requires="x15">
      <x15ac:absPath xmlns:x15ac="http://schemas.microsoft.com/office/spreadsheetml/2010/11/ac" url="\\gruppende\kompass\P11_REFOPLAN\2022\FKZ 3722481050 Kommunalbefragung DAS\04 AP2_Hebelpunkte\Tool\TOOL als Excel\Finale Version\"/>
    </mc:Choice>
  </mc:AlternateContent>
  <xr:revisionPtr revIDLastSave="0" documentId="13_ncr:1_{4D00B754-14C0-4B98-87C1-0B16EFD9D361}" xr6:coauthVersionLast="47" xr6:coauthVersionMax="47" xr10:uidLastSave="{00000000-0000-0000-0000-000000000000}"/>
  <bookViews>
    <workbookView xWindow="-120" yWindow="-120" windowWidth="38640" windowHeight="21240" tabRatio="607" xr2:uid="{00000000-000D-0000-FFFF-FFFF00000000}"/>
  </bookViews>
  <sheets>
    <sheet name="Startseite" sheetId="31" r:id="rId1"/>
    <sheet name="Inhaltsübersicht" sheetId="32" r:id="rId2"/>
    <sheet name="Berechnungsmethode" sheetId="19" r:id="rId3"/>
    <sheet name="Klimaraumtyp" sheetId="34" r:id="rId4"/>
    <sheet name="Betroffenheit" sheetId="23" r:id="rId5"/>
    <sheet name="1 Werte, Ziele, Leitbilder" sheetId="1" r:id="rId6"/>
    <sheet name="2 Wissen" sheetId="13" r:id="rId7"/>
    <sheet name="3 Zusammenarbeit, Zuständigkeit" sheetId="14" r:id="rId8"/>
    <sheet name="4 Ressourcen, Kapazitäten" sheetId="15" r:id="rId9"/>
    <sheet name="5 Strategien, Maßnahmen" sheetId="16" r:id="rId10"/>
    <sheet name="Ergebnisse Übersicht" sheetId="2" r:id="rId11"/>
    <sheet name="Ergebnisse Gegenüberstellung" sheetId="10" r:id="rId12"/>
    <sheet name="Ergebnisse Entwicklung" sheetId="18" r:id="rId13"/>
    <sheet name="Impressum" sheetId="7" r:id="rId14"/>
    <sheet name="Informationen" sheetId="27" r:id="rId15"/>
    <sheet name="Antwortoptionen" sheetId="3" state="hidden" r:id="rId16"/>
    <sheet name="BE_Berechnungen" sheetId="35" state="hidden" r:id="rId17"/>
    <sheet name="Def. Klimaraumtyp" sheetId="26" state="hidden" r:id="rId18"/>
    <sheet name="KRT" sheetId="20" state="hidden" r:id="rId19"/>
  </sheets>
  <definedNames>
    <definedName name="_Toc192764398" localSheetId="2">Berechnungsmethode!$C$4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89" i="2" l="1"/>
  <c r="M90" i="2"/>
  <c r="C4" i="10" l="1"/>
  <c r="AA10" i="34" l="1"/>
  <c r="J8" i="35" l="1"/>
  <c r="J7" i="35"/>
  <c r="J6" i="35"/>
  <c r="J5" i="35"/>
  <c r="J4" i="35"/>
  <c r="J3" i="35"/>
  <c r="I4" i="35"/>
  <c r="I5" i="35"/>
  <c r="I6" i="35"/>
  <c r="I7" i="35"/>
  <c r="I8" i="35"/>
  <c r="I3" i="35"/>
  <c r="J2" i="35"/>
  <c r="I2" i="35"/>
  <c r="E295" i="16" l="1"/>
  <c r="E279" i="16"/>
  <c r="E263" i="16"/>
  <c r="E250" i="16"/>
  <c r="E175" i="16"/>
  <c r="E194" i="16"/>
  <c r="E221" i="16"/>
  <c r="E163" i="16"/>
  <c r="E114" i="16"/>
  <c r="E101" i="16"/>
  <c r="E72" i="16"/>
  <c r="E45" i="16"/>
  <c r="E26" i="16"/>
  <c r="E14" i="16"/>
  <c r="K37" i="35" l="1"/>
  <c r="K36" i="35"/>
  <c r="K35" i="35"/>
  <c r="I122" i="35" l="1"/>
  <c r="I123" i="35"/>
  <c r="I124" i="35"/>
  <c r="I125" i="35"/>
  <c r="I126" i="35"/>
  <c r="I127" i="35"/>
  <c r="I128" i="35"/>
  <c r="I129" i="35"/>
  <c r="I130" i="35"/>
  <c r="I131" i="35"/>
  <c r="I132" i="35"/>
  <c r="I133" i="35"/>
  <c r="I134" i="35"/>
  <c r="I135" i="35"/>
  <c r="I136" i="35"/>
  <c r="I137" i="35"/>
  <c r="I121" i="35"/>
  <c r="D108" i="35" l="1"/>
  <c r="H122" i="35"/>
  <c r="H123" i="35"/>
  <c r="H124" i="35"/>
  <c r="H125" i="35"/>
  <c r="H126" i="35"/>
  <c r="H127" i="35"/>
  <c r="H128" i="35"/>
  <c r="H129" i="35"/>
  <c r="H130" i="35"/>
  <c r="H131" i="35"/>
  <c r="H132" i="35"/>
  <c r="H133" i="35"/>
  <c r="H134" i="35"/>
  <c r="H135" i="35"/>
  <c r="H136" i="35"/>
  <c r="H137" i="35"/>
  <c r="H121" i="35"/>
  <c r="G122" i="35"/>
  <c r="G123" i="35"/>
  <c r="G124" i="35"/>
  <c r="G125" i="35"/>
  <c r="G126" i="35"/>
  <c r="G127" i="35"/>
  <c r="G128" i="35"/>
  <c r="G129" i="35"/>
  <c r="G130" i="35"/>
  <c r="G131" i="35"/>
  <c r="G132" i="35"/>
  <c r="G133" i="35"/>
  <c r="G134" i="35"/>
  <c r="G135" i="35"/>
  <c r="G136" i="35"/>
  <c r="G137" i="35"/>
  <c r="G121" i="35"/>
  <c r="F122" i="35"/>
  <c r="F123" i="35"/>
  <c r="F124" i="35"/>
  <c r="F125" i="35"/>
  <c r="F126" i="35"/>
  <c r="F127" i="35"/>
  <c r="F128" i="35"/>
  <c r="F129" i="35"/>
  <c r="F130" i="35"/>
  <c r="F131" i="35"/>
  <c r="F132" i="35"/>
  <c r="F133" i="35"/>
  <c r="F134" i="35"/>
  <c r="F135" i="35"/>
  <c r="F136" i="35"/>
  <c r="F137" i="35"/>
  <c r="F121" i="35"/>
  <c r="E164" i="16"/>
  <c r="J127" i="35" l="1"/>
  <c r="J131" i="35"/>
  <c r="J123" i="35"/>
  <c r="J126" i="35"/>
  <c r="J122" i="35"/>
  <c r="J129" i="35"/>
  <c r="J125" i="35"/>
  <c r="J124" i="35"/>
  <c r="K131" i="35"/>
  <c r="K125" i="35"/>
  <c r="K129" i="35"/>
  <c r="K122" i="35"/>
  <c r="L133" i="35"/>
  <c r="K133" i="35"/>
  <c r="K126" i="35"/>
  <c r="K124" i="35"/>
  <c r="K121" i="35"/>
  <c r="J137" i="35"/>
  <c r="K137" i="35"/>
  <c r="J135" i="35"/>
  <c r="K135" i="35"/>
  <c r="J134" i="35"/>
  <c r="K134" i="35"/>
  <c r="K127" i="35"/>
  <c r="K123" i="35"/>
  <c r="J136" i="35"/>
  <c r="K136" i="35"/>
  <c r="L132" i="35"/>
  <c r="K132" i="35"/>
  <c r="L130" i="35"/>
  <c r="K130" i="35"/>
  <c r="J128" i="35"/>
  <c r="K128" i="35"/>
  <c r="L121" i="35"/>
  <c r="L131" i="35"/>
  <c r="L129" i="35"/>
  <c r="L127" i="35"/>
  <c r="L123" i="35"/>
  <c r="J132" i="35"/>
  <c r="L124" i="35"/>
  <c r="J130" i="35"/>
  <c r="L126" i="35"/>
  <c r="L122" i="35"/>
  <c r="J133" i="35"/>
  <c r="L128" i="35"/>
  <c r="L125" i="35"/>
  <c r="L136" i="35"/>
  <c r="L137" i="35"/>
  <c r="L135" i="35"/>
  <c r="J121" i="35"/>
  <c r="L134" i="35"/>
  <c r="AB42" i="10"/>
  <c r="AH42" i="10"/>
  <c r="AN42" i="10"/>
  <c r="AB43" i="10"/>
  <c r="AH43" i="10"/>
  <c r="AN43" i="10"/>
  <c r="AB44" i="10"/>
  <c r="AH44" i="10"/>
  <c r="AN44" i="10"/>
  <c r="AB45" i="10"/>
  <c r="AH45" i="10"/>
  <c r="AN45" i="10"/>
  <c r="AB46" i="10"/>
  <c r="AH46" i="10"/>
  <c r="AN46" i="10"/>
  <c r="AB47" i="10"/>
  <c r="AH47" i="10"/>
  <c r="AN47" i="10"/>
  <c r="AB48" i="10"/>
  <c r="AH48" i="10"/>
  <c r="AN48" i="10"/>
  <c r="AB33" i="10"/>
  <c r="AH33" i="10"/>
  <c r="AN33" i="10"/>
  <c r="AB34" i="10"/>
  <c r="AH34" i="10"/>
  <c r="AN34" i="10"/>
  <c r="AB35" i="10"/>
  <c r="AH35" i="10"/>
  <c r="AN35" i="10"/>
  <c r="AB36" i="10"/>
  <c r="AH36" i="10"/>
  <c r="AN36" i="10"/>
  <c r="AB37" i="10"/>
  <c r="AH37" i="10"/>
  <c r="AN37" i="10"/>
  <c r="AB38" i="10"/>
  <c r="AH38" i="10"/>
  <c r="AN38" i="10"/>
  <c r="AB39" i="10"/>
  <c r="AH39" i="10"/>
  <c r="AN39" i="10"/>
  <c r="AB40" i="10"/>
  <c r="AH40" i="10"/>
  <c r="AN40" i="10"/>
  <c r="AB41" i="10"/>
  <c r="AH41" i="10"/>
  <c r="AN41" i="10"/>
  <c r="AN32" i="10"/>
  <c r="AL29" i="10"/>
  <c r="AH32" i="10"/>
  <c r="AD29" i="10"/>
  <c r="AB32" i="10"/>
  <c r="M33" i="10"/>
  <c r="T33" i="10"/>
  <c r="M34" i="10"/>
  <c r="T34" i="10"/>
  <c r="M35" i="10"/>
  <c r="T35" i="10"/>
  <c r="M36" i="10"/>
  <c r="T36" i="10"/>
  <c r="M37" i="10"/>
  <c r="T37" i="10"/>
  <c r="M38" i="10"/>
  <c r="T38" i="10"/>
  <c r="M39" i="10"/>
  <c r="T39" i="10"/>
  <c r="M40" i="10"/>
  <c r="T40" i="10"/>
  <c r="M41" i="10"/>
  <c r="T41" i="10"/>
  <c r="M42" i="10"/>
  <c r="T42" i="10"/>
  <c r="M43" i="10"/>
  <c r="T43" i="10"/>
  <c r="M44" i="10"/>
  <c r="T44" i="10"/>
  <c r="M45" i="10"/>
  <c r="T45" i="10"/>
  <c r="M46" i="10"/>
  <c r="T46" i="10"/>
  <c r="M47" i="10"/>
  <c r="T47" i="10"/>
  <c r="M48" i="10"/>
  <c r="T48" i="10"/>
  <c r="T32" i="10"/>
  <c r="M32" i="10"/>
  <c r="M29" i="10"/>
  <c r="AL16" i="10"/>
  <c r="AL17" i="10"/>
  <c r="AL18" i="10"/>
  <c r="AL19" i="10"/>
  <c r="AL20" i="10"/>
  <c r="AL21" i="10"/>
  <c r="AL22" i="10"/>
  <c r="AL23" i="10"/>
  <c r="AL24" i="10"/>
  <c r="AL25" i="10"/>
  <c r="AL26" i="10"/>
  <c r="AL27" i="10"/>
  <c r="AL28" i="10"/>
  <c r="AL15" i="10"/>
  <c r="AD16" i="10"/>
  <c r="AD17" i="10"/>
  <c r="AD18" i="10"/>
  <c r="AD19" i="10"/>
  <c r="AD20" i="10"/>
  <c r="AD21" i="10"/>
  <c r="AD22" i="10"/>
  <c r="AD23" i="10"/>
  <c r="AD24" i="10"/>
  <c r="AD25" i="10"/>
  <c r="AD26" i="10"/>
  <c r="AD27" i="10"/>
  <c r="AD28" i="10"/>
  <c r="AD15" i="10"/>
  <c r="M15" i="10"/>
  <c r="U16" i="10"/>
  <c r="U17" i="10"/>
  <c r="U18" i="10"/>
  <c r="U19" i="10"/>
  <c r="U20" i="10"/>
  <c r="U21" i="10"/>
  <c r="U22" i="10"/>
  <c r="U23" i="10"/>
  <c r="U24" i="10"/>
  <c r="U25" i="10"/>
  <c r="U26" i="10"/>
  <c r="U27" i="10"/>
  <c r="U28" i="10"/>
  <c r="U29" i="10"/>
  <c r="U15" i="10"/>
  <c r="M16" i="10"/>
  <c r="M17" i="10"/>
  <c r="M18" i="10"/>
  <c r="M19" i="10"/>
  <c r="M20" i="10"/>
  <c r="M21" i="10"/>
  <c r="M22" i="10"/>
  <c r="M23" i="10"/>
  <c r="M24" i="10"/>
  <c r="M25" i="10"/>
  <c r="M26" i="10"/>
  <c r="M27" i="10"/>
  <c r="M28" i="10"/>
  <c r="C295" i="16"/>
  <c r="C279" i="16"/>
  <c r="C263" i="16"/>
  <c r="C250" i="16"/>
  <c r="C221" i="16"/>
  <c r="C194" i="16"/>
  <c r="C175" i="16"/>
  <c r="C114" i="16"/>
  <c r="C101" i="16"/>
  <c r="C72" i="16"/>
  <c r="C45" i="16"/>
  <c r="C26" i="16"/>
  <c r="AT38" i="10" l="1"/>
  <c r="AT40" i="10"/>
  <c r="AT37" i="10"/>
  <c r="AT36" i="10"/>
  <c r="AT41" i="10"/>
  <c r="AT39" i="10"/>
  <c r="AT34" i="10"/>
  <c r="AT29" i="10"/>
  <c r="AT33" i="10"/>
  <c r="K138" i="35"/>
  <c r="J138" i="35"/>
  <c r="L138" i="35"/>
  <c r="AT19" i="10"/>
  <c r="AT20" i="10"/>
  <c r="AT17" i="10"/>
  <c r="AT32" i="10"/>
  <c r="AT48" i="10"/>
  <c r="AT16" i="10"/>
  <c r="AT45" i="10"/>
  <c r="AT46" i="10"/>
  <c r="AT44" i="10"/>
  <c r="AT43" i="10"/>
  <c r="AT28" i="10"/>
  <c r="AT47" i="10"/>
  <c r="AT42" i="10"/>
  <c r="AT25" i="10"/>
  <c r="AT15" i="10"/>
  <c r="AT22" i="10"/>
  <c r="AT21" i="10"/>
  <c r="AT35" i="10"/>
  <c r="AT27" i="10"/>
  <c r="AT26" i="10"/>
  <c r="AT24" i="10"/>
  <c r="AT23" i="10"/>
  <c r="AT18" i="10"/>
  <c r="J139" i="35" l="1"/>
  <c r="K139" i="35"/>
  <c r="E15" i="16"/>
  <c r="C13" i="10" l="1"/>
  <c r="C35" i="2" l="1"/>
  <c r="C15" i="2"/>
  <c r="C4" i="2"/>
  <c r="K85" i="35"/>
  <c r="K86" i="35"/>
  <c r="K81" i="35"/>
  <c r="K84" i="35"/>
  <c r="K83" i="35"/>
  <c r="K82" i="35"/>
  <c r="K80" i="35"/>
  <c r="K79" i="35"/>
  <c r="K78" i="35"/>
  <c r="K77" i="35"/>
  <c r="K76" i="35"/>
  <c r="K75" i="35"/>
  <c r="K74" i="35"/>
  <c r="K73" i="35"/>
  <c r="K72" i="35"/>
  <c r="K71" i="35"/>
  <c r="K70" i="35"/>
  <c r="K55" i="35"/>
  <c r="K69" i="35"/>
  <c r="K54" i="35"/>
  <c r="K66" i="35"/>
  <c r="K65" i="35"/>
  <c r="K64" i="35"/>
  <c r="K63" i="35"/>
  <c r="K62" i="35"/>
  <c r="K61" i="35"/>
  <c r="K60" i="35"/>
  <c r="K59" i="35"/>
  <c r="K58" i="35"/>
  <c r="K57" i="35"/>
  <c r="K56" i="35"/>
  <c r="G12" i="35" l="1"/>
  <c r="L52" i="35"/>
  <c r="L51" i="35"/>
  <c r="M71" i="35"/>
  <c r="M51" i="35" l="1"/>
  <c r="G15" i="35" s="1"/>
  <c r="G4" i="35"/>
  <c r="Y1" i="16"/>
  <c r="M69" i="35"/>
  <c r="I4" i="16"/>
  <c r="M42" i="35"/>
  <c r="K47" i="35"/>
  <c r="K46" i="35"/>
  <c r="K38" i="35"/>
  <c r="K45" i="35"/>
  <c r="K32" i="35"/>
  <c r="K44" i="35"/>
  <c r="K30" i="35"/>
  <c r="K43" i="35"/>
  <c r="K29" i="35"/>
  <c r="K42" i="35"/>
  <c r="K28" i="35"/>
  <c r="K39" i="35"/>
  <c r="K34" i="35"/>
  <c r="K33" i="35"/>
  <c r="K31" i="35"/>
  <c r="L24" i="35" l="1"/>
  <c r="AK1" i="16"/>
  <c r="M44" i="35"/>
  <c r="G5" i="35" s="1"/>
  <c r="D107" i="35"/>
  <c r="D106" i="35"/>
  <c r="D105" i="35"/>
  <c r="D77" i="35"/>
  <c r="D78" i="35"/>
  <c r="D76" i="35"/>
  <c r="D75" i="35"/>
  <c r="D74" i="35"/>
  <c r="D73" i="35"/>
  <c r="D72" i="35"/>
  <c r="D43" i="35"/>
  <c r="D42" i="35"/>
  <c r="D41" i="35"/>
  <c r="D40" i="35"/>
  <c r="D39" i="35"/>
  <c r="D38" i="35"/>
  <c r="L25" i="35"/>
  <c r="I4" i="15"/>
  <c r="G3" i="35" l="1"/>
  <c r="Y1" i="15"/>
  <c r="M24" i="35"/>
  <c r="S14" i="18"/>
  <c r="R14" i="18"/>
  <c r="Q14" i="18"/>
  <c r="P14" i="18"/>
  <c r="O14" i="18"/>
  <c r="N14" i="18"/>
  <c r="M14" i="18"/>
  <c r="C4" i="18"/>
  <c r="C12" i="34"/>
  <c r="F60" i="3" l="1"/>
  <c r="C60" i="3"/>
  <c r="AK1" i="15"/>
  <c r="G16" i="35"/>
  <c r="C13" i="34"/>
  <c r="C12" i="2" l="1"/>
  <c r="S13" i="18"/>
  <c r="R13" i="18"/>
  <c r="Q13" i="18"/>
  <c r="P13" i="18"/>
  <c r="O13" i="18"/>
  <c r="N13" i="18"/>
  <c r="M13" i="18"/>
  <c r="C33" i="10"/>
  <c r="C34" i="10"/>
  <c r="C35" i="10"/>
  <c r="C36" i="10"/>
  <c r="C37" i="10"/>
  <c r="C38" i="10"/>
  <c r="C39" i="10"/>
  <c r="C40" i="10"/>
  <c r="C41" i="10"/>
  <c r="C42" i="10"/>
  <c r="C43" i="10"/>
  <c r="C44" i="10"/>
  <c r="C45" i="10"/>
  <c r="C46" i="10"/>
  <c r="C47" i="10"/>
  <c r="C48" i="10"/>
  <c r="C32" i="10"/>
  <c r="C16" i="10"/>
  <c r="C17" i="10"/>
  <c r="C18" i="10"/>
  <c r="C19" i="10"/>
  <c r="C20" i="10"/>
  <c r="C21" i="10"/>
  <c r="C22" i="10"/>
  <c r="C23" i="10"/>
  <c r="C24" i="10"/>
  <c r="C25" i="10"/>
  <c r="C26" i="10"/>
  <c r="C27" i="10"/>
  <c r="C28" i="10"/>
  <c r="C29" i="10"/>
  <c r="C15" i="10"/>
  <c r="C88" i="2" l="1"/>
  <c r="C81" i="2"/>
  <c r="F105" i="35" l="1"/>
  <c r="D102" i="35"/>
  <c r="D101" i="35"/>
  <c r="D100" i="35"/>
  <c r="D99" i="35"/>
  <c r="D98" i="35"/>
  <c r="D97" i="35"/>
  <c r="D96" i="35"/>
  <c r="D95" i="35"/>
  <c r="D94" i="35"/>
  <c r="D93" i="35"/>
  <c r="D92" i="35"/>
  <c r="D91" i="35"/>
  <c r="D90" i="35"/>
  <c r="D89" i="35"/>
  <c r="D88" i="35"/>
  <c r="D87" i="35"/>
  <c r="D86" i="35"/>
  <c r="D85" i="35"/>
  <c r="F107" i="35" l="1"/>
  <c r="E83" i="35"/>
  <c r="E82" i="35"/>
  <c r="I4" i="14"/>
  <c r="M88" i="2"/>
  <c r="M81" i="2"/>
  <c r="G6" i="35" l="1"/>
  <c r="F82" i="35"/>
  <c r="Y1" i="14"/>
  <c r="F72" i="35"/>
  <c r="D68" i="35"/>
  <c r="D69" i="35"/>
  <c r="D67" i="35"/>
  <c r="D66" i="35"/>
  <c r="D65" i="35"/>
  <c r="D64" i="35"/>
  <c r="D63" i="35"/>
  <c r="D62" i="35"/>
  <c r="D61" i="35"/>
  <c r="D60" i="35"/>
  <c r="D59" i="35"/>
  <c r="D58" i="35"/>
  <c r="D57" i="35"/>
  <c r="D56" i="35"/>
  <c r="D55" i="35"/>
  <c r="D54" i="35"/>
  <c r="D53" i="35"/>
  <c r="D52" i="35"/>
  <c r="D51" i="35"/>
  <c r="D50" i="35"/>
  <c r="AK1" i="14" l="1"/>
  <c r="G17" i="35"/>
  <c r="M74" i="2" s="1"/>
  <c r="E48" i="35"/>
  <c r="E47" i="35"/>
  <c r="F74" i="35"/>
  <c r="I4" i="13"/>
  <c r="F47" i="35" l="1"/>
  <c r="G18" i="35" s="1"/>
  <c r="Q12" i="18"/>
  <c r="P12" i="18"/>
  <c r="O12" i="18"/>
  <c r="M12" i="18"/>
  <c r="S12" i="18"/>
  <c r="N12" i="18"/>
  <c r="R12" i="18"/>
  <c r="C74" i="2"/>
  <c r="G7" i="35"/>
  <c r="Y1" i="13"/>
  <c r="D35" i="35"/>
  <c r="D34" i="35"/>
  <c r="D33" i="35"/>
  <c r="D32" i="35"/>
  <c r="D31" i="35"/>
  <c r="D30" i="35"/>
  <c r="D29" i="35"/>
  <c r="D28" i="35"/>
  <c r="D27" i="35"/>
  <c r="F38" i="35"/>
  <c r="F12" i="35" s="1"/>
  <c r="H12" i="35" s="1"/>
  <c r="F61" i="3" l="1"/>
  <c r="C61" i="3"/>
  <c r="AK1" i="13"/>
  <c r="P11" i="18"/>
  <c r="O11" i="18"/>
  <c r="N11" i="18"/>
  <c r="M11" i="18"/>
  <c r="S11" i="18"/>
  <c r="R11" i="18"/>
  <c r="Q11" i="18"/>
  <c r="M67" i="2"/>
  <c r="C67" i="2"/>
  <c r="E25" i="35"/>
  <c r="F40" i="35"/>
  <c r="E24" i="35"/>
  <c r="I4" i="1"/>
  <c r="C13" i="2" l="1"/>
  <c r="Y1" i="1"/>
  <c r="G8" i="35"/>
  <c r="F24" i="35"/>
  <c r="G19" i="35" s="1"/>
  <c r="C2" i="26"/>
  <c r="I4" i="23"/>
  <c r="C15" i="34" l="1"/>
  <c r="C8" i="10"/>
  <c r="S10" i="18"/>
  <c r="R10" i="18"/>
  <c r="Q10" i="18"/>
  <c r="P10" i="18"/>
  <c r="O10" i="18"/>
  <c r="N10" i="18"/>
  <c r="M10" i="18"/>
  <c r="M60" i="2"/>
  <c r="C60" i="2"/>
  <c r="B12" i="35"/>
  <c r="M9" i="18" s="1"/>
  <c r="AK1" i="1"/>
  <c r="C7" i="34"/>
  <c r="C19" i="2" l="1"/>
</calcChain>
</file>

<file path=xl/sharedStrings.xml><?xml version="1.0" encoding="utf-8"?>
<sst xmlns="http://schemas.openxmlformats.org/spreadsheetml/2006/main" count="78180" uniqueCount="11794">
  <si>
    <t>Wie schätzen Sie das Dringlichkeitsbewusstsein für lokale Klimaanpassung in Ihrer Kommune bei folgenden Akteuren ein?</t>
  </si>
  <si>
    <t>sehr hohes Dringlichkeitsbewusstsein</t>
  </si>
  <si>
    <t>hohes Dringlichkeitsbewusstsein</t>
  </si>
  <si>
    <t>mittleres Dringlichkeitsbewusstsein</t>
  </si>
  <si>
    <t>A1</t>
  </si>
  <si>
    <t>A1.1</t>
  </si>
  <si>
    <t>A1.2</t>
  </si>
  <si>
    <t>A1.3</t>
  </si>
  <si>
    <t>A1.4</t>
  </si>
  <si>
    <t>A2</t>
  </si>
  <si>
    <t>A2.1</t>
  </si>
  <si>
    <t>weiß nicht</t>
  </si>
  <si>
    <t>beim Großteil der lokalen Bevölkerung</t>
  </si>
  <si>
    <t>beim Großteil der lokalen Wirtschaft</t>
  </si>
  <si>
    <t>In unserer Verwaltung liegt das Thema Klimaanpassung denen, die damit betraut sind, sehr am Herzen.</t>
  </si>
  <si>
    <t>stimme voll und ganz zu</t>
  </si>
  <si>
    <t>stimme überwiegend zu</t>
  </si>
  <si>
    <t>stimme in Ansätzen zu</t>
  </si>
  <si>
    <t>stimme nicht zu</t>
  </si>
  <si>
    <t>trifft nicht zu</t>
  </si>
  <si>
    <t>trifft zu</t>
  </si>
  <si>
    <t>Boden</t>
  </si>
  <si>
    <t>Landwirtschaft</t>
  </si>
  <si>
    <t>Leitbild liegt nicht vor</t>
  </si>
  <si>
    <t>geringes oder gar kein Dringlichkeitsbewusstsein</t>
  </si>
  <si>
    <t>Klimaraumtyp</t>
  </si>
  <si>
    <t>Gerswalde</t>
  </si>
  <si>
    <t>Darmstadt</t>
  </si>
  <si>
    <t>Hinweise</t>
  </si>
  <si>
    <t xml:space="preserve"> </t>
  </si>
  <si>
    <t>Wissen</t>
  </si>
  <si>
    <t>Kiel</t>
  </si>
  <si>
    <t>Berlin</t>
  </si>
  <si>
    <t>Antwortoptionen B1</t>
  </si>
  <si>
    <t>Leitbild liegt vor</t>
  </si>
  <si>
    <t>Startseite</t>
  </si>
  <si>
    <t>Tabellenblatt</t>
  </si>
  <si>
    <t>Inhalt</t>
  </si>
  <si>
    <t>Impressum</t>
  </si>
  <si>
    <t>Gesamt- und Einzelwerte zum Stand der kommunalen Klimaanpassung</t>
  </si>
  <si>
    <t>aktuelles Tabellenblatt</t>
  </si>
  <si>
    <t>ARS Ihrer Kommune:</t>
  </si>
  <si>
    <t>Stadt- und Siedlungsentwicklung (inkl. Stadtgrün)</t>
  </si>
  <si>
    <t>Raumplanung</t>
  </si>
  <si>
    <t>Verkehr und Verkehrsinfrastruktur</t>
  </si>
  <si>
    <t>Energieinfrastruktur</t>
  </si>
  <si>
    <t>menschliche Gesundheit und Pflege</t>
  </si>
  <si>
    <t>Bevölkerungs- und Katastrophenschutz</t>
  </si>
  <si>
    <t>biologische Vielfalt (inkl. Naturschutz)</t>
  </si>
  <si>
    <t>Wald und Forstwirtschaft</t>
  </si>
  <si>
    <t>Fischerei</t>
  </si>
  <si>
    <t>Finanzwirtschaft</t>
  </si>
  <si>
    <t>Industrie und Gewerbe (inkl. Tourismus)</t>
  </si>
  <si>
    <t>übergreifende Handlungsfelder (bspw. vulnerable Gruppen oder Arbeitsschutz)</t>
  </si>
  <si>
    <t>GEN</t>
  </si>
  <si>
    <t>ARS_0</t>
  </si>
  <si>
    <t>Klimaraumtyp_bearbeitet</t>
  </si>
  <si>
    <t>Klimaraumtyp_Name</t>
  </si>
  <si>
    <t>Durchschnittliche Temperatur im Sommer</t>
  </si>
  <si>
    <t>Hitze</t>
  </si>
  <si>
    <t>Trockenheit</t>
  </si>
  <si>
    <t>Starkregen</t>
  </si>
  <si>
    <t>Anmerkungen</t>
  </si>
  <si>
    <t>Flensburg</t>
  </si>
  <si>
    <t>Küsten</t>
  </si>
  <si>
    <t>durchschnittlich zunehmend</t>
  </si>
  <si>
    <t>fast gleichbleibend</t>
  </si>
  <si>
    <t>stark zunehmend</t>
  </si>
  <si>
    <t>Lübeck</t>
  </si>
  <si>
    <t>Nordwesten</t>
  </si>
  <si>
    <t>Neumünster</t>
  </si>
  <si>
    <t>Albersdorf</t>
  </si>
  <si>
    <t>Arkebek</t>
  </si>
  <si>
    <t>Averlak</t>
  </si>
  <si>
    <t>Bargenstedt</t>
  </si>
  <si>
    <t>Barkenholm</t>
  </si>
  <si>
    <t>Barlt</t>
  </si>
  <si>
    <t>Bergewöhrden</t>
  </si>
  <si>
    <t>Brickeln</t>
  </si>
  <si>
    <t>Brunsbüttel</t>
  </si>
  <si>
    <t>Buchholz</t>
  </si>
  <si>
    <t>Büsum</t>
  </si>
  <si>
    <t>Büsumer Deichhausen</t>
  </si>
  <si>
    <t>Bunsoh</t>
  </si>
  <si>
    <t>Burg (Dithmarschen)</t>
  </si>
  <si>
    <t>Busenwurth</t>
  </si>
  <si>
    <t>Dellstedt</t>
  </si>
  <si>
    <t>Delve</t>
  </si>
  <si>
    <t>Diekhusen-Fahrstedt</t>
  </si>
  <si>
    <t>Dingen</t>
  </si>
  <si>
    <t>Dörpling</t>
  </si>
  <si>
    <t>Eddelak</t>
  </si>
  <si>
    <t>Eggstedt</t>
  </si>
  <si>
    <t>Elpersbüttel</t>
  </si>
  <si>
    <t>Epenwöhrden</t>
  </si>
  <si>
    <t>Fedderingen</t>
  </si>
  <si>
    <t>Frestedt</t>
  </si>
  <si>
    <t>Friedrichsgabekoog</t>
  </si>
  <si>
    <t>Friedrichskoog</t>
  </si>
  <si>
    <t>Gaushorn</t>
  </si>
  <si>
    <t>Glüsing</t>
  </si>
  <si>
    <t>Großenrade</t>
  </si>
  <si>
    <t>Groven</t>
  </si>
  <si>
    <t>Gudendorf</t>
  </si>
  <si>
    <t>Hedwigenkoog</t>
  </si>
  <si>
    <t>Heide</t>
  </si>
  <si>
    <t>Hellschen-Heringsand-Unterschaar</t>
  </si>
  <si>
    <t>Helse</t>
  </si>
  <si>
    <t>Hemme</t>
  </si>
  <si>
    <t>Hemmingstedt</t>
  </si>
  <si>
    <t>Hennstedt</t>
  </si>
  <si>
    <t>Hillgroven</t>
  </si>
  <si>
    <t>Hochdonn</t>
  </si>
  <si>
    <t>Hövede</t>
  </si>
  <si>
    <t>Hollingstedt</t>
  </si>
  <si>
    <t>Immenstedt</t>
  </si>
  <si>
    <t>Kaiser-Wilhelm-Koog</t>
  </si>
  <si>
    <t>Karolinenkoog</t>
  </si>
  <si>
    <t>Kleve</t>
  </si>
  <si>
    <t>Krempel</t>
  </si>
  <si>
    <t>Kronprinzenkoog</t>
  </si>
  <si>
    <t>Krumstedt</t>
  </si>
  <si>
    <t>Kuden</t>
  </si>
  <si>
    <t>Lehe</t>
  </si>
  <si>
    <t>Lieth</t>
  </si>
  <si>
    <t>Linden</t>
  </si>
  <si>
    <t>Lohe-Rickelshof</t>
  </si>
  <si>
    <t>Lunden</t>
  </si>
  <si>
    <t>Marne</t>
  </si>
  <si>
    <t>Marnerdeich</t>
  </si>
  <si>
    <t>Meldorf</t>
  </si>
  <si>
    <t>Neuenkirchen</t>
  </si>
  <si>
    <t>Neufeld</t>
  </si>
  <si>
    <t>Neufelderkoog</t>
  </si>
  <si>
    <t>Nindorf</t>
  </si>
  <si>
    <t>Norddeich</t>
  </si>
  <si>
    <t>Norderheistedt</t>
  </si>
  <si>
    <t>Norderwöhrden</t>
  </si>
  <si>
    <t>Nordhastedt</t>
  </si>
  <si>
    <t>Odderade</t>
  </si>
  <si>
    <t>Oesterdeichstrich</t>
  </si>
  <si>
    <t>Offenbüttel</t>
  </si>
  <si>
    <t>Osterrade</t>
  </si>
  <si>
    <t>Ostrohe</t>
  </si>
  <si>
    <t>Pahlen</t>
  </si>
  <si>
    <t>Quickborn</t>
  </si>
  <si>
    <t>Ramhusen</t>
  </si>
  <si>
    <t>Rehm-Flehde-Bargen</t>
  </si>
  <si>
    <t>Reinsbüttel</t>
  </si>
  <si>
    <t>Sankt Annen</t>
  </si>
  <si>
    <t>Sankt Michaelisdonn</t>
  </si>
  <si>
    <t>Sarzbüttel</t>
  </si>
  <si>
    <t>Schafstedt</t>
  </si>
  <si>
    <t>Schalkholz</t>
  </si>
  <si>
    <t>Schlichting</t>
  </si>
  <si>
    <t>Schmedeswurth</t>
  </si>
  <si>
    <t>Schrum</t>
  </si>
  <si>
    <t>Schülp</t>
  </si>
  <si>
    <t>Stelle-Wittenwurth</t>
  </si>
  <si>
    <t>Strübbel</t>
  </si>
  <si>
    <t>Süderdeich</t>
  </si>
  <si>
    <t>Süderhastedt</t>
  </si>
  <si>
    <t>Wöhrden</t>
  </si>
  <si>
    <t>Tellingstedt</t>
  </si>
  <si>
    <t>Tielenhemme</t>
  </si>
  <si>
    <t>Trennewurth</t>
  </si>
  <si>
    <t>Volsemenhusen</t>
  </si>
  <si>
    <t>Wallen</t>
  </si>
  <si>
    <t>Warwerort</t>
  </si>
  <si>
    <t>Weddingstedt</t>
  </si>
  <si>
    <t>Welmbüttel</t>
  </si>
  <si>
    <t>Wennbüttel</t>
  </si>
  <si>
    <t>Wesselburen</t>
  </si>
  <si>
    <t>Wesselburener Deichhausen</t>
  </si>
  <si>
    <t>Wesselburenerkoog</t>
  </si>
  <si>
    <t>Wesseln</t>
  </si>
  <si>
    <t>Westerborstel</t>
  </si>
  <si>
    <t>Westerdeichstrich</t>
  </si>
  <si>
    <t>Wiemerstedt</t>
  </si>
  <si>
    <t>Windbergen</t>
  </si>
  <si>
    <t>Wolmersdorf</t>
  </si>
  <si>
    <t>Wrohm</t>
  </si>
  <si>
    <t>Nordermeldorf</t>
  </si>
  <si>
    <t>Tensbüttel-Röst</t>
  </si>
  <si>
    <t>Süderdorf</t>
  </si>
  <si>
    <t>Oesterwurth</t>
  </si>
  <si>
    <t>Süderheistedt</t>
  </si>
  <si>
    <t>Albsfelde</t>
  </si>
  <si>
    <t>Alt-Mölln</t>
  </si>
  <si>
    <t>Aumühle</t>
  </si>
  <si>
    <t>Bäk</t>
  </si>
  <si>
    <t>Bälau</t>
  </si>
  <si>
    <t>Basedow</t>
  </si>
  <si>
    <t>Basthorst</t>
  </si>
  <si>
    <t>Behlendorf</t>
  </si>
  <si>
    <t>Berkenthin</t>
  </si>
  <si>
    <t>Besenthal</t>
  </si>
  <si>
    <t>Bliestorf</t>
  </si>
  <si>
    <t>Börnsen</t>
  </si>
  <si>
    <t>Borstorf</t>
  </si>
  <si>
    <t>Breitenfelde</t>
  </si>
  <si>
    <t>Bröthen</t>
  </si>
  <si>
    <t>Brunsmark</t>
  </si>
  <si>
    <t>Brunstorf</t>
  </si>
  <si>
    <t>Buchhorst</t>
  </si>
  <si>
    <t>Büchen</t>
  </si>
  <si>
    <t>Dahmker</t>
  </si>
  <si>
    <t>Dalldorf</t>
  </si>
  <si>
    <t>Dassendorf</t>
  </si>
  <si>
    <t>Düchelsdorf</t>
  </si>
  <si>
    <t>Duvensee</t>
  </si>
  <si>
    <t>Einhaus</t>
  </si>
  <si>
    <t>Elmenhorst</t>
  </si>
  <si>
    <t>Escheburg</t>
  </si>
  <si>
    <t>Fitzen</t>
  </si>
  <si>
    <t>Fredeburg</t>
  </si>
  <si>
    <t>Fuhlenhagen</t>
  </si>
  <si>
    <t>Geesthacht</t>
  </si>
  <si>
    <t>Giesensdorf</t>
  </si>
  <si>
    <t>Göldenitz</t>
  </si>
  <si>
    <t>Göttin</t>
  </si>
  <si>
    <t>Grabau</t>
  </si>
  <si>
    <t>Grambek</t>
  </si>
  <si>
    <t>Grinau</t>
  </si>
  <si>
    <t>Groß Boden</t>
  </si>
  <si>
    <t>Groß Disnack</t>
  </si>
  <si>
    <t>Groß Grönau</t>
  </si>
  <si>
    <t>Groß Pampau</t>
  </si>
  <si>
    <t>Groß Sarau</t>
  </si>
  <si>
    <t>Groß Schenkenberg</t>
  </si>
  <si>
    <t>Grove</t>
  </si>
  <si>
    <t>Gudow</t>
  </si>
  <si>
    <t>Gülzow</t>
  </si>
  <si>
    <t>Güster</t>
  </si>
  <si>
    <t>Hamfelde</t>
  </si>
  <si>
    <t>Hamwarde</t>
  </si>
  <si>
    <t>Harmsdorf</t>
  </si>
  <si>
    <t>Havekost</t>
  </si>
  <si>
    <t>Hohenhorn</t>
  </si>
  <si>
    <t>Hollenbek</t>
  </si>
  <si>
    <t>Hornbek</t>
  </si>
  <si>
    <t>Horst</t>
  </si>
  <si>
    <t>Juliusburg</t>
  </si>
  <si>
    <t>Kankelau</t>
  </si>
  <si>
    <t>Kasseburg</t>
  </si>
  <si>
    <t>Kastorf</t>
  </si>
  <si>
    <t>Kittlitz</t>
  </si>
  <si>
    <t>Klein Pampau</t>
  </si>
  <si>
    <t>Klein Zecher</t>
  </si>
  <si>
    <t>Klempau</t>
  </si>
  <si>
    <t>Klinkrade</t>
  </si>
  <si>
    <t>Koberg</t>
  </si>
  <si>
    <t>Köthel</t>
  </si>
  <si>
    <t>Kollow</t>
  </si>
  <si>
    <t>Kröppelshagen-Fahrendorf</t>
  </si>
  <si>
    <t>Krüzen</t>
  </si>
  <si>
    <t>Krukow</t>
  </si>
  <si>
    <t>Krummesse</t>
  </si>
  <si>
    <t>Kuddewörde</t>
  </si>
  <si>
    <t>Kühsen</t>
  </si>
  <si>
    <t>Kulpin</t>
  </si>
  <si>
    <t>Labenz</t>
  </si>
  <si>
    <t>Langenlehsten</t>
  </si>
  <si>
    <t>Lankau</t>
  </si>
  <si>
    <t>Lanze</t>
  </si>
  <si>
    <t>Lauenburg/Elbe</t>
  </si>
  <si>
    <t>Lehmrade</t>
  </si>
  <si>
    <t>Linau</t>
  </si>
  <si>
    <t>Lüchow</t>
  </si>
  <si>
    <t>Lütau</t>
  </si>
  <si>
    <t>Mechow</t>
  </si>
  <si>
    <t>Möhnsen</t>
  </si>
  <si>
    <t>Mölln</t>
  </si>
  <si>
    <t>Mühlenrade</t>
  </si>
  <si>
    <t>Müssen</t>
  </si>
  <si>
    <t>Mustin</t>
  </si>
  <si>
    <t>Niendorf bei Berkenthin</t>
  </si>
  <si>
    <t>Niendorf/Stecknitz</t>
  </si>
  <si>
    <t>Nusse</t>
  </si>
  <si>
    <t>Panten</t>
  </si>
  <si>
    <t>Pogeez</t>
  </si>
  <si>
    <t>Poggensee</t>
  </si>
  <si>
    <t>Ratzeburg</t>
  </si>
  <si>
    <t>Ritzerau</t>
  </si>
  <si>
    <t>Römnitz</t>
  </si>
  <si>
    <t>Rondeshagen</t>
  </si>
  <si>
    <t>Roseburg</t>
  </si>
  <si>
    <t>Sachsenwald (Forstgutsbez.)</t>
  </si>
  <si>
    <t>Sahms</t>
  </si>
  <si>
    <t>Salem</t>
  </si>
  <si>
    <t>Sandesneben</t>
  </si>
  <si>
    <t>Schiphorst</t>
  </si>
  <si>
    <t>Schmilau</t>
  </si>
  <si>
    <t>Schnakenbek</t>
  </si>
  <si>
    <t>Schönberg</t>
  </si>
  <si>
    <t>Schretstaken</t>
  </si>
  <si>
    <t>Schürensöhlen</t>
  </si>
  <si>
    <t>Schulendorf</t>
  </si>
  <si>
    <t>Schwarzenbek</t>
  </si>
  <si>
    <t>Seedorf</t>
  </si>
  <si>
    <t>Siebenbäumen</t>
  </si>
  <si>
    <t>Siebeneichen</t>
  </si>
  <si>
    <t>Sierksrade</t>
  </si>
  <si>
    <t>Sirksfelde</t>
  </si>
  <si>
    <t>Steinhorst</t>
  </si>
  <si>
    <t>Sterley</t>
  </si>
  <si>
    <t>Stubben</t>
  </si>
  <si>
    <t>Talkau</t>
  </si>
  <si>
    <t>Tramm</t>
  </si>
  <si>
    <t>Walksfelde</t>
  </si>
  <si>
    <t>Wangelau</t>
  </si>
  <si>
    <t>Wentorf bei Hamburg</t>
  </si>
  <si>
    <t>Wentorf (Amt Sandesneben)</t>
  </si>
  <si>
    <t>Wiershop</t>
  </si>
  <si>
    <t>Witzeeze</t>
  </si>
  <si>
    <t>Wohltorf</t>
  </si>
  <si>
    <t>Woltersdorf</t>
  </si>
  <si>
    <t>Worth</t>
  </si>
  <si>
    <t>Ziethen</t>
  </si>
  <si>
    <t>Achtrup</t>
  </si>
  <si>
    <t>Ahrenshöft</t>
  </si>
  <si>
    <t>Ahrenviöl</t>
  </si>
  <si>
    <t>Ahrenviölfeld</t>
  </si>
  <si>
    <t>Alkersum</t>
  </si>
  <si>
    <t>Almdorf</t>
  </si>
  <si>
    <t>Arlewatt</t>
  </si>
  <si>
    <t>Aventoft</t>
  </si>
  <si>
    <t>Bargum</t>
  </si>
  <si>
    <t>Behrendorf</t>
  </si>
  <si>
    <t>Bohmstedt</t>
  </si>
  <si>
    <t>Bondelum</t>
  </si>
  <si>
    <t>Bordelum</t>
  </si>
  <si>
    <t>Borgsum</t>
  </si>
  <si>
    <t>Bosbüll</t>
  </si>
  <si>
    <t>Braderup</t>
  </si>
  <si>
    <t>Bramstedtlund</t>
  </si>
  <si>
    <t>Bredstedt</t>
  </si>
  <si>
    <t>Breklum</t>
  </si>
  <si>
    <t>Dagebüll</t>
  </si>
  <si>
    <t>Drage</t>
  </si>
  <si>
    <t>Drelsdorf</t>
  </si>
  <si>
    <t>Dunsum</t>
  </si>
  <si>
    <t>keine Überschneidung</t>
  </si>
  <si>
    <t>Elisabeth-Sophien-Koog</t>
  </si>
  <si>
    <t>Ellhöft</t>
  </si>
  <si>
    <t>Fresendelf</t>
  </si>
  <si>
    <t>Friedrichstadt</t>
  </si>
  <si>
    <t>Friedrich-Wilhelm-Lübke-Koog</t>
  </si>
  <si>
    <t>Kirchspiel Garding</t>
  </si>
  <si>
    <t>Garding</t>
  </si>
  <si>
    <t>Goldebek</t>
  </si>
  <si>
    <t>Goldelund</t>
  </si>
  <si>
    <t>Gröde</t>
  </si>
  <si>
    <t>Grothusenkoog</t>
  </si>
  <si>
    <t>Haselund</t>
  </si>
  <si>
    <t>Hattstedt</t>
  </si>
  <si>
    <t>Hattstedtermarsch</t>
  </si>
  <si>
    <t>Högel</t>
  </si>
  <si>
    <t>Hörnum (Sylt)</t>
  </si>
  <si>
    <t>Holm</t>
  </si>
  <si>
    <t>Hallig Hooge</t>
  </si>
  <si>
    <t>Horstedt</t>
  </si>
  <si>
    <t>Hude</t>
  </si>
  <si>
    <t>Humptrup</t>
  </si>
  <si>
    <t>Husum</t>
  </si>
  <si>
    <t>Joldelund</t>
  </si>
  <si>
    <t>Kampen (Sylt)</t>
  </si>
  <si>
    <t>Karlum</t>
  </si>
  <si>
    <t>Katharinenheerd</t>
  </si>
  <si>
    <t>Klanxbüll</t>
  </si>
  <si>
    <t>Klixbüll</t>
  </si>
  <si>
    <t>Koldenbüttel</t>
  </si>
  <si>
    <t>Kolkerheide</t>
  </si>
  <si>
    <t>Kotzenbüll</t>
  </si>
  <si>
    <t>Ladelund</t>
  </si>
  <si>
    <t>Langeneß</t>
  </si>
  <si>
    <t>Langenhorn</t>
  </si>
  <si>
    <t>Leck</t>
  </si>
  <si>
    <t>Lexgaard</t>
  </si>
  <si>
    <t>List auf Sylt</t>
  </si>
  <si>
    <t>Löwenstedt</t>
  </si>
  <si>
    <t>Lütjenholm</t>
  </si>
  <si>
    <t>Midlum</t>
  </si>
  <si>
    <t>Mildstedt</t>
  </si>
  <si>
    <t>Nebel</t>
  </si>
  <si>
    <t>Neukirchen</t>
  </si>
  <si>
    <t>Nieblum</t>
  </si>
  <si>
    <t>Niebüll</t>
  </si>
  <si>
    <t>Norddorf auf Amrum</t>
  </si>
  <si>
    <t>Norderfriedrichskoog</t>
  </si>
  <si>
    <t>Nordstrand</t>
  </si>
  <si>
    <t>Norstedt</t>
  </si>
  <si>
    <t>Ockholm</t>
  </si>
  <si>
    <t>Oevenum</t>
  </si>
  <si>
    <t>Oldenswort</t>
  </si>
  <si>
    <t>Oldersbek</t>
  </si>
  <si>
    <t>Olderup</t>
  </si>
  <si>
    <t>Oldsum</t>
  </si>
  <si>
    <t>Ostenfeld (Husum)</t>
  </si>
  <si>
    <t>Osterhever</t>
  </si>
  <si>
    <t>Oster-Ohrstedt</t>
  </si>
  <si>
    <t>Pellworm</t>
  </si>
  <si>
    <t>Poppenbüll</t>
  </si>
  <si>
    <t>Ramstedt</t>
  </si>
  <si>
    <t>Rantrum</t>
  </si>
  <si>
    <t>Reußenköge</t>
  </si>
  <si>
    <t>Risum-Lindholm</t>
  </si>
  <si>
    <t>Rodenäs</t>
  </si>
  <si>
    <t>Sankt Peter-Ording</t>
  </si>
  <si>
    <t>Schwabstedt</t>
  </si>
  <si>
    <t>Schwesing</t>
  </si>
  <si>
    <t>Seeth</t>
  </si>
  <si>
    <t>Simonsberg</t>
  </si>
  <si>
    <t>Sönnebüll</t>
  </si>
  <si>
    <t>Sollwitt</t>
  </si>
  <si>
    <t>Sprakebüll</t>
  </si>
  <si>
    <t>Stadum</t>
  </si>
  <si>
    <t>Stedesand</t>
  </si>
  <si>
    <t>Struckum</t>
  </si>
  <si>
    <t>Süderende</t>
  </si>
  <si>
    <t>Süderhöft</t>
  </si>
  <si>
    <t>Süderlügum</t>
  </si>
  <si>
    <t>Südermarsch</t>
  </si>
  <si>
    <t>Tating</t>
  </si>
  <si>
    <t>Tetenbüll</t>
  </si>
  <si>
    <t>Tinningstedt</t>
  </si>
  <si>
    <t>Tönning</t>
  </si>
  <si>
    <t>Tümlauer Koog</t>
  </si>
  <si>
    <t>Uelvesbüll</t>
  </si>
  <si>
    <t>Uphusum</t>
  </si>
  <si>
    <t>Utersum</t>
  </si>
  <si>
    <t>Viöl</t>
  </si>
  <si>
    <t>Vollerwiek</t>
  </si>
  <si>
    <t>Vollstedt</t>
  </si>
  <si>
    <t>Welt</t>
  </si>
  <si>
    <t>Wenningstedt-Braderup (Sylt)</t>
  </si>
  <si>
    <t>Westerhever</t>
  </si>
  <si>
    <t>Wester-Ohrstedt</t>
  </si>
  <si>
    <t>Westre</t>
  </si>
  <si>
    <t>Winnert</t>
  </si>
  <si>
    <t>Wisch</t>
  </si>
  <si>
    <t>Witsum</t>
  </si>
  <si>
    <t>Wittbek</t>
  </si>
  <si>
    <t>Wittdün auf Amrum</t>
  </si>
  <si>
    <t>Witzwort</t>
  </si>
  <si>
    <t>Wobbenbüll</t>
  </si>
  <si>
    <t>Wrixum</t>
  </si>
  <si>
    <t>Wyk auf Föhr</t>
  </si>
  <si>
    <t>Galmsbüll</t>
  </si>
  <si>
    <t>Emmelsbüll-Horsbüll</t>
  </si>
  <si>
    <t>Enge-Sande</t>
  </si>
  <si>
    <t>Sylt</t>
  </si>
  <si>
    <t>Ahrensbök</t>
  </si>
  <si>
    <t>Altenkrempe</t>
  </si>
  <si>
    <t>Bad Schwartau</t>
  </si>
  <si>
    <t>Beschendorf</t>
  </si>
  <si>
    <t>Bosau</t>
  </si>
  <si>
    <t>Dahme</t>
  </si>
  <si>
    <t>Damlos</t>
  </si>
  <si>
    <t>Eutin</t>
  </si>
  <si>
    <t>Göhl</t>
  </si>
  <si>
    <t>Gremersdorf</t>
  </si>
  <si>
    <t>Grömitz</t>
  </si>
  <si>
    <t>Großenbrode</t>
  </si>
  <si>
    <t>Grube</t>
  </si>
  <si>
    <t>Heiligenhafen</t>
  </si>
  <si>
    <t>Heringsdorf</t>
  </si>
  <si>
    <t>Kabelhorst</t>
  </si>
  <si>
    <t>Kasseedorf</t>
  </si>
  <si>
    <t>Kellenhusen (Ostsee)</t>
  </si>
  <si>
    <t>Lensahn</t>
  </si>
  <si>
    <t>Malente</t>
  </si>
  <si>
    <t>Manhagen</t>
  </si>
  <si>
    <t>Neustadt in Holstein</t>
  </si>
  <si>
    <t>Oldenburg in Holstein</t>
  </si>
  <si>
    <t>Ratekau</t>
  </si>
  <si>
    <t>Riepsdorf</t>
  </si>
  <si>
    <t>Schashagen</t>
  </si>
  <si>
    <t>Schönwalde am Bungsberg</t>
  </si>
  <si>
    <t>Sierksdorf</t>
  </si>
  <si>
    <t>Stockelsdorf</t>
  </si>
  <si>
    <t>Süsel</t>
  </si>
  <si>
    <t>Timmendorfer Strand</t>
  </si>
  <si>
    <t>Wangels</t>
  </si>
  <si>
    <t>Scharbeutz</t>
  </si>
  <si>
    <t>Fehmarn</t>
  </si>
  <si>
    <t>Appen</t>
  </si>
  <si>
    <t>Barmstedt</t>
  </si>
  <si>
    <t>Bevern</t>
  </si>
  <si>
    <t>Bilsen</t>
  </si>
  <si>
    <t>Bönningstedt</t>
  </si>
  <si>
    <t>Bokel</t>
  </si>
  <si>
    <t>Bokholt-Hanredder</t>
  </si>
  <si>
    <t>Borstel-Hohenraden</t>
  </si>
  <si>
    <t>Brande-Hörnerkirchen</t>
  </si>
  <si>
    <t>Bullenkuhlen</t>
  </si>
  <si>
    <t>Ellerbek</t>
  </si>
  <si>
    <t>Ellerhoop</t>
  </si>
  <si>
    <t>Elmshorn</t>
  </si>
  <si>
    <t>Groß Nordende</t>
  </si>
  <si>
    <t>Groß Offenseth-Aspern</t>
  </si>
  <si>
    <t>Halstenbek</t>
  </si>
  <si>
    <t>Haselau</t>
  </si>
  <si>
    <t>Haseldorf</t>
  </si>
  <si>
    <t>Hasloh</t>
  </si>
  <si>
    <t>Heede</t>
  </si>
  <si>
    <t>Heidgraben</t>
  </si>
  <si>
    <t>Heist</t>
  </si>
  <si>
    <t>Helgoland</t>
  </si>
  <si>
    <t>Hemdingen</t>
  </si>
  <si>
    <t>Hetlingen</t>
  </si>
  <si>
    <t>Klein Nordende</t>
  </si>
  <si>
    <t>Klein Offenseth-Sparrieshoop</t>
  </si>
  <si>
    <t>Kölln-Reisiek</t>
  </si>
  <si>
    <t>Kummerfeld</t>
  </si>
  <si>
    <t>Seester</t>
  </si>
  <si>
    <t>Langeln</t>
  </si>
  <si>
    <t>Lutzhorn</t>
  </si>
  <si>
    <t>Moorrege</t>
  </si>
  <si>
    <t>Neuendeich</t>
  </si>
  <si>
    <t>Osterhorn</t>
  </si>
  <si>
    <t>Pinneberg</t>
  </si>
  <si>
    <t>Prisdorf</t>
  </si>
  <si>
    <t>Raa-Besenbek</t>
  </si>
  <si>
    <t>Rellingen</t>
  </si>
  <si>
    <t>Schenefeld</t>
  </si>
  <si>
    <t>Seestermühe</t>
  </si>
  <si>
    <t>Seeth-Ekholt</t>
  </si>
  <si>
    <t>Tangstedt</t>
  </si>
  <si>
    <t>Tornesch</t>
  </si>
  <si>
    <t>Uetersen</t>
  </si>
  <si>
    <t>Wedel</t>
  </si>
  <si>
    <t>Westerhorn</t>
  </si>
  <si>
    <t>Ascheberg (Holstein)</t>
  </si>
  <si>
    <t>Barmissen</t>
  </si>
  <si>
    <t>Barsbek</t>
  </si>
  <si>
    <t>Behrensdorf (Ostsee)</t>
  </si>
  <si>
    <t>Belau</t>
  </si>
  <si>
    <t>Bendfeld</t>
  </si>
  <si>
    <t>Blekendorf</t>
  </si>
  <si>
    <t>Bönebüttel</t>
  </si>
  <si>
    <t>Bösdorf</t>
  </si>
  <si>
    <t>Boksee</t>
  </si>
  <si>
    <t>Bothkamp</t>
  </si>
  <si>
    <t>Brodersdorf</t>
  </si>
  <si>
    <t>Dannau</t>
  </si>
  <si>
    <t>Dersau</t>
  </si>
  <si>
    <t>Dobersdorf</t>
  </si>
  <si>
    <t>Dörnick</t>
  </si>
  <si>
    <t>Fahren</t>
  </si>
  <si>
    <t>Fiefbergen</t>
  </si>
  <si>
    <t>Giekau</t>
  </si>
  <si>
    <t>Grebin</t>
  </si>
  <si>
    <t>Großbarkau</t>
  </si>
  <si>
    <t>Großharrie</t>
  </si>
  <si>
    <t>Heikendorf</t>
  </si>
  <si>
    <t>Helmstorf</t>
  </si>
  <si>
    <t>Högsdorf</t>
  </si>
  <si>
    <t>Höhndorf</t>
  </si>
  <si>
    <t>Hohenfelde</t>
  </si>
  <si>
    <t>Hohwacht (Ostsee)</t>
  </si>
  <si>
    <t>Honigsee</t>
  </si>
  <si>
    <t>Kalübbe</t>
  </si>
  <si>
    <t>Kirchbarkau</t>
  </si>
  <si>
    <t>Kirchnüchel</t>
  </si>
  <si>
    <t>Klamp</t>
  </si>
  <si>
    <t>Klein Barkau</t>
  </si>
  <si>
    <t>Kletkamp</t>
  </si>
  <si>
    <t>Köhn</t>
  </si>
  <si>
    <t>Krokau</t>
  </si>
  <si>
    <t>Krummbek</t>
  </si>
  <si>
    <t>Kühren</t>
  </si>
  <si>
    <t>Laboe</t>
  </si>
  <si>
    <t>Lammershagen</t>
  </si>
  <si>
    <t>Lebrade</t>
  </si>
  <si>
    <t>Lehmkuhlen</t>
  </si>
  <si>
    <t>Löptin</t>
  </si>
  <si>
    <t>Lütjenburg</t>
  </si>
  <si>
    <t>Lutterbek</t>
  </si>
  <si>
    <t>Martensrade</t>
  </si>
  <si>
    <t>Mönkeberg</t>
  </si>
  <si>
    <t>Mucheln</t>
  </si>
  <si>
    <t>Nehmten</t>
  </si>
  <si>
    <t>Nettelsee</t>
  </si>
  <si>
    <t>Panker</t>
  </si>
  <si>
    <t>Passade</t>
  </si>
  <si>
    <t>Plön</t>
  </si>
  <si>
    <t>Pohnsdorf</t>
  </si>
  <si>
    <t>Postfeld</t>
  </si>
  <si>
    <t>Prasdorf</t>
  </si>
  <si>
    <t>Preetz</t>
  </si>
  <si>
    <t>Probsteierhagen</t>
  </si>
  <si>
    <t>Rantzau</t>
  </si>
  <si>
    <t>Rastorf</t>
  </si>
  <si>
    <t>Rathjensdorf</t>
  </si>
  <si>
    <t>Rendswühren</t>
  </si>
  <si>
    <t>Ruhwinkel</t>
  </si>
  <si>
    <t>Schellhorn</t>
  </si>
  <si>
    <t>Schillsdorf</t>
  </si>
  <si>
    <t>Schlesen</t>
  </si>
  <si>
    <t>Schönberg (Holstein)</t>
  </si>
  <si>
    <t>Schönkirchen</t>
  </si>
  <si>
    <t>Schwartbuck</t>
  </si>
  <si>
    <t>Selent</t>
  </si>
  <si>
    <t>Stakendorf</t>
  </si>
  <si>
    <t>Stein</t>
  </si>
  <si>
    <t>Stolpe</t>
  </si>
  <si>
    <t>Stoltenberg</t>
  </si>
  <si>
    <t>Tröndel</t>
  </si>
  <si>
    <t>Tasdorf</t>
  </si>
  <si>
    <t>Wahlstorf</t>
  </si>
  <si>
    <t>Wankendorf</t>
  </si>
  <si>
    <t>Warnau</t>
  </si>
  <si>
    <t>Wendtorf</t>
  </si>
  <si>
    <t>Wittmoldt</t>
  </si>
  <si>
    <t>Fargau-Pratjau</t>
  </si>
  <si>
    <t>Schwentinental</t>
  </si>
  <si>
    <t>Achterwehr</t>
  </si>
  <si>
    <t>Alt Duvenstedt</t>
  </si>
  <si>
    <t>Altenhof</t>
  </si>
  <si>
    <t>Altenholz</t>
  </si>
  <si>
    <t>Arpsdorf</t>
  </si>
  <si>
    <t>Ascheffel</t>
  </si>
  <si>
    <t>Aukrug</t>
  </si>
  <si>
    <t>Bargstall</t>
  </si>
  <si>
    <t>Bargstedt</t>
  </si>
  <si>
    <t>Barkelsby</t>
  </si>
  <si>
    <t>Beldorf</t>
  </si>
  <si>
    <t>Bendorf</t>
  </si>
  <si>
    <t>Beringstedt</t>
  </si>
  <si>
    <t>Bissee</t>
  </si>
  <si>
    <t>Blumenthal</t>
  </si>
  <si>
    <t>Böhnhusen</t>
  </si>
  <si>
    <t>Bordesholm</t>
  </si>
  <si>
    <t>Borgdorf-Seedorf</t>
  </si>
  <si>
    <t>Borgstedt</t>
  </si>
  <si>
    <t>Bornholt</t>
  </si>
  <si>
    <t>Bovenau</t>
  </si>
  <si>
    <t>Brammer</t>
  </si>
  <si>
    <t>Bredenbek</t>
  </si>
  <si>
    <t>Breiholz</t>
  </si>
  <si>
    <t>Brekendorf</t>
  </si>
  <si>
    <t>Brinjahe</t>
  </si>
  <si>
    <t>Brodersby</t>
  </si>
  <si>
    <t>Brügge</t>
  </si>
  <si>
    <t>Büdelsdorf</t>
  </si>
  <si>
    <t>Bünsdorf</t>
  </si>
  <si>
    <t>Christiansholm</t>
  </si>
  <si>
    <t>Dänischenhagen</t>
  </si>
  <si>
    <t>Dätgen</t>
  </si>
  <si>
    <t>Damendorf</t>
  </si>
  <si>
    <t>Damp</t>
  </si>
  <si>
    <t>Dörphof</t>
  </si>
  <si>
    <t>Eckernförde</t>
  </si>
  <si>
    <t>Ehndorf</t>
  </si>
  <si>
    <t>Eisendorf</t>
  </si>
  <si>
    <t>Ellerdorf</t>
  </si>
  <si>
    <t>Elsdorf-Westermühlen</t>
  </si>
  <si>
    <t>Embühren</t>
  </si>
  <si>
    <t>Emkendorf</t>
  </si>
  <si>
    <t>Felde</t>
  </si>
  <si>
    <t>Felm</t>
  </si>
  <si>
    <t>Fleckeby</t>
  </si>
  <si>
    <t>Flintbek</t>
  </si>
  <si>
    <t>Fockbek</t>
  </si>
  <si>
    <t>Friedrichsgraben</t>
  </si>
  <si>
    <t>Friedrichsholm</t>
  </si>
  <si>
    <t>Gammelby</t>
  </si>
  <si>
    <t>Gettorf</t>
  </si>
  <si>
    <t>Gnutz</t>
  </si>
  <si>
    <t>Gokels</t>
  </si>
  <si>
    <t>Grauel</t>
  </si>
  <si>
    <t>Grevenkrug</t>
  </si>
  <si>
    <t>Groß Buchwald</t>
  </si>
  <si>
    <t>Groß Vollstedt</t>
  </si>
  <si>
    <t>Groß Wittensee</t>
  </si>
  <si>
    <t>Güby</t>
  </si>
  <si>
    <t>Haale</t>
  </si>
  <si>
    <t>Haby</t>
  </si>
  <si>
    <t>Hamdorf</t>
  </si>
  <si>
    <t>Hamweddel</t>
  </si>
  <si>
    <t>Hanerau-Hademarschen</t>
  </si>
  <si>
    <t>Haßmoor</t>
  </si>
  <si>
    <t>Heinkenborstel</t>
  </si>
  <si>
    <t>Hörsten</t>
  </si>
  <si>
    <t>Hoffeld</t>
  </si>
  <si>
    <t>Hohenwestedt</t>
  </si>
  <si>
    <t>Hohn</t>
  </si>
  <si>
    <t>Holtsee</t>
  </si>
  <si>
    <t>Holzbunge</t>
  </si>
  <si>
    <t>Holzdorf</t>
  </si>
  <si>
    <t>Hütten</t>
  </si>
  <si>
    <t>Hummelfeld</t>
  </si>
  <si>
    <t>Jahrsdorf</t>
  </si>
  <si>
    <t>Jevenstedt</t>
  </si>
  <si>
    <t>Karby</t>
  </si>
  <si>
    <t>Klein Wittensee</t>
  </si>
  <si>
    <t>Königshügel</t>
  </si>
  <si>
    <t>Kosel</t>
  </si>
  <si>
    <t>Krogaspe</t>
  </si>
  <si>
    <t>Kronshagen</t>
  </si>
  <si>
    <t>Krummwisch</t>
  </si>
  <si>
    <t>Langwedel</t>
  </si>
  <si>
    <t>Lindau</t>
  </si>
  <si>
    <t>Lohe-Föhrden</t>
  </si>
  <si>
    <t>Loop</t>
  </si>
  <si>
    <t>Loose</t>
  </si>
  <si>
    <t>Lütjenwestedt</t>
  </si>
  <si>
    <t>Luhnstedt</t>
  </si>
  <si>
    <t>Goosefeld</t>
  </si>
  <si>
    <t>Meezen</t>
  </si>
  <si>
    <t>Melsdorf</t>
  </si>
  <si>
    <t>Mielkendorf</t>
  </si>
  <si>
    <t>Mörel</t>
  </si>
  <si>
    <t>Molfsee</t>
  </si>
  <si>
    <t>Mühbrook</t>
  </si>
  <si>
    <t>Negenharrie</t>
  </si>
  <si>
    <t>Neudorf-Bornstein</t>
  </si>
  <si>
    <t>Neu Duvenstedt</t>
  </si>
  <si>
    <t>Neuwittenbek</t>
  </si>
  <si>
    <t>Nienborstel</t>
  </si>
  <si>
    <t>Noer</t>
  </si>
  <si>
    <t>Nortorf</t>
  </si>
  <si>
    <t>Nübbel</t>
  </si>
  <si>
    <t>Oldenbüttel</t>
  </si>
  <si>
    <t>Oldenhütten</t>
  </si>
  <si>
    <t>Osdorf</t>
  </si>
  <si>
    <t>Ostenfeld (Rendsburg)</t>
  </si>
  <si>
    <t>Osterby</t>
  </si>
  <si>
    <t>Osterrönfeld</t>
  </si>
  <si>
    <t>Osterstedt</t>
  </si>
  <si>
    <t>Ottendorf</t>
  </si>
  <si>
    <t>Owschlag</t>
  </si>
  <si>
    <t>Padenstedt</t>
  </si>
  <si>
    <t>Prinzenmoor</t>
  </si>
  <si>
    <t>Quarnbek</t>
  </si>
  <si>
    <t>Rade b.Hohenwestedt</t>
  </si>
  <si>
    <t>Rade b.Rendsburg</t>
  </si>
  <si>
    <t>Reesdorf</t>
  </si>
  <si>
    <t>Remmels</t>
  </si>
  <si>
    <t>Rendsburg</t>
  </si>
  <si>
    <t>Rickert</t>
  </si>
  <si>
    <t>Rieseby</t>
  </si>
  <si>
    <t>Rodenbek</t>
  </si>
  <si>
    <t>Rumohr</t>
  </si>
  <si>
    <t>Schacht-Audorf</t>
  </si>
  <si>
    <t>Schierensee</t>
  </si>
  <si>
    <t>Schinkel</t>
  </si>
  <si>
    <t>Schmalstede</t>
  </si>
  <si>
    <t>Schönbek</t>
  </si>
  <si>
    <t>Schönhorst</t>
  </si>
  <si>
    <t>Schülldorf</t>
  </si>
  <si>
    <t>Schülp b.Nortorf</t>
  </si>
  <si>
    <t>Schülp b.Rendsburg</t>
  </si>
  <si>
    <t>Schwedeneck</t>
  </si>
  <si>
    <t>Seefeld</t>
  </si>
  <si>
    <t>Sehestedt</t>
  </si>
  <si>
    <t>Sören</t>
  </si>
  <si>
    <t>Sophienhamm</t>
  </si>
  <si>
    <t>Stafstedt</t>
  </si>
  <si>
    <t>Steenfeld</t>
  </si>
  <si>
    <t>Strande</t>
  </si>
  <si>
    <t>Tackesdorf</t>
  </si>
  <si>
    <t>Tappendorf</t>
  </si>
  <si>
    <t>Techelsdorf</t>
  </si>
  <si>
    <t>Thaden</t>
  </si>
  <si>
    <t>Thumby</t>
  </si>
  <si>
    <t>Timmaspe</t>
  </si>
  <si>
    <t>Todenbüttel</t>
  </si>
  <si>
    <t>Tüttendorf</t>
  </si>
  <si>
    <t>Waabs</t>
  </si>
  <si>
    <t>Wapelfeld</t>
  </si>
  <si>
    <t>Warder</t>
  </si>
  <si>
    <t>Wasbek</t>
  </si>
  <si>
    <t>Wattenbek</t>
  </si>
  <si>
    <t>Westensee</t>
  </si>
  <si>
    <t>Westerrönfeld</t>
  </si>
  <si>
    <t>Windeby</t>
  </si>
  <si>
    <t>Winnemark</t>
  </si>
  <si>
    <t>Ahlefeld-Bistensee</t>
  </si>
  <si>
    <t>Alt Bennebek</t>
  </si>
  <si>
    <t>Arnis</t>
  </si>
  <si>
    <t>Bergenhusen</t>
  </si>
  <si>
    <t>Böel</t>
  </si>
  <si>
    <t>Böklund</t>
  </si>
  <si>
    <t>Börm</t>
  </si>
  <si>
    <t>Bollingstedt</t>
  </si>
  <si>
    <t>Borgwedel</t>
  </si>
  <si>
    <t>Busdorf</t>
  </si>
  <si>
    <t>Dannewerk</t>
  </si>
  <si>
    <t>Dörpstedt</t>
  </si>
  <si>
    <t>Ellingstedt</t>
  </si>
  <si>
    <t>Erfde</t>
  </si>
  <si>
    <t>Fahrdorf</t>
  </si>
  <si>
    <t>Geltorf</t>
  </si>
  <si>
    <t>Grödersby</t>
  </si>
  <si>
    <t>Groß Rheide</t>
  </si>
  <si>
    <t>Havetoft</t>
  </si>
  <si>
    <t>Hüsby</t>
  </si>
  <si>
    <t>Idstedt</t>
  </si>
  <si>
    <t>Jagel</t>
  </si>
  <si>
    <t>Jübek</t>
  </si>
  <si>
    <t>Kappeln</t>
  </si>
  <si>
    <t>Klappholz</t>
  </si>
  <si>
    <t>Klein Bennebek</t>
  </si>
  <si>
    <t>Klein Rheide</t>
  </si>
  <si>
    <t>Kropp</t>
  </si>
  <si>
    <t>Loit</t>
  </si>
  <si>
    <t>Lottorf</t>
  </si>
  <si>
    <t>Lürschau</t>
  </si>
  <si>
    <t>Meggerdorf</t>
  </si>
  <si>
    <t>Mohrkirch</t>
  </si>
  <si>
    <t>Neuberend</t>
  </si>
  <si>
    <t>Norderbrarup</t>
  </si>
  <si>
    <t>Nottfeld</t>
  </si>
  <si>
    <t>Oersberg</t>
  </si>
  <si>
    <t>Rabenkirchen-Faulück</t>
  </si>
  <si>
    <t>Rügge</t>
  </si>
  <si>
    <t>Saustrup</t>
  </si>
  <si>
    <t>Schaalby</t>
  </si>
  <si>
    <t>Scheggerott</t>
  </si>
  <si>
    <t>Schleswig</t>
  </si>
  <si>
    <t>Schnarup-Thumby</t>
  </si>
  <si>
    <t>Schuby</t>
  </si>
  <si>
    <t>Selk</t>
  </si>
  <si>
    <t>Silberstedt</t>
  </si>
  <si>
    <t>Steinfeld</t>
  </si>
  <si>
    <t>Stolk</t>
  </si>
  <si>
    <t>Struxdorf</t>
  </si>
  <si>
    <t>Süderbrarup</t>
  </si>
  <si>
    <t>Süderfahrenstedt</t>
  </si>
  <si>
    <t>Taarstedt</t>
  </si>
  <si>
    <t>Tetenhusen</t>
  </si>
  <si>
    <t>Tielen</t>
  </si>
  <si>
    <t>Tolk</t>
  </si>
  <si>
    <t>Treia</t>
  </si>
  <si>
    <t>Uelsby</t>
  </si>
  <si>
    <t>Ulsnis</t>
  </si>
  <si>
    <t>Wagersrott</t>
  </si>
  <si>
    <t>Wohlde</t>
  </si>
  <si>
    <t>Twedt</t>
  </si>
  <si>
    <t>Nübel</t>
  </si>
  <si>
    <t>Tastrup</t>
  </si>
  <si>
    <t>Ahneby</t>
  </si>
  <si>
    <t>Ausacker</t>
  </si>
  <si>
    <t>Böxlund</t>
  </si>
  <si>
    <t>Dollerup</t>
  </si>
  <si>
    <t>Eggebek</t>
  </si>
  <si>
    <t>Esgrus</t>
  </si>
  <si>
    <t>Gelting</t>
  </si>
  <si>
    <t>Glücksburg (Ostsee)</t>
  </si>
  <si>
    <t>Großenwiehe</t>
  </si>
  <si>
    <t>Großsolt</t>
  </si>
  <si>
    <t>Grundhof</t>
  </si>
  <si>
    <t>Harrislee</t>
  </si>
  <si>
    <t>Hasselberg</t>
  </si>
  <si>
    <t>Hörup</t>
  </si>
  <si>
    <t>Holt</t>
  </si>
  <si>
    <t>Hürup</t>
  </si>
  <si>
    <t>Husby</t>
  </si>
  <si>
    <t>Janneby</t>
  </si>
  <si>
    <t>Jardelund</t>
  </si>
  <si>
    <t>Jerrishoe</t>
  </si>
  <si>
    <t>Jörl</t>
  </si>
  <si>
    <t>Kronsgaard</t>
  </si>
  <si>
    <t>Langballig</t>
  </si>
  <si>
    <t>Langstedt</t>
  </si>
  <si>
    <t>Maasbüll</t>
  </si>
  <si>
    <t>Maasholm</t>
  </si>
  <si>
    <t>Medelby</t>
  </si>
  <si>
    <t>Meyn</t>
  </si>
  <si>
    <t>Munkbrarup</t>
  </si>
  <si>
    <t>Nieby</t>
  </si>
  <si>
    <t>Niesgrau</t>
  </si>
  <si>
    <t>Nordhackstedt</t>
  </si>
  <si>
    <t>Pommerby</t>
  </si>
  <si>
    <t>Rabel</t>
  </si>
  <si>
    <t>Rabenholz</t>
  </si>
  <si>
    <t>Ringsberg</t>
  </si>
  <si>
    <t>Schafflund</t>
  </si>
  <si>
    <t>Sieverstedt</t>
  </si>
  <si>
    <t>Sörup</t>
  </si>
  <si>
    <t>Sollerup</t>
  </si>
  <si>
    <t>Stangheck</t>
  </si>
  <si>
    <t>Steinberg</t>
  </si>
  <si>
    <t>Sterup</t>
  </si>
  <si>
    <t>Stoltebüll</t>
  </si>
  <si>
    <t>Süderhackstedt</t>
  </si>
  <si>
    <t>Tarp</t>
  </si>
  <si>
    <t>Wallsbüll</t>
  </si>
  <si>
    <t>Wanderup</t>
  </si>
  <si>
    <t>Wees</t>
  </si>
  <si>
    <t>Weesby</t>
  </si>
  <si>
    <t>Westerholz</t>
  </si>
  <si>
    <t>Lindewitt</t>
  </si>
  <si>
    <t>Freienwill</t>
  </si>
  <si>
    <t>Handewitt</t>
  </si>
  <si>
    <t>Oeversee</t>
  </si>
  <si>
    <t>Mittelangeln</t>
  </si>
  <si>
    <t>Steinbergkirche</t>
  </si>
  <si>
    <t>Boren</t>
  </si>
  <si>
    <t>Stapel</t>
  </si>
  <si>
    <t>Brodersby-Goltoft</t>
  </si>
  <si>
    <t>Alveslohe</t>
  </si>
  <si>
    <t>Armstedt</t>
  </si>
  <si>
    <t>Bad Bramstedt</t>
  </si>
  <si>
    <t>Bad Segeberg</t>
  </si>
  <si>
    <t>Bahrenhof</t>
  </si>
  <si>
    <t>Bark</t>
  </si>
  <si>
    <t>Bebensee</t>
  </si>
  <si>
    <t>Bimöhlen</t>
  </si>
  <si>
    <t>Blunk</t>
  </si>
  <si>
    <t>Boostedt</t>
  </si>
  <si>
    <t>Bornhöved</t>
  </si>
  <si>
    <t>Borstel</t>
  </si>
  <si>
    <t>Buchholz (Forstgutsbez.)</t>
  </si>
  <si>
    <t>Bühnsdorf</t>
  </si>
  <si>
    <t>Daldorf</t>
  </si>
  <si>
    <t>Damsdorf</t>
  </si>
  <si>
    <t>Dreggers</t>
  </si>
  <si>
    <t>Ellerau</t>
  </si>
  <si>
    <t>Fahrenkrug</t>
  </si>
  <si>
    <t>Föhrden-Barl</t>
  </si>
  <si>
    <t>Fredesdorf</t>
  </si>
  <si>
    <t>Fuhlendorf</t>
  </si>
  <si>
    <t>Geschendorf</t>
  </si>
  <si>
    <t>Glasau</t>
  </si>
  <si>
    <t>Gönnebek</t>
  </si>
  <si>
    <t>Großenaspe</t>
  </si>
  <si>
    <t>Groß Kummerfeld</t>
  </si>
  <si>
    <t>Groß Niendorf</t>
  </si>
  <si>
    <t>Groß Rönnau</t>
  </si>
  <si>
    <t>Hagen</t>
  </si>
  <si>
    <t>Hardebek</t>
  </si>
  <si>
    <t>Hartenholm</t>
  </si>
  <si>
    <t>Hasenkrug</t>
  </si>
  <si>
    <t>Hasenmoor</t>
  </si>
  <si>
    <t>Heidmoor</t>
  </si>
  <si>
    <t>Heidmühlen</t>
  </si>
  <si>
    <t>Henstedt-Ulzburg</t>
  </si>
  <si>
    <t>Hitzhusen</t>
  </si>
  <si>
    <t>Högersdorf</t>
  </si>
  <si>
    <t>Hüttblek</t>
  </si>
  <si>
    <t>Itzstedt</t>
  </si>
  <si>
    <t>Kaltenkirchen</t>
  </si>
  <si>
    <t>Kattendorf</t>
  </si>
  <si>
    <t>Kayhude</t>
  </si>
  <si>
    <t>Kisdorf</t>
  </si>
  <si>
    <t>Klein Gladebrügge</t>
  </si>
  <si>
    <t>Klein Rönnau</t>
  </si>
  <si>
    <t>Krems II</t>
  </si>
  <si>
    <t>Kükels</t>
  </si>
  <si>
    <t>Latendorf</t>
  </si>
  <si>
    <t>Leezen</t>
  </si>
  <si>
    <t>Lentföhrden</t>
  </si>
  <si>
    <t>Mönkloh</t>
  </si>
  <si>
    <t>Mözen</t>
  </si>
  <si>
    <t>Nahe</t>
  </si>
  <si>
    <t>Negernbötel</t>
  </si>
  <si>
    <t>Nehms</t>
  </si>
  <si>
    <t>Neuengörs</t>
  </si>
  <si>
    <t>Neversdorf</t>
  </si>
  <si>
    <t>Norderstedt</t>
  </si>
  <si>
    <t>Nützen</t>
  </si>
  <si>
    <t>Oering</t>
  </si>
  <si>
    <t>Oersdorf</t>
  </si>
  <si>
    <t>Pronstorf</t>
  </si>
  <si>
    <t>Rickling</t>
  </si>
  <si>
    <t>Rohlstorf</t>
  </si>
  <si>
    <t>Schackendorf</t>
  </si>
  <si>
    <t>Schieren</t>
  </si>
  <si>
    <t>Schmalensee</t>
  </si>
  <si>
    <t>Schmalfeld</t>
  </si>
  <si>
    <t>Schwissel</t>
  </si>
  <si>
    <t>Seth</t>
  </si>
  <si>
    <t>Sievershütten</t>
  </si>
  <si>
    <t>Stipsdorf</t>
  </si>
  <si>
    <t>Stocksee</t>
  </si>
  <si>
    <t>Strukdorf</t>
  </si>
  <si>
    <t>Struvenhütten</t>
  </si>
  <si>
    <t>Stuvenborn</t>
  </si>
  <si>
    <t>Sülfeld</t>
  </si>
  <si>
    <t>Tarbek</t>
  </si>
  <si>
    <t>Tensfeld</t>
  </si>
  <si>
    <t>Todesfelde</t>
  </si>
  <si>
    <t>Trappenkamp</t>
  </si>
  <si>
    <t>Travenhorst</t>
  </si>
  <si>
    <t>Traventhal</t>
  </si>
  <si>
    <t>Wahlstedt</t>
  </si>
  <si>
    <t>Wakendorf I</t>
  </si>
  <si>
    <t>Wakendorf II</t>
  </si>
  <si>
    <t>Weddelbrook</t>
  </si>
  <si>
    <t>Weede</t>
  </si>
  <si>
    <t>Wensin</t>
  </si>
  <si>
    <t>Westerrade</t>
  </si>
  <si>
    <t>Wiemersdorf</t>
  </si>
  <si>
    <t>Winsen</t>
  </si>
  <si>
    <t>Wittenborn</t>
  </si>
  <si>
    <t>Aasbüttel</t>
  </si>
  <si>
    <t>Aebtissinwisch</t>
  </si>
  <si>
    <t>Agethorst</t>
  </si>
  <si>
    <t>Altenmoor</t>
  </si>
  <si>
    <t>Auufer</t>
  </si>
  <si>
    <t>Bahrenfleth</t>
  </si>
  <si>
    <t>Beidenfleth</t>
  </si>
  <si>
    <t>Bekdorf</t>
  </si>
  <si>
    <t>Bekmünde</t>
  </si>
  <si>
    <t>Besdorf</t>
  </si>
  <si>
    <t>Blomesche Wildnis</t>
  </si>
  <si>
    <t>Bokelrehm</t>
  </si>
  <si>
    <t>Bokhorst</t>
  </si>
  <si>
    <t>Borsfleth</t>
  </si>
  <si>
    <t>Breitenberg</t>
  </si>
  <si>
    <t>Breitenburg</t>
  </si>
  <si>
    <t>Brokdorf</t>
  </si>
  <si>
    <t>Brokstedt</t>
  </si>
  <si>
    <t>Büttel</t>
  </si>
  <si>
    <t>Christinenthal</t>
  </si>
  <si>
    <t>Dägeling</t>
  </si>
  <si>
    <t>Dammfleth</t>
  </si>
  <si>
    <t>Ecklak</t>
  </si>
  <si>
    <t>Elskop</t>
  </si>
  <si>
    <t>Engelbrechtsche Wildnis</t>
  </si>
  <si>
    <t>Fitzbek</t>
  </si>
  <si>
    <t>Glückstadt</t>
  </si>
  <si>
    <t>Grevenkop</t>
  </si>
  <si>
    <t>Gribbohm</t>
  </si>
  <si>
    <t>Hadenfeld</t>
  </si>
  <si>
    <t>Heiligenstedten</t>
  </si>
  <si>
    <t>Heiligenstedtenerkamp</t>
  </si>
  <si>
    <t>Herzhorn</t>
  </si>
  <si>
    <t>Hingstheide</t>
  </si>
  <si>
    <t>Hodorf</t>
  </si>
  <si>
    <t>Hohenaspe</t>
  </si>
  <si>
    <t>Hohenlockstedt</t>
  </si>
  <si>
    <t>Holstenniendorf</t>
  </si>
  <si>
    <t>Horst (Holstein)</t>
  </si>
  <si>
    <t>Huje</t>
  </si>
  <si>
    <t>Itzehoe</t>
  </si>
  <si>
    <t>Kaaks</t>
  </si>
  <si>
    <t>Kaisborstel</t>
  </si>
  <si>
    <t>Kellinghusen</t>
  </si>
  <si>
    <t>Kiebitzreihe</t>
  </si>
  <si>
    <t>Kollmoor</t>
  </si>
  <si>
    <t>Krempdorf</t>
  </si>
  <si>
    <t>Krempe</t>
  </si>
  <si>
    <t>Kremperheide</t>
  </si>
  <si>
    <t>Krempermoor</t>
  </si>
  <si>
    <t>Kronsmoor</t>
  </si>
  <si>
    <t>Krummendiek</t>
  </si>
  <si>
    <t>Kudensee</t>
  </si>
  <si>
    <t>Lägerdorf</t>
  </si>
  <si>
    <t>Landrecht</t>
  </si>
  <si>
    <t>Landscheide</t>
  </si>
  <si>
    <t>Lockstedt</t>
  </si>
  <si>
    <t>Lohbarbek</t>
  </si>
  <si>
    <t>Looft</t>
  </si>
  <si>
    <t>Mehlbek</t>
  </si>
  <si>
    <t>Moordiek</t>
  </si>
  <si>
    <t>Moorhusen</t>
  </si>
  <si>
    <t>Mühlenbarbek</t>
  </si>
  <si>
    <t>Münsterdorf</t>
  </si>
  <si>
    <t>Neuenbrook</t>
  </si>
  <si>
    <t>Neuendorf b.Elmshorn</t>
  </si>
  <si>
    <t>Nienbüttel</t>
  </si>
  <si>
    <t>Nutteln</t>
  </si>
  <si>
    <t>Oelixdorf</t>
  </si>
  <si>
    <t>Oeschebüttel</t>
  </si>
  <si>
    <t>Oldenborstel</t>
  </si>
  <si>
    <t>Oldendorf</t>
  </si>
  <si>
    <t>Ottenbüttel</t>
  </si>
  <si>
    <t>Peissen</t>
  </si>
  <si>
    <t>Pöschendorf</t>
  </si>
  <si>
    <t>Poyenberg</t>
  </si>
  <si>
    <t>Puls</t>
  </si>
  <si>
    <t>Quarnstedt</t>
  </si>
  <si>
    <t>Rade</t>
  </si>
  <si>
    <t>Reher</t>
  </si>
  <si>
    <t>Rethwisch</t>
  </si>
  <si>
    <t>Rosdorf</t>
  </si>
  <si>
    <t>Sankt Margarethen</t>
  </si>
  <si>
    <t>Sarlhusen</t>
  </si>
  <si>
    <t>Schlotfeld</t>
  </si>
  <si>
    <t>Silzen</t>
  </si>
  <si>
    <t>Sommerland</t>
  </si>
  <si>
    <t>Stördorf</t>
  </si>
  <si>
    <t>Störkathen</t>
  </si>
  <si>
    <t>Süderau</t>
  </si>
  <si>
    <t>Vaale</t>
  </si>
  <si>
    <t>Vaalermoor</t>
  </si>
  <si>
    <t>Wacken</t>
  </si>
  <si>
    <t>Warringholz</t>
  </si>
  <si>
    <t>Westermoor</t>
  </si>
  <si>
    <t>Wewelsfleth</t>
  </si>
  <si>
    <t>Wiedenborstel</t>
  </si>
  <si>
    <t>Willenscharen</t>
  </si>
  <si>
    <t>Wilster</t>
  </si>
  <si>
    <t>Winseldorf</t>
  </si>
  <si>
    <t>Wittenbergen</t>
  </si>
  <si>
    <t>Wrist</t>
  </si>
  <si>
    <t>Wulfsmoor</t>
  </si>
  <si>
    <t>Kollmar</t>
  </si>
  <si>
    <t>Neuendorf-Sachsenbande</t>
  </si>
  <si>
    <t>Ahrensburg</t>
  </si>
  <si>
    <t>Badendorf</t>
  </si>
  <si>
    <t>Bad Oldesloe</t>
  </si>
  <si>
    <t>Bargfeld-Stegen</t>
  </si>
  <si>
    <t>Bargteheide</t>
  </si>
  <si>
    <t>Barnitz</t>
  </si>
  <si>
    <t>Barsbüttel</t>
  </si>
  <si>
    <t>Braak</t>
  </si>
  <si>
    <t>Delingsdorf</t>
  </si>
  <si>
    <t>Glinde</t>
  </si>
  <si>
    <t>Grande</t>
  </si>
  <si>
    <t>Grönwohld</t>
  </si>
  <si>
    <t>Großensee</t>
  </si>
  <si>
    <t>Großhansdorf</t>
  </si>
  <si>
    <t>Hamberge</t>
  </si>
  <si>
    <t>Hammoor</t>
  </si>
  <si>
    <t>Heidekamp</t>
  </si>
  <si>
    <t>Heilshoop</t>
  </si>
  <si>
    <t>Hoisdorf</t>
  </si>
  <si>
    <t>Jersbek</t>
  </si>
  <si>
    <t>Klein Wesenberg</t>
  </si>
  <si>
    <t>Lütjensee</t>
  </si>
  <si>
    <t>Meddewade</t>
  </si>
  <si>
    <t>Mönkhagen</t>
  </si>
  <si>
    <t>Neritz</t>
  </si>
  <si>
    <t>Nienwohld</t>
  </si>
  <si>
    <t>Oststeinbek</t>
  </si>
  <si>
    <t>Pölitz</t>
  </si>
  <si>
    <t>Rausdorf</t>
  </si>
  <si>
    <t>Rehhorst</t>
  </si>
  <si>
    <t>Reinbek</t>
  </si>
  <si>
    <t>Reinfeld (Holstein)</t>
  </si>
  <si>
    <t>Rümpel</t>
  </si>
  <si>
    <t>Siek</t>
  </si>
  <si>
    <t>Stapelfeld</t>
  </si>
  <si>
    <t>Todendorf</t>
  </si>
  <si>
    <t>Tremsbüttel</t>
  </si>
  <si>
    <t>Trittau</t>
  </si>
  <si>
    <t>Westerau</t>
  </si>
  <si>
    <t>Witzhave</t>
  </si>
  <si>
    <t>Zarpen</t>
  </si>
  <si>
    <t>Brunsbek</t>
  </si>
  <si>
    <t>Lasbek</t>
  </si>
  <si>
    <t>Ammersbek</t>
  </si>
  <si>
    <t>Steinburg</t>
  </si>
  <si>
    <t>Travenbrück</t>
  </si>
  <si>
    <t>Feldhorst</t>
  </si>
  <si>
    <t>Wesenberg</t>
  </si>
  <si>
    <t>Hamburg</t>
  </si>
  <si>
    <t>Braunschweig</t>
  </si>
  <si>
    <t>Salzgitter</t>
  </si>
  <si>
    <t>Wolfsburg</t>
  </si>
  <si>
    <t>Trockenste Region</t>
  </si>
  <si>
    <t>Adenbüttel</t>
  </si>
  <si>
    <t>Barwedel</t>
  </si>
  <si>
    <t>Bergfeld</t>
  </si>
  <si>
    <t>Bokensdorf</t>
  </si>
  <si>
    <t>Brome</t>
  </si>
  <si>
    <t>Calberlah</t>
  </si>
  <si>
    <t>Dedelstorf</t>
  </si>
  <si>
    <t>Ehra-Lessien</t>
  </si>
  <si>
    <t>Gifhorn</t>
  </si>
  <si>
    <t>Groß Oesingen</t>
  </si>
  <si>
    <t>Hankensbüttel</t>
  </si>
  <si>
    <t>Hillerse</t>
  </si>
  <si>
    <t>Isenbüttel</t>
  </si>
  <si>
    <t>Jembke</t>
  </si>
  <si>
    <t>Leiferde</t>
  </si>
  <si>
    <t>Meine</t>
  </si>
  <si>
    <t>Meinersen</t>
  </si>
  <si>
    <t>Müden (Aller)</t>
  </si>
  <si>
    <t>Obernholz</t>
  </si>
  <si>
    <t>Osloß</t>
  </si>
  <si>
    <t>Parsau</t>
  </si>
  <si>
    <t>Ribbesbüttel</t>
  </si>
  <si>
    <t>Rötgesbüttel</t>
  </si>
  <si>
    <t>Rühen</t>
  </si>
  <si>
    <t>Sassenburg</t>
  </si>
  <si>
    <t>Schönewörde</t>
  </si>
  <si>
    <t>Schwülper</t>
  </si>
  <si>
    <t>Sprakensehl</t>
  </si>
  <si>
    <t>Tappenbeck</t>
  </si>
  <si>
    <t>Tiddische</t>
  </si>
  <si>
    <t>Tülau</t>
  </si>
  <si>
    <t>Ummern</t>
  </si>
  <si>
    <t>Vordorf</t>
  </si>
  <si>
    <t>Wagenhoff</t>
  </si>
  <si>
    <t>Wahrenholz</t>
  </si>
  <si>
    <t>Wasbüttel</t>
  </si>
  <si>
    <t>Wesendorf</t>
  </si>
  <si>
    <t>Weyhausen</t>
  </si>
  <si>
    <t>Wittingen</t>
  </si>
  <si>
    <t>Didderse</t>
  </si>
  <si>
    <t>Giebel</t>
  </si>
  <si>
    <t>Bad Harzburg</t>
  </si>
  <si>
    <t>Mittelgebirge</t>
  </si>
  <si>
    <t>sehr stark zunehmend</t>
  </si>
  <si>
    <t>Liebenburg</t>
  </si>
  <si>
    <t>Seesen</t>
  </si>
  <si>
    <t>Braunlage</t>
  </si>
  <si>
    <t>Goslar</t>
  </si>
  <si>
    <t>Clausthal-Zellerfeld</t>
  </si>
  <si>
    <t>Langelsheim</t>
  </si>
  <si>
    <t>Harz (Landkreis Goslar)</t>
  </si>
  <si>
    <t>Bahrdorf</t>
  </si>
  <si>
    <t>Beierstedt</t>
  </si>
  <si>
    <t>Danndorf</t>
  </si>
  <si>
    <t>Frellstedt</t>
  </si>
  <si>
    <t>Gevensleben</t>
  </si>
  <si>
    <t>Grafhorst</t>
  </si>
  <si>
    <t>Grasleben</t>
  </si>
  <si>
    <t>Groß Twülpstedt</t>
  </si>
  <si>
    <t>Jerxheim</t>
  </si>
  <si>
    <t>Königslutter am Elm</t>
  </si>
  <si>
    <t>Lehre</t>
  </si>
  <si>
    <t>Mariental</t>
  </si>
  <si>
    <t>Querenhorst</t>
  </si>
  <si>
    <t>Räbke</t>
  </si>
  <si>
    <t>Rennau</t>
  </si>
  <si>
    <t>Schöningen</t>
  </si>
  <si>
    <t>Süpplingen</t>
  </si>
  <si>
    <t>Süpplingenburg</t>
  </si>
  <si>
    <t>Velpke</t>
  </si>
  <si>
    <t>Warberg</t>
  </si>
  <si>
    <t>Wolsdorf</t>
  </si>
  <si>
    <t>Söllingen</t>
  </si>
  <si>
    <t>Helmstedt</t>
  </si>
  <si>
    <t>Brunsleberfeld</t>
  </si>
  <si>
    <t>Königslutter</t>
  </si>
  <si>
    <t>Bad Gandersheim</t>
  </si>
  <si>
    <t>Bodenfelde</t>
  </si>
  <si>
    <t>Dassel</t>
  </si>
  <si>
    <t>Hardegsen</t>
  </si>
  <si>
    <t>Kalefeld</t>
  </si>
  <si>
    <t>Katlenburg-Lindau</t>
  </si>
  <si>
    <t>Moringen</t>
  </si>
  <si>
    <t>Nörten-Hardenberg</t>
  </si>
  <si>
    <t>Northeim</t>
  </si>
  <si>
    <t>Uslar</t>
  </si>
  <si>
    <t>Einbeck</t>
  </si>
  <si>
    <t>Solling (Landkreis Northeim)</t>
  </si>
  <si>
    <t>Edemissen</t>
  </si>
  <si>
    <t>Hohenhameln</t>
  </si>
  <si>
    <t>Lengede</t>
  </si>
  <si>
    <t>Peine</t>
  </si>
  <si>
    <t>Vechelde</t>
  </si>
  <si>
    <t>Wendeburg</t>
  </si>
  <si>
    <t>Ilsede</t>
  </si>
  <si>
    <t>Baddeckenstedt</t>
  </si>
  <si>
    <t>Burgdorf</t>
  </si>
  <si>
    <t>Cramme</t>
  </si>
  <si>
    <t>Cremlingen</t>
  </si>
  <si>
    <t>Dahlum</t>
  </si>
  <si>
    <t>Denkte</t>
  </si>
  <si>
    <t>Dettum</t>
  </si>
  <si>
    <t>Dorstadt</t>
  </si>
  <si>
    <t>Elbe</t>
  </si>
  <si>
    <t>Erkerode</t>
  </si>
  <si>
    <t>Evessen</t>
  </si>
  <si>
    <t>Flöthe</t>
  </si>
  <si>
    <t>Haverlah</t>
  </si>
  <si>
    <t>Hedeper</t>
  </si>
  <si>
    <t>Heere</t>
  </si>
  <si>
    <t>Heiningen</t>
  </si>
  <si>
    <t>Kissenbrück</t>
  </si>
  <si>
    <t>Kneitlingen</t>
  </si>
  <si>
    <t>Ohrum</t>
  </si>
  <si>
    <t>Roklum</t>
  </si>
  <si>
    <t>Schöppenstedt</t>
  </si>
  <si>
    <t>Sehlde</t>
  </si>
  <si>
    <t>Sickte</t>
  </si>
  <si>
    <t>Uehrde</t>
  </si>
  <si>
    <t>Vahlberg</t>
  </si>
  <si>
    <t>Veltheim (Ohe)</t>
  </si>
  <si>
    <t>Winnigstedt</t>
  </si>
  <si>
    <t>Wittmar</t>
  </si>
  <si>
    <t>Wolfenbüttel</t>
  </si>
  <si>
    <t>Börßum</t>
  </si>
  <si>
    <t>Schladen-Werla</t>
  </si>
  <si>
    <t>Remlingen-Semmenstedt</t>
  </si>
  <si>
    <t>Am Großen Rhode</t>
  </si>
  <si>
    <t>Barnstorf-Warle</t>
  </si>
  <si>
    <t>Voigtsdahlum</t>
  </si>
  <si>
    <t>Adelebsen</t>
  </si>
  <si>
    <t>Bad Grund (Harz)</t>
  </si>
  <si>
    <t>Bad Lauterberg im Harz</t>
  </si>
  <si>
    <t>Bad Sachsa</t>
  </si>
  <si>
    <t>Bilshausen</t>
  </si>
  <si>
    <t>Bodensee</t>
  </si>
  <si>
    <t>Bovenden</t>
  </si>
  <si>
    <t>Bühren</t>
  </si>
  <si>
    <t>Dransfeld</t>
  </si>
  <si>
    <t>Duderstadt</t>
  </si>
  <si>
    <t>Ebergötzen</t>
  </si>
  <si>
    <t>Elbingerode</t>
  </si>
  <si>
    <t>Friedland</t>
  </si>
  <si>
    <t>Gieboldehausen</t>
  </si>
  <si>
    <t>Gleichen</t>
  </si>
  <si>
    <t>Göttingen</t>
  </si>
  <si>
    <t>Hann.Münden</t>
  </si>
  <si>
    <t>Hattorf am Harz</t>
  </si>
  <si>
    <t>Herzberg am Harz</t>
  </si>
  <si>
    <t>Hörden am Harz</t>
  </si>
  <si>
    <t>Jühnde</t>
  </si>
  <si>
    <t>Krebeck</t>
  </si>
  <si>
    <t>Landolfshausen</t>
  </si>
  <si>
    <t>Niemetal</t>
  </si>
  <si>
    <t>Obernfeld</t>
  </si>
  <si>
    <t>Osterode am Harz</t>
  </si>
  <si>
    <t>Rhumspringe</t>
  </si>
  <si>
    <t>Rollshausen</t>
  </si>
  <si>
    <t>Rüdershausen</t>
  </si>
  <si>
    <t>Scheden</t>
  </si>
  <si>
    <t>Seeburg</t>
  </si>
  <si>
    <t>Seulingen</t>
  </si>
  <si>
    <t>Staufenberg</t>
  </si>
  <si>
    <t>Waake</t>
  </si>
  <si>
    <t>Walkenried</t>
  </si>
  <si>
    <t>Wollbrandshausen</t>
  </si>
  <si>
    <t>Wollershausen</t>
  </si>
  <si>
    <t>Wulften am Harz</t>
  </si>
  <si>
    <t>Harz (Landkreis Göttingen)</t>
  </si>
  <si>
    <t>Hannover</t>
  </si>
  <si>
    <t>Barsinghausen</t>
  </si>
  <si>
    <t>Burgwedel</t>
  </si>
  <si>
    <t>Garbsen</t>
  </si>
  <si>
    <t>Gehrden</t>
  </si>
  <si>
    <t>Hemmingen</t>
  </si>
  <si>
    <t>Isernhagen</t>
  </si>
  <si>
    <t>Laatzen</t>
  </si>
  <si>
    <t>Langenhagen</t>
  </si>
  <si>
    <t>Lehrte</t>
  </si>
  <si>
    <t>Neustadt am Rübenberge</t>
  </si>
  <si>
    <t>Pattensen</t>
  </si>
  <si>
    <t>Ronnenberg</t>
  </si>
  <si>
    <t>Seelze</t>
  </si>
  <si>
    <t>Sehnde</t>
  </si>
  <si>
    <t>Springe</t>
  </si>
  <si>
    <t>Uetze</t>
  </si>
  <si>
    <t>Wedemark</t>
  </si>
  <si>
    <t>Wennigsen (Deister)</t>
  </si>
  <si>
    <t>Wunstorf</t>
  </si>
  <si>
    <t>Affinghausen</t>
  </si>
  <si>
    <t>Asendorf</t>
  </si>
  <si>
    <t>Bahrenborstel</t>
  </si>
  <si>
    <t>Barenburg</t>
  </si>
  <si>
    <t>Barnstorf</t>
  </si>
  <si>
    <t>Barver</t>
  </si>
  <si>
    <t>Bassum</t>
  </si>
  <si>
    <t>Brockum</t>
  </si>
  <si>
    <t>Dickel</t>
  </si>
  <si>
    <t>Diepholz</t>
  </si>
  <si>
    <t>Drebber</t>
  </si>
  <si>
    <t>Drentwede</t>
  </si>
  <si>
    <t>Ehrenburg</t>
  </si>
  <si>
    <t>Eydelstedt</t>
  </si>
  <si>
    <t>Freistatt</t>
  </si>
  <si>
    <t>Hemsloh</t>
  </si>
  <si>
    <t>Hüde</t>
  </si>
  <si>
    <t>Kirchdorf</t>
  </si>
  <si>
    <t>Lembruch</t>
  </si>
  <si>
    <t>Lemförde</t>
  </si>
  <si>
    <t>Maasen</t>
  </si>
  <si>
    <t>Marl</t>
  </si>
  <si>
    <t>Martfeld</t>
  </si>
  <si>
    <t>Mellinghausen</t>
  </si>
  <si>
    <t>Quernheim</t>
  </si>
  <si>
    <t>Rehden</t>
  </si>
  <si>
    <t>Scholen</t>
  </si>
  <si>
    <t>Schwaförden</t>
  </si>
  <si>
    <t>Schwarme</t>
  </si>
  <si>
    <t>Siedenburg</t>
  </si>
  <si>
    <t>Staffhorst</t>
  </si>
  <si>
    <t>Stemshorn</t>
  </si>
  <si>
    <t>Stuhr</t>
  </si>
  <si>
    <t>Sudwalde</t>
  </si>
  <si>
    <t>Sulingen</t>
  </si>
  <si>
    <t>Syke</t>
  </si>
  <si>
    <t>Twistringen</t>
  </si>
  <si>
    <t>Varrel</t>
  </si>
  <si>
    <t>Wagenfeld</t>
  </si>
  <si>
    <t>Wehrbleck</t>
  </si>
  <si>
    <t>Wetschen</t>
  </si>
  <si>
    <t>Weyhe</t>
  </si>
  <si>
    <t>Bruchhausen-Vilsen</t>
  </si>
  <si>
    <t>Aerzen</t>
  </si>
  <si>
    <t>Bad Münder am Deister</t>
  </si>
  <si>
    <t>Bad Pyrmont</t>
  </si>
  <si>
    <t>Coppenbrügge</t>
  </si>
  <si>
    <t>Emmerthal</t>
  </si>
  <si>
    <t>Hameln</t>
  </si>
  <si>
    <t>Hessisch Oldendorf</t>
  </si>
  <si>
    <t>Salzhemmendorf</t>
  </si>
  <si>
    <t>Alfeld (Leine)</t>
  </si>
  <si>
    <t>Algermissen</t>
  </si>
  <si>
    <t>Bad Salzdetfurth</t>
  </si>
  <si>
    <t>Bockenem</t>
  </si>
  <si>
    <t>Diekholzen</t>
  </si>
  <si>
    <t>Eime</t>
  </si>
  <si>
    <t>Elze</t>
  </si>
  <si>
    <t>Giesen</t>
  </si>
  <si>
    <t>Harsum</t>
  </si>
  <si>
    <t>Hildesheim</t>
  </si>
  <si>
    <t>Holle</t>
  </si>
  <si>
    <t>Nordstemmen</t>
  </si>
  <si>
    <t>Sarstedt</t>
  </si>
  <si>
    <t>Schellerten</t>
  </si>
  <si>
    <t>Söhlde</t>
  </si>
  <si>
    <t>Duingen</t>
  </si>
  <si>
    <t>Freden (Leine)</t>
  </si>
  <si>
    <t>Gronau (Leine)</t>
  </si>
  <si>
    <t>Lamspringe</t>
  </si>
  <si>
    <t>Sibbesse</t>
  </si>
  <si>
    <t>Arholzen</t>
  </si>
  <si>
    <t>Bodenwerder</t>
  </si>
  <si>
    <t>Boffzen</t>
  </si>
  <si>
    <t>Brevörde</t>
  </si>
  <si>
    <t>Deensen</t>
  </si>
  <si>
    <t>Delligsen</t>
  </si>
  <si>
    <t>Derental</t>
  </si>
  <si>
    <t>Dielmissen</t>
  </si>
  <si>
    <t>Eimen</t>
  </si>
  <si>
    <t>Eschershausen</t>
  </si>
  <si>
    <t>Fürstenberg</t>
  </si>
  <si>
    <t>Golmbach</t>
  </si>
  <si>
    <t>Halle</t>
  </si>
  <si>
    <t>Hehlen</t>
  </si>
  <si>
    <t>Heinade</t>
  </si>
  <si>
    <t>Heinsen</t>
  </si>
  <si>
    <t>Heyen</t>
  </si>
  <si>
    <t>Holenberg</t>
  </si>
  <si>
    <t>Holzen</t>
  </si>
  <si>
    <t>Holzminden</t>
  </si>
  <si>
    <t>Kirchbrak</t>
  </si>
  <si>
    <t>Lauenförde</t>
  </si>
  <si>
    <t>Lenne</t>
  </si>
  <si>
    <t>Lüerdissen</t>
  </si>
  <si>
    <t>Negenborn</t>
  </si>
  <si>
    <t>Ottenstein</t>
  </si>
  <si>
    <t>Pegestorf</t>
  </si>
  <si>
    <t>Polle</t>
  </si>
  <si>
    <t>Stadtoldendorf</t>
  </si>
  <si>
    <t>Vahlbruch</t>
  </si>
  <si>
    <t>Wangelnstedt</t>
  </si>
  <si>
    <t>Grünenplan</t>
  </si>
  <si>
    <t>Merxhausen</t>
  </si>
  <si>
    <t>Wenzen</t>
  </si>
  <si>
    <t>Balge</t>
  </si>
  <si>
    <t>Binnen</t>
  </si>
  <si>
    <t>Bücken</t>
  </si>
  <si>
    <t>Diepenau</t>
  </si>
  <si>
    <t>Drakenburg</t>
  </si>
  <si>
    <t>Estorf</t>
  </si>
  <si>
    <t>Eystrup</t>
  </si>
  <si>
    <t>Gandesbergen</t>
  </si>
  <si>
    <t>Hämelhausen</t>
  </si>
  <si>
    <t>Hassel (Weser)</t>
  </si>
  <si>
    <t>Haßbergen</t>
  </si>
  <si>
    <t>Heemsen</t>
  </si>
  <si>
    <t>Hilgermissen</t>
  </si>
  <si>
    <t>Hoya</t>
  </si>
  <si>
    <t>Hoyerhagen</t>
  </si>
  <si>
    <t>Landesbergen</t>
  </si>
  <si>
    <t>Leese</t>
  </si>
  <si>
    <t>Liebenau</t>
  </si>
  <si>
    <t>Linsburg</t>
  </si>
  <si>
    <t>Marklohe</t>
  </si>
  <si>
    <t>Nienburg (Weser)</t>
  </si>
  <si>
    <t>Pennigsehl</t>
  </si>
  <si>
    <t>Raddestorf</t>
  </si>
  <si>
    <t>Rehburg-Loccum</t>
  </si>
  <si>
    <t>Rodewald</t>
  </si>
  <si>
    <t>Rohrsen</t>
  </si>
  <si>
    <t>Schweringen</t>
  </si>
  <si>
    <t>Steimbke</t>
  </si>
  <si>
    <t>Steyerberg</t>
  </si>
  <si>
    <t>Stöckse</t>
  </si>
  <si>
    <t>Stolzenau</t>
  </si>
  <si>
    <t>Uchte</t>
  </si>
  <si>
    <t>Warmsen</t>
  </si>
  <si>
    <t>Warpe</t>
  </si>
  <si>
    <t>Wietzen</t>
  </si>
  <si>
    <t>Ahnsen</t>
  </si>
  <si>
    <t>Apelern</t>
  </si>
  <si>
    <t>Auetal</t>
  </si>
  <si>
    <t>Auhagen</t>
  </si>
  <si>
    <t>Bad Eilsen</t>
  </si>
  <si>
    <t>Bad Nenndorf</t>
  </si>
  <si>
    <t>Beckedorf</t>
  </si>
  <si>
    <t>Bückeburg</t>
  </si>
  <si>
    <t>Hagenburg</t>
  </si>
  <si>
    <t>Haste</t>
  </si>
  <si>
    <t>Heeßen</t>
  </si>
  <si>
    <t>Helpsen</t>
  </si>
  <si>
    <t>Hespe</t>
  </si>
  <si>
    <t>Heuerßen</t>
  </si>
  <si>
    <t>Hohnhorst</t>
  </si>
  <si>
    <t>Hülsede</t>
  </si>
  <si>
    <t>Lauenau</t>
  </si>
  <si>
    <t>Lauenhagen</t>
  </si>
  <si>
    <t>Lindhorst</t>
  </si>
  <si>
    <t>Lüdersfeld</t>
  </si>
  <si>
    <t>Luhden</t>
  </si>
  <si>
    <t>Meerbeck</t>
  </si>
  <si>
    <t>Messenkamp</t>
  </si>
  <si>
    <t>Niedernwöhren</t>
  </si>
  <si>
    <t>Nienstädt</t>
  </si>
  <si>
    <t>Nordsehl</t>
  </si>
  <si>
    <t>Obernkirchen</t>
  </si>
  <si>
    <t>Pohle</t>
  </si>
  <si>
    <t>Pollhagen</t>
  </si>
  <si>
    <t>Rinteln</t>
  </si>
  <si>
    <t>Rodenberg</t>
  </si>
  <si>
    <t>Sachsenhagen</t>
  </si>
  <si>
    <t>Seggebruch</t>
  </si>
  <si>
    <t>Stadthagen</t>
  </si>
  <si>
    <t>Suthfeld</t>
  </si>
  <si>
    <t>Wiedensahl</t>
  </si>
  <si>
    <t>Wölpinghausen</t>
  </si>
  <si>
    <t>Adelheidsdorf</t>
  </si>
  <si>
    <t>Ahnsbeck</t>
  </si>
  <si>
    <t>Beedenbostel</t>
  </si>
  <si>
    <t>Bergen</t>
  </si>
  <si>
    <t>Bröckel</t>
  </si>
  <si>
    <t>Celle</t>
  </si>
  <si>
    <t>Eicklingen</t>
  </si>
  <si>
    <t>Eldingen</t>
  </si>
  <si>
    <t>Faßberg</t>
  </si>
  <si>
    <t>Hambühren</t>
  </si>
  <si>
    <t>Hohne</t>
  </si>
  <si>
    <t>Lachendorf</t>
  </si>
  <si>
    <t>Langlingen</t>
  </si>
  <si>
    <t>Nienhagen</t>
  </si>
  <si>
    <t>Wathlingen</t>
  </si>
  <si>
    <t>Wienhausen</t>
  </si>
  <si>
    <t>Wietze</t>
  </si>
  <si>
    <t>Winsen (Aller)</t>
  </si>
  <si>
    <t>Eschede</t>
  </si>
  <si>
    <t>Südheide</t>
  </si>
  <si>
    <t>Lohheide</t>
  </si>
  <si>
    <t>Armstorf</t>
  </si>
  <si>
    <t>Belum</t>
  </si>
  <si>
    <t>Bülkau</t>
  </si>
  <si>
    <t>Cuxhaven</t>
  </si>
  <si>
    <t>Hechthausen</t>
  </si>
  <si>
    <t>Hemmoor</t>
  </si>
  <si>
    <t>Hollnseth</t>
  </si>
  <si>
    <t>Ihlienworth</t>
  </si>
  <si>
    <t>Lamstedt</t>
  </si>
  <si>
    <t>Loxstedt</t>
  </si>
  <si>
    <t>Mittelstenahe</t>
  </si>
  <si>
    <t>Neuhaus (Oste)</t>
  </si>
  <si>
    <t>Nordleda</t>
  </si>
  <si>
    <t>Oberndorf</t>
  </si>
  <si>
    <t>Odisheim</t>
  </si>
  <si>
    <t>Osten</t>
  </si>
  <si>
    <t>Osterbruch</t>
  </si>
  <si>
    <t>Otterndorf</t>
  </si>
  <si>
    <t>Schiffdorf</t>
  </si>
  <si>
    <t>Steinau</t>
  </si>
  <si>
    <t>Stinstedt</t>
  </si>
  <si>
    <t>Wanna</t>
  </si>
  <si>
    <t>Wingst</t>
  </si>
  <si>
    <t>Beverstedt</t>
  </si>
  <si>
    <t>Hagen im Bremischen</t>
  </si>
  <si>
    <t>Wurster Nordseeküste</t>
  </si>
  <si>
    <t>Geestland</t>
  </si>
  <si>
    <t>Cadenberge</t>
  </si>
  <si>
    <t>Appel</t>
  </si>
  <si>
    <t>Bendestorf</t>
  </si>
  <si>
    <t>Brackel</t>
  </si>
  <si>
    <t>Buchholz in der Nordheide</t>
  </si>
  <si>
    <t>Dohren</t>
  </si>
  <si>
    <t>Drestedt</t>
  </si>
  <si>
    <t>Egestorf</t>
  </si>
  <si>
    <t>Eyendorf</t>
  </si>
  <si>
    <t>Garlstorf</t>
  </si>
  <si>
    <t>Garstedt</t>
  </si>
  <si>
    <t>Gödenstorf</t>
  </si>
  <si>
    <t>Halvesbostel</t>
  </si>
  <si>
    <t>Handeloh</t>
  </si>
  <si>
    <t>Hanstedt</t>
  </si>
  <si>
    <t>Harmstorf</t>
  </si>
  <si>
    <t>Heidenau</t>
  </si>
  <si>
    <t>Hollenstedt</t>
  </si>
  <si>
    <t>Jesteburg</t>
  </si>
  <si>
    <t>Kakenstorf</t>
  </si>
  <si>
    <t>Königsmoor</t>
  </si>
  <si>
    <t>Marschacht</t>
  </si>
  <si>
    <t>Marxen</t>
  </si>
  <si>
    <t>Moisburg</t>
  </si>
  <si>
    <t>Neu Wulmstorf</t>
  </si>
  <si>
    <t>Otter</t>
  </si>
  <si>
    <t>Regesbostel</t>
  </si>
  <si>
    <t>Rosengarten</t>
  </si>
  <si>
    <t>Salzhausen</t>
  </si>
  <si>
    <t>Seevetal</t>
  </si>
  <si>
    <t>Stelle</t>
  </si>
  <si>
    <t>Tespe</t>
  </si>
  <si>
    <t>Toppenstedt</t>
  </si>
  <si>
    <t>Tostedt</t>
  </si>
  <si>
    <t>Undeloh</t>
  </si>
  <si>
    <t>Vierhöfen</t>
  </si>
  <si>
    <t>Welle</t>
  </si>
  <si>
    <t>Wenzendorf</t>
  </si>
  <si>
    <t>Winsen (Luhe)</t>
  </si>
  <si>
    <t>Wistedt</t>
  </si>
  <si>
    <t>Wulfsen</t>
  </si>
  <si>
    <t>Bergen an der Dumme</t>
  </si>
  <si>
    <t>Clenze</t>
  </si>
  <si>
    <t>Damnatz</t>
  </si>
  <si>
    <t>Dannenberg (Elbe)</t>
  </si>
  <si>
    <t>Gartow</t>
  </si>
  <si>
    <t>Göhrde</t>
  </si>
  <si>
    <t>Gorleben</t>
  </si>
  <si>
    <t>Gusborn</t>
  </si>
  <si>
    <t>Hitzacker (Elbe)</t>
  </si>
  <si>
    <t>Höhbeck</t>
  </si>
  <si>
    <t>Jameln</t>
  </si>
  <si>
    <t>Karwitz</t>
  </si>
  <si>
    <t>Langendorf</t>
  </si>
  <si>
    <t>Lemgow</t>
  </si>
  <si>
    <t>Luckau (Wendland)</t>
  </si>
  <si>
    <t>Lübbow</t>
  </si>
  <si>
    <t>Lüchow (Wendland)</t>
  </si>
  <si>
    <t>Neu Darchau</t>
  </si>
  <si>
    <t>Prezelle</t>
  </si>
  <si>
    <t>Schnackenburg</t>
  </si>
  <si>
    <t>Schnega</t>
  </si>
  <si>
    <t>Trebel</t>
  </si>
  <si>
    <t>Waddeweitz</t>
  </si>
  <si>
    <t>Wustrow (Wendland)</t>
  </si>
  <si>
    <t>Zernien</t>
  </si>
  <si>
    <t>Adendorf</t>
  </si>
  <si>
    <t>Amelinghausen</t>
  </si>
  <si>
    <t>Artlenburg</t>
  </si>
  <si>
    <t>Bardowick</t>
  </si>
  <si>
    <t>Barendorf</t>
  </si>
  <si>
    <t>Barnstedt</t>
  </si>
  <si>
    <t>Barum</t>
  </si>
  <si>
    <t>Betzendorf</t>
  </si>
  <si>
    <t>Bleckede</t>
  </si>
  <si>
    <t>Boitze</t>
  </si>
  <si>
    <t>Brietlingen</t>
  </si>
  <si>
    <t>Dahlem</t>
  </si>
  <si>
    <t>Dahlenburg</t>
  </si>
  <si>
    <t>Deutsch Evern</t>
  </si>
  <si>
    <t>Echem</t>
  </si>
  <si>
    <t>Embsen</t>
  </si>
  <si>
    <t>Handorf</t>
  </si>
  <si>
    <t>Hittbergen</t>
  </si>
  <si>
    <t>Hohnstorf (Elbe)</t>
  </si>
  <si>
    <t>Kirchgellersen</t>
  </si>
  <si>
    <t>Lüdersburg</t>
  </si>
  <si>
    <t>Lüneburg</t>
  </si>
  <si>
    <t>Mechtersen</t>
  </si>
  <si>
    <t>Melbeck</t>
  </si>
  <si>
    <t>Nahrendorf</t>
  </si>
  <si>
    <t>Neetze</t>
  </si>
  <si>
    <t>Oldendorf (Luhe)</t>
  </si>
  <si>
    <t>Radbruch</t>
  </si>
  <si>
    <t>Rehlingen</t>
  </si>
  <si>
    <t>Reinstorf</t>
  </si>
  <si>
    <t>Reppenstedt</t>
  </si>
  <si>
    <t>Rullstorf</t>
  </si>
  <si>
    <t>Scharnebeck</t>
  </si>
  <si>
    <t>Soderstorf</t>
  </si>
  <si>
    <t>Südergellersen</t>
  </si>
  <si>
    <t>Thomasburg</t>
  </si>
  <si>
    <t>Tosterglope</t>
  </si>
  <si>
    <t>Vastorf</t>
  </si>
  <si>
    <t>Vögelsen</t>
  </si>
  <si>
    <t>Wendisch Evern</t>
  </si>
  <si>
    <t>Westergellersen</t>
  </si>
  <si>
    <t>Wittorf</t>
  </si>
  <si>
    <t>Amt Neuhaus</t>
  </si>
  <si>
    <t>Axstedt</t>
  </si>
  <si>
    <t>Grasberg</t>
  </si>
  <si>
    <t>Hambergen</t>
  </si>
  <si>
    <t>Holste</t>
  </si>
  <si>
    <t>Lilienthal</t>
  </si>
  <si>
    <t>Lübberstedt</t>
  </si>
  <si>
    <t>Osterholz-Scharmbeck</t>
  </si>
  <si>
    <t>Ritterhude</t>
  </si>
  <si>
    <t>Schwanewede</t>
  </si>
  <si>
    <t>Vollersode</t>
  </si>
  <si>
    <t>Worpswede</t>
  </si>
  <si>
    <t>Ahausen</t>
  </si>
  <si>
    <t>Alfstedt</t>
  </si>
  <si>
    <t>Anderlingen</t>
  </si>
  <si>
    <t>Basdahl</t>
  </si>
  <si>
    <t>Bötersen</t>
  </si>
  <si>
    <t>Bothel</t>
  </si>
  <si>
    <t>Breddorf</t>
  </si>
  <si>
    <t>Bremervörde</t>
  </si>
  <si>
    <t>Brockel</t>
  </si>
  <si>
    <t>Bülstedt</t>
  </si>
  <si>
    <t>Deinstedt</t>
  </si>
  <si>
    <t>Ebersdorf</t>
  </si>
  <si>
    <t>Elsdorf</t>
  </si>
  <si>
    <t>Farven</t>
  </si>
  <si>
    <t>Fintel</t>
  </si>
  <si>
    <t>Gnarrenburg</t>
  </si>
  <si>
    <t>Groß Meckelsen</t>
  </si>
  <si>
    <t>Gyhum</t>
  </si>
  <si>
    <t>Hamersen</t>
  </si>
  <si>
    <t>Hassendorf</t>
  </si>
  <si>
    <t>Heeslingen</t>
  </si>
  <si>
    <t>Hellwege</t>
  </si>
  <si>
    <t>Helvesiek</t>
  </si>
  <si>
    <t>Hemsbünde</t>
  </si>
  <si>
    <t>Hemslingen</t>
  </si>
  <si>
    <t>Hepstedt</t>
  </si>
  <si>
    <t>Hipstedt</t>
  </si>
  <si>
    <t>Kalbe</t>
  </si>
  <si>
    <t>Kirchtimke</t>
  </si>
  <si>
    <t>Kirchwalsede</t>
  </si>
  <si>
    <t>Klein Meckelsen</t>
  </si>
  <si>
    <t>Lauenbrück</t>
  </si>
  <si>
    <t>Lengenbostel</t>
  </si>
  <si>
    <t>Oerel</t>
  </si>
  <si>
    <t>Ostereistedt</t>
  </si>
  <si>
    <t>Reeßum</t>
  </si>
  <si>
    <t>Rhade</t>
  </si>
  <si>
    <t>Rotenburg (Wümme)</t>
  </si>
  <si>
    <t>Sandbostel</t>
  </si>
  <si>
    <t>Scheeßel</t>
  </si>
  <si>
    <t>Selsingen</t>
  </si>
  <si>
    <t>Sittensen</t>
  </si>
  <si>
    <t>Sottrum</t>
  </si>
  <si>
    <t>Stemmen</t>
  </si>
  <si>
    <t>Tarmstedt</t>
  </si>
  <si>
    <t>Tiste</t>
  </si>
  <si>
    <t>Vahlde</t>
  </si>
  <si>
    <t>Vierden</t>
  </si>
  <si>
    <t>Visselhövede</t>
  </si>
  <si>
    <t>Vorwerk</t>
  </si>
  <si>
    <t>Westertimke</t>
  </si>
  <si>
    <t>Westerwalsede</t>
  </si>
  <si>
    <t>Wilstedt</t>
  </si>
  <si>
    <t>Wohnste</t>
  </si>
  <si>
    <t>Zeven</t>
  </si>
  <si>
    <t>Ahlden (Aller)</t>
  </si>
  <si>
    <t>Bispingen</t>
  </si>
  <si>
    <t>Böhme</t>
  </si>
  <si>
    <t>Buchholz (Aller)</t>
  </si>
  <si>
    <t>Eickeloh</t>
  </si>
  <si>
    <t>Essel</t>
  </si>
  <si>
    <t>Bad Fallingbostel</t>
  </si>
  <si>
    <t>Frankenfeld</t>
  </si>
  <si>
    <t>Gilten</t>
  </si>
  <si>
    <t>Grethem</t>
  </si>
  <si>
    <t>Hademstorf</t>
  </si>
  <si>
    <t>Häuslingen</t>
  </si>
  <si>
    <t>Hodenhagen</t>
  </si>
  <si>
    <t>Lindwedel</t>
  </si>
  <si>
    <t>Munster</t>
  </si>
  <si>
    <t>Rethem (Aller)</t>
  </si>
  <si>
    <t>Schneverdingen</t>
  </si>
  <si>
    <t>Schwarmstedt</t>
  </si>
  <si>
    <t>Soltau</t>
  </si>
  <si>
    <t>Wietzendorf</t>
  </si>
  <si>
    <t>Walsrode</t>
  </si>
  <si>
    <t>Osterheide</t>
  </si>
  <si>
    <t>Agathenburg</t>
  </si>
  <si>
    <t>Ahlerstedt</t>
  </si>
  <si>
    <t>Apensen</t>
  </si>
  <si>
    <t>Balje</t>
  </si>
  <si>
    <t>Beckdorf</t>
  </si>
  <si>
    <t>Bliedersdorf</t>
  </si>
  <si>
    <t>Brest</t>
  </si>
  <si>
    <t>Burweg</t>
  </si>
  <si>
    <t>Buxtehude</t>
  </si>
  <si>
    <t>Deinste</t>
  </si>
  <si>
    <t>Dollern</t>
  </si>
  <si>
    <t>Drochtersen</t>
  </si>
  <si>
    <t>Düdenbüttel</t>
  </si>
  <si>
    <t>Engelschoff</t>
  </si>
  <si>
    <t>Fredenbeck</t>
  </si>
  <si>
    <t>Freiburg (Elbe)</t>
  </si>
  <si>
    <t>Großenwörden</t>
  </si>
  <si>
    <t>Grünendeich</t>
  </si>
  <si>
    <t>Guderhandviertel</t>
  </si>
  <si>
    <t>Hammah</t>
  </si>
  <si>
    <t>Harsefeld</t>
  </si>
  <si>
    <t>Heinbockel</t>
  </si>
  <si>
    <t>Himmelpforten</t>
  </si>
  <si>
    <t>Hollern-Twielenfleth</t>
  </si>
  <si>
    <t>Horneburg</t>
  </si>
  <si>
    <t>Jork</t>
  </si>
  <si>
    <t>Kranenburg</t>
  </si>
  <si>
    <t>Krummendeich</t>
  </si>
  <si>
    <t>Kutenholz</t>
  </si>
  <si>
    <t>Mittelnkirchen</t>
  </si>
  <si>
    <t>Nottensdorf</t>
  </si>
  <si>
    <t>Oederquart</t>
  </si>
  <si>
    <t>Sauensiek</t>
  </si>
  <si>
    <t>Stade</t>
  </si>
  <si>
    <t>Steinkirchen</t>
  </si>
  <si>
    <t>Wischhafen</t>
  </si>
  <si>
    <t>Altenmedingen</t>
  </si>
  <si>
    <t>Bad Bevensen</t>
  </si>
  <si>
    <t>Bienenbüttel</t>
  </si>
  <si>
    <t>Bad Bodenteich</t>
  </si>
  <si>
    <t>Ebstorf</t>
  </si>
  <si>
    <t>Eimke</t>
  </si>
  <si>
    <t>Emmendorf</t>
  </si>
  <si>
    <t>Gerdau</t>
  </si>
  <si>
    <t>Himbergen</t>
  </si>
  <si>
    <t>Jelmstorf</t>
  </si>
  <si>
    <t>Lüder</t>
  </si>
  <si>
    <t>Natendorf</t>
  </si>
  <si>
    <t>Oetzen</t>
  </si>
  <si>
    <t>Rätzlingen</t>
  </si>
  <si>
    <t>Römstedt</t>
  </si>
  <si>
    <t>Rosche</t>
  </si>
  <si>
    <t>Schwienau</t>
  </si>
  <si>
    <t>Soltendieck</t>
  </si>
  <si>
    <t>Stoetze</t>
  </si>
  <si>
    <t>Suderburg</t>
  </si>
  <si>
    <t>Suhlendorf</t>
  </si>
  <si>
    <t>Uelzen</t>
  </si>
  <si>
    <t>Weste</t>
  </si>
  <si>
    <t>Wriedel</t>
  </si>
  <si>
    <t>Wrestedt</t>
  </si>
  <si>
    <t>Achim</t>
  </si>
  <si>
    <t>Blender</t>
  </si>
  <si>
    <t>Dörverden</t>
  </si>
  <si>
    <t>Emtinghausen</t>
  </si>
  <si>
    <t>Kirchlinteln</t>
  </si>
  <si>
    <t>Ottersberg</t>
  </si>
  <si>
    <t>Oyten</t>
  </si>
  <si>
    <t>Riede</t>
  </si>
  <si>
    <t>Verden (Aller)</t>
  </si>
  <si>
    <t>Thedinghausen</t>
  </si>
  <si>
    <t>Delmenhorst</t>
  </si>
  <si>
    <t>Emden</t>
  </si>
  <si>
    <t>Oldenburg (Oldb)</t>
  </si>
  <si>
    <t>Osnabrück</t>
  </si>
  <si>
    <t>Wilhelmshaven</t>
  </si>
  <si>
    <t>Apen</t>
  </si>
  <si>
    <t>Bad Zwischenahn</t>
  </si>
  <si>
    <t>Edewecht</t>
  </si>
  <si>
    <t>Rastede</t>
  </si>
  <si>
    <t>Westerstede</t>
  </si>
  <si>
    <t>Wiefelstede</t>
  </si>
  <si>
    <t>Aurich</t>
  </si>
  <si>
    <t>Baltrum</t>
  </si>
  <si>
    <t>Berumbur</t>
  </si>
  <si>
    <t>Großefehn</t>
  </si>
  <si>
    <t>Großheide</t>
  </si>
  <si>
    <t>Hage</t>
  </si>
  <si>
    <t>Hagermarsch</t>
  </si>
  <si>
    <t>Halbemond</t>
  </si>
  <si>
    <t>Hinte</t>
  </si>
  <si>
    <t>Ihlow</t>
  </si>
  <si>
    <t>Juist</t>
  </si>
  <si>
    <t>Krummhörn</t>
  </si>
  <si>
    <t>Leezdorf</t>
  </si>
  <si>
    <t>Lütetsburg</t>
  </si>
  <si>
    <t>Marienhafe</t>
  </si>
  <si>
    <t>Norden</t>
  </si>
  <si>
    <t>Norderney</t>
  </si>
  <si>
    <t>Osteel</t>
  </si>
  <si>
    <t>Rechtsupweg</t>
  </si>
  <si>
    <t>Südbrookmerland</t>
  </si>
  <si>
    <t>Upgant-Schott</t>
  </si>
  <si>
    <t>Wiesmoor</t>
  </si>
  <si>
    <t>Wirdum</t>
  </si>
  <si>
    <t>Dornum</t>
  </si>
  <si>
    <t>Nordseeinsel Memmert</t>
  </si>
  <si>
    <t>Barßel</t>
  </si>
  <si>
    <t>Bösel</t>
  </si>
  <si>
    <t>Cappeln (Oldenburg)</t>
  </si>
  <si>
    <t>Cloppenburg</t>
  </si>
  <si>
    <t>Emstek</t>
  </si>
  <si>
    <t>Essen (Oldenburg)</t>
  </si>
  <si>
    <t>Friesoythe</t>
  </si>
  <si>
    <t>Garrel</t>
  </si>
  <si>
    <t>Lastrup</t>
  </si>
  <si>
    <t>Lindern (Oldenburg)</t>
  </si>
  <si>
    <t>Löningen</t>
  </si>
  <si>
    <t>Molbergen</t>
  </si>
  <si>
    <t>Saterland</t>
  </si>
  <si>
    <t>Andervenne</t>
  </si>
  <si>
    <t>Bawinkel</t>
  </si>
  <si>
    <t>Beesten</t>
  </si>
  <si>
    <t>Bockhorst</t>
  </si>
  <si>
    <t>Börger</t>
  </si>
  <si>
    <t>Breddenberg</t>
  </si>
  <si>
    <t>Dersum</t>
  </si>
  <si>
    <t>Dörpen</t>
  </si>
  <si>
    <t>Emsbüren</t>
  </si>
  <si>
    <t>Esterwegen</t>
  </si>
  <si>
    <t>Freren</t>
  </si>
  <si>
    <t>Fresenburg</t>
  </si>
  <si>
    <t>Geeste</t>
  </si>
  <si>
    <t>Gersten</t>
  </si>
  <si>
    <t>Groß Berßen</t>
  </si>
  <si>
    <t>Handrup</t>
  </si>
  <si>
    <t>Haren (Ems)</t>
  </si>
  <si>
    <t>Haselünne</t>
  </si>
  <si>
    <t>Herzlake</t>
  </si>
  <si>
    <t>Hilkenbrook</t>
  </si>
  <si>
    <t>Hüven</t>
  </si>
  <si>
    <t>Klein Berßen</t>
  </si>
  <si>
    <t>Kluse</t>
  </si>
  <si>
    <t>Lähden</t>
  </si>
  <si>
    <t>Lahn</t>
  </si>
  <si>
    <t>Langen</t>
  </si>
  <si>
    <t>Lathen</t>
  </si>
  <si>
    <t>Lengerich</t>
  </si>
  <si>
    <t>Lingen (Ems)</t>
  </si>
  <si>
    <t>Lorup</t>
  </si>
  <si>
    <t>Lünne</t>
  </si>
  <si>
    <t>Meppen</t>
  </si>
  <si>
    <t>Messingen</t>
  </si>
  <si>
    <t>Neubörger</t>
  </si>
  <si>
    <t>Neulehe</t>
  </si>
  <si>
    <t>Niederlangen</t>
  </si>
  <si>
    <t>Oberlangen</t>
  </si>
  <si>
    <t>Papenburg</t>
  </si>
  <si>
    <t>Rastdorf</t>
  </si>
  <si>
    <t>Renkenberge</t>
  </si>
  <si>
    <t>Rhede (Ems)</t>
  </si>
  <si>
    <t>Salzbergen</t>
  </si>
  <si>
    <t>Schapen</t>
  </si>
  <si>
    <t>Sögel</t>
  </si>
  <si>
    <t>Spahnharrenstätte</t>
  </si>
  <si>
    <t>Spelle</t>
  </si>
  <si>
    <t>Stavern</t>
  </si>
  <si>
    <t>Surwold</t>
  </si>
  <si>
    <t>Sustrum</t>
  </si>
  <si>
    <t>Thuine</t>
  </si>
  <si>
    <t>Twist</t>
  </si>
  <si>
    <t>Vrees</t>
  </si>
  <si>
    <t>Walchum</t>
  </si>
  <si>
    <t>Werlte</t>
  </si>
  <si>
    <t>Werpeloh</t>
  </si>
  <si>
    <t>Wettrup</t>
  </si>
  <si>
    <t>Wippingen</t>
  </si>
  <si>
    <t>Jever</t>
  </si>
  <si>
    <t>Sande</t>
  </si>
  <si>
    <t>Schortens</t>
  </si>
  <si>
    <t>Wangerland</t>
  </si>
  <si>
    <t>Wangerooge</t>
  </si>
  <si>
    <t>Bockhorn</t>
  </si>
  <si>
    <t>Varel</t>
  </si>
  <si>
    <t>Zetel</t>
  </si>
  <si>
    <t>Bad Bentheim</t>
  </si>
  <si>
    <t>Emlichheim</t>
  </si>
  <si>
    <t>Engden</t>
  </si>
  <si>
    <t>Esche</t>
  </si>
  <si>
    <t>Georgsdorf</t>
  </si>
  <si>
    <t>Getelo</t>
  </si>
  <si>
    <t>Gölenkamp</t>
  </si>
  <si>
    <t>Hoogstede</t>
  </si>
  <si>
    <t>Isterberg</t>
  </si>
  <si>
    <t>Itterbeck</t>
  </si>
  <si>
    <t>Laar</t>
  </si>
  <si>
    <t>Lage</t>
  </si>
  <si>
    <t>Neuenhaus</t>
  </si>
  <si>
    <t>Nordhorn</t>
  </si>
  <si>
    <t>Ohne</t>
  </si>
  <si>
    <t>Osterwald</t>
  </si>
  <si>
    <t>Quendorf</t>
  </si>
  <si>
    <t>Ringe</t>
  </si>
  <si>
    <t>Samern</t>
  </si>
  <si>
    <t>Uelsen</t>
  </si>
  <si>
    <t>Wielen</t>
  </si>
  <si>
    <t>Wietmarschen</t>
  </si>
  <si>
    <t>Wilsum</t>
  </si>
  <si>
    <t>Schüttorf</t>
  </si>
  <si>
    <t>Borkum</t>
  </si>
  <si>
    <t>Brinkum</t>
  </si>
  <si>
    <t>Detern</t>
  </si>
  <si>
    <t>Filsum</t>
  </si>
  <si>
    <t>Firrel</t>
  </si>
  <si>
    <t>Hesel</t>
  </si>
  <si>
    <t>Holtland</t>
  </si>
  <si>
    <t>Jemgum</t>
  </si>
  <si>
    <t>Leer (Ostfriesland)</t>
  </si>
  <si>
    <t>Moormerland</t>
  </si>
  <si>
    <t>Neukamperfehn</t>
  </si>
  <si>
    <t>Nortmoor</t>
  </si>
  <si>
    <t>Ostrhauderfehn</t>
  </si>
  <si>
    <t>Rhauderfehn</t>
  </si>
  <si>
    <t>Schwerinsdorf</t>
  </si>
  <si>
    <t>Uplengen</t>
  </si>
  <si>
    <t>Weener</t>
  </si>
  <si>
    <t>Westoverledingen</t>
  </si>
  <si>
    <t>Bunde</t>
  </si>
  <si>
    <t>Insel Lütje Hörn</t>
  </si>
  <si>
    <t>Beckeln</t>
  </si>
  <si>
    <t>Colnrade</t>
  </si>
  <si>
    <t>Dötlingen</t>
  </si>
  <si>
    <t>Dünsen</t>
  </si>
  <si>
    <t>Ganderkesee</t>
  </si>
  <si>
    <t>Groß Ippener</t>
  </si>
  <si>
    <t>Großenkneten</t>
  </si>
  <si>
    <t>Harpstedt</t>
  </si>
  <si>
    <t>Hatten</t>
  </si>
  <si>
    <t>Hude (Oldb)</t>
  </si>
  <si>
    <t>Kirchseelte</t>
  </si>
  <si>
    <t>Prinzhöfte</t>
  </si>
  <si>
    <t>Wardenburg</t>
  </si>
  <si>
    <t>Wildeshausen</t>
  </si>
  <si>
    <t>Winkelsett</t>
  </si>
  <si>
    <t>Alfhausen</t>
  </si>
  <si>
    <t>Ankum</t>
  </si>
  <si>
    <t>Bad Essen</t>
  </si>
  <si>
    <t>Bad Iburg</t>
  </si>
  <si>
    <t>Bad Laer</t>
  </si>
  <si>
    <t>Bad Rothenfelde</t>
  </si>
  <si>
    <t>Badbergen</t>
  </si>
  <si>
    <t>Belm</t>
  </si>
  <si>
    <t>Berge</t>
  </si>
  <si>
    <t>Bersenbrück</t>
  </si>
  <si>
    <t>Bippen</t>
  </si>
  <si>
    <t>Bissendorf</t>
  </si>
  <si>
    <t>Bohmte</t>
  </si>
  <si>
    <t>Bramsche</t>
  </si>
  <si>
    <t>Dissen am Teutoburger Wald</t>
  </si>
  <si>
    <t>Eggermühlen</t>
  </si>
  <si>
    <t>Fürstenau</t>
  </si>
  <si>
    <t>Gehrde</t>
  </si>
  <si>
    <t>Georgsmarienhütte</t>
  </si>
  <si>
    <t>Hagen am Teutoburger Wald</t>
  </si>
  <si>
    <t>Hasbergen</t>
  </si>
  <si>
    <t>Hilter am Teutoburger Wald</t>
  </si>
  <si>
    <t>Kettenkamp</t>
  </si>
  <si>
    <t>Melle</t>
  </si>
  <si>
    <t>Menslage</t>
  </si>
  <si>
    <t>Merzen</t>
  </si>
  <si>
    <t>Nortrup</t>
  </si>
  <si>
    <t>Ostercappeln</t>
  </si>
  <si>
    <t>Quakenbrück</t>
  </si>
  <si>
    <t>Rieste</t>
  </si>
  <si>
    <t>Voltlage</t>
  </si>
  <si>
    <t>Wallenhorst</t>
  </si>
  <si>
    <t>Glandorf</t>
  </si>
  <si>
    <t>Bakum</t>
  </si>
  <si>
    <t>Damme</t>
  </si>
  <si>
    <t>Dinklage</t>
  </si>
  <si>
    <t>Goldenstedt</t>
  </si>
  <si>
    <t>Holdorf</t>
  </si>
  <si>
    <t>Lohne (Oldenburg)</t>
  </si>
  <si>
    <t>Neuenkirchen-Vörden</t>
  </si>
  <si>
    <t>Steinfeld (Oldenburg)</t>
  </si>
  <si>
    <t>Vechta</t>
  </si>
  <si>
    <t>Visbek</t>
  </si>
  <si>
    <t>Berne</t>
  </si>
  <si>
    <t>Brake (Unterweser)</t>
  </si>
  <si>
    <t>Butjadingen</t>
  </si>
  <si>
    <t>Elsfleth</t>
  </si>
  <si>
    <t>Jade</t>
  </si>
  <si>
    <t>Lemwerder</t>
  </si>
  <si>
    <t>Nordenham</t>
  </si>
  <si>
    <t>Ovelgönne</t>
  </si>
  <si>
    <t>Stadland</t>
  </si>
  <si>
    <t>Blomberg</t>
  </si>
  <si>
    <t>Dunum</t>
  </si>
  <si>
    <t>Esens</t>
  </si>
  <si>
    <t>Eversmeer</t>
  </si>
  <si>
    <t>Friedeburg</t>
  </si>
  <si>
    <t>Holtgast</t>
  </si>
  <si>
    <t>Langeoog</t>
  </si>
  <si>
    <t>Moorweg</t>
  </si>
  <si>
    <t>Nenndorf</t>
  </si>
  <si>
    <t>Neuharlingersiel</t>
  </si>
  <si>
    <t>Neuschoo</t>
  </si>
  <si>
    <t>Ochtersum</t>
  </si>
  <si>
    <t>Schweindorf</t>
  </si>
  <si>
    <t>Spiekeroog</t>
  </si>
  <si>
    <t>Stedesdorf</t>
  </si>
  <si>
    <t>Utarp</t>
  </si>
  <si>
    <t>Werdum</t>
  </si>
  <si>
    <t>Westerholt</t>
  </si>
  <si>
    <t>Wittmund</t>
  </si>
  <si>
    <t>Bremen</t>
  </si>
  <si>
    <t>Bremerhaven</t>
  </si>
  <si>
    <t>Düsseldorf</t>
  </si>
  <si>
    <t>Wärmste Region</t>
  </si>
  <si>
    <t>Duisburg</t>
  </si>
  <si>
    <t>Essen</t>
  </si>
  <si>
    <t>Krefeld</t>
  </si>
  <si>
    <t>Mönchengladbach</t>
  </si>
  <si>
    <t>Mülheim an der Ruhr</t>
  </si>
  <si>
    <t>Oberhausen</t>
  </si>
  <si>
    <t>Remscheid</t>
  </si>
  <si>
    <t>Solingen</t>
  </si>
  <si>
    <t>Wuppertal</t>
  </si>
  <si>
    <t>Bedburg-Hau</t>
  </si>
  <si>
    <t>Emmerich am Rhein</t>
  </si>
  <si>
    <t>Geldern</t>
  </si>
  <si>
    <t>Goch</t>
  </si>
  <si>
    <t>Issum</t>
  </si>
  <si>
    <t>Kalkar</t>
  </si>
  <si>
    <t>Kerken</t>
  </si>
  <si>
    <t>Kevelaer</t>
  </si>
  <si>
    <t>Rees</t>
  </si>
  <si>
    <t>Rheurdt</t>
  </si>
  <si>
    <t>Straelen</t>
  </si>
  <si>
    <t>Uedem</t>
  </si>
  <si>
    <t>Wachtendonk</t>
  </si>
  <si>
    <t>Weeze</t>
  </si>
  <si>
    <t>Erkrath</t>
  </si>
  <si>
    <t>Haan</t>
  </si>
  <si>
    <t>Heiligenhaus</t>
  </si>
  <si>
    <t>Hilden</t>
  </si>
  <si>
    <t>Langenfeld (Rhld.)</t>
  </si>
  <si>
    <t>Mettmann</t>
  </si>
  <si>
    <t>Monheim am Rhein</t>
  </si>
  <si>
    <t>Ratingen</t>
  </si>
  <si>
    <t>Velbert</t>
  </si>
  <si>
    <t>Wülfrath</t>
  </si>
  <si>
    <t>Dormagen</t>
  </si>
  <si>
    <t>Grevenbroich</t>
  </si>
  <si>
    <t>Jüchen</t>
  </si>
  <si>
    <t>Kaarst</t>
  </si>
  <si>
    <t>Korschenbroich</t>
  </si>
  <si>
    <t>Meerbusch</t>
  </si>
  <si>
    <t>Neuss</t>
  </si>
  <si>
    <t>Rommerskirchen</t>
  </si>
  <si>
    <t>Brüggen</t>
  </si>
  <si>
    <t>Grefrath</t>
  </si>
  <si>
    <t>Kempen</t>
  </si>
  <si>
    <t>Nettetal</t>
  </si>
  <si>
    <t>Niederkrüchten</t>
  </si>
  <si>
    <t>Schwalmtal</t>
  </si>
  <si>
    <t>Tönisvorst</t>
  </si>
  <si>
    <t>Viersen</t>
  </si>
  <si>
    <t>Willich</t>
  </si>
  <si>
    <t>Alpen</t>
  </si>
  <si>
    <t>Dinslaken</t>
  </si>
  <si>
    <t>Hamminkeln</t>
  </si>
  <si>
    <t>Hünxe</t>
  </si>
  <si>
    <t>Kamp-Lintfort</t>
  </si>
  <si>
    <t>Moers</t>
  </si>
  <si>
    <t>Neukirchen-Vluyn</t>
  </si>
  <si>
    <t>Rheinberg</t>
  </si>
  <si>
    <t>Schermbeck</t>
  </si>
  <si>
    <t>Sonsbeck</t>
  </si>
  <si>
    <t>Voerde (Niederrhein)</t>
  </si>
  <si>
    <t>Wesel</t>
  </si>
  <si>
    <t>Xanten</t>
  </si>
  <si>
    <t>Bonn</t>
  </si>
  <si>
    <t>Köln</t>
  </si>
  <si>
    <t>Leverkusen</t>
  </si>
  <si>
    <t>Aachen</t>
  </si>
  <si>
    <t>Alsdorf</t>
  </si>
  <si>
    <t>Baesweiler</t>
  </si>
  <si>
    <t>Eschweiler</t>
  </si>
  <si>
    <t>Herzogenrath</t>
  </si>
  <si>
    <t>Monschau</t>
  </si>
  <si>
    <t>Roetgen</t>
  </si>
  <si>
    <t>Simmerath</t>
  </si>
  <si>
    <t>Stolberg (Rhld.)</t>
  </si>
  <si>
    <t>Würselen</t>
  </si>
  <si>
    <t>Aldenhoven</t>
  </si>
  <si>
    <t>Düren</t>
  </si>
  <si>
    <t>Heimbach</t>
  </si>
  <si>
    <t>Hürtgenwald</t>
  </si>
  <si>
    <t>Inden</t>
  </si>
  <si>
    <t>Jülich</t>
  </si>
  <si>
    <t>Kreuzau</t>
  </si>
  <si>
    <t>Langerwehe</t>
  </si>
  <si>
    <t>Linnich</t>
  </si>
  <si>
    <t>Merzenich</t>
  </si>
  <si>
    <t>Nideggen</t>
  </si>
  <si>
    <t>Niederzier</t>
  </si>
  <si>
    <t>Nörvenich</t>
  </si>
  <si>
    <t>Titz</t>
  </si>
  <si>
    <t>Vettweiß</t>
  </si>
  <si>
    <t>Bedburg</t>
  </si>
  <si>
    <t>Bergheim</t>
  </si>
  <si>
    <t>Brühl</t>
  </si>
  <si>
    <t>Erftstadt</t>
  </si>
  <si>
    <t>Frechen</t>
  </si>
  <si>
    <t>Hürth</t>
  </si>
  <si>
    <t>Kerpen</t>
  </si>
  <si>
    <t>Pulheim</t>
  </si>
  <si>
    <t>Wesseling</t>
  </si>
  <si>
    <t>Bad Münstereifel</t>
  </si>
  <si>
    <t>Blankenheim</t>
  </si>
  <si>
    <t>Euskirchen</t>
  </si>
  <si>
    <t>Hellenthal</t>
  </si>
  <si>
    <t>Kall</t>
  </si>
  <si>
    <t>Mechernich</t>
  </si>
  <si>
    <t>Nettersheim</t>
  </si>
  <si>
    <t>Schleiden</t>
  </si>
  <si>
    <t>Weilerswist</t>
  </si>
  <si>
    <t>Zülpich</t>
  </si>
  <si>
    <t>Erkelenz</t>
  </si>
  <si>
    <t>Gangelt</t>
  </si>
  <si>
    <t>Geilenkirchen</t>
  </si>
  <si>
    <t>Heinsberg</t>
  </si>
  <si>
    <t>Hückelhoven</t>
  </si>
  <si>
    <t>Selfkant</t>
  </si>
  <si>
    <t>Ãœbach-Palenberg</t>
  </si>
  <si>
    <t>Waldfeucht</t>
  </si>
  <si>
    <t>Wassenberg</t>
  </si>
  <si>
    <t>Wegberg</t>
  </si>
  <si>
    <t>Bergneustadt</t>
  </si>
  <si>
    <t>Engelskirchen</t>
  </si>
  <si>
    <t>Gummersbach</t>
  </si>
  <si>
    <t>Hückeswagen</t>
  </si>
  <si>
    <t>Lindlar</t>
  </si>
  <si>
    <t>Marienheide</t>
  </si>
  <si>
    <t>Morsbach</t>
  </si>
  <si>
    <t>Nümbrecht</t>
  </si>
  <si>
    <t>Radevormwald</t>
  </si>
  <si>
    <t>Reichshof</t>
  </si>
  <si>
    <t>Waldbröl</t>
  </si>
  <si>
    <t>Wiehl</t>
  </si>
  <si>
    <t>Wipperfürth</t>
  </si>
  <si>
    <t>Bergisch Gladbach</t>
  </si>
  <si>
    <t>Burscheid</t>
  </si>
  <si>
    <t>Kürten</t>
  </si>
  <si>
    <t>Leichlingen (Rhld.)</t>
  </si>
  <si>
    <t>Odenthal</t>
  </si>
  <si>
    <t>Overath</t>
  </si>
  <si>
    <t>Rösrath</t>
  </si>
  <si>
    <t>Wermelskirchen</t>
  </si>
  <si>
    <t>Alfter</t>
  </si>
  <si>
    <t>Bad Honnef</t>
  </si>
  <si>
    <t>Bornheim</t>
  </si>
  <si>
    <t>Eitorf</t>
  </si>
  <si>
    <t>Hennef (Sieg)</t>
  </si>
  <si>
    <t>Königswinter</t>
  </si>
  <si>
    <t>Lohmar</t>
  </si>
  <si>
    <t>Meckenheim</t>
  </si>
  <si>
    <t>Much</t>
  </si>
  <si>
    <t>Neunkirchen-Seelscheid</t>
  </si>
  <si>
    <t>Niederkassel</t>
  </si>
  <si>
    <t>Rheinbach</t>
  </si>
  <si>
    <t>Ruppichteroth</t>
  </si>
  <si>
    <t>Sankt Augustin</t>
  </si>
  <si>
    <t>Siegburg</t>
  </si>
  <si>
    <t>Swisttal</t>
  </si>
  <si>
    <t>Troisdorf</t>
  </si>
  <si>
    <t>Wachtberg</t>
  </si>
  <si>
    <t>Windeck</t>
  </si>
  <si>
    <t>Bottrop</t>
  </si>
  <si>
    <t>Gelsenkirchen</t>
  </si>
  <si>
    <t>Münster</t>
  </si>
  <si>
    <t>Ahaus</t>
  </si>
  <si>
    <t>Bocholt</t>
  </si>
  <si>
    <t>Borken</t>
  </si>
  <si>
    <t>Gescher</t>
  </si>
  <si>
    <t>Gronau (Westf.)</t>
  </si>
  <si>
    <t>Heek</t>
  </si>
  <si>
    <t>Heiden</t>
  </si>
  <si>
    <t>Isselburg</t>
  </si>
  <si>
    <t>Legden</t>
  </si>
  <si>
    <t>Raesfeld</t>
  </si>
  <si>
    <t>Reken</t>
  </si>
  <si>
    <t>Rhede</t>
  </si>
  <si>
    <t>Schöppingen</t>
  </si>
  <si>
    <t>Stadtlohn</t>
  </si>
  <si>
    <t>Südlohn</t>
  </si>
  <si>
    <t>Velen</t>
  </si>
  <si>
    <t>Vreden</t>
  </si>
  <si>
    <t>Ascheberg</t>
  </si>
  <si>
    <t>Billerbeck</t>
  </si>
  <si>
    <t>Coesfeld</t>
  </si>
  <si>
    <t>Dülmen</t>
  </si>
  <si>
    <t>Havixbeck</t>
  </si>
  <si>
    <t>Lüdinghausen</t>
  </si>
  <si>
    <t>Nordkirchen</t>
  </si>
  <si>
    <t>Nottuln</t>
  </si>
  <si>
    <t>Olfen</t>
  </si>
  <si>
    <t>Rosendahl</t>
  </si>
  <si>
    <t>Senden</t>
  </si>
  <si>
    <t>Castrop-Rauxel</t>
  </si>
  <si>
    <t>Datteln</t>
  </si>
  <si>
    <t>Dorsten</t>
  </si>
  <si>
    <t>Gladbeck</t>
  </si>
  <si>
    <t>Haltern am See</t>
  </si>
  <si>
    <t>Herten</t>
  </si>
  <si>
    <t>Oer-Erkenschwick</t>
  </si>
  <si>
    <t>Recklinghausen</t>
  </si>
  <si>
    <t>Waltrop</t>
  </si>
  <si>
    <t>Altenberge</t>
  </si>
  <si>
    <t>Emsdetten</t>
  </si>
  <si>
    <t>Greven</t>
  </si>
  <si>
    <t>Hörstel</t>
  </si>
  <si>
    <t>Hopsten</t>
  </si>
  <si>
    <t>Horstmar</t>
  </si>
  <si>
    <t>Ibbenbüren</t>
  </si>
  <si>
    <t>Ladbergen</t>
  </si>
  <si>
    <t>Laer</t>
  </si>
  <si>
    <t>Lienen</t>
  </si>
  <si>
    <t>Lotte</t>
  </si>
  <si>
    <t>Metelen</t>
  </si>
  <si>
    <t>Mettingen</t>
  </si>
  <si>
    <t>Nordwalde</t>
  </si>
  <si>
    <t>Ochtrup</t>
  </si>
  <si>
    <t>Recke</t>
  </si>
  <si>
    <t>Rheine</t>
  </si>
  <si>
    <t>Saerbeck</t>
  </si>
  <si>
    <t>Steinfurt</t>
  </si>
  <si>
    <t>Tecklenburg</t>
  </si>
  <si>
    <t>Westerkappeln</t>
  </si>
  <si>
    <t>Wettringen</t>
  </si>
  <si>
    <t>Ahlen</t>
  </si>
  <si>
    <t>Beckum</t>
  </si>
  <si>
    <t>Beelen</t>
  </si>
  <si>
    <t>Drensteinfurt</t>
  </si>
  <si>
    <t>Ennigerloh</t>
  </si>
  <si>
    <t>Everswinkel</t>
  </si>
  <si>
    <t>Oelde</t>
  </si>
  <si>
    <t>Ostbevern</t>
  </si>
  <si>
    <t>Sassenberg</t>
  </si>
  <si>
    <t>Sendenhorst</t>
  </si>
  <si>
    <t>Telgte</t>
  </si>
  <si>
    <t>Wadersloh</t>
  </si>
  <si>
    <t>Warendorf</t>
  </si>
  <si>
    <t>Bielefeld</t>
  </si>
  <si>
    <t>Borgholzhausen</t>
  </si>
  <si>
    <t>Gütersloh</t>
  </si>
  <si>
    <t>Halle (Westf.)</t>
  </si>
  <si>
    <t>Harsewinkel</t>
  </si>
  <si>
    <t>Herzebrock-Clarholz</t>
  </si>
  <si>
    <t>Langenberg</t>
  </si>
  <si>
    <t>Rheda-Wiedenbrück</t>
  </si>
  <si>
    <t>Rietberg</t>
  </si>
  <si>
    <t>Schloß Holte-Stukenbrock</t>
  </si>
  <si>
    <t>Steinhagen</t>
  </si>
  <si>
    <t>Verl</t>
  </si>
  <si>
    <t>Versmold</t>
  </si>
  <si>
    <t>Werther (Westf.)</t>
  </si>
  <si>
    <t>Bünde</t>
  </si>
  <si>
    <t>Enger</t>
  </si>
  <si>
    <t>Herford</t>
  </si>
  <si>
    <t>Hiddenhausen</t>
  </si>
  <si>
    <t>Kirchlengern</t>
  </si>
  <si>
    <t>Löhne</t>
  </si>
  <si>
    <t>Rödinghausen</t>
  </si>
  <si>
    <t>Spenge</t>
  </si>
  <si>
    <t>Vlotho</t>
  </si>
  <si>
    <t>Bad Driburg</t>
  </si>
  <si>
    <t>Beverungen</t>
  </si>
  <si>
    <t>Borgentreich</t>
  </si>
  <si>
    <t>Brakel</t>
  </si>
  <si>
    <t>Höxter</t>
  </si>
  <si>
    <t>Marienmünster</t>
  </si>
  <si>
    <t>Nieheim</t>
  </si>
  <si>
    <t>Steinheim</t>
  </si>
  <si>
    <t>Warburg</t>
  </si>
  <si>
    <t>Willebadessen</t>
  </si>
  <si>
    <t>Augustdorf</t>
  </si>
  <si>
    <t>Bad Salzuflen</t>
  </si>
  <si>
    <t>Barntrup</t>
  </si>
  <si>
    <t>Detmold</t>
  </si>
  <si>
    <t>Dörentrup</t>
  </si>
  <si>
    <t>Extertal</t>
  </si>
  <si>
    <t>Horn-Bad Meinberg</t>
  </si>
  <si>
    <t>Kalletal</t>
  </si>
  <si>
    <t>Lemgo</t>
  </si>
  <si>
    <t>Leopoldshöhe</t>
  </si>
  <si>
    <t>Lügde</t>
  </si>
  <si>
    <t>Oerlinghausen</t>
  </si>
  <si>
    <t>Schieder-Schwalenberg</t>
  </si>
  <si>
    <t>Schlangen</t>
  </si>
  <si>
    <t>Bad Oeynhausen</t>
  </si>
  <si>
    <t>Espelkamp</t>
  </si>
  <si>
    <t>Hille</t>
  </si>
  <si>
    <t>Hüllhorst</t>
  </si>
  <si>
    <t>Lübbecke</t>
  </si>
  <si>
    <t>Minden</t>
  </si>
  <si>
    <t>Petershagen</t>
  </si>
  <si>
    <t>Porta Westfalica</t>
  </si>
  <si>
    <t>Preußisch Oldendorf</t>
  </si>
  <si>
    <t>Rahden</t>
  </si>
  <si>
    <t>Stemwede</t>
  </si>
  <si>
    <t>Altenbeken</t>
  </si>
  <si>
    <t>Bad Lippspringe</t>
  </si>
  <si>
    <t>Borchen</t>
  </si>
  <si>
    <t>Büren</t>
  </si>
  <si>
    <t>Delbrück</t>
  </si>
  <si>
    <t>Hövelhof</t>
  </si>
  <si>
    <t>Lichtenau</t>
  </si>
  <si>
    <t>Paderborn</t>
  </si>
  <si>
    <t>Salzkotten</t>
  </si>
  <si>
    <t>Bad Wünnenberg</t>
  </si>
  <si>
    <t>Bochum</t>
  </si>
  <si>
    <t>Dortmund</t>
  </si>
  <si>
    <t>Hamm</t>
  </si>
  <si>
    <t>Herne</t>
  </si>
  <si>
    <t>Breckerfeld</t>
  </si>
  <si>
    <t>Ennepetal</t>
  </si>
  <si>
    <t>Gevelsberg</t>
  </si>
  <si>
    <t>Hattingen</t>
  </si>
  <si>
    <t>Herdecke</t>
  </si>
  <si>
    <t>Schwelm</t>
  </si>
  <si>
    <t>Sprockhövel</t>
  </si>
  <si>
    <t>Wetter (Ruhr)</t>
  </si>
  <si>
    <t>Witten</t>
  </si>
  <si>
    <t>Arnsberg</t>
  </si>
  <si>
    <t>Bestwig</t>
  </si>
  <si>
    <t>Brilon</t>
  </si>
  <si>
    <t>Eslohe (Sauerland)</t>
  </si>
  <si>
    <t>Hallenberg</t>
  </si>
  <si>
    <t>Marsberg</t>
  </si>
  <si>
    <t>Medebach</t>
  </si>
  <si>
    <t>Meschede</t>
  </si>
  <si>
    <t>Olsberg</t>
  </si>
  <si>
    <t>Schmallenberg</t>
  </si>
  <si>
    <t>Sundern (Sauerland)</t>
  </si>
  <si>
    <t>Winterberg</t>
  </si>
  <si>
    <t>Altena</t>
  </si>
  <si>
    <t>Balve</t>
  </si>
  <si>
    <t>Halver</t>
  </si>
  <si>
    <t>Hemer</t>
  </si>
  <si>
    <t>Herscheid</t>
  </si>
  <si>
    <t>Iserlohn</t>
  </si>
  <si>
    <t>Kierspe</t>
  </si>
  <si>
    <t>Lüdenscheid</t>
  </si>
  <si>
    <t>Meinerzhagen</t>
  </si>
  <si>
    <t>Menden (Sauerland)</t>
  </si>
  <si>
    <t>Nachrodt-Wiblingwerde</t>
  </si>
  <si>
    <t>Neuenrade</t>
  </si>
  <si>
    <t>Plettenberg</t>
  </si>
  <si>
    <t>Schalksmühle</t>
  </si>
  <si>
    <t>Werdohl</t>
  </si>
  <si>
    <t>Attendorn</t>
  </si>
  <si>
    <t>Drolshagen</t>
  </si>
  <si>
    <t>Finnentrop</t>
  </si>
  <si>
    <t>Kirchhundem</t>
  </si>
  <si>
    <t>Lennestadt</t>
  </si>
  <si>
    <t>Olpe</t>
  </si>
  <si>
    <t>Wenden</t>
  </si>
  <si>
    <t>Bad Berleburg</t>
  </si>
  <si>
    <t>Burbach</t>
  </si>
  <si>
    <t>Erndtebrück</t>
  </si>
  <si>
    <t>Freudenberg</t>
  </si>
  <si>
    <t>Hilchenbach</t>
  </si>
  <si>
    <t>Kreuztal</t>
  </si>
  <si>
    <t>Bad Laasphe</t>
  </si>
  <si>
    <t>Netphen</t>
  </si>
  <si>
    <t>Neunkirchen</t>
  </si>
  <si>
    <t>Siegen</t>
  </si>
  <si>
    <t>Wilnsdorf</t>
  </si>
  <si>
    <t>Anröchte</t>
  </si>
  <si>
    <t>Bad Sassendorf</t>
  </si>
  <si>
    <t>Ense</t>
  </si>
  <si>
    <t>Erwitte</t>
  </si>
  <si>
    <t>Geseke</t>
  </si>
  <si>
    <t>Lippetal</t>
  </si>
  <si>
    <t>Lippstadt</t>
  </si>
  <si>
    <t>Möhnesee</t>
  </si>
  <si>
    <t>Rüthen</t>
  </si>
  <si>
    <t>Soest</t>
  </si>
  <si>
    <t>Warstein</t>
  </si>
  <si>
    <t>Welver</t>
  </si>
  <si>
    <t>Werl</t>
  </si>
  <si>
    <t>Wickede (Ruhr)</t>
  </si>
  <si>
    <t>Bergkamen</t>
  </si>
  <si>
    <t>Bönen</t>
  </si>
  <si>
    <t>Fröndenberg/Ruhr</t>
  </si>
  <si>
    <t>Holzwickede</t>
  </si>
  <si>
    <t>Kamen</t>
  </si>
  <si>
    <t>Lünen</t>
  </si>
  <si>
    <t>Schwerte</t>
  </si>
  <si>
    <t>Selm</t>
  </si>
  <si>
    <t>Unna</t>
  </si>
  <si>
    <t>Werne</t>
  </si>
  <si>
    <t>Frankfurt am Main</t>
  </si>
  <si>
    <t>Offenbach am Main</t>
  </si>
  <si>
    <t>Wiesbaden</t>
  </si>
  <si>
    <t>Abtsteinach</t>
  </si>
  <si>
    <t>Bensheim</t>
  </si>
  <si>
    <t>Biblis</t>
  </si>
  <si>
    <t>Birkenau</t>
  </si>
  <si>
    <t>Bürstadt</t>
  </si>
  <si>
    <t>Einhausen</t>
  </si>
  <si>
    <t>Fürth</t>
  </si>
  <si>
    <t>Gorxheimertal</t>
  </si>
  <si>
    <t>Grasellenbach</t>
  </si>
  <si>
    <t>Groß-Rohrheim</t>
  </si>
  <si>
    <t>Heppenheim (Bergstraße)</t>
  </si>
  <si>
    <t>Hirschhorn (Neckar)</t>
  </si>
  <si>
    <t>Lampertheim</t>
  </si>
  <si>
    <t>Lautertal (Odenwald)</t>
  </si>
  <si>
    <t>Lindenfels</t>
  </si>
  <si>
    <t>Lorsch</t>
  </si>
  <si>
    <t>Mörlenbach</t>
  </si>
  <si>
    <t>Neckarsteinach</t>
  </si>
  <si>
    <t>Rimbach</t>
  </si>
  <si>
    <t>Viernheim</t>
  </si>
  <si>
    <t>Wald-Michelbach</t>
  </si>
  <si>
    <t>Zwingenberg</t>
  </si>
  <si>
    <t>Michelbuch</t>
  </si>
  <si>
    <t>Alsbach-Hähnlein</t>
  </si>
  <si>
    <t>Babenhausen</t>
  </si>
  <si>
    <t>Bickenbach</t>
  </si>
  <si>
    <t>Dieburg</t>
  </si>
  <si>
    <t>Eppertshausen</t>
  </si>
  <si>
    <t>Erzhausen</t>
  </si>
  <si>
    <t>Fischbachtal</t>
  </si>
  <si>
    <t>Griesheim</t>
  </si>
  <si>
    <t>Groß-Bieberau</t>
  </si>
  <si>
    <t>Groß-Umstadt</t>
  </si>
  <si>
    <t>Groß-Zimmern</t>
  </si>
  <si>
    <t>Messel</t>
  </si>
  <si>
    <t>Modautal</t>
  </si>
  <si>
    <t>Mühltal</t>
  </si>
  <si>
    <t>Münster (Hessen)</t>
  </si>
  <si>
    <t>Ober-Ramstadt</t>
  </si>
  <si>
    <t>Otzberg</t>
  </si>
  <si>
    <t>Pfungstadt</t>
  </si>
  <si>
    <t>Reinheim</t>
  </si>
  <si>
    <t>Roßdorf</t>
  </si>
  <si>
    <t>Schaafheim</t>
  </si>
  <si>
    <t>Seeheim-Jugenheim</t>
  </si>
  <si>
    <t>Weiterstadt</t>
  </si>
  <si>
    <t>Biebesheim am Rhein</t>
  </si>
  <si>
    <t>Bischofsheim</t>
  </si>
  <si>
    <t>Büttelborn</t>
  </si>
  <si>
    <t>Gernsheim</t>
  </si>
  <si>
    <t>Ginsheim-Gustavsburg</t>
  </si>
  <si>
    <t>Groß-Gerau</t>
  </si>
  <si>
    <t>Kelsterbach</t>
  </si>
  <si>
    <t>Mörfelden-Walldorf</t>
  </si>
  <si>
    <t>Nauheim</t>
  </si>
  <si>
    <t>Raunheim</t>
  </si>
  <si>
    <t>Riedstadt</t>
  </si>
  <si>
    <t>Rüsselsheim am Main</t>
  </si>
  <si>
    <t>Stockstadt am Rhein</t>
  </si>
  <si>
    <t>Trebur</t>
  </si>
  <si>
    <t>Bad Homburg v.d.Höhe</t>
  </si>
  <si>
    <t>Friedrichsdorf</t>
  </si>
  <si>
    <t>Glashütten</t>
  </si>
  <si>
    <t>Grävenwiesbach</t>
  </si>
  <si>
    <t>Königstein im Taunus</t>
  </si>
  <si>
    <t>Kronberg im Taunus</t>
  </si>
  <si>
    <t>Neu-Anspach</t>
  </si>
  <si>
    <t>Oberursel (Taunus)</t>
  </si>
  <si>
    <t>Schmitten im Taunus</t>
  </si>
  <si>
    <t>Steinbach (Taunus)</t>
  </si>
  <si>
    <t>Usingen</t>
  </si>
  <si>
    <t>Wehrheim</t>
  </si>
  <si>
    <t>Weilrod</t>
  </si>
  <si>
    <t>Bad Orb</t>
  </si>
  <si>
    <t>Bad Soden-Salmünster</t>
  </si>
  <si>
    <t>Südosten</t>
  </si>
  <si>
    <t>Biebergemünd</t>
  </si>
  <si>
    <t>Birstein</t>
  </si>
  <si>
    <t>Brachttal</t>
  </si>
  <si>
    <t>Bruchköbel</t>
  </si>
  <si>
    <t>Erlensee</t>
  </si>
  <si>
    <t>Flörsbachtal</t>
  </si>
  <si>
    <t>Freigericht</t>
  </si>
  <si>
    <t>Gelnhausen</t>
  </si>
  <si>
    <t>Großkrotzenburg</t>
  </si>
  <si>
    <t>Gründau</t>
  </si>
  <si>
    <t>Hammersbach</t>
  </si>
  <si>
    <t>Hanau</t>
  </si>
  <si>
    <t>Hasselroth</t>
  </si>
  <si>
    <t>Jossgrund</t>
  </si>
  <si>
    <t>Langenselbold</t>
  </si>
  <si>
    <t>Linsengericht</t>
  </si>
  <si>
    <t>Maintal</t>
  </si>
  <si>
    <t>Neuberg</t>
  </si>
  <si>
    <t>Nidderau</t>
  </si>
  <si>
    <t>Niederdorfelden</t>
  </si>
  <si>
    <t>Rodenbach</t>
  </si>
  <si>
    <t>Ronneburg</t>
  </si>
  <si>
    <t>Schlüchtern</t>
  </si>
  <si>
    <t>Schöneck</t>
  </si>
  <si>
    <t>Sinntal</t>
  </si>
  <si>
    <t>Steinau an der Straße</t>
  </si>
  <si>
    <t>Wächtersbach</t>
  </si>
  <si>
    <t>Gutsbezirk Spessart</t>
  </si>
  <si>
    <t>Bad Soden am Taunus</t>
  </si>
  <si>
    <t>Eppstein</t>
  </si>
  <si>
    <t>Eschborn</t>
  </si>
  <si>
    <t>Flörsheim am Main</t>
  </si>
  <si>
    <t>Hattersheim am Main</t>
  </si>
  <si>
    <t>Hochheim am Main</t>
  </si>
  <si>
    <t>Hofheim am Taunus</t>
  </si>
  <si>
    <t>Kelkheim (Taunus)</t>
  </si>
  <si>
    <t>Kriftel</t>
  </si>
  <si>
    <t>Liederbach am Taunus</t>
  </si>
  <si>
    <t>Schwalbach am Taunus</t>
  </si>
  <si>
    <t>Sulzbach (Taunus)</t>
  </si>
  <si>
    <t>Bad König</t>
  </si>
  <si>
    <t>Brensbach</t>
  </si>
  <si>
    <t>Breuberg</t>
  </si>
  <si>
    <t>Brombachtal</t>
  </si>
  <si>
    <t>Erbach</t>
  </si>
  <si>
    <t>Fränkisch-Crumbach</t>
  </si>
  <si>
    <t>Höchst i.Odw.</t>
  </si>
  <si>
    <t>Lützelbach</t>
  </si>
  <si>
    <t>Michelstadt</t>
  </si>
  <si>
    <t>Mossautal</t>
  </si>
  <si>
    <t>Reichelsheim (Odenwald)</t>
  </si>
  <si>
    <t>Oberzent</t>
  </si>
  <si>
    <t>Dietzenbach</t>
  </si>
  <si>
    <t>Dreieich</t>
  </si>
  <si>
    <t>Egelsbach</t>
  </si>
  <si>
    <t>Hainburg</t>
  </si>
  <si>
    <t>Heusenstamm</t>
  </si>
  <si>
    <t>Langen (Hessen)</t>
  </si>
  <si>
    <t>Mainhausen</t>
  </si>
  <si>
    <t>Mühlheim am Main</t>
  </si>
  <si>
    <t>Neu-Isenburg</t>
  </si>
  <si>
    <t>Obertshausen</t>
  </si>
  <si>
    <t>Rodgau</t>
  </si>
  <si>
    <t>Rödermark</t>
  </si>
  <si>
    <t>Seligenstadt</t>
  </si>
  <si>
    <t>Aarbergen</t>
  </si>
  <si>
    <t>Bad Schwalbach</t>
  </si>
  <si>
    <t>Eltville am Rhein</t>
  </si>
  <si>
    <t>Geisenheim</t>
  </si>
  <si>
    <t>Heidenrod</t>
  </si>
  <si>
    <t>Hohenstein</t>
  </si>
  <si>
    <t>Hünstetten</t>
  </si>
  <si>
    <t>Idstein</t>
  </si>
  <si>
    <t>Kiedrich</t>
  </si>
  <si>
    <t>Lorch</t>
  </si>
  <si>
    <t>Niedernhausen</t>
  </si>
  <si>
    <t>Oestrich-Winkel</t>
  </si>
  <si>
    <t>Rüdesheim am Rhein</t>
  </si>
  <si>
    <t>Schlangenbad</t>
  </si>
  <si>
    <t>Taunusstein</t>
  </si>
  <si>
    <t>Waldems</t>
  </si>
  <si>
    <t>Walluf</t>
  </si>
  <si>
    <t>Altenstadt</t>
  </si>
  <si>
    <t>Bad Nauheim</t>
  </si>
  <si>
    <t>Bad Vilbel</t>
  </si>
  <si>
    <t>Büdingen</t>
  </si>
  <si>
    <t>Butzbach</t>
  </si>
  <si>
    <t>Echzell</t>
  </si>
  <si>
    <t>Florstadt</t>
  </si>
  <si>
    <t>Friedberg (Hessen)</t>
  </si>
  <si>
    <t>Gedern</t>
  </si>
  <si>
    <t>Glauburg</t>
  </si>
  <si>
    <t>Hirzenhain</t>
  </si>
  <si>
    <t>Karben</t>
  </si>
  <si>
    <t>Kefenrod</t>
  </si>
  <si>
    <t>Limeshain</t>
  </si>
  <si>
    <t>Münzenberg</t>
  </si>
  <si>
    <t>Nidda</t>
  </si>
  <si>
    <t>Niddatal</t>
  </si>
  <si>
    <t>Ober-Mörlen</t>
  </si>
  <si>
    <t>Ortenberg</t>
  </si>
  <si>
    <t>Ranstadt</t>
  </si>
  <si>
    <t>Reichelsheim (Wetterau)</t>
  </si>
  <si>
    <t>Rockenberg</t>
  </si>
  <si>
    <t>Rosbach v.d.Höhe</t>
  </si>
  <si>
    <t>Wölfersheim</t>
  </si>
  <si>
    <t>Wöllstadt</t>
  </si>
  <si>
    <t>Allendorf (Lumda)</t>
  </si>
  <si>
    <t>Biebertal</t>
  </si>
  <si>
    <t>Buseck</t>
  </si>
  <si>
    <t>Fernwald</t>
  </si>
  <si>
    <t>Gießen</t>
  </si>
  <si>
    <t>Grünberg</t>
  </si>
  <si>
    <t>Heuchelheim a.d.Lahn</t>
  </si>
  <si>
    <t>Hungen</t>
  </si>
  <si>
    <t>Langgöns</t>
  </si>
  <si>
    <t>Laubach</t>
  </si>
  <si>
    <t>Lich</t>
  </si>
  <si>
    <t>Lollar</t>
  </si>
  <si>
    <t>Pohlheim</t>
  </si>
  <si>
    <t>Rabenau</t>
  </si>
  <si>
    <t>Reiskirchen</t>
  </si>
  <si>
    <t>Wettenberg</t>
  </si>
  <si>
    <t>Aßlar</t>
  </si>
  <si>
    <t>Bischoffen</t>
  </si>
  <si>
    <t>Braunfels</t>
  </si>
  <si>
    <t>Breitscheid</t>
  </si>
  <si>
    <t>Dietzhölztal</t>
  </si>
  <si>
    <t>Dillenburg</t>
  </si>
  <si>
    <t>Driedorf</t>
  </si>
  <si>
    <t>Ehringshausen</t>
  </si>
  <si>
    <t>Eschenburg</t>
  </si>
  <si>
    <t>Greifenstein</t>
  </si>
  <si>
    <t>Haiger</t>
  </si>
  <si>
    <t>Herborn</t>
  </si>
  <si>
    <t>Hohenahr</t>
  </si>
  <si>
    <t>Hüttenberg</t>
  </si>
  <si>
    <t>Lahnau</t>
  </si>
  <si>
    <t>Leun</t>
  </si>
  <si>
    <t>Mittenaar</t>
  </si>
  <si>
    <t>Schöffengrund</t>
  </si>
  <si>
    <t>Siegbach</t>
  </si>
  <si>
    <t>Sinn</t>
  </si>
  <si>
    <t>Solms</t>
  </si>
  <si>
    <t>Waldsolms</t>
  </si>
  <si>
    <t>Wetzlar</t>
  </si>
  <si>
    <t>Beselich</t>
  </si>
  <si>
    <t>Brechen</t>
  </si>
  <si>
    <t>Bad Camberg</t>
  </si>
  <si>
    <t>Dornburg</t>
  </si>
  <si>
    <t>Elbtal</t>
  </si>
  <si>
    <t>Elz</t>
  </si>
  <si>
    <t>Hadamar</t>
  </si>
  <si>
    <t>Hünfelden</t>
  </si>
  <si>
    <t>Limburg a.d.Lahn</t>
  </si>
  <si>
    <t>Löhnberg</t>
  </si>
  <si>
    <t>Mengerskirchen</t>
  </si>
  <si>
    <t>Merenberg</t>
  </si>
  <si>
    <t>Runkel</t>
  </si>
  <si>
    <t>Selters (Taunus)</t>
  </si>
  <si>
    <t>Villmar</t>
  </si>
  <si>
    <t>Waldbrunn (Westerwald)</t>
  </si>
  <si>
    <t>Weilburg</t>
  </si>
  <si>
    <t>Weilmünster</t>
  </si>
  <si>
    <t>Weinbach</t>
  </si>
  <si>
    <t>Amöneburg</t>
  </si>
  <si>
    <t>Angelburg</t>
  </si>
  <si>
    <t>Bad Endbach</t>
  </si>
  <si>
    <t>Biedenkopf</t>
  </si>
  <si>
    <t>Breidenbach</t>
  </si>
  <si>
    <t>Cölbe</t>
  </si>
  <si>
    <t>Dautphetal</t>
  </si>
  <si>
    <t>Ebsdorfergrund</t>
  </si>
  <si>
    <t>Fronhausen</t>
  </si>
  <si>
    <t>Gladenbach</t>
  </si>
  <si>
    <t>Kirchhain</t>
  </si>
  <si>
    <t>Lahntal</t>
  </si>
  <si>
    <t>Lohra</t>
  </si>
  <si>
    <t>Marburg</t>
  </si>
  <si>
    <t>Münchhausen</t>
  </si>
  <si>
    <t>Neustadt (Hessen)</t>
  </si>
  <si>
    <t>Rauschenberg</t>
  </si>
  <si>
    <t>Stadtallendorf</t>
  </si>
  <si>
    <t>Steffenberg</t>
  </si>
  <si>
    <t>Weimar (Lahn)</t>
  </si>
  <si>
    <t>Wetter (Hessen)</t>
  </si>
  <si>
    <t>Wohratal</t>
  </si>
  <si>
    <t>Alsfeld</t>
  </si>
  <si>
    <t>Antrifttal</t>
  </si>
  <si>
    <t>Feldatal</t>
  </si>
  <si>
    <t>Freiensteinau</t>
  </si>
  <si>
    <t>Gemünden (Felda)</t>
  </si>
  <si>
    <t>Grebenau</t>
  </si>
  <si>
    <t>Grebenhain</t>
  </si>
  <si>
    <t>Herbstein</t>
  </si>
  <si>
    <t>Homberg (Ohm)</t>
  </si>
  <si>
    <t>Kirtorf</t>
  </si>
  <si>
    <t>Lauterbach (Hessen)</t>
  </si>
  <si>
    <t>Lautertal (Vogelsberg)</t>
  </si>
  <si>
    <t>Mücke</t>
  </si>
  <si>
    <t>Romrod</t>
  </si>
  <si>
    <t>Schlitz</t>
  </si>
  <si>
    <t>Schotten</t>
  </si>
  <si>
    <t>Ulrichstein</t>
  </si>
  <si>
    <t>Wartenberg</t>
  </si>
  <si>
    <t>Kassel</t>
  </si>
  <si>
    <t>Bad Salzschlirf</t>
  </si>
  <si>
    <t>Burghaun</t>
  </si>
  <si>
    <t>Dipperz</t>
  </si>
  <si>
    <t>Ebersburg</t>
  </si>
  <si>
    <t>Ehrenberg (Rhön)</t>
  </si>
  <si>
    <t>Eichenzell</t>
  </si>
  <si>
    <t>Eiterfeld</t>
  </si>
  <si>
    <t>Flieden</t>
  </si>
  <si>
    <t>Fulda</t>
  </si>
  <si>
    <t>Gersfeld (Rhön)</t>
  </si>
  <si>
    <t>Großenlüder</t>
  </si>
  <si>
    <t>Hilders</t>
  </si>
  <si>
    <t>Hofbieber</t>
  </si>
  <si>
    <t>Hosenfeld</t>
  </si>
  <si>
    <t>Hünfeld</t>
  </si>
  <si>
    <t>Kalbach</t>
  </si>
  <si>
    <t>Künzell</t>
  </si>
  <si>
    <t>Neuhof</t>
  </si>
  <si>
    <t>Nüsttal</t>
  </si>
  <si>
    <t>Petersberg</t>
  </si>
  <si>
    <t>Poppenhausen (Wasserkuppe)</t>
  </si>
  <si>
    <t>Rasdorf</t>
  </si>
  <si>
    <t>Tann (Rhön)</t>
  </si>
  <si>
    <t>Alheim</t>
  </si>
  <si>
    <t>Bad Hersfeld</t>
  </si>
  <si>
    <t>Bebra</t>
  </si>
  <si>
    <t>Breitenbach a.Herzberg</t>
  </si>
  <si>
    <t>Cornberg</t>
  </si>
  <si>
    <t>Friedewald</t>
  </si>
  <si>
    <t>Hauneck</t>
  </si>
  <si>
    <t>Haunetal</t>
  </si>
  <si>
    <t>Heringen (Werra)</t>
  </si>
  <si>
    <t>Hohenroda</t>
  </si>
  <si>
    <t>Kirchheim</t>
  </si>
  <si>
    <t>Ludwigsau</t>
  </si>
  <si>
    <t>Nentershausen</t>
  </si>
  <si>
    <t>Neuenstein</t>
  </si>
  <si>
    <t>Niederaula</t>
  </si>
  <si>
    <t>Philippsthal (Werra)</t>
  </si>
  <si>
    <t>Ronshausen</t>
  </si>
  <si>
    <t>Rotenburg a.d.Fulda</t>
  </si>
  <si>
    <t>Schenklengsfeld</t>
  </si>
  <si>
    <t>Wildeck</t>
  </si>
  <si>
    <t>Ahnatal</t>
  </si>
  <si>
    <t>Bad Karlshafen</t>
  </si>
  <si>
    <t>Baunatal</t>
  </si>
  <si>
    <t>Breuna</t>
  </si>
  <si>
    <t>Calden</t>
  </si>
  <si>
    <t>Bad Emstal</t>
  </si>
  <si>
    <t>Espenau</t>
  </si>
  <si>
    <t>Fuldabrück</t>
  </si>
  <si>
    <t>Fuldatal</t>
  </si>
  <si>
    <t>Grebenstein</t>
  </si>
  <si>
    <t>Habichtswald</t>
  </si>
  <si>
    <t>Helsa</t>
  </si>
  <si>
    <t>Hofgeismar</t>
  </si>
  <si>
    <t>Immenhausen</t>
  </si>
  <si>
    <t>Kaufungen</t>
  </si>
  <si>
    <t>Lohfelden</t>
  </si>
  <si>
    <t>Naumburg</t>
  </si>
  <si>
    <t>Nieste</t>
  </si>
  <si>
    <t>Niestetal</t>
  </si>
  <si>
    <t>Reinhardshagen</t>
  </si>
  <si>
    <t>Schauenburg</t>
  </si>
  <si>
    <t>Söhrewald</t>
  </si>
  <si>
    <t>Trendelburg</t>
  </si>
  <si>
    <t>Vellmar</t>
  </si>
  <si>
    <t>Wolfhagen</t>
  </si>
  <si>
    <t>Zierenberg</t>
  </si>
  <si>
    <t>Wesertal</t>
  </si>
  <si>
    <t>Gutsbezirk Reinhardswald</t>
  </si>
  <si>
    <t>Borken (Hessen)</t>
  </si>
  <si>
    <t>Edermünde</t>
  </si>
  <si>
    <t>Felsberg</t>
  </si>
  <si>
    <t>Frielendorf</t>
  </si>
  <si>
    <t>Fritzlar</t>
  </si>
  <si>
    <t>Gilserberg</t>
  </si>
  <si>
    <t>Gudensberg</t>
  </si>
  <si>
    <t>Guxhagen</t>
  </si>
  <si>
    <t>Homberg (Efze)</t>
  </si>
  <si>
    <t>Jesberg</t>
  </si>
  <si>
    <t>Knüllwald</t>
  </si>
  <si>
    <t>Körle</t>
  </si>
  <si>
    <t>Malsfeld</t>
  </si>
  <si>
    <t>Melsungen</t>
  </si>
  <si>
    <t>Morschen</t>
  </si>
  <si>
    <t>Neuental</t>
  </si>
  <si>
    <t>Niedenstein</t>
  </si>
  <si>
    <t>Oberaula</t>
  </si>
  <si>
    <t>Ottrau</t>
  </si>
  <si>
    <t>Schrecksbach</t>
  </si>
  <si>
    <t>Schwalmstadt</t>
  </si>
  <si>
    <t>Schwarzenborn</t>
  </si>
  <si>
    <t>Spangenberg</t>
  </si>
  <si>
    <t>Wabern</t>
  </si>
  <si>
    <t>Willingshausen</t>
  </si>
  <si>
    <t>Bad Zwesten</t>
  </si>
  <si>
    <t>Allendorf (Eder)</t>
  </si>
  <si>
    <t>Bad Arolsen</t>
  </si>
  <si>
    <t>Bad Wildungen</t>
  </si>
  <si>
    <t>Battenberg (Eder)</t>
  </si>
  <si>
    <t>Burgwald</t>
  </si>
  <si>
    <t>Diemelsee</t>
  </si>
  <si>
    <t>Diemelstadt</t>
  </si>
  <si>
    <t>Edertal</t>
  </si>
  <si>
    <t>Frankenau</t>
  </si>
  <si>
    <t>Frankenberg (Eder)</t>
  </si>
  <si>
    <t>Gemünden (Wohra)</t>
  </si>
  <si>
    <t>Haina (Kloster)</t>
  </si>
  <si>
    <t>Hatzfeld (Eder)</t>
  </si>
  <si>
    <t>Korbach</t>
  </si>
  <si>
    <t>Lichtenfels</t>
  </si>
  <si>
    <t>Rosenthal</t>
  </si>
  <si>
    <t>Twistetal</t>
  </si>
  <si>
    <t>Vöhl</t>
  </si>
  <si>
    <t>Volkmarsen</t>
  </si>
  <si>
    <t>Waldeck</t>
  </si>
  <si>
    <t>Willingen (Upland)</t>
  </si>
  <si>
    <t>Bad Sooden-Allendorf</t>
  </si>
  <si>
    <t>Berkatal</t>
  </si>
  <si>
    <t>Eschwege</t>
  </si>
  <si>
    <t>Großalmerode</t>
  </si>
  <si>
    <t>Herleshausen</t>
  </si>
  <si>
    <t>Hessisch Lichtenau</t>
  </si>
  <si>
    <t>Meinhard</t>
  </si>
  <si>
    <t>Meißner</t>
  </si>
  <si>
    <t>Neu-Eichenberg</t>
  </si>
  <si>
    <t>Ringgau</t>
  </si>
  <si>
    <t>Sontra</t>
  </si>
  <si>
    <t>Waldkappel</t>
  </si>
  <si>
    <t>Wanfried</t>
  </si>
  <si>
    <t>Wehretal</t>
  </si>
  <si>
    <t>Weißenborn</t>
  </si>
  <si>
    <t>Witzenhausen</t>
  </si>
  <si>
    <t>Gutsbezirk Kaufunger Wald</t>
  </si>
  <si>
    <t>Koblenz</t>
  </si>
  <si>
    <t>Adenau</t>
  </si>
  <si>
    <t>Ahrbrück</t>
  </si>
  <si>
    <t>Altenahr</t>
  </si>
  <si>
    <t>Antweiler</t>
  </si>
  <si>
    <t>Aremberg</t>
  </si>
  <si>
    <t>Bad Breisig</t>
  </si>
  <si>
    <t>Bad Neuenahr-Ahrweiler</t>
  </si>
  <si>
    <t>Barweiler</t>
  </si>
  <si>
    <t>Bauler</t>
  </si>
  <si>
    <t>Berg</t>
  </si>
  <si>
    <t>Brohl-Lützing</t>
  </si>
  <si>
    <t>Dankerath</t>
  </si>
  <si>
    <t>Dedenbach</t>
  </si>
  <si>
    <t>Dernau</t>
  </si>
  <si>
    <t>Dorsel</t>
  </si>
  <si>
    <t>Eichenbach</t>
  </si>
  <si>
    <t>Fuchshofen</t>
  </si>
  <si>
    <t>Gönnersdorf</t>
  </si>
  <si>
    <t>Harscheid</t>
  </si>
  <si>
    <t>Heckenbach</t>
  </si>
  <si>
    <t>Herschbroich</t>
  </si>
  <si>
    <t>Hönningen</t>
  </si>
  <si>
    <t>Honerath</t>
  </si>
  <si>
    <t>Hümmel</t>
  </si>
  <si>
    <t>Insul</t>
  </si>
  <si>
    <t>Kalenborn</t>
  </si>
  <si>
    <t>Kaltenborn</t>
  </si>
  <si>
    <t>Kesseling</t>
  </si>
  <si>
    <t>Kirchsahr</t>
  </si>
  <si>
    <t>Königsfeld</t>
  </si>
  <si>
    <t>Kottenborn</t>
  </si>
  <si>
    <t>Leimbach</t>
  </si>
  <si>
    <t>Lind</t>
  </si>
  <si>
    <t>Mayschoß</t>
  </si>
  <si>
    <t>Meuspath</t>
  </si>
  <si>
    <t>Müllenbach</t>
  </si>
  <si>
    <t>Müsch</t>
  </si>
  <si>
    <t>Niederdürenbach</t>
  </si>
  <si>
    <t>Niederzissen</t>
  </si>
  <si>
    <t>Nürburg</t>
  </si>
  <si>
    <t>Oberdürenbach</t>
  </si>
  <si>
    <t>Oberzissen</t>
  </si>
  <si>
    <t>Ohlenhard</t>
  </si>
  <si>
    <t>Pomster</t>
  </si>
  <si>
    <t>Quiddelbach</t>
  </si>
  <si>
    <t>Rech</t>
  </si>
  <si>
    <t>Reifferscheid</t>
  </si>
  <si>
    <t>Remagen</t>
  </si>
  <si>
    <t>Rodder</t>
  </si>
  <si>
    <t>Schalkenbach</t>
  </si>
  <si>
    <t>Schuld</t>
  </si>
  <si>
    <t>Senscheid</t>
  </si>
  <si>
    <t>Sierscheid</t>
  </si>
  <si>
    <t>Sinzig</t>
  </si>
  <si>
    <t>Trierscheid</t>
  </si>
  <si>
    <t>Waldorf</t>
  </si>
  <si>
    <t>Wershofen</t>
  </si>
  <si>
    <t>Wiesemscheid</t>
  </si>
  <si>
    <t>Wimbach</t>
  </si>
  <si>
    <t>Winnerath</t>
  </si>
  <si>
    <t>Wirft</t>
  </si>
  <si>
    <t>Grafschaft</t>
  </si>
  <si>
    <t>Brenk</t>
  </si>
  <si>
    <t>Burgbrohl</t>
  </si>
  <si>
    <t>Galenberg</t>
  </si>
  <si>
    <t>Glees</t>
  </si>
  <si>
    <t>Hohenleimbach</t>
  </si>
  <si>
    <t>Spessart</t>
  </si>
  <si>
    <t>Wassenach</t>
  </si>
  <si>
    <t>Wehr</t>
  </si>
  <si>
    <t>Weibern</t>
  </si>
  <si>
    <t>Dümpelfeld</t>
  </si>
  <si>
    <t>Kempenich</t>
  </si>
  <si>
    <t>Almersbach</t>
  </si>
  <si>
    <t>Bachenberg</t>
  </si>
  <si>
    <t>Berzhausen</t>
  </si>
  <si>
    <t>Betzdorf</t>
  </si>
  <si>
    <t>Birkenbeul</t>
  </si>
  <si>
    <t>Birken-Honigsessen</t>
  </si>
  <si>
    <t>Birnbach</t>
  </si>
  <si>
    <t>Bitzen</t>
  </si>
  <si>
    <t>Mittelhof</t>
  </si>
  <si>
    <t>Brachbach</t>
  </si>
  <si>
    <t>Breitscheidt</t>
  </si>
  <si>
    <t>Bruchertseifen</t>
  </si>
  <si>
    <t>Bürdenbach</t>
  </si>
  <si>
    <t>Burglahr</t>
  </si>
  <si>
    <t>Busenhausen</t>
  </si>
  <si>
    <t>Daaden</t>
  </si>
  <si>
    <t>Derschen</t>
  </si>
  <si>
    <t>Dickendorf</t>
  </si>
  <si>
    <t>Eichelhardt</t>
  </si>
  <si>
    <t>Eichen</t>
  </si>
  <si>
    <t>Elben</t>
  </si>
  <si>
    <t>Elkenroth</t>
  </si>
  <si>
    <t>Emmerzhausen</t>
  </si>
  <si>
    <t>Ersfeld</t>
  </si>
  <si>
    <t>Etzbach</t>
  </si>
  <si>
    <t>Eulenberg</t>
  </si>
  <si>
    <t>Fensdorf</t>
  </si>
  <si>
    <t>Fiersbach</t>
  </si>
  <si>
    <t>Flammersfeld</t>
  </si>
  <si>
    <t>Fluterschen</t>
  </si>
  <si>
    <t>Forst</t>
  </si>
  <si>
    <t>Forstmehren</t>
  </si>
  <si>
    <t>Friesenhagen</t>
  </si>
  <si>
    <t>Fürthen</t>
  </si>
  <si>
    <t>Gebhardshain</t>
  </si>
  <si>
    <t>Gieleroth</t>
  </si>
  <si>
    <t>Giershausen</t>
  </si>
  <si>
    <t>Grünebach</t>
  </si>
  <si>
    <t>Güllesheim</t>
  </si>
  <si>
    <t>Hamm (Sieg)</t>
  </si>
  <si>
    <t>Harbach</t>
  </si>
  <si>
    <t>Hasselbach</t>
  </si>
  <si>
    <t>Helmenzen</t>
  </si>
  <si>
    <t>Helmeroth</t>
  </si>
  <si>
    <t>Hemmelzen</t>
  </si>
  <si>
    <t>Herdorf</t>
  </si>
  <si>
    <t>Heupelzen</t>
  </si>
  <si>
    <t>Hilgenroth</t>
  </si>
  <si>
    <t>Hirz-Maulsbach</t>
  </si>
  <si>
    <t>Hövels</t>
  </si>
  <si>
    <t>Horhausen (Westerwald)</t>
  </si>
  <si>
    <t>Idelberg</t>
  </si>
  <si>
    <t>Ingelbach</t>
  </si>
  <si>
    <t>Isert</t>
  </si>
  <si>
    <t>Kausen</t>
  </si>
  <si>
    <t>Kescheid</t>
  </si>
  <si>
    <t>Kettenhausen</t>
  </si>
  <si>
    <t>Kircheib</t>
  </si>
  <si>
    <t>Kirchen (Sieg)</t>
  </si>
  <si>
    <t>Kraam</t>
  </si>
  <si>
    <t>Krunkel</t>
  </si>
  <si>
    <t>Malberg</t>
  </si>
  <si>
    <t>Mammelzen</t>
  </si>
  <si>
    <t>Mauden</t>
  </si>
  <si>
    <t>Mehren</t>
  </si>
  <si>
    <t>Michelbach (Westerwald)</t>
  </si>
  <si>
    <t>Molzhain</t>
  </si>
  <si>
    <t>Mudersbach</t>
  </si>
  <si>
    <t>Nauroth</t>
  </si>
  <si>
    <t>Niederdreisbach</t>
  </si>
  <si>
    <t>Niederfischbach</t>
  </si>
  <si>
    <t>Niederirsen</t>
  </si>
  <si>
    <t>Niedersteinebach</t>
  </si>
  <si>
    <t>Nisterberg</t>
  </si>
  <si>
    <t>Katzwinkel (Sieg)</t>
  </si>
  <si>
    <t>Obererbach (Westerwald)</t>
  </si>
  <si>
    <t>Oberirsen</t>
  </si>
  <si>
    <t>Oberlahr</t>
  </si>
  <si>
    <t>Obersteinebach</t>
  </si>
  <si>
    <t>Oberwambach</t>
  </si>
  <si>
    <t>Ã–lsen</t>
  </si>
  <si>
    <t>Orfgen</t>
  </si>
  <si>
    <t>Peterslahr</t>
  </si>
  <si>
    <t>Pleckhausen</t>
  </si>
  <si>
    <t>Pracht</t>
  </si>
  <si>
    <t>Racksen</t>
  </si>
  <si>
    <t>Reiferscheid</t>
  </si>
  <si>
    <t>Rettersen</t>
  </si>
  <si>
    <t>Rosenheim (Landkreis Altenkirchen)</t>
  </si>
  <si>
    <t>Roth</t>
  </si>
  <si>
    <t>Rott</t>
  </si>
  <si>
    <t>Scheuerfeld</t>
  </si>
  <si>
    <t>Schöneberg</t>
  </si>
  <si>
    <t>Schürdt</t>
  </si>
  <si>
    <t>Schutzbach</t>
  </si>
  <si>
    <t>Seelbach bei Hamm (Sieg)</t>
  </si>
  <si>
    <t>Seelbach (Westerwald)</t>
  </si>
  <si>
    <t>Seifen</t>
  </si>
  <si>
    <t>Selbach (Sieg)</t>
  </si>
  <si>
    <t>Sörth</t>
  </si>
  <si>
    <t>Steinebach/Sieg</t>
  </si>
  <si>
    <t>Steineroth</t>
  </si>
  <si>
    <t>Stürzelbach</t>
  </si>
  <si>
    <t>Volkerzen</t>
  </si>
  <si>
    <t>Wallmenroth</t>
  </si>
  <si>
    <t>Walterschen</t>
  </si>
  <si>
    <t>Weitefeld</t>
  </si>
  <si>
    <t>Werkhausen</t>
  </si>
  <si>
    <t>Weyerbusch</t>
  </si>
  <si>
    <t>Willroth</t>
  </si>
  <si>
    <t>Wölmersen</t>
  </si>
  <si>
    <t>Ziegenhain</t>
  </si>
  <si>
    <t>Berod bei Hachenburg</t>
  </si>
  <si>
    <t>Altenkirchen (Westerwald)</t>
  </si>
  <si>
    <t>Neitersen</t>
  </si>
  <si>
    <t>Abtweiler</t>
  </si>
  <si>
    <t>Allenfeld</t>
  </si>
  <si>
    <t>Altenbamberg</t>
  </si>
  <si>
    <t>Argenschwang</t>
  </si>
  <si>
    <t>Auen</t>
  </si>
  <si>
    <t>Bad Kreuznach</t>
  </si>
  <si>
    <t>Bärenbach</t>
  </si>
  <si>
    <t>Bärweiler</t>
  </si>
  <si>
    <t>Becherbach bei Kirn</t>
  </si>
  <si>
    <t>Becherbach</t>
  </si>
  <si>
    <t>Biebelsheim</t>
  </si>
  <si>
    <t>Bockenau</t>
  </si>
  <si>
    <t>Boos</t>
  </si>
  <si>
    <t>Braunweiler</t>
  </si>
  <si>
    <t>Brauweiler</t>
  </si>
  <si>
    <t>Breitenheim</t>
  </si>
  <si>
    <t>Bretzenheim</t>
  </si>
  <si>
    <t>Burgsponheim</t>
  </si>
  <si>
    <t>Callbach</t>
  </si>
  <si>
    <t>Dalberg</t>
  </si>
  <si>
    <t>Daubach</t>
  </si>
  <si>
    <t>Daxweiler</t>
  </si>
  <si>
    <t>Desloch</t>
  </si>
  <si>
    <t>Dörrebach</t>
  </si>
  <si>
    <t>Dorsheim</t>
  </si>
  <si>
    <t>Duchroth</t>
  </si>
  <si>
    <t>Eckenroth</t>
  </si>
  <si>
    <t>Feilbingert</t>
  </si>
  <si>
    <t>Frei-Laubersheim</t>
  </si>
  <si>
    <t>Fürfeld</t>
  </si>
  <si>
    <t>Gebroth</t>
  </si>
  <si>
    <t>Guldental</t>
  </si>
  <si>
    <t>Gutenberg</t>
  </si>
  <si>
    <t>Hackenheim</t>
  </si>
  <si>
    <t>Hahnenbach</t>
  </si>
  <si>
    <t>Hallgarten</t>
  </si>
  <si>
    <t>Hargesheim</t>
  </si>
  <si>
    <t>Heimweiler</t>
  </si>
  <si>
    <t>Heinzenberg</t>
  </si>
  <si>
    <t>Hennweiler</t>
  </si>
  <si>
    <t>Hergenfeld</t>
  </si>
  <si>
    <t>Hochstätten</t>
  </si>
  <si>
    <t>Hochstetten-Dhaun</t>
  </si>
  <si>
    <t>Horbach</t>
  </si>
  <si>
    <t>Hüffelsheim</t>
  </si>
  <si>
    <t>Hundsbach</t>
  </si>
  <si>
    <t>Ippenschied</t>
  </si>
  <si>
    <t>Jeckenbach</t>
  </si>
  <si>
    <t>Kirn</t>
  </si>
  <si>
    <t>Kirschroth</t>
  </si>
  <si>
    <t>Langenlonsheim</t>
  </si>
  <si>
    <t>Langenthal</t>
  </si>
  <si>
    <t>Laubenheim</t>
  </si>
  <si>
    <t>Lauschied</t>
  </si>
  <si>
    <t>Lettweiler</t>
  </si>
  <si>
    <t>Limbach</t>
  </si>
  <si>
    <t>Löllbach</t>
  </si>
  <si>
    <t>Mandel</t>
  </si>
  <si>
    <t>Martinstein</t>
  </si>
  <si>
    <t>Meckenbach</t>
  </si>
  <si>
    <t>Meddersheim</t>
  </si>
  <si>
    <t>Meisenheim</t>
  </si>
  <si>
    <t>Merxheim</t>
  </si>
  <si>
    <t>Monzingen</t>
  </si>
  <si>
    <t>Münchwald</t>
  </si>
  <si>
    <t>Neu-Bamberg</t>
  </si>
  <si>
    <t>Niederhausen</t>
  </si>
  <si>
    <t>Norheim</t>
  </si>
  <si>
    <t>Nußbaum</t>
  </si>
  <si>
    <t>Oberhausen bei Kirn</t>
  </si>
  <si>
    <t>Oberhausen an der Nahe</t>
  </si>
  <si>
    <t>Oberstreit</t>
  </si>
  <si>
    <t>Odernheim am Glan</t>
  </si>
  <si>
    <t>Otzweiler</t>
  </si>
  <si>
    <t>Pfaffen-Schwabenheim</t>
  </si>
  <si>
    <t>Pleitersheim</t>
  </si>
  <si>
    <t>Raumbach</t>
  </si>
  <si>
    <t>Rehbach</t>
  </si>
  <si>
    <t>Rehborn</t>
  </si>
  <si>
    <t>Reiffelbach</t>
  </si>
  <si>
    <t>Roxheim</t>
  </si>
  <si>
    <t>Rümmelsheim</t>
  </si>
  <si>
    <t>Sankt Katharinen</t>
  </si>
  <si>
    <t>Schloßböckelheim</t>
  </si>
  <si>
    <t>Schmittweiler</t>
  </si>
  <si>
    <t>Schweinschied</t>
  </si>
  <si>
    <t>Schweppenhausen</t>
  </si>
  <si>
    <t>Seesbach</t>
  </si>
  <si>
    <t>Seibersbach</t>
  </si>
  <si>
    <t>Simmertal</t>
  </si>
  <si>
    <t>Sommerloch</t>
  </si>
  <si>
    <t>Spabrücken</t>
  </si>
  <si>
    <t>Spall</t>
  </si>
  <si>
    <t>Sponheim</t>
  </si>
  <si>
    <t>Staudernheim</t>
  </si>
  <si>
    <t>Stromberg</t>
  </si>
  <si>
    <t>Tiefenthal</t>
  </si>
  <si>
    <t>Traisen</t>
  </si>
  <si>
    <t>Volxheim</t>
  </si>
  <si>
    <t>Waldböckelheim</t>
  </si>
  <si>
    <t>Waldlaubersheim</t>
  </si>
  <si>
    <t>Wallhausen</t>
  </si>
  <si>
    <t>Warmsroth</t>
  </si>
  <si>
    <t>Weiler bei Monzingen</t>
  </si>
  <si>
    <t>Weinsheim</t>
  </si>
  <si>
    <t>Weitersborn</t>
  </si>
  <si>
    <t>Windesheim</t>
  </si>
  <si>
    <t>Winterbach</t>
  </si>
  <si>
    <t>Winterburg</t>
  </si>
  <si>
    <t>Rüdesheim</t>
  </si>
  <si>
    <t>Bruschied</t>
  </si>
  <si>
    <t>Kellenbach</t>
  </si>
  <si>
    <t>Königsau</t>
  </si>
  <si>
    <t>Schneppenbach</t>
  </si>
  <si>
    <t>Schwarzerden</t>
  </si>
  <si>
    <t>Bad Sobernheim</t>
  </si>
  <si>
    <t>Abentheuer</t>
  </si>
  <si>
    <t>Achtelsbach</t>
  </si>
  <si>
    <t>Allenbach</t>
  </si>
  <si>
    <t>Asbach</t>
  </si>
  <si>
    <t>Baumholder</t>
  </si>
  <si>
    <t>Berglangenbach</t>
  </si>
  <si>
    <t>Berschweiler bei Baumholder</t>
  </si>
  <si>
    <t>Berschweiler bei Kirn</t>
  </si>
  <si>
    <t>Birkenfeld</t>
  </si>
  <si>
    <t>Börfink</t>
  </si>
  <si>
    <t>Bollenbach</t>
  </si>
  <si>
    <t>Breitenthal</t>
  </si>
  <si>
    <t>Bruchweiler</t>
  </si>
  <si>
    <t>Brücken</t>
  </si>
  <si>
    <t>Buhlenberg</t>
  </si>
  <si>
    <t>Bundenbach</t>
  </si>
  <si>
    <t>Dambach</t>
  </si>
  <si>
    <t>Dickesbach</t>
  </si>
  <si>
    <t>Dienstweiler</t>
  </si>
  <si>
    <t>Eckersweiler</t>
  </si>
  <si>
    <t>Elchweiler</t>
  </si>
  <si>
    <t>Ellenberg</t>
  </si>
  <si>
    <t>Ellweiler</t>
  </si>
  <si>
    <t>Fischbach</t>
  </si>
  <si>
    <t>Fohren-Linden</t>
  </si>
  <si>
    <t>Frauenberg</t>
  </si>
  <si>
    <t>Gerach</t>
  </si>
  <si>
    <t>Gimbweiler</t>
  </si>
  <si>
    <t>Gösenroth</t>
  </si>
  <si>
    <t>Gollenberg</t>
  </si>
  <si>
    <t>Griebelschied</t>
  </si>
  <si>
    <t>Hahnweiler</t>
  </si>
  <si>
    <t>Hattgenstein</t>
  </si>
  <si>
    <t>Hausen</t>
  </si>
  <si>
    <t>Hellertshausen</t>
  </si>
  <si>
    <t>Herrstein</t>
  </si>
  <si>
    <t>Hettenrodt</t>
  </si>
  <si>
    <t>Hintertiefenbach</t>
  </si>
  <si>
    <t>Hoppstädten-Weiersbach</t>
  </si>
  <si>
    <t>Horbruch</t>
  </si>
  <si>
    <t>Hottenbach</t>
  </si>
  <si>
    <t>Idar-Oberstein</t>
  </si>
  <si>
    <t>Kempfeld</t>
  </si>
  <si>
    <t>Kirschweiler</t>
  </si>
  <si>
    <t>Kronweiler</t>
  </si>
  <si>
    <t>Krummenau</t>
  </si>
  <si>
    <t>Leisel</t>
  </si>
  <si>
    <t>Leitzweiler</t>
  </si>
  <si>
    <t>Mackenrodt</t>
  </si>
  <si>
    <t>Mettweiler</t>
  </si>
  <si>
    <t>Mittelreidenbach</t>
  </si>
  <si>
    <t>Mörschied</t>
  </si>
  <si>
    <t>Niederbrombach</t>
  </si>
  <si>
    <t>Niederhambach</t>
  </si>
  <si>
    <t>Niederhosenbach</t>
  </si>
  <si>
    <t>Niederwörresbach</t>
  </si>
  <si>
    <t>Nohen</t>
  </si>
  <si>
    <t>Oberbrombach</t>
  </si>
  <si>
    <t>Oberhambach</t>
  </si>
  <si>
    <t>Oberhosenbach</t>
  </si>
  <si>
    <t>Oberkirn</t>
  </si>
  <si>
    <t>Oberreidenbach</t>
  </si>
  <si>
    <t>Oberwörresbach</t>
  </si>
  <si>
    <t>Reichenbach</t>
  </si>
  <si>
    <t>Rhaunen</t>
  </si>
  <si>
    <t>Rimsberg</t>
  </si>
  <si>
    <t>Rinzenberg</t>
  </si>
  <si>
    <t>Rötsweiler-Nockenthal</t>
  </si>
  <si>
    <t>Rohrbach</t>
  </si>
  <si>
    <t>Rückweiler</t>
  </si>
  <si>
    <t>Ruschberg</t>
  </si>
  <si>
    <t>Schauren</t>
  </si>
  <si>
    <t>Schmidthachenbach</t>
  </si>
  <si>
    <t>Schmißberg</t>
  </si>
  <si>
    <t>Schwerbach</t>
  </si>
  <si>
    <t>Schwollen</t>
  </si>
  <si>
    <t>Sensweiler</t>
  </si>
  <si>
    <t>Sien</t>
  </si>
  <si>
    <t>Sienhachenbach</t>
  </si>
  <si>
    <t>Siesbach</t>
  </si>
  <si>
    <t>Sonnenberg-Winnenberg</t>
  </si>
  <si>
    <t>Sonnschied</t>
  </si>
  <si>
    <t>Stipshausen</t>
  </si>
  <si>
    <t>Sulzbach</t>
  </si>
  <si>
    <t>Veitsrodt</t>
  </si>
  <si>
    <t>Vollmersbach</t>
  </si>
  <si>
    <t>Weiden</t>
  </si>
  <si>
    <t>Weitersbach</t>
  </si>
  <si>
    <t>Wickenrodt</t>
  </si>
  <si>
    <t>Wilzenberg-Hußweiler</t>
  </si>
  <si>
    <t>Wirschweiler</t>
  </si>
  <si>
    <t>Langweiler</t>
  </si>
  <si>
    <t>Alf</t>
  </si>
  <si>
    <t>Alflen</t>
  </si>
  <si>
    <t>Altlay</t>
  </si>
  <si>
    <t>Altstrimmig</t>
  </si>
  <si>
    <t>Auderath</t>
  </si>
  <si>
    <t>Beilstein</t>
  </si>
  <si>
    <t>Beuren</t>
  </si>
  <si>
    <t>Binningen</t>
  </si>
  <si>
    <t>Blankenrath</t>
  </si>
  <si>
    <t>Brachtendorf</t>
  </si>
  <si>
    <t>Bremm</t>
  </si>
  <si>
    <t>Briedel</t>
  </si>
  <si>
    <t>Brieden</t>
  </si>
  <si>
    <t>Briedern</t>
  </si>
  <si>
    <t>Brohl</t>
  </si>
  <si>
    <t>Bruttig-Fankel</t>
  </si>
  <si>
    <t>Büchel</t>
  </si>
  <si>
    <t>Bullay</t>
  </si>
  <si>
    <t>Cochem</t>
  </si>
  <si>
    <t>Dohr</t>
  </si>
  <si>
    <t>Dünfus</t>
  </si>
  <si>
    <t>Düngenheim</t>
  </si>
  <si>
    <t>Ediger-Eller</t>
  </si>
  <si>
    <t>Ellenz-Poltersdorf</t>
  </si>
  <si>
    <t>Eppenberg</t>
  </si>
  <si>
    <t>Ernst</t>
  </si>
  <si>
    <t>Eulgem</t>
  </si>
  <si>
    <t>Faid</t>
  </si>
  <si>
    <t>Filz</t>
  </si>
  <si>
    <t>Forst (Eifel)</t>
  </si>
  <si>
    <t>Forst (Hunsrück)</t>
  </si>
  <si>
    <t>Gamlen</t>
  </si>
  <si>
    <t>Gevenich</t>
  </si>
  <si>
    <t>Gillenbeuren</t>
  </si>
  <si>
    <t>Greimersburg</t>
  </si>
  <si>
    <t>Grenderich</t>
  </si>
  <si>
    <t>Hambuch</t>
  </si>
  <si>
    <t>Haserich</t>
  </si>
  <si>
    <t>Hauroth</t>
  </si>
  <si>
    <t>Hesweiler</t>
  </si>
  <si>
    <t>Illerich</t>
  </si>
  <si>
    <t>Kaifenheim</t>
  </si>
  <si>
    <t>Kail</t>
  </si>
  <si>
    <t>Kaisersesch</t>
  </si>
  <si>
    <t>Kliding</t>
  </si>
  <si>
    <t>Klotten</t>
  </si>
  <si>
    <t>Landkern</t>
  </si>
  <si>
    <t>Lieg</t>
  </si>
  <si>
    <t>Liesenich</t>
  </si>
  <si>
    <t>Lütz</t>
  </si>
  <si>
    <t>Lutzerath</t>
  </si>
  <si>
    <t>Masburg</t>
  </si>
  <si>
    <t>Mesenich</t>
  </si>
  <si>
    <t>Mittelstrimmig</t>
  </si>
  <si>
    <t>Möntenich</t>
  </si>
  <si>
    <t>Moritzheim</t>
  </si>
  <si>
    <t>Moselkern</t>
  </si>
  <si>
    <t>Müden (Mosel)</t>
  </si>
  <si>
    <t>Neef</t>
  </si>
  <si>
    <t>Nehren</t>
  </si>
  <si>
    <t>Panzweiler</t>
  </si>
  <si>
    <t>Peterswald-Löffelscheid</t>
  </si>
  <si>
    <t>Pommern</t>
  </si>
  <si>
    <t>Pünderich</t>
  </si>
  <si>
    <t>Reidenhausen</t>
  </si>
  <si>
    <t>Roes</t>
  </si>
  <si>
    <t>Sankt Aldegund</t>
  </si>
  <si>
    <t>Schmitt</t>
  </si>
  <si>
    <t>Senheim</t>
  </si>
  <si>
    <t>Sosberg</t>
  </si>
  <si>
    <t>Tellig</t>
  </si>
  <si>
    <t>Treis-Karden</t>
  </si>
  <si>
    <t>Ulmen</t>
  </si>
  <si>
    <t>Urmersbach</t>
  </si>
  <si>
    <t>Urschmitt</t>
  </si>
  <si>
    <t>Valwig</t>
  </si>
  <si>
    <t>Wagenhausen</t>
  </si>
  <si>
    <t>Walhausen</t>
  </si>
  <si>
    <t>Weiler</t>
  </si>
  <si>
    <t>Wirfus</t>
  </si>
  <si>
    <t>Wollmerath</t>
  </si>
  <si>
    <t>Zell (Mosel)</t>
  </si>
  <si>
    <t>Zettingen</t>
  </si>
  <si>
    <t>Bad Bertrich</t>
  </si>
  <si>
    <t>Leienkaul</t>
  </si>
  <si>
    <t>Acht</t>
  </si>
  <si>
    <t>Andernach</t>
  </si>
  <si>
    <t>Anschau</t>
  </si>
  <si>
    <t>Arft</t>
  </si>
  <si>
    <t>Baar</t>
  </si>
  <si>
    <t>Bell</t>
  </si>
  <si>
    <t>Bermel</t>
  </si>
  <si>
    <t>Ditscheid</t>
  </si>
  <si>
    <t>Einig</t>
  </si>
  <si>
    <t>Ettringen</t>
  </si>
  <si>
    <t>Gappenach</t>
  </si>
  <si>
    <t>Gering</t>
  </si>
  <si>
    <t>Gierschnach</t>
  </si>
  <si>
    <t>Hausten</t>
  </si>
  <si>
    <t>Herresbach</t>
  </si>
  <si>
    <t>Hirten</t>
  </si>
  <si>
    <t>Kalt</t>
  </si>
  <si>
    <t>Kehrig</t>
  </si>
  <si>
    <t>Kerben</t>
  </si>
  <si>
    <t>Kirchwald</t>
  </si>
  <si>
    <t>Kollig</t>
  </si>
  <si>
    <t>Kottenheim</t>
  </si>
  <si>
    <t>Kretz</t>
  </si>
  <si>
    <t>Kruft</t>
  </si>
  <si>
    <t>Langenfeld</t>
  </si>
  <si>
    <t>Langscheid</t>
  </si>
  <si>
    <t>Lonnig</t>
  </si>
  <si>
    <t>Luxem</t>
  </si>
  <si>
    <t>Mayen</t>
  </si>
  <si>
    <t>Mendig</t>
  </si>
  <si>
    <t>Mertloch</t>
  </si>
  <si>
    <t>Monreal</t>
  </si>
  <si>
    <t>Münk</t>
  </si>
  <si>
    <t>Nachtsheim</t>
  </si>
  <si>
    <t>Naunheim</t>
  </si>
  <si>
    <t>Nickenich</t>
  </si>
  <si>
    <t>Ochtendung</t>
  </si>
  <si>
    <t>Pillig</t>
  </si>
  <si>
    <t>Plaidt</t>
  </si>
  <si>
    <t>Polch</t>
  </si>
  <si>
    <t>Reudelsterz</t>
  </si>
  <si>
    <t>Rieden</t>
  </si>
  <si>
    <t>Rüber</t>
  </si>
  <si>
    <t>Saffig</t>
  </si>
  <si>
    <t>Sankt Johann</t>
  </si>
  <si>
    <t>Siebenbach</t>
  </si>
  <si>
    <t>Thür</t>
  </si>
  <si>
    <t>Trimbs</t>
  </si>
  <si>
    <t>Virneburg</t>
  </si>
  <si>
    <t>Volkesfeld</t>
  </si>
  <si>
    <t>Welling</t>
  </si>
  <si>
    <t>Welschenbach</t>
  </si>
  <si>
    <t>Wierschem</t>
  </si>
  <si>
    <t>Alken</t>
  </si>
  <si>
    <t>Bassenheim</t>
  </si>
  <si>
    <t>Brey</t>
  </si>
  <si>
    <t>Brodenbach</t>
  </si>
  <si>
    <t>Burgen</t>
  </si>
  <si>
    <t>Dieblich</t>
  </si>
  <si>
    <t>Hatzenport</t>
  </si>
  <si>
    <t>Kaltenengers</t>
  </si>
  <si>
    <t>Kettig</t>
  </si>
  <si>
    <t>Kobern-Gondorf</t>
  </si>
  <si>
    <t>Löf</t>
  </si>
  <si>
    <t>Macken</t>
  </si>
  <si>
    <t>Mülheim-Kärlich</t>
  </si>
  <si>
    <t>Niederfell</t>
  </si>
  <si>
    <t>Niederwerth</t>
  </si>
  <si>
    <t>Nörtershausen</t>
  </si>
  <si>
    <t>Oberfell</t>
  </si>
  <si>
    <t>Rhens</t>
  </si>
  <si>
    <t>Sankt Sebastian</t>
  </si>
  <si>
    <t>Spay</t>
  </si>
  <si>
    <t>Urbar</t>
  </si>
  <si>
    <t>Urmitz</t>
  </si>
  <si>
    <t>Vallendar</t>
  </si>
  <si>
    <t>Waldesch</t>
  </si>
  <si>
    <t>Weißenthurm</t>
  </si>
  <si>
    <t>Weitersburg</t>
  </si>
  <si>
    <t>Winningen</t>
  </si>
  <si>
    <t>Wolken</t>
  </si>
  <si>
    <t>Münstermaifeld</t>
  </si>
  <si>
    <t>Lehmen</t>
  </si>
  <si>
    <t>Anhausen</t>
  </si>
  <si>
    <t>Bad Hönningen</t>
  </si>
  <si>
    <t>Bonefeld</t>
  </si>
  <si>
    <t>Hausen (Wied)</t>
  </si>
  <si>
    <t>Bruchhausen</t>
  </si>
  <si>
    <t>Dattenberg</t>
  </si>
  <si>
    <t>Datzeroth</t>
  </si>
  <si>
    <t>Dernbach</t>
  </si>
  <si>
    <t>Dierdorf</t>
  </si>
  <si>
    <t>Döttesfeld</t>
  </si>
  <si>
    <t>Dürrholz</t>
  </si>
  <si>
    <t>Ehlscheid</t>
  </si>
  <si>
    <t>Erpel</t>
  </si>
  <si>
    <t>Großmaischeid</t>
  </si>
  <si>
    <t>Hammerstein</t>
  </si>
  <si>
    <t>Hanroth</t>
  </si>
  <si>
    <t>Hardert</t>
  </si>
  <si>
    <t>Harschbach</t>
  </si>
  <si>
    <t>Hümmerich</t>
  </si>
  <si>
    <t>Isenburg</t>
  </si>
  <si>
    <t>Kleinmaischeid</t>
  </si>
  <si>
    <t>Kurtscheid</t>
  </si>
  <si>
    <t>Leubsdorf</t>
  </si>
  <si>
    <t>Leutesdorf</t>
  </si>
  <si>
    <t>Linkenbach</t>
  </si>
  <si>
    <t>Linz am Rhein</t>
  </si>
  <si>
    <t>Meinborn</t>
  </si>
  <si>
    <t>Melsbach</t>
  </si>
  <si>
    <t>Neustadt (Wied)</t>
  </si>
  <si>
    <t>Neuwied</t>
  </si>
  <si>
    <t>Niederbreitbach</t>
  </si>
  <si>
    <t>Niederhofen</t>
  </si>
  <si>
    <t>Niederwambach</t>
  </si>
  <si>
    <t>Oberdreis</t>
  </si>
  <si>
    <t>Oberhonnefeld-Gierend</t>
  </si>
  <si>
    <t>Oberraden</t>
  </si>
  <si>
    <t>Ockenfels</t>
  </si>
  <si>
    <t>Puderbach</t>
  </si>
  <si>
    <t>Ratzert</t>
  </si>
  <si>
    <t>Raubach</t>
  </si>
  <si>
    <t>Rengsdorf</t>
  </si>
  <si>
    <t>Rheinbreitbach</t>
  </si>
  <si>
    <t>Rheinbrohl</t>
  </si>
  <si>
    <t>Rodenbach bei Puderbach</t>
  </si>
  <si>
    <t>Roßbach</t>
  </si>
  <si>
    <t>Rüscheid</t>
  </si>
  <si>
    <t>Sankt Katharinen (Landkreis Neuwied)</t>
  </si>
  <si>
    <t>Stebach</t>
  </si>
  <si>
    <t>Steimel</t>
  </si>
  <si>
    <t>Straßenhaus</t>
  </si>
  <si>
    <t>Thalhausen</t>
  </si>
  <si>
    <t>Unkel</t>
  </si>
  <si>
    <t>Urbach</t>
  </si>
  <si>
    <t>Vettelschoß</t>
  </si>
  <si>
    <t>Waldbreitbach</t>
  </si>
  <si>
    <t>Windhagen</t>
  </si>
  <si>
    <t>Woldert</t>
  </si>
  <si>
    <t>Buchholz (Westerwald)</t>
  </si>
  <si>
    <t>Marienhausen</t>
  </si>
  <si>
    <t>Kasbach-Ohlenberg</t>
  </si>
  <si>
    <t>Alterkülz</t>
  </si>
  <si>
    <t>Altweidelbach</t>
  </si>
  <si>
    <t>Argenthal</t>
  </si>
  <si>
    <t>Badenhard</t>
  </si>
  <si>
    <t>Belg</t>
  </si>
  <si>
    <t>Belgweiler</t>
  </si>
  <si>
    <t>Bell (Hunsrück)</t>
  </si>
  <si>
    <t>Beltheim</t>
  </si>
  <si>
    <t>Benzweiler</t>
  </si>
  <si>
    <t>Bergenhausen</t>
  </si>
  <si>
    <t>Biebern</t>
  </si>
  <si>
    <t>Birkheim</t>
  </si>
  <si>
    <t>Braunshorn</t>
  </si>
  <si>
    <t>Bubach</t>
  </si>
  <si>
    <t>Buch</t>
  </si>
  <si>
    <t>Budenbach</t>
  </si>
  <si>
    <t>Büchenbeuren</t>
  </si>
  <si>
    <t>Damscheid</t>
  </si>
  <si>
    <t>Dichtelbach</t>
  </si>
  <si>
    <t>Dickenschied</t>
  </si>
  <si>
    <t>Dill</t>
  </si>
  <si>
    <t>Dillendorf</t>
  </si>
  <si>
    <t>Dörth</t>
  </si>
  <si>
    <t>Ellern (Hunsrück)</t>
  </si>
  <si>
    <t>Emmelshausen</t>
  </si>
  <si>
    <t>Fronhofen</t>
  </si>
  <si>
    <t>Gehlweiler</t>
  </si>
  <si>
    <t>Gemünden</t>
  </si>
  <si>
    <t>Gödenroth</t>
  </si>
  <si>
    <t>Gondershausen</t>
  </si>
  <si>
    <t>Hahn</t>
  </si>
  <si>
    <t>Halsenbach</t>
  </si>
  <si>
    <t>Hausbay</t>
  </si>
  <si>
    <t>Hecken</t>
  </si>
  <si>
    <t>Heinzenbach</t>
  </si>
  <si>
    <t>Henau</t>
  </si>
  <si>
    <t>Hirschfeld (Hunsrück)</t>
  </si>
  <si>
    <t>Hollnich</t>
  </si>
  <si>
    <t>Holzbach</t>
  </si>
  <si>
    <t>Horn</t>
  </si>
  <si>
    <t>Hungenroth</t>
  </si>
  <si>
    <t>Kappel</t>
  </si>
  <si>
    <t>Karbach</t>
  </si>
  <si>
    <t>Kastellaun</t>
  </si>
  <si>
    <t>Keidelheim</t>
  </si>
  <si>
    <t>Kirchberg (Hunsrück)</t>
  </si>
  <si>
    <t>Kisselbach</t>
  </si>
  <si>
    <t>Klosterkumbd</t>
  </si>
  <si>
    <t>Kludenbach</t>
  </si>
  <si>
    <t>Korweiler</t>
  </si>
  <si>
    <t>Kratzenburg</t>
  </si>
  <si>
    <t>Külz (Hunsrück)</t>
  </si>
  <si>
    <t>Kümbdchen</t>
  </si>
  <si>
    <t>Laudert</t>
  </si>
  <si>
    <t>Laufersweiler</t>
  </si>
  <si>
    <t>Lautzenhausen</t>
  </si>
  <si>
    <t>Leiningen</t>
  </si>
  <si>
    <t>Liebshausen</t>
  </si>
  <si>
    <t>Lindenschied</t>
  </si>
  <si>
    <t>Lingerhahn</t>
  </si>
  <si>
    <t>Maisborn</t>
  </si>
  <si>
    <t>Maitzborn</t>
  </si>
  <si>
    <t>Mengerschied</t>
  </si>
  <si>
    <t>Mermuth</t>
  </si>
  <si>
    <t>Metzenhausen</t>
  </si>
  <si>
    <t>Michelbach</t>
  </si>
  <si>
    <t>Mörschbach</t>
  </si>
  <si>
    <t>Mühlpfad</t>
  </si>
  <si>
    <t>Mutterschied</t>
  </si>
  <si>
    <t>Nannhausen</t>
  </si>
  <si>
    <t>Neuerkirch</t>
  </si>
  <si>
    <t>Ney</t>
  </si>
  <si>
    <t>Niederburg</t>
  </si>
  <si>
    <t>Nieder Kostenz</t>
  </si>
  <si>
    <t>Niederkumbd</t>
  </si>
  <si>
    <t>Niedersohren</t>
  </si>
  <si>
    <t>Niedert</t>
  </si>
  <si>
    <t>Niederweiler</t>
  </si>
  <si>
    <t>Norath</t>
  </si>
  <si>
    <t>Ober Kostenz</t>
  </si>
  <si>
    <t>Oberwesel</t>
  </si>
  <si>
    <t>Ohlweiler</t>
  </si>
  <si>
    <t>Oppertshausen</t>
  </si>
  <si>
    <t>Perscheid</t>
  </si>
  <si>
    <t>Pfalzfeld</t>
  </si>
  <si>
    <t>Pleizenhausen</t>
  </si>
  <si>
    <t>Ravengiersburg</t>
  </si>
  <si>
    <t>Raversbeuren</t>
  </si>
  <si>
    <t>Rayerschied</t>
  </si>
  <si>
    <t>Reckershausen</t>
  </si>
  <si>
    <t>Reich</t>
  </si>
  <si>
    <t>Rheinböllen</t>
  </si>
  <si>
    <t>Riegenroth</t>
  </si>
  <si>
    <t>Riesweiler</t>
  </si>
  <si>
    <t>Rödelhausen</t>
  </si>
  <si>
    <t>Rödern</t>
  </si>
  <si>
    <t>Sankt Goar</t>
  </si>
  <si>
    <t>Sargenroth</t>
  </si>
  <si>
    <t>Schlierschied</t>
  </si>
  <si>
    <t>Schnorbach</t>
  </si>
  <si>
    <t>Schönborn</t>
  </si>
  <si>
    <t>Schwall</t>
  </si>
  <si>
    <t>Schwarzen</t>
  </si>
  <si>
    <t>Simmern/Hunsrück</t>
  </si>
  <si>
    <t>Sohren</t>
  </si>
  <si>
    <t>Sohrschied</t>
  </si>
  <si>
    <t>Spesenroth</t>
  </si>
  <si>
    <t>Steinbach</t>
  </si>
  <si>
    <t>Thörlingen</t>
  </si>
  <si>
    <t>Tiefenbach</t>
  </si>
  <si>
    <t>Todenroth</t>
  </si>
  <si>
    <t>Uhler</t>
  </si>
  <si>
    <t>Unzenberg</t>
  </si>
  <si>
    <t>Utzenhain</t>
  </si>
  <si>
    <t>Wahlbach</t>
  </si>
  <si>
    <t>Wahlenau</t>
  </si>
  <si>
    <t>Wiebelsheim</t>
  </si>
  <si>
    <t>Womrath</t>
  </si>
  <si>
    <t>Woppenroth</t>
  </si>
  <si>
    <t>Würrich</t>
  </si>
  <si>
    <t>Wüschheim</t>
  </si>
  <si>
    <t>Beulich</t>
  </si>
  <si>
    <t>Dommershausen</t>
  </si>
  <si>
    <t>Mastershausen</t>
  </si>
  <si>
    <t>Morshausen</t>
  </si>
  <si>
    <t>Boppard</t>
  </si>
  <si>
    <t>Lahr</t>
  </si>
  <si>
    <t>Mörsdorf</t>
  </si>
  <si>
    <t>Zilshausen</t>
  </si>
  <si>
    <t>Allendorf</t>
  </si>
  <si>
    <t>Altendiez</t>
  </si>
  <si>
    <t>Attenhausen</t>
  </si>
  <si>
    <t>Auel</t>
  </si>
  <si>
    <t>Aull</t>
  </si>
  <si>
    <t>Bad Ems</t>
  </si>
  <si>
    <t>Becheln</t>
  </si>
  <si>
    <t>Berghausen</t>
  </si>
  <si>
    <t>Berndroth</t>
  </si>
  <si>
    <t>Bettendorf</t>
  </si>
  <si>
    <t>Biebrich</t>
  </si>
  <si>
    <t>Birlenbach</t>
  </si>
  <si>
    <t>Bogel</t>
  </si>
  <si>
    <t>Bornich</t>
  </si>
  <si>
    <t>Bremberg</t>
  </si>
  <si>
    <t>Burgschwalbach</t>
  </si>
  <si>
    <t>Charlottenberg</t>
  </si>
  <si>
    <t>Cramberg</t>
  </si>
  <si>
    <t>Dachsenhausen</t>
  </si>
  <si>
    <t>Dahlheim</t>
  </si>
  <si>
    <t>Dausenau</t>
  </si>
  <si>
    <t>Dessighofen</t>
  </si>
  <si>
    <t>Dienethal</t>
  </si>
  <si>
    <t>Diez</t>
  </si>
  <si>
    <t>Dörnberg</t>
  </si>
  <si>
    <t>Dörscheid</t>
  </si>
  <si>
    <t>Dörsdorf</t>
  </si>
  <si>
    <t>Dornholzhausen</t>
  </si>
  <si>
    <t>Ebertshausen</t>
  </si>
  <si>
    <t>Ehr</t>
  </si>
  <si>
    <t>Eisighofen</t>
  </si>
  <si>
    <t>Endlichhofen</t>
  </si>
  <si>
    <t>Eppenrod</t>
  </si>
  <si>
    <t>Ergeshausen</t>
  </si>
  <si>
    <t>Eschbach</t>
  </si>
  <si>
    <t>Fachbach</t>
  </si>
  <si>
    <t>Filsen</t>
  </si>
  <si>
    <t>Flacht</t>
  </si>
  <si>
    <t>Frücht</t>
  </si>
  <si>
    <t>Geilnau</t>
  </si>
  <si>
    <t>Geisig</t>
  </si>
  <si>
    <t>Gemmerich</t>
  </si>
  <si>
    <t>Gückingen</t>
  </si>
  <si>
    <t>Gutenacker</t>
  </si>
  <si>
    <t>Hahnstätten</t>
  </si>
  <si>
    <t>Hambach</t>
  </si>
  <si>
    <t>Heistenbach</t>
  </si>
  <si>
    <t>Herold</t>
  </si>
  <si>
    <t>Himmighofen</t>
  </si>
  <si>
    <t>Hirschberg</t>
  </si>
  <si>
    <t>Hömberg</t>
  </si>
  <si>
    <t>Holzappel</t>
  </si>
  <si>
    <t>Holzhausen an der Haide</t>
  </si>
  <si>
    <t>Holzheim</t>
  </si>
  <si>
    <t>Horhausen</t>
  </si>
  <si>
    <t>Hunzel</t>
  </si>
  <si>
    <t>Isselbach</t>
  </si>
  <si>
    <t>Kaltenholzhausen</t>
  </si>
  <si>
    <t>Kamp-Bornhofen</t>
  </si>
  <si>
    <t>Kasdorf</t>
  </si>
  <si>
    <t>Katzenelnbogen</t>
  </si>
  <si>
    <t>Kaub</t>
  </si>
  <si>
    <t>Kehlbach</t>
  </si>
  <si>
    <t>Kemmenau</t>
  </si>
  <si>
    <t>Kestert</t>
  </si>
  <si>
    <t>Klingelbach</t>
  </si>
  <si>
    <t>Kördorf</t>
  </si>
  <si>
    <t>Lahnstein</t>
  </si>
  <si>
    <t>Langenscheid</t>
  </si>
  <si>
    <t>Laurenburg</t>
  </si>
  <si>
    <t>Lautert</t>
  </si>
  <si>
    <t>Lierschied</t>
  </si>
  <si>
    <t>Lipporn</t>
  </si>
  <si>
    <t>Lohrheim</t>
  </si>
  <si>
    <t>Lollschied</t>
  </si>
  <si>
    <t>Lykershausen</t>
  </si>
  <si>
    <t>Marienfels</t>
  </si>
  <si>
    <t>Miehlen</t>
  </si>
  <si>
    <t>Miellen</t>
  </si>
  <si>
    <t>Misselberg</t>
  </si>
  <si>
    <t>Mittelfischbach</t>
  </si>
  <si>
    <t>Mudershausen</t>
  </si>
  <si>
    <t>Nassau</t>
  </si>
  <si>
    <t>Nastätten</t>
  </si>
  <si>
    <t>Netzbach</t>
  </si>
  <si>
    <t>Niederbachheim</t>
  </si>
  <si>
    <t>Niederneisen</t>
  </si>
  <si>
    <t>Niedertiefenbach</t>
  </si>
  <si>
    <t>Niederwallmenach</t>
  </si>
  <si>
    <t>Nievern</t>
  </si>
  <si>
    <t>Nochern</t>
  </si>
  <si>
    <t>Oberbachheim</t>
  </si>
  <si>
    <t>Oberfischbach</t>
  </si>
  <si>
    <t>Oberneisen</t>
  </si>
  <si>
    <t>Obernhof</t>
  </si>
  <si>
    <t>Obertiefenbach</t>
  </si>
  <si>
    <t>Oberwallmenach</t>
  </si>
  <si>
    <t>Oberwies</t>
  </si>
  <si>
    <t>Oelsberg</t>
  </si>
  <si>
    <t>Osterspai</t>
  </si>
  <si>
    <t>Patersberg</t>
  </si>
  <si>
    <t>Hainau</t>
  </si>
  <si>
    <t>Pohl</t>
  </si>
  <si>
    <t>Prath</t>
  </si>
  <si>
    <t>Reckenroth</t>
  </si>
  <si>
    <t>Reichenberg</t>
  </si>
  <si>
    <t>Reitzenhain</t>
  </si>
  <si>
    <t>Rettershain</t>
  </si>
  <si>
    <t>Rettert</t>
  </si>
  <si>
    <t>Ruppertshofen</t>
  </si>
  <si>
    <t>Sankt Goarshausen</t>
  </si>
  <si>
    <t>Sauerthal</t>
  </si>
  <si>
    <t>Scheidt</t>
  </si>
  <si>
    <t>Schiesheim</t>
  </si>
  <si>
    <t>Schweighausen</t>
  </si>
  <si>
    <t>Seelbach</t>
  </si>
  <si>
    <t>Singhofen</t>
  </si>
  <si>
    <t>Steinsberg</t>
  </si>
  <si>
    <t>Strüth</t>
  </si>
  <si>
    <t>Wasenbach</t>
  </si>
  <si>
    <t>Weidenbach</t>
  </si>
  <si>
    <t>Weinähr</t>
  </si>
  <si>
    <t>Weisel</t>
  </si>
  <si>
    <t>Welterod</t>
  </si>
  <si>
    <t>Weyer</t>
  </si>
  <si>
    <t>Winden</t>
  </si>
  <si>
    <t>Winterwerb</t>
  </si>
  <si>
    <t>Zimmerschied</t>
  </si>
  <si>
    <t>Arzbach</t>
  </si>
  <si>
    <t>Braubach</t>
  </si>
  <si>
    <t>Diethardt</t>
  </si>
  <si>
    <t>Balduinstein</t>
  </si>
  <si>
    <t>Alsbach</t>
  </si>
  <si>
    <t>Bannberscheid</t>
  </si>
  <si>
    <t>Breitenau</t>
  </si>
  <si>
    <t>Caan</t>
  </si>
  <si>
    <t>Deesen</t>
  </si>
  <si>
    <t>Dernbach (Westerwald)</t>
  </si>
  <si>
    <t>Dreikirchen</t>
  </si>
  <si>
    <t>Ebernhahn</t>
  </si>
  <si>
    <t>Eitelborn</t>
  </si>
  <si>
    <t>Ellenhausen</t>
  </si>
  <si>
    <t>Freilingen</t>
  </si>
  <si>
    <t>Freirachdorf</t>
  </si>
  <si>
    <t>Gackenbach</t>
  </si>
  <si>
    <t>Girod</t>
  </si>
  <si>
    <t>Goddert</t>
  </si>
  <si>
    <t>Görgeshausen</t>
  </si>
  <si>
    <t>Großholbach</t>
  </si>
  <si>
    <t>Hartenfels</t>
  </si>
  <si>
    <t>Heilberscheid</t>
  </si>
  <si>
    <t>Heiligenroth</t>
  </si>
  <si>
    <t>Helferskirchen</t>
  </si>
  <si>
    <t>Herschbach</t>
  </si>
  <si>
    <t>Hilgert</t>
  </si>
  <si>
    <t>Hillscheid</t>
  </si>
  <si>
    <t>Höhr-Grenzhausen</t>
  </si>
  <si>
    <t>Holler</t>
  </si>
  <si>
    <t>Hübingen</t>
  </si>
  <si>
    <t>Hundsangen</t>
  </si>
  <si>
    <t>Hundsdorf</t>
  </si>
  <si>
    <t>Kadenbach</t>
  </si>
  <si>
    <t>Kammerforst</t>
  </si>
  <si>
    <t>Krümmel</t>
  </si>
  <si>
    <t>Leuterod</t>
  </si>
  <si>
    <t>Marienrachdorf</t>
  </si>
  <si>
    <t>Maroth</t>
  </si>
  <si>
    <t>Maxsain</t>
  </si>
  <si>
    <t>Mogendorf</t>
  </si>
  <si>
    <t>Montabaur</t>
  </si>
  <si>
    <t>Moschheim</t>
  </si>
  <si>
    <t>Nauort</t>
  </si>
  <si>
    <t>Neuhäusel</t>
  </si>
  <si>
    <t>Niederelbert</t>
  </si>
  <si>
    <t>Niedererbach</t>
  </si>
  <si>
    <t>Nomborn</t>
  </si>
  <si>
    <t>Nordhofen</t>
  </si>
  <si>
    <t>Oberelbert</t>
  </si>
  <si>
    <t>Obererbach</t>
  </si>
  <si>
    <t>Oberhaid</t>
  </si>
  <si>
    <t>Ã–tzingen</t>
  </si>
  <si>
    <t>Quirnbach</t>
  </si>
  <si>
    <t>Ransbach-Baumbach</t>
  </si>
  <si>
    <t>Rückeroth</t>
  </si>
  <si>
    <t>Ruppach-Goldhausen</t>
  </si>
  <si>
    <t>Schenkelberg</t>
  </si>
  <si>
    <t>Selters (Westerwald)</t>
  </si>
  <si>
    <t>Sessenbach</t>
  </si>
  <si>
    <t>Sessenhausen</t>
  </si>
  <si>
    <t>Siershahn</t>
  </si>
  <si>
    <t>Simmern</t>
  </si>
  <si>
    <t>Stahlhofen</t>
  </si>
  <si>
    <t>Staudt</t>
  </si>
  <si>
    <t>Steinefrenz</t>
  </si>
  <si>
    <t>Steinen</t>
  </si>
  <si>
    <t>Untershausen</t>
  </si>
  <si>
    <t>Vielbach</t>
  </si>
  <si>
    <t>Welschneudorf</t>
  </si>
  <si>
    <t>Weroth</t>
  </si>
  <si>
    <t>Wirges</t>
  </si>
  <si>
    <t>Wirscheid</t>
  </si>
  <si>
    <t>Wittgert</t>
  </si>
  <si>
    <t>Wölferlingen</t>
  </si>
  <si>
    <t>Ailertchen</t>
  </si>
  <si>
    <t>Alpenrod</t>
  </si>
  <si>
    <t>Arnshöfen</t>
  </si>
  <si>
    <t>Astert</t>
  </si>
  <si>
    <t>Atzelgift</t>
  </si>
  <si>
    <t>Bad Marienberg (Westerwald)</t>
  </si>
  <si>
    <t>Bellingen</t>
  </si>
  <si>
    <t>Berod bei Wallmerod</t>
  </si>
  <si>
    <t>Berzhahn</t>
  </si>
  <si>
    <t>Bilkheim</t>
  </si>
  <si>
    <t>Bölsberg</t>
  </si>
  <si>
    <t>Borod</t>
  </si>
  <si>
    <t>Brandscheid</t>
  </si>
  <si>
    <t>Bretthausen</t>
  </si>
  <si>
    <t>Dreifelden</t>
  </si>
  <si>
    <t>Dreisbach</t>
  </si>
  <si>
    <t>Elsoff (Westerwald)</t>
  </si>
  <si>
    <t>Enspel</t>
  </si>
  <si>
    <t>Ettinghausen</t>
  </si>
  <si>
    <t>Ewighausen</t>
  </si>
  <si>
    <t>Fehl-Ritzhausen</t>
  </si>
  <si>
    <t>Gehlert</t>
  </si>
  <si>
    <t>Giesenhausen</t>
  </si>
  <si>
    <t>Girkenroth</t>
  </si>
  <si>
    <t>Großseifen</t>
  </si>
  <si>
    <t>Guckheim</t>
  </si>
  <si>
    <t>Hachenburg</t>
  </si>
  <si>
    <t>Härtlingen</t>
  </si>
  <si>
    <t>Hahn bei Marienberg</t>
  </si>
  <si>
    <t>Hahn am See</t>
  </si>
  <si>
    <t>Halbs</t>
  </si>
  <si>
    <t>Hardt</t>
  </si>
  <si>
    <t>Hattert</t>
  </si>
  <si>
    <t>Heimborn</t>
  </si>
  <si>
    <t>Hellenhahn-Schellenberg</t>
  </si>
  <si>
    <t>Hergenroth</t>
  </si>
  <si>
    <t>Herschbach (Oberwesterwald)</t>
  </si>
  <si>
    <t>Heuzert</t>
  </si>
  <si>
    <t>Höchstenbach</t>
  </si>
  <si>
    <t>Höhn</t>
  </si>
  <si>
    <t>Hof</t>
  </si>
  <si>
    <t>Homberg</t>
  </si>
  <si>
    <t>Hüblingen</t>
  </si>
  <si>
    <t>Irmtraut</t>
  </si>
  <si>
    <t>Kaden</t>
  </si>
  <si>
    <t>Kirburg</t>
  </si>
  <si>
    <t>Kölbingen</t>
  </si>
  <si>
    <t>Kroppach</t>
  </si>
  <si>
    <t>Kuhnhöfen</t>
  </si>
  <si>
    <t>Kundert</t>
  </si>
  <si>
    <t>Langenbach bei Kirburg</t>
  </si>
  <si>
    <t>Langenhahn</t>
  </si>
  <si>
    <t>Lautzenbrücken</t>
  </si>
  <si>
    <t>Liebenscheid</t>
  </si>
  <si>
    <t>Lochum</t>
  </si>
  <si>
    <t>Luckenbach</t>
  </si>
  <si>
    <t>Marzhausen</t>
  </si>
  <si>
    <t>Merkelbach</t>
  </si>
  <si>
    <t>Meudt</t>
  </si>
  <si>
    <t>Mörlen</t>
  </si>
  <si>
    <t>Mörsbach</t>
  </si>
  <si>
    <t>Molsberg</t>
  </si>
  <si>
    <t>Mudenbach</t>
  </si>
  <si>
    <t>Mündersbach</t>
  </si>
  <si>
    <t>Müschenbach</t>
  </si>
  <si>
    <t>Neunkhausen</t>
  </si>
  <si>
    <t>Neustadt/Westerwald</t>
  </si>
  <si>
    <t>Niederahr</t>
  </si>
  <si>
    <t>Niederroßbach</t>
  </si>
  <si>
    <t>Niedersayn</t>
  </si>
  <si>
    <t>Nister</t>
  </si>
  <si>
    <t>Nisterau</t>
  </si>
  <si>
    <t>Nister-Möhrendorf</t>
  </si>
  <si>
    <t>Nistertal</t>
  </si>
  <si>
    <t>Norken</t>
  </si>
  <si>
    <t>Oberahr</t>
  </si>
  <si>
    <t>Oberrod</t>
  </si>
  <si>
    <t>Oberroßbach</t>
  </si>
  <si>
    <t>Pottum</t>
  </si>
  <si>
    <t>Rehe</t>
  </si>
  <si>
    <t>Rennerod</t>
  </si>
  <si>
    <t>Rotenhain</t>
  </si>
  <si>
    <t>Rothenbach</t>
  </si>
  <si>
    <t>Salz</t>
  </si>
  <si>
    <t>Salzburg</t>
  </si>
  <si>
    <t>Seck</t>
  </si>
  <si>
    <t>Stahlhofen am Wiesensee</t>
  </si>
  <si>
    <t>Steinebach an der Wied</t>
  </si>
  <si>
    <t>Stein-Neukirch</t>
  </si>
  <si>
    <t>Stein-Wingert</t>
  </si>
  <si>
    <t>Stockhausen-Illfurth</t>
  </si>
  <si>
    <t>Stockum-Püschen</t>
  </si>
  <si>
    <t>Streithausen</t>
  </si>
  <si>
    <t>Unnau</t>
  </si>
  <si>
    <t>Wahlrod</t>
  </si>
  <si>
    <t>Waigandshain</t>
  </si>
  <si>
    <t>Waldmühlen</t>
  </si>
  <si>
    <t>Wallmerod</t>
  </si>
  <si>
    <t>Weidenhahn</t>
  </si>
  <si>
    <t>Welkenbach</t>
  </si>
  <si>
    <t>Weltersburg</t>
  </si>
  <si>
    <t>Westerburg</t>
  </si>
  <si>
    <t>Westernohe</t>
  </si>
  <si>
    <t>Wied</t>
  </si>
  <si>
    <t>Willingen</t>
  </si>
  <si>
    <t>Willmenrod</t>
  </si>
  <si>
    <t>Winkelbach</t>
  </si>
  <si>
    <t>Winnen</t>
  </si>
  <si>
    <t>Zehnhausen bei Rennerod</t>
  </si>
  <si>
    <t>Zehnhausen bei Wallmerod</t>
  </si>
  <si>
    <t>Elbingen</t>
  </si>
  <si>
    <t>Mähren</t>
  </si>
  <si>
    <t>Trier</t>
  </si>
  <si>
    <t>Altrich</t>
  </si>
  <si>
    <t>Arenrath</t>
  </si>
  <si>
    <t>Bausendorf</t>
  </si>
  <si>
    <t>Bengel</t>
  </si>
  <si>
    <t>Berglicht</t>
  </si>
  <si>
    <t>Bergweiler</t>
  </si>
  <si>
    <t>Bernkastel-Kues</t>
  </si>
  <si>
    <t>Bettenfeld</t>
  </si>
  <si>
    <t>Binsfeld</t>
  </si>
  <si>
    <t>Brauneberg</t>
  </si>
  <si>
    <t>Bruch</t>
  </si>
  <si>
    <t>Burg (Mosel)</t>
  </si>
  <si>
    <t>Burtscheid</t>
  </si>
  <si>
    <t>Deuselbach</t>
  </si>
  <si>
    <t>Dhronecken</t>
  </si>
  <si>
    <t>Diefenbach</t>
  </si>
  <si>
    <t>Dierfeld</t>
  </si>
  <si>
    <t>Dierscheid</t>
  </si>
  <si>
    <t>Dodenburg</t>
  </si>
  <si>
    <t>Dreis</t>
  </si>
  <si>
    <t>Eckfeld</t>
  </si>
  <si>
    <t>Eisenschmitt</t>
  </si>
  <si>
    <t>Enkirch</t>
  </si>
  <si>
    <t>Erden</t>
  </si>
  <si>
    <t>Esch</t>
  </si>
  <si>
    <t>Etgert</t>
  </si>
  <si>
    <t>Flußbach</t>
  </si>
  <si>
    <t>Gielert</t>
  </si>
  <si>
    <t>Gipperath</t>
  </si>
  <si>
    <t>Gladbach</t>
  </si>
  <si>
    <t>Gornhausen</t>
  </si>
  <si>
    <t>Graach an der Mosel</t>
  </si>
  <si>
    <t>Gräfendhron</t>
  </si>
  <si>
    <t>Greimerath</t>
  </si>
  <si>
    <t>Großlittgen</t>
  </si>
  <si>
    <t>Hasborn</t>
  </si>
  <si>
    <t>Heckenmünster</t>
  </si>
  <si>
    <t>Heidweiler</t>
  </si>
  <si>
    <t>Hetzerath</t>
  </si>
  <si>
    <t>Hilscheid</t>
  </si>
  <si>
    <t>Hochscheid</t>
  </si>
  <si>
    <t>Hontheim</t>
  </si>
  <si>
    <t>Horath</t>
  </si>
  <si>
    <t>Hupperath</t>
  </si>
  <si>
    <t>Immert</t>
  </si>
  <si>
    <t>Karl</t>
  </si>
  <si>
    <t>Kesten</t>
  </si>
  <si>
    <t>Kinderbeuern</t>
  </si>
  <si>
    <t>Kinheim</t>
  </si>
  <si>
    <t>Klausen</t>
  </si>
  <si>
    <t>Kleinich</t>
  </si>
  <si>
    <t>Kommen</t>
  </si>
  <si>
    <t>Kröv</t>
  </si>
  <si>
    <t>Laufeld</t>
  </si>
  <si>
    <t>Lieser</t>
  </si>
  <si>
    <t>Lösnich</t>
  </si>
  <si>
    <t>Longkamp</t>
  </si>
  <si>
    <t>Lückenburg</t>
  </si>
  <si>
    <t>Malborn</t>
  </si>
  <si>
    <t>Manderscheid</t>
  </si>
  <si>
    <t>Maring-Noviand</t>
  </si>
  <si>
    <t>Meerfeld</t>
  </si>
  <si>
    <t>Merschbach</t>
  </si>
  <si>
    <t>Minderlittgen</t>
  </si>
  <si>
    <t>Minheim</t>
  </si>
  <si>
    <t>Monzelfeld</t>
  </si>
  <si>
    <t>Mülheim an der Mosel</t>
  </si>
  <si>
    <t>Musweiler</t>
  </si>
  <si>
    <t>Neumagen-Dhron</t>
  </si>
  <si>
    <t>Niederöfflingen</t>
  </si>
  <si>
    <t>Niederscheidweiler</t>
  </si>
  <si>
    <t>Oberöfflingen</t>
  </si>
  <si>
    <t>Oberscheidweiler</t>
  </si>
  <si>
    <t>Osann-Monzel</t>
  </si>
  <si>
    <t>Pantenburg</t>
  </si>
  <si>
    <t>Piesport</t>
  </si>
  <si>
    <t>Platten</t>
  </si>
  <si>
    <t>Plein</t>
  </si>
  <si>
    <t>Reil</t>
  </si>
  <si>
    <t>Rivenich</t>
  </si>
  <si>
    <t>Rorodt</t>
  </si>
  <si>
    <t>Salmtal</t>
  </si>
  <si>
    <t>Schladt</t>
  </si>
  <si>
    <t>Sehlem</t>
  </si>
  <si>
    <t>Starkenburg</t>
  </si>
  <si>
    <t>Talling</t>
  </si>
  <si>
    <t>Thalfang</t>
  </si>
  <si>
    <t>Traben-Trarbach</t>
  </si>
  <si>
    <t>Ãœrzig</t>
  </si>
  <si>
    <t>Veldenz</t>
  </si>
  <si>
    <t>Wallscheid</t>
  </si>
  <si>
    <t>Willwerscheid</t>
  </si>
  <si>
    <t>Wintrich</t>
  </si>
  <si>
    <t>Wittlich</t>
  </si>
  <si>
    <t>Zeltingen-Rachtig</t>
  </si>
  <si>
    <t>Breit</t>
  </si>
  <si>
    <t>Büdlich</t>
  </si>
  <si>
    <t>Heidenburg</t>
  </si>
  <si>
    <t>Lötzbeuren</t>
  </si>
  <si>
    <t>Irmenach</t>
  </si>
  <si>
    <t>Morbach</t>
  </si>
  <si>
    <t>Landscheid</t>
  </si>
  <si>
    <t>Niersbach</t>
  </si>
  <si>
    <t>Affler</t>
  </si>
  <si>
    <t>Altscheid</t>
  </si>
  <si>
    <t>Ammeldingen an der Our</t>
  </si>
  <si>
    <t>Ammeldingen bei Neuerburg</t>
  </si>
  <si>
    <t>Auw an der Kyll</t>
  </si>
  <si>
    <t>Badem</t>
  </si>
  <si>
    <t>Baustert</t>
  </si>
  <si>
    <t>Beilingen</t>
  </si>
  <si>
    <t>Berkoth</t>
  </si>
  <si>
    <t>Berscheid</t>
  </si>
  <si>
    <t>Bettingen</t>
  </si>
  <si>
    <t>Bickendorf</t>
  </si>
  <si>
    <t>Biersdorf am See</t>
  </si>
  <si>
    <t>Biesdorf</t>
  </si>
  <si>
    <t>Birtlingen</t>
  </si>
  <si>
    <t>Bitburg</t>
  </si>
  <si>
    <t>Bollendorf</t>
  </si>
  <si>
    <t>Brecht</t>
  </si>
  <si>
    <t>Burg</t>
  </si>
  <si>
    <t>Dauwelshausen</t>
  </si>
  <si>
    <t>Dockendorf</t>
  </si>
  <si>
    <t>Dudeldorf</t>
  </si>
  <si>
    <t>Echternacherbrück</t>
  </si>
  <si>
    <t>Echtershausen</t>
  </si>
  <si>
    <t>Ehlenz</t>
  </si>
  <si>
    <t>Emmelbaum</t>
  </si>
  <si>
    <t>Enzen</t>
  </si>
  <si>
    <t>Ernzen</t>
  </si>
  <si>
    <t>Eßlingen</t>
  </si>
  <si>
    <t>Etteldorf</t>
  </si>
  <si>
    <t>Feilsdorf</t>
  </si>
  <si>
    <t>Ferschweiler</t>
  </si>
  <si>
    <t>Fischbach-Oberraden</t>
  </si>
  <si>
    <t>Fließem</t>
  </si>
  <si>
    <t>Geichlingen</t>
  </si>
  <si>
    <t>Gemünd</t>
  </si>
  <si>
    <t>Gentingen</t>
  </si>
  <si>
    <t>Gindorf</t>
  </si>
  <si>
    <t>Gondorf</t>
  </si>
  <si>
    <t>Halsdorf</t>
  </si>
  <si>
    <t>Heilbach</t>
  </si>
  <si>
    <t>Heilenbach</t>
  </si>
  <si>
    <t>Herbstmühle</t>
  </si>
  <si>
    <t>Herforst</t>
  </si>
  <si>
    <t>Holsthum</t>
  </si>
  <si>
    <t>Hommerdingen</t>
  </si>
  <si>
    <t>Hosten</t>
  </si>
  <si>
    <t>Hütterscheid</t>
  </si>
  <si>
    <t>Hüttingen an der Kyll</t>
  </si>
  <si>
    <t>Hüttingen bei Lahr</t>
  </si>
  <si>
    <t>Idenheim</t>
  </si>
  <si>
    <t>Idesheim</t>
  </si>
  <si>
    <t>Ingendorf</t>
  </si>
  <si>
    <t>Irrel</t>
  </si>
  <si>
    <t>Karlshausen</t>
  </si>
  <si>
    <t>Kaschenbach</t>
  </si>
  <si>
    <t>Keppeshausen</t>
  </si>
  <si>
    <t>Körperich</t>
  </si>
  <si>
    <t>Koxhausen</t>
  </si>
  <si>
    <t>Kruchten</t>
  </si>
  <si>
    <t>Kyllburg</t>
  </si>
  <si>
    <t>Kyllburgweiler</t>
  </si>
  <si>
    <t>Ließem</t>
  </si>
  <si>
    <t>Malbergweich</t>
  </si>
  <si>
    <t>Meckel</t>
  </si>
  <si>
    <t>Menningen</t>
  </si>
  <si>
    <t>Messerich</t>
  </si>
  <si>
    <t>Mettendorf</t>
  </si>
  <si>
    <t>Metterich</t>
  </si>
  <si>
    <t>Mülbach</t>
  </si>
  <si>
    <t>Muxerath</t>
  </si>
  <si>
    <t>Nasingen</t>
  </si>
  <si>
    <t>Nattenheim</t>
  </si>
  <si>
    <t>Neidenbach</t>
  </si>
  <si>
    <t>Neuerburg</t>
  </si>
  <si>
    <t>Niedergeckler</t>
  </si>
  <si>
    <t>Niederraden</t>
  </si>
  <si>
    <t>Niederstedem</t>
  </si>
  <si>
    <t>Niederweis</t>
  </si>
  <si>
    <t>Niehl</t>
  </si>
  <si>
    <t>Nusbaum</t>
  </si>
  <si>
    <t>Obergeckler</t>
  </si>
  <si>
    <t>Oberstedem</t>
  </si>
  <si>
    <t>Oberweiler</t>
  </si>
  <si>
    <t>Oberweis</t>
  </si>
  <si>
    <t>Olsdorf</t>
  </si>
  <si>
    <t>Orsfeld</t>
  </si>
  <si>
    <t>Utscheid</t>
  </si>
  <si>
    <t>Peffingen</t>
  </si>
  <si>
    <t>Philippsheim</t>
  </si>
  <si>
    <t>Pickließem</t>
  </si>
  <si>
    <t>Plascheid</t>
  </si>
  <si>
    <t>Preist</t>
  </si>
  <si>
    <t>Prümzurlay</t>
  </si>
  <si>
    <t>Rittersdorf</t>
  </si>
  <si>
    <t>Rodershausen</t>
  </si>
  <si>
    <t>Röhl</t>
  </si>
  <si>
    <t>Roth an der Our</t>
  </si>
  <si>
    <t>Sankt Thomas</t>
  </si>
  <si>
    <t>Schankweiler</t>
  </si>
  <si>
    <t>Scharfbillig</t>
  </si>
  <si>
    <t>Scheitenkorb</t>
  </si>
  <si>
    <t>Scheuern</t>
  </si>
  <si>
    <t>Schleid</t>
  </si>
  <si>
    <t>Seffern</t>
  </si>
  <si>
    <t>Sefferweich</t>
  </si>
  <si>
    <t>Sevenig bei Neuerburg</t>
  </si>
  <si>
    <t>Sinspelt</t>
  </si>
  <si>
    <t>Speicher</t>
  </si>
  <si>
    <t>Stockem</t>
  </si>
  <si>
    <t>Sülm</t>
  </si>
  <si>
    <t>Trimport</t>
  </si>
  <si>
    <t>Ãœbereisenbach</t>
  </si>
  <si>
    <t>Uppershausen</t>
  </si>
  <si>
    <t>Usch</t>
  </si>
  <si>
    <t>Waldhof-Falkenstein</t>
  </si>
  <si>
    <t>Wallendorf</t>
  </si>
  <si>
    <t>Weidingen</t>
  </si>
  <si>
    <t>Wettlingen</t>
  </si>
  <si>
    <t>Wiersdorf</t>
  </si>
  <si>
    <t>Wilsecker</t>
  </si>
  <si>
    <t>Wolsfeld</t>
  </si>
  <si>
    <t>Zweifelscheid</t>
  </si>
  <si>
    <t>Arzfeld</t>
  </si>
  <si>
    <t>Auw bei Prüm</t>
  </si>
  <si>
    <t>Balesfeld</t>
  </si>
  <si>
    <t>Bleialf</t>
  </si>
  <si>
    <t>Buchet</t>
  </si>
  <si>
    <t>Büdesheim</t>
  </si>
  <si>
    <t>Dackscheid</t>
  </si>
  <si>
    <t>Dahnen</t>
  </si>
  <si>
    <t>Daleiden</t>
  </si>
  <si>
    <t>Dasburg</t>
  </si>
  <si>
    <t>Dingdorf</t>
  </si>
  <si>
    <t>Eilscheid</t>
  </si>
  <si>
    <t>Eisenach</t>
  </si>
  <si>
    <t>Eschfeld</t>
  </si>
  <si>
    <t>Euscheid</t>
  </si>
  <si>
    <t>Feuerscheid</t>
  </si>
  <si>
    <t>Fleringen</t>
  </si>
  <si>
    <t>Giesdorf</t>
  </si>
  <si>
    <t>Gilzem</t>
  </si>
  <si>
    <t>Gondenbrett</t>
  </si>
  <si>
    <t>Gransdorf</t>
  </si>
  <si>
    <t>Großkampenberg</t>
  </si>
  <si>
    <t>Großlangenfeld</t>
  </si>
  <si>
    <t>Habscheid</t>
  </si>
  <si>
    <t>Hargarten</t>
  </si>
  <si>
    <t>Harspelt</t>
  </si>
  <si>
    <t>Heckhuscheid</t>
  </si>
  <si>
    <t>Heisdorf</t>
  </si>
  <si>
    <t>Herzfeld</t>
  </si>
  <si>
    <t>Irrhausen</t>
  </si>
  <si>
    <t>Jucken</t>
  </si>
  <si>
    <t>Kesfeld</t>
  </si>
  <si>
    <t>Kickeshausen</t>
  </si>
  <si>
    <t>Kinzenburg</t>
  </si>
  <si>
    <t>Kleinlangenfeld</t>
  </si>
  <si>
    <t>Krautscheid</t>
  </si>
  <si>
    <t>Lambertsberg</t>
  </si>
  <si>
    <t>Lascheid</t>
  </si>
  <si>
    <t>Lasel</t>
  </si>
  <si>
    <t>Lauperath</t>
  </si>
  <si>
    <t>Leidenborn</t>
  </si>
  <si>
    <t>Lichtenborn</t>
  </si>
  <si>
    <t>Lierfeld</t>
  </si>
  <si>
    <t>Lünebach</t>
  </si>
  <si>
    <t>Lützkampen</t>
  </si>
  <si>
    <t>Masthorn</t>
  </si>
  <si>
    <t>Matzerath</t>
  </si>
  <si>
    <t>Mauel</t>
  </si>
  <si>
    <t>Merlscheid</t>
  </si>
  <si>
    <t>Mützenich</t>
  </si>
  <si>
    <t>Neuendorf</t>
  </si>
  <si>
    <t>Neuheilenbach</t>
  </si>
  <si>
    <t>Niederlauch</t>
  </si>
  <si>
    <t>Niederpierscheid</t>
  </si>
  <si>
    <t>Nimshuscheid</t>
  </si>
  <si>
    <t>Nimsreuland</t>
  </si>
  <si>
    <t>Oberkail</t>
  </si>
  <si>
    <t>Oberlascheid</t>
  </si>
  <si>
    <t>Oberlauch</t>
  </si>
  <si>
    <t>Oberpierscheid</t>
  </si>
  <si>
    <t>Olmscheid</t>
  </si>
  <si>
    <t>Olzheim</t>
  </si>
  <si>
    <t>Orenhofen</t>
  </si>
  <si>
    <t>Orlenbach</t>
  </si>
  <si>
    <t>Pintesfeld</t>
  </si>
  <si>
    <t>Pittenbach</t>
  </si>
  <si>
    <t>Plütscheid</t>
  </si>
  <si>
    <t>Preischeid</t>
  </si>
  <si>
    <t>Pronsfeld</t>
  </si>
  <si>
    <t>Prüm</t>
  </si>
  <si>
    <t>Reiff</t>
  </si>
  <si>
    <t>Reipeldingen</t>
  </si>
  <si>
    <t>Rommersheim</t>
  </si>
  <si>
    <t>Roscheid</t>
  </si>
  <si>
    <t>Roth bei Prüm</t>
  </si>
  <si>
    <t>Schönecken</t>
  </si>
  <si>
    <t>Schwirzheim</t>
  </si>
  <si>
    <t>Seinsfeld</t>
  </si>
  <si>
    <t>Seiwerath</t>
  </si>
  <si>
    <t>Sellerich</t>
  </si>
  <si>
    <t>Sengerich</t>
  </si>
  <si>
    <t>Sevenig (Our)</t>
  </si>
  <si>
    <t>Spangdahlem</t>
  </si>
  <si>
    <t>Steinborn</t>
  </si>
  <si>
    <t>Strickscheid</t>
  </si>
  <si>
    <t>Wallersheim</t>
  </si>
  <si>
    <t>Watzerath</t>
  </si>
  <si>
    <t>Wawern</t>
  </si>
  <si>
    <t>Waxweiler</t>
  </si>
  <si>
    <t>Winringen</t>
  </si>
  <si>
    <t>Winterscheid</t>
  </si>
  <si>
    <t>Winterspelt</t>
  </si>
  <si>
    <t>Zendscheid</t>
  </si>
  <si>
    <t>Hersdorf</t>
  </si>
  <si>
    <t>Ãœttfeld</t>
  </si>
  <si>
    <t>Wißmannsdorf</t>
  </si>
  <si>
    <t>Brimingen</t>
  </si>
  <si>
    <t>Basberg</t>
  </si>
  <si>
    <t>Beinhausen</t>
  </si>
  <si>
    <t>Berlingen</t>
  </si>
  <si>
    <t>Berndorf</t>
  </si>
  <si>
    <t>Betteldorf</t>
  </si>
  <si>
    <t>Birgel</t>
  </si>
  <si>
    <t>Bleckhausen</t>
  </si>
  <si>
    <t>Boxberg</t>
  </si>
  <si>
    <t>Brockscheid</t>
  </si>
  <si>
    <t>Darscheid</t>
  </si>
  <si>
    <t>Demerath</t>
  </si>
  <si>
    <t>Deudesfeld</t>
  </si>
  <si>
    <t>Dockweiler</t>
  </si>
  <si>
    <t>Dohm-Lammersdorf</t>
  </si>
  <si>
    <t>Dreis-Brück</t>
  </si>
  <si>
    <t>Ellscheid</t>
  </si>
  <si>
    <t>Feusdorf</t>
  </si>
  <si>
    <t>Gefell</t>
  </si>
  <si>
    <t>Gerolstein</t>
  </si>
  <si>
    <t>Gillenfeld</t>
  </si>
  <si>
    <t>Hillesheim</t>
  </si>
  <si>
    <t>Hinterweiler</t>
  </si>
  <si>
    <t>Hörscheid</t>
  </si>
  <si>
    <t>Hörschhausen</t>
  </si>
  <si>
    <t>Hohenfels-Essingen</t>
  </si>
  <si>
    <t>Immerath</t>
  </si>
  <si>
    <t>Jünkerath</t>
  </si>
  <si>
    <t>Kalenborn-Scheuern</t>
  </si>
  <si>
    <t>Katzwinkel</t>
  </si>
  <si>
    <t>Kerpen (Eifel)</t>
  </si>
  <si>
    <t>Kirchweiler</t>
  </si>
  <si>
    <t>Kradenbach</t>
  </si>
  <si>
    <t>Lissendorf</t>
  </si>
  <si>
    <t>Meisburg</t>
  </si>
  <si>
    <t>Mückeln</t>
  </si>
  <si>
    <t>Neichen</t>
  </si>
  <si>
    <t>Nerdlen</t>
  </si>
  <si>
    <t>Neroth</t>
  </si>
  <si>
    <t>Niederstadtfeld</t>
  </si>
  <si>
    <t>Oberbettingen</t>
  </si>
  <si>
    <t>Oberehe-Stroheich</t>
  </si>
  <si>
    <t>Oberstadtfeld</t>
  </si>
  <si>
    <t>Pelm</t>
  </si>
  <si>
    <t>Rockeskyll</t>
  </si>
  <si>
    <t>Salm</t>
  </si>
  <si>
    <t>Sarmersbach</t>
  </si>
  <si>
    <t>Saxler</t>
  </si>
  <si>
    <t>Schalkenmehren</t>
  </si>
  <si>
    <t>Schönbach</t>
  </si>
  <si>
    <t>Schutz</t>
  </si>
  <si>
    <t>Steineberg</t>
  </si>
  <si>
    <t>Steiningen</t>
  </si>
  <si>
    <t>Strohn</t>
  </si>
  <si>
    <t>Strotzbüsch</t>
  </si>
  <si>
    <t>Udler</t>
  </si>
  <si>
    <t>Ãœdersdorf</t>
  </si>
  <si>
    <t>Ãœxheim</t>
  </si>
  <si>
    <t>Utzerath</t>
  </si>
  <si>
    <t>Wallenborn</t>
  </si>
  <si>
    <t>Walsdorf</t>
  </si>
  <si>
    <t>Wiesbaum</t>
  </si>
  <si>
    <t>Winkel (Eifel)</t>
  </si>
  <si>
    <t>Arbach</t>
  </si>
  <si>
    <t>Bereborn</t>
  </si>
  <si>
    <t>Berenbach</t>
  </si>
  <si>
    <t>Birresborn</t>
  </si>
  <si>
    <t>Bodenbach</t>
  </si>
  <si>
    <t>Bongard</t>
  </si>
  <si>
    <t>Borler</t>
  </si>
  <si>
    <t>Brücktal</t>
  </si>
  <si>
    <t>Densborn</t>
  </si>
  <si>
    <t>Drees</t>
  </si>
  <si>
    <t>Duppach</t>
  </si>
  <si>
    <t>Gelenberg</t>
  </si>
  <si>
    <t>Gunderath</t>
  </si>
  <si>
    <t>Hallschlag</t>
  </si>
  <si>
    <t>Höchstberg</t>
  </si>
  <si>
    <t>Horperath</t>
  </si>
  <si>
    <t>Kaperich</t>
  </si>
  <si>
    <t>Kelberg</t>
  </si>
  <si>
    <t>Kerschenbach</t>
  </si>
  <si>
    <t>Kirsbach</t>
  </si>
  <si>
    <t>Kötterichen</t>
  </si>
  <si>
    <t>Kolverath</t>
  </si>
  <si>
    <t>Kopp</t>
  </si>
  <si>
    <t>Lirstal</t>
  </si>
  <si>
    <t>Mannebach</t>
  </si>
  <si>
    <t>Mosbruch</t>
  </si>
  <si>
    <t>Mürlenbach</t>
  </si>
  <si>
    <t>Nitz</t>
  </si>
  <si>
    <t>Nohn</t>
  </si>
  <si>
    <t>Oberelz</t>
  </si>
  <si>
    <t>Ormont</t>
  </si>
  <si>
    <t>Reimerath</t>
  </si>
  <si>
    <t>Retterath</t>
  </si>
  <si>
    <t>Reuth</t>
  </si>
  <si>
    <t>Sassen</t>
  </si>
  <si>
    <t>Scheid</t>
  </si>
  <si>
    <t>Schüller</t>
  </si>
  <si>
    <t>Stadtkyll</t>
  </si>
  <si>
    <t>Steffeln</t>
  </si>
  <si>
    <t>Uersfeld</t>
  </si>
  <si>
    <t>Ueß</t>
  </si>
  <si>
    <t>Welcherath</t>
  </si>
  <si>
    <t>Daun</t>
  </si>
  <si>
    <t>Aach</t>
  </si>
  <si>
    <t>Ayl</t>
  </si>
  <si>
    <t>Baldringen</t>
  </si>
  <si>
    <t>Bekond</t>
  </si>
  <si>
    <t>Bescheid</t>
  </si>
  <si>
    <t>Beuren (Hochwald)</t>
  </si>
  <si>
    <t>Bonerath</t>
  </si>
  <si>
    <t>Damflos</t>
  </si>
  <si>
    <t>Detzem</t>
  </si>
  <si>
    <t>Ensch</t>
  </si>
  <si>
    <t>Farschweiler</t>
  </si>
  <si>
    <t>Fell</t>
  </si>
  <si>
    <t>Fisch</t>
  </si>
  <si>
    <t>Föhren</t>
  </si>
  <si>
    <t>Franzenheim</t>
  </si>
  <si>
    <t>Freudenburg</t>
  </si>
  <si>
    <t>Geisfeld</t>
  </si>
  <si>
    <t>Grimburg</t>
  </si>
  <si>
    <t>Gusenburg</t>
  </si>
  <si>
    <t>Gusterath</t>
  </si>
  <si>
    <t>Gutweiler</t>
  </si>
  <si>
    <t>Heddert</t>
  </si>
  <si>
    <t>Hentern</t>
  </si>
  <si>
    <t>Herl</t>
  </si>
  <si>
    <t>Hermeskeil</t>
  </si>
  <si>
    <t>Hinzenburg</t>
  </si>
  <si>
    <t>Hinzert-Pölert</t>
  </si>
  <si>
    <t>Hockweiler</t>
  </si>
  <si>
    <t>Holzerath</t>
  </si>
  <si>
    <t>Igel</t>
  </si>
  <si>
    <t>Irsch</t>
  </si>
  <si>
    <t>Kanzem</t>
  </si>
  <si>
    <t>Kasel</t>
  </si>
  <si>
    <t>Kastel-Staadt</t>
  </si>
  <si>
    <t>Kell am See</t>
  </si>
  <si>
    <t>Kenn</t>
  </si>
  <si>
    <t>Kirf</t>
  </si>
  <si>
    <t>Klüsserath</t>
  </si>
  <si>
    <t>Köwerich</t>
  </si>
  <si>
    <t>Konz</t>
  </si>
  <si>
    <t>Kordel</t>
  </si>
  <si>
    <t>Korlingen</t>
  </si>
  <si>
    <t>Lampaden</t>
  </si>
  <si>
    <t>Langsur</t>
  </si>
  <si>
    <t>Leiwen</t>
  </si>
  <si>
    <t>Longen</t>
  </si>
  <si>
    <t>Longuich</t>
  </si>
  <si>
    <t>Lorscheid</t>
  </si>
  <si>
    <t>Mandern</t>
  </si>
  <si>
    <t>Mehring</t>
  </si>
  <si>
    <t>Mertesdorf</t>
  </si>
  <si>
    <t>Morscheid</t>
  </si>
  <si>
    <t>Naurath (Eifel)</t>
  </si>
  <si>
    <t>Naurath (Wald)</t>
  </si>
  <si>
    <t>Neuhütten</t>
  </si>
  <si>
    <t>Newel</t>
  </si>
  <si>
    <t>Nittel</t>
  </si>
  <si>
    <t>Oberbillig</t>
  </si>
  <si>
    <t>Ockfen</t>
  </si>
  <si>
    <t>Ollmuth</t>
  </si>
  <si>
    <t>Onsdorf</t>
  </si>
  <si>
    <t>Osburg</t>
  </si>
  <si>
    <t>Palzem</t>
  </si>
  <si>
    <t>Paschel</t>
  </si>
  <si>
    <t>Pellingen</t>
  </si>
  <si>
    <t>Pluwig</t>
  </si>
  <si>
    <t>Pölich</t>
  </si>
  <si>
    <t>Ralingen</t>
  </si>
  <si>
    <t>Rascheid</t>
  </si>
  <si>
    <t>Reinsfeld</t>
  </si>
  <si>
    <t>Riol</t>
  </si>
  <si>
    <t>Riveris</t>
  </si>
  <si>
    <t>Saarburg</t>
  </si>
  <si>
    <t>Schillingen</t>
  </si>
  <si>
    <t>Schleich</t>
  </si>
  <si>
    <t>Schoden</t>
  </si>
  <si>
    <t>Schömerich</t>
  </si>
  <si>
    <t>Schöndorf</t>
  </si>
  <si>
    <t>Schweich</t>
  </si>
  <si>
    <t>Serrig</t>
  </si>
  <si>
    <t>Sommerau</t>
  </si>
  <si>
    <t>Taben-Rodt</t>
  </si>
  <si>
    <t>Tawern</t>
  </si>
  <si>
    <t>Temmels</t>
  </si>
  <si>
    <t>Thörnich</t>
  </si>
  <si>
    <t>Thomm</t>
  </si>
  <si>
    <t>Trassem</t>
  </si>
  <si>
    <t>Trierweiler</t>
  </si>
  <si>
    <t>Vierherrenborn</t>
  </si>
  <si>
    <t>Waldrach</t>
  </si>
  <si>
    <t>Waldweiler</t>
  </si>
  <si>
    <t>Wasserliesch</t>
  </si>
  <si>
    <t>Wellen</t>
  </si>
  <si>
    <t>Wiltingen</t>
  </si>
  <si>
    <t>Wincheringen</t>
  </si>
  <si>
    <t>Zemmer</t>
  </si>
  <si>
    <t>Zerf</t>
  </si>
  <si>
    <t>Züsch</t>
  </si>
  <si>
    <t>Merzkirchen</t>
  </si>
  <si>
    <t>Trittenheim</t>
  </si>
  <si>
    <t>Welschbillig</t>
  </si>
  <si>
    <t>Frankenthal (Pfalz)</t>
  </si>
  <si>
    <t>Kaiserslautern</t>
  </si>
  <si>
    <t>Landau in der Pfalz</t>
  </si>
  <si>
    <t>Ludwigshafen am Rhein</t>
  </si>
  <si>
    <t>Mainz</t>
  </si>
  <si>
    <t>Neustadt an der Weinstraße</t>
  </si>
  <si>
    <t>Pirmasens</t>
  </si>
  <si>
    <t>Speyer</t>
  </si>
  <si>
    <t>Worms</t>
  </si>
  <si>
    <t>Zweibrücken</t>
  </si>
  <si>
    <t>Albig</t>
  </si>
  <si>
    <t>Alsheim</t>
  </si>
  <si>
    <t>Alzey</t>
  </si>
  <si>
    <t>Armsheim</t>
  </si>
  <si>
    <t>Bechenheim</t>
  </si>
  <si>
    <t>Bechtheim</t>
  </si>
  <si>
    <t>Bechtolsheim</t>
  </si>
  <si>
    <t>Bermersheim vor der Höhe</t>
  </si>
  <si>
    <t>Bermersheim</t>
  </si>
  <si>
    <t>Biebelnheim</t>
  </si>
  <si>
    <t>Hochborn</t>
  </si>
  <si>
    <t>Dintesheim</t>
  </si>
  <si>
    <t>Dittelsheim-Heßloch</t>
  </si>
  <si>
    <t>Eckelsheim</t>
  </si>
  <si>
    <t>Eich</t>
  </si>
  <si>
    <t>Ensheim</t>
  </si>
  <si>
    <t>Eppelsheim</t>
  </si>
  <si>
    <t>Erbes-Büdesheim</t>
  </si>
  <si>
    <t>Esselborn</t>
  </si>
  <si>
    <t>Flörsheim-Dalsheim</t>
  </si>
  <si>
    <t>Flomborn</t>
  </si>
  <si>
    <t>Flonheim</t>
  </si>
  <si>
    <t>Framersheim</t>
  </si>
  <si>
    <t>Freimersheim</t>
  </si>
  <si>
    <t>Frettenheim</t>
  </si>
  <si>
    <t>Gabsheim</t>
  </si>
  <si>
    <t>Gau-Bickelheim</t>
  </si>
  <si>
    <t>Gau-Heppenheim</t>
  </si>
  <si>
    <t>Gau-Odernheim</t>
  </si>
  <si>
    <t>Gau-Weinheim</t>
  </si>
  <si>
    <t>Gimbsheim</t>
  </si>
  <si>
    <t>Gumbsheim</t>
  </si>
  <si>
    <t>Gundersheim</t>
  </si>
  <si>
    <t>Gundheim</t>
  </si>
  <si>
    <t>Hamm am Rhein</t>
  </si>
  <si>
    <t>Hangen-Weisheim</t>
  </si>
  <si>
    <t>Hohen-Sülzen</t>
  </si>
  <si>
    <t>Kettenheim</t>
  </si>
  <si>
    <t>Lonsheim</t>
  </si>
  <si>
    <t>Mauchenheim</t>
  </si>
  <si>
    <t>Mettenheim</t>
  </si>
  <si>
    <t>Mölsheim</t>
  </si>
  <si>
    <t>Mörstadt</t>
  </si>
  <si>
    <t>Monsheim</t>
  </si>
  <si>
    <t>Monzernheim</t>
  </si>
  <si>
    <t>Nack</t>
  </si>
  <si>
    <t>Nieder-Wiesen</t>
  </si>
  <si>
    <t>Ober-Flörsheim</t>
  </si>
  <si>
    <t>Offenheim</t>
  </si>
  <si>
    <t>Offstein</t>
  </si>
  <si>
    <t>Osthofen</t>
  </si>
  <si>
    <t>Partenheim</t>
  </si>
  <si>
    <t>Saulheim</t>
  </si>
  <si>
    <t>Schornsheim</t>
  </si>
  <si>
    <t>Siefersheim</t>
  </si>
  <si>
    <t>Spiesheim</t>
  </si>
  <si>
    <t>Stein-Bockenheim</t>
  </si>
  <si>
    <t>Sulzheim</t>
  </si>
  <si>
    <t>Udenheim</t>
  </si>
  <si>
    <t>Vendersheim</t>
  </si>
  <si>
    <t>Wachenheim</t>
  </si>
  <si>
    <t>Wahlheim</t>
  </si>
  <si>
    <t>Wallertheim</t>
  </si>
  <si>
    <t>Wendelsheim</t>
  </si>
  <si>
    <t>Westhofen</t>
  </si>
  <si>
    <t>Wöllstein</t>
  </si>
  <si>
    <t>Wörrstadt</t>
  </si>
  <si>
    <t>Wonsheim</t>
  </si>
  <si>
    <t>Altleiningen</t>
  </si>
  <si>
    <t>Bad Dürkheim</t>
  </si>
  <si>
    <t>Battenberg (Pfalz)</t>
  </si>
  <si>
    <t>Bissersheim</t>
  </si>
  <si>
    <t>Bobenheim am Berg</t>
  </si>
  <si>
    <t>Bockenheim an der Weinstraße</t>
  </si>
  <si>
    <t>Carlsberg</t>
  </si>
  <si>
    <t>Dackenheim</t>
  </si>
  <si>
    <t>Deidesheim</t>
  </si>
  <si>
    <t>Dirmstein</t>
  </si>
  <si>
    <t>Ebertsheim</t>
  </si>
  <si>
    <t>Ellerstadt</t>
  </si>
  <si>
    <t>Elmstein</t>
  </si>
  <si>
    <t>Erpolzheim</t>
  </si>
  <si>
    <t>Esthal</t>
  </si>
  <si>
    <t>Forst an der Weinstraße</t>
  </si>
  <si>
    <t>Frankeneck</t>
  </si>
  <si>
    <t>Freinsheim</t>
  </si>
  <si>
    <t>Friedelsheim</t>
  </si>
  <si>
    <t>Gerolsheim</t>
  </si>
  <si>
    <t>Gönnheim</t>
  </si>
  <si>
    <t>Großkarlbach</t>
  </si>
  <si>
    <t>Grünstadt</t>
  </si>
  <si>
    <t>Haßloch</t>
  </si>
  <si>
    <t>Herxheim am Berg</t>
  </si>
  <si>
    <t>Hettenleidelheim</t>
  </si>
  <si>
    <t>Kallstadt</t>
  </si>
  <si>
    <t>Kindenheim</t>
  </si>
  <si>
    <t>Kirchheim an der Weinstraße</t>
  </si>
  <si>
    <t>Kleinkarlbach</t>
  </si>
  <si>
    <t>Lambrecht (Pfalz)</t>
  </si>
  <si>
    <t>Laumersheim</t>
  </si>
  <si>
    <t>Lindenberg</t>
  </si>
  <si>
    <t>Mertesheim</t>
  </si>
  <si>
    <t>Neidenfels</t>
  </si>
  <si>
    <t>Neuleiningen</t>
  </si>
  <si>
    <t>Niederkirchen bei Deidesheim</t>
  </si>
  <si>
    <t>Obersülzen</t>
  </si>
  <si>
    <t>Obrigheim (Pfalz)</t>
  </si>
  <si>
    <t>Quirnheim</t>
  </si>
  <si>
    <t>Ruppertsberg</t>
  </si>
  <si>
    <t>Wachenheim an der Weinstraße</t>
  </si>
  <si>
    <t>Wattenheim</t>
  </si>
  <si>
    <t>Weidenthal</t>
  </si>
  <si>
    <t>Weisenheim am Berg</t>
  </si>
  <si>
    <t>Weisenheim am Sand</t>
  </si>
  <si>
    <t>Albisheim (Pfrimm)</t>
  </si>
  <si>
    <t>Alsenz</t>
  </si>
  <si>
    <t>Bayerfeld-Steckweiler</t>
  </si>
  <si>
    <t>Bennhausen</t>
  </si>
  <si>
    <t>Biedesheim</t>
  </si>
  <si>
    <t>Bischheim</t>
  </si>
  <si>
    <t>Bisterschied</t>
  </si>
  <si>
    <t>Börrstadt</t>
  </si>
  <si>
    <t>Bolanden</t>
  </si>
  <si>
    <t>Breunigweiler</t>
  </si>
  <si>
    <t>Bubenheim</t>
  </si>
  <si>
    <t>Dannenfels</t>
  </si>
  <si>
    <t>Dielkirchen</t>
  </si>
  <si>
    <t>Dörrmoschel</t>
  </si>
  <si>
    <t>Dreisen</t>
  </si>
  <si>
    <t>Einselthum</t>
  </si>
  <si>
    <t>Eisenberg (Pfalz)</t>
  </si>
  <si>
    <t>Falkenstein</t>
  </si>
  <si>
    <t>Finkenbach-Gersweiler</t>
  </si>
  <si>
    <t>Gauersheim</t>
  </si>
  <si>
    <t>Gaugrehweiler</t>
  </si>
  <si>
    <t>Gehrweiler</t>
  </si>
  <si>
    <t>Gerbach</t>
  </si>
  <si>
    <t>Göllheim</t>
  </si>
  <si>
    <t>Gonbach</t>
  </si>
  <si>
    <t>Gundersweiler</t>
  </si>
  <si>
    <t>Höringen</t>
  </si>
  <si>
    <t>Ilbesheim</t>
  </si>
  <si>
    <t>Immesheim</t>
  </si>
  <si>
    <t>Imsbach</t>
  </si>
  <si>
    <t>Imsweiler</t>
  </si>
  <si>
    <t>Jakobsweiler</t>
  </si>
  <si>
    <t>Kalkofen</t>
  </si>
  <si>
    <t>Katzenbach</t>
  </si>
  <si>
    <t>Kerzenheim</t>
  </si>
  <si>
    <t>Kirchheimbolanden</t>
  </si>
  <si>
    <t>Kriegsfeld</t>
  </si>
  <si>
    <t>Lautersheim</t>
  </si>
  <si>
    <t>Lohnsfeld</t>
  </si>
  <si>
    <t>Mannweiler-Cölln</t>
  </si>
  <si>
    <t>Marnheim</t>
  </si>
  <si>
    <t>Mörsfeld</t>
  </si>
  <si>
    <t>Morschheim</t>
  </si>
  <si>
    <t>Münchweiler an der Alsenz</t>
  </si>
  <si>
    <t>Münsterappel</t>
  </si>
  <si>
    <t>Niederhausen an der Appel</t>
  </si>
  <si>
    <t>Niedermoschel</t>
  </si>
  <si>
    <t>Oberhausen an der Appel</t>
  </si>
  <si>
    <t>Obermoschel</t>
  </si>
  <si>
    <t>Oberwiesen</t>
  </si>
  <si>
    <t>Orbis</t>
  </si>
  <si>
    <t>Ottersheim</t>
  </si>
  <si>
    <t>Ramsen</t>
  </si>
  <si>
    <t>Ransweiler</t>
  </si>
  <si>
    <t>Rittersheim</t>
  </si>
  <si>
    <t>Rüssingen</t>
  </si>
  <si>
    <t>Ruppertsecken</t>
  </si>
  <si>
    <t>Sankt Alban</t>
  </si>
  <si>
    <t>Schiersfeld</t>
  </si>
  <si>
    <t>Schweisweiler</t>
  </si>
  <si>
    <t>Sippersfeld</t>
  </si>
  <si>
    <t>Sitters</t>
  </si>
  <si>
    <t>Stahlberg</t>
  </si>
  <si>
    <t>Standenbühl</t>
  </si>
  <si>
    <t>Steinbach am Donnersberg</t>
  </si>
  <si>
    <t>Stetten</t>
  </si>
  <si>
    <t>Teschenmoschel</t>
  </si>
  <si>
    <t>Unkenbach</t>
  </si>
  <si>
    <t>Waldgrehweiler</t>
  </si>
  <si>
    <t>Wartenberg-Rohrbach</t>
  </si>
  <si>
    <t>Weitersweiler</t>
  </si>
  <si>
    <t>Winterborn</t>
  </si>
  <si>
    <t>Würzweiler</t>
  </si>
  <si>
    <t>Rathskirchen</t>
  </si>
  <si>
    <t>Reichsthal</t>
  </si>
  <si>
    <t>Seelen</t>
  </si>
  <si>
    <t>Zellertal</t>
  </si>
  <si>
    <t>Rockenhausen</t>
  </si>
  <si>
    <t>Winnweiler</t>
  </si>
  <si>
    <t>Bellheim</t>
  </si>
  <si>
    <t>Berg (Pfalz)</t>
  </si>
  <si>
    <t>Erlenbach bei Kandel</t>
  </si>
  <si>
    <t>Freckenfeld</t>
  </si>
  <si>
    <t>Freisbach</t>
  </si>
  <si>
    <t>Germersheim</t>
  </si>
  <si>
    <t>Hagenbach</t>
  </si>
  <si>
    <t>Hatzenbühl</t>
  </si>
  <si>
    <t>Hördt</t>
  </si>
  <si>
    <t>Jockgrim</t>
  </si>
  <si>
    <t>Kandel</t>
  </si>
  <si>
    <t>Knittelsheim</t>
  </si>
  <si>
    <t>Kuhardt</t>
  </si>
  <si>
    <t>Leimersheim</t>
  </si>
  <si>
    <t>Lingenfeld</t>
  </si>
  <si>
    <t>Lustadt</t>
  </si>
  <si>
    <t>Minfeld</t>
  </si>
  <si>
    <t>Neuburg am Rhein</t>
  </si>
  <si>
    <t>Neupotz</t>
  </si>
  <si>
    <t>Ottersheim bei Landau</t>
  </si>
  <si>
    <t>Rheinzabern</t>
  </si>
  <si>
    <t>Rülzheim</t>
  </si>
  <si>
    <t>Scheibenhardt</t>
  </si>
  <si>
    <t>Schwegenheim</t>
  </si>
  <si>
    <t>Steinweiler</t>
  </si>
  <si>
    <t>Vollmersweiler</t>
  </si>
  <si>
    <t>Weingarten (Pfalz)</t>
  </si>
  <si>
    <t>Westheim (Pfalz)</t>
  </si>
  <si>
    <t>Zeiskam</t>
  </si>
  <si>
    <t>Wörth am Rhein</t>
  </si>
  <si>
    <t>Bann</t>
  </si>
  <si>
    <t>Bruchmühlbach-Miesau</t>
  </si>
  <si>
    <t>Enkenbach-Alsenborn</t>
  </si>
  <si>
    <t>Erzenhausen</t>
  </si>
  <si>
    <t>Eulenbis</t>
  </si>
  <si>
    <t>Frankelbach</t>
  </si>
  <si>
    <t>Frankenstein</t>
  </si>
  <si>
    <t>Gerhardsbrunn</t>
  </si>
  <si>
    <t>Hauptstuhl</t>
  </si>
  <si>
    <t>Heiligenmoschel</t>
  </si>
  <si>
    <t>Hirschhorn/Pfalz</t>
  </si>
  <si>
    <t>Hochspeyer</t>
  </si>
  <si>
    <t>Hütschenhausen</t>
  </si>
  <si>
    <t>Katzweiler</t>
  </si>
  <si>
    <t>Kindsbach</t>
  </si>
  <si>
    <t>Kollweiler</t>
  </si>
  <si>
    <t>Kottweiler-Schwanden</t>
  </si>
  <si>
    <t>Krickenbach</t>
  </si>
  <si>
    <t>Landstuhl</t>
  </si>
  <si>
    <t>Mackenbach</t>
  </si>
  <si>
    <t>Mehlbach</t>
  </si>
  <si>
    <t>Mehlingen</t>
  </si>
  <si>
    <t>Mittelbrunn</t>
  </si>
  <si>
    <t>Neuhemsbach</t>
  </si>
  <si>
    <t>Niederkirchen</t>
  </si>
  <si>
    <t>Niedermohr</t>
  </si>
  <si>
    <t>Oberarnbach</t>
  </si>
  <si>
    <t>Olsbrücken</t>
  </si>
  <si>
    <t>Otterbach</t>
  </si>
  <si>
    <t>Otterberg</t>
  </si>
  <si>
    <t>Queidersbach</t>
  </si>
  <si>
    <t>Ramstein-Miesenbach</t>
  </si>
  <si>
    <t>Schallodenbach</t>
  </si>
  <si>
    <t>Schneckenhausen</t>
  </si>
  <si>
    <t>Schwedelbach</t>
  </si>
  <si>
    <t>Steinwenden</t>
  </si>
  <si>
    <t>Stelzenberg</t>
  </si>
  <si>
    <t>Sulzbachtal</t>
  </si>
  <si>
    <t>Trippstadt</t>
  </si>
  <si>
    <t>Waldleiningen</t>
  </si>
  <si>
    <t>Weilerbach</t>
  </si>
  <si>
    <t>Lambsborn</t>
  </si>
  <si>
    <t>Langwieden</t>
  </si>
  <si>
    <t>Martinshöhe</t>
  </si>
  <si>
    <t>Schopp</t>
  </si>
  <si>
    <t>Sembach</t>
  </si>
  <si>
    <t>Reichenbach-Steegen</t>
  </si>
  <si>
    <t>Adenbach</t>
  </si>
  <si>
    <t>Albessen</t>
  </si>
  <si>
    <t>Altenglan</t>
  </si>
  <si>
    <t>Altenkirchen</t>
  </si>
  <si>
    <t>Aschbach</t>
  </si>
  <si>
    <t>Blaubach</t>
  </si>
  <si>
    <t>Börsborn</t>
  </si>
  <si>
    <t>Bosenbach</t>
  </si>
  <si>
    <t>Breitenbach</t>
  </si>
  <si>
    <t>Brücken (Pfalz)</t>
  </si>
  <si>
    <t>Buborn</t>
  </si>
  <si>
    <t>Cronenberg</t>
  </si>
  <si>
    <t>Deimberg</t>
  </si>
  <si>
    <t>Dennweiler-Frohnbach</t>
  </si>
  <si>
    <t>Dittweiler</t>
  </si>
  <si>
    <t>Dunzweiler</t>
  </si>
  <si>
    <t>Ehweiler</t>
  </si>
  <si>
    <t>Einöllen</t>
  </si>
  <si>
    <t>Elzweiler</t>
  </si>
  <si>
    <t>Erdesbach</t>
  </si>
  <si>
    <t>Eßweiler</t>
  </si>
  <si>
    <t>Etschberg</t>
  </si>
  <si>
    <t>Föckelberg</t>
  </si>
  <si>
    <t>Frohnhofen</t>
  </si>
  <si>
    <t>Ginsweiler</t>
  </si>
  <si>
    <t>Glanbrücken</t>
  </si>
  <si>
    <t>Glan-Münchweiler</t>
  </si>
  <si>
    <t>Gries</t>
  </si>
  <si>
    <t>Grumbach</t>
  </si>
  <si>
    <t>Haschbach am Remigiusberg</t>
  </si>
  <si>
    <t>Hausweiler</t>
  </si>
  <si>
    <t>Hefersweiler</t>
  </si>
  <si>
    <t>Henschtal</t>
  </si>
  <si>
    <t>Heinzenhausen</t>
  </si>
  <si>
    <t>Herchweiler</t>
  </si>
  <si>
    <t>Herren-Sulzbach</t>
  </si>
  <si>
    <t>Herschweiler-Pettersheim</t>
  </si>
  <si>
    <t>Hinzweiler</t>
  </si>
  <si>
    <t>Hohenöllen</t>
  </si>
  <si>
    <t>Hoppstädten</t>
  </si>
  <si>
    <t>Horschbach</t>
  </si>
  <si>
    <t>Hüffler</t>
  </si>
  <si>
    <t>Jettenbach</t>
  </si>
  <si>
    <t>Kirrweiler</t>
  </si>
  <si>
    <t>Körborn</t>
  </si>
  <si>
    <t>Konken</t>
  </si>
  <si>
    <t>Kreimbach-Kaulbach</t>
  </si>
  <si>
    <t>Krottelbach</t>
  </si>
  <si>
    <t>Kusel</t>
  </si>
  <si>
    <t>Langenbach</t>
  </si>
  <si>
    <t>Lauterecken</t>
  </si>
  <si>
    <t>Lohnweiler</t>
  </si>
  <si>
    <t>Medard</t>
  </si>
  <si>
    <t>Merzweiler</t>
  </si>
  <si>
    <t>Nanzdietschweiler</t>
  </si>
  <si>
    <t>Nerzweiler</t>
  </si>
  <si>
    <t>Neunkirchen am Potzberg</t>
  </si>
  <si>
    <t>Niederalben</t>
  </si>
  <si>
    <t>Niederstaufenbach</t>
  </si>
  <si>
    <t>Nußbach</t>
  </si>
  <si>
    <t>Oberalben</t>
  </si>
  <si>
    <t>Oberstaufenbach</t>
  </si>
  <si>
    <t>Oberweiler im Tal</t>
  </si>
  <si>
    <t>Oberweiler-Tiefenbach</t>
  </si>
  <si>
    <t>Odenbach</t>
  </si>
  <si>
    <t>Offenbach-Hundheim</t>
  </si>
  <si>
    <t>Ohmbach</t>
  </si>
  <si>
    <t>Pfeffelbach</t>
  </si>
  <si>
    <t>Rammelsbach</t>
  </si>
  <si>
    <t>Rathsweiler</t>
  </si>
  <si>
    <t>Rehweiler</t>
  </si>
  <si>
    <t>Reichweiler</t>
  </si>
  <si>
    <t>Reipoltskirchen</t>
  </si>
  <si>
    <t>Relsberg</t>
  </si>
  <si>
    <t>Rothselberg</t>
  </si>
  <si>
    <t>Ruthweiler</t>
  </si>
  <si>
    <t>Rutsweiler am Glan</t>
  </si>
  <si>
    <t>Rutsweiler an der Lauter</t>
  </si>
  <si>
    <t>Schellweiler</t>
  </si>
  <si>
    <t>Schönenberg-Kübelberg</t>
  </si>
  <si>
    <t>Selchenbach</t>
  </si>
  <si>
    <t>Sankt Julian</t>
  </si>
  <si>
    <t>Steinbach am Glan</t>
  </si>
  <si>
    <t>Thallichtenberg</t>
  </si>
  <si>
    <t>Theisbergstegen</t>
  </si>
  <si>
    <t>Ulmet</t>
  </si>
  <si>
    <t>Unterjeckenbach</t>
  </si>
  <si>
    <t>Wahnwegen</t>
  </si>
  <si>
    <t>Waldmohr</t>
  </si>
  <si>
    <t>Welchweiler</t>
  </si>
  <si>
    <t>Wiesweiler</t>
  </si>
  <si>
    <t>Wolfstein</t>
  </si>
  <si>
    <t>Bedesbach</t>
  </si>
  <si>
    <t>Matzenbach</t>
  </si>
  <si>
    <t>Quirnbach/Pfalz</t>
  </si>
  <si>
    <t>Albersweiler</t>
  </si>
  <si>
    <t>Altdorf</t>
  </si>
  <si>
    <t>Bad Bergzabern</t>
  </si>
  <si>
    <t>Barbelroth</t>
  </si>
  <si>
    <t>Billigheim-Ingenheim</t>
  </si>
  <si>
    <t>Birkenhördt</t>
  </si>
  <si>
    <t>Birkweiler</t>
  </si>
  <si>
    <t>Böbingen</t>
  </si>
  <si>
    <t>Böchingen</t>
  </si>
  <si>
    <t>Böllenborn</t>
  </si>
  <si>
    <t>Burrweiler</t>
  </si>
  <si>
    <t>Dierbach</t>
  </si>
  <si>
    <t>Dörrenbach</t>
  </si>
  <si>
    <t>Edenkoben</t>
  </si>
  <si>
    <t>Edesheim</t>
  </si>
  <si>
    <t>Essingen</t>
  </si>
  <si>
    <t>Eußerthal</t>
  </si>
  <si>
    <t>Flemlingen</t>
  </si>
  <si>
    <t>Frankweiler</t>
  </si>
  <si>
    <t>Freimersheim (Pfalz)</t>
  </si>
  <si>
    <t>Gleisweiler</t>
  </si>
  <si>
    <t>Gleiszellen-Gleishorbach</t>
  </si>
  <si>
    <t>Göcklingen</t>
  </si>
  <si>
    <t>Gommersheim</t>
  </si>
  <si>
    <t>Gossersweiler-Stein</t>
  </si>
  <si>
    <t>Großfischlingen</t>
  </si>
  <si>
    <t>Hainfeld</t>
  </si>
  <si>
    <t>Hergersweiler</t>
  </si>
  <si>
    <t>Herxheim bei Landau/Pfalz</t>
  </si>
  <si>
    <t>Herxheimweyher</t>
  </si>
  <si>
    <t>Heuchelheim-Klingen</t>
  </si>
  <si>
    <t>Hochstadt (Pfalz)</t>
  </si>
  <si>
    <t>Ilbesheim bei Landau in der Pfalz</t>
  </si>
  <si>
    <t>Impflingen</t>
  </si>
  <si>
    <t>Insheim</t>
  </si>
  <si>
    <t>Kapellen-Drusweiler</t>
  </si>
  <si>
    <t>Kapsweyer</t>
  </si>
  <si>
    <t>Kirrweiler (Pfalz)</t>
  </si>
  <si>
    <t>Kleinfischlingen</t>
  </si>
  <si>
    <t>Klingenmünster</t>
  </si>
  <si>
    <t>Knöringen</t>
  </si>
  <si>
    <t>Leinsweiler</t>
  </si>
  <si>
    <t>Maikammer</t>
  </si>
  <si>
    <t>Münchweiler am Klingbach</t>
  </si>
  <si>
    <t>Niederhorbach</t>
  </si>
  <si>
    <t>Niederotterbach</t>
  </si>
  <si>
    <t>Oberotterbach</t>
  </si>
  <si>
    <t>Oberschlettenbach</t>
  </si>
  <si>
    <t>Offenbach an der Queich</t>
  </si>
  <si>
    <t>Pleisweiler-Oberhofen</t>
  </si>
  <si>
    <t>Ramberg</t>
  </si>
  <si>
    <t>Ranschbach</t>
  </si>
  <si>
    <t>Rhodt unter Rietburg</t>
  </si>
  <si>
    <t>Rinnthal</t>
  </si>
  <si>
    <t>Roschbach</t>
  </si>
  <si>
    <t>Sankt Martin</t>
  </si>
  <si>
    <t>Schweigen-Rechtenbach</t>
  </si>
  <si>
    <t>Schweighofen</t>
  </si>
  <si>
    <t>Siebeldingen</t>
  </si>
  <si>
    <t>Silz</t>
  </si>
  <si>
    <t>Venningen</t>
  </si>
  <si>
    <t>Völkersweiler</t>
  </si>
  <si>
    <t>Vorderweidenthal</t>
  </si>
  <si>
    <t>Waldhambach</t>
  </si>
  <si>
    <t>Waldrohrbach</t>
  </si>
  <si>
    <t>Walsheim</t>
  </si>
  <si>
    <t>Wernersberg</t>
  </si>
  <si>
    <t>Weyher in der Pfalz</t>
  </si>
  <si>
    <t>Annweiler am Trifels</t>
  </si>
  <si>
    <t>Altrip</t>
  </si>
  <si>
    <t>Beindersheim</t>
  </si>
  <si>
    <t>Birkenheide</t>
  </si>
  <si>
    <t>Bobenheim-Roxheim</t>
  </si>
  <si>
    <t>Böhl-Iggelheim</t>
  </si>
  <si>
    <t>Dannstadt-Schauernheim</t>
  </si>
  <si>
    <t>Dudenhofen</t>
  </si>
  <si>
    <t>Fußgönheim</t>
  </si>
  <si>
    <t>Großniedesheim</t>
  </si>
  <si>
    <t>Hanhofen</t>
  </si>
  <si>
    <t>Harthausen</t>
  </si>
  <si>
    <t>Heßheim</t>
  </si>
  <si>
    <t>Heuchelheim bei Frankenthal</t>
  </si>
  <si>
    <t>Hochdorf-Assenheim</t>
  </si>
  <si>
    <t>Kleinniedesheim</t>
  </si>
  <si>
    <t>Lambsheim</t>
  </si>
  <si>
    <t>Limburgerhof</t>
  </si>
  <si>
    <t>Maxdorf</t>
  </si>
  <si>
    <t>Mutterstadt</t>
  </si>
  <si>
    <t>Neuhofen</t>
  </si>
  <si>
    <t>Otterstadt</t>
  </si>
  <si>
    <t>Rödersheim-Gronau</t>
  </si>
  <si>
    <t>Römerberg</t>
  </si>
  <si>
    <t>Schifferstadt</t>
  </si>
  <si>
    <t>Waldsee</t>
  </si>
  <si>
    <t>Appenheim</t>
  </si>
  <si>
    <t>Aspisheim</t>
  </si>
  <si>
    <t>Bacharach</t>
  </si>
  <si>
    <t>Badenheim</t>
  </si>
  <si>
    <t>Bingen am Rhein</t>
  </si>
  <si>
    <t>Bodenheim</t>
  </si>
  <si>
    <t>Budenheim</t>
  </si>
  <si>
    <t>Dalheim</t>
  </si>
  <si>
    <t>Dexheim</t>
  </si>
  <si>
    <t>Dienheim</t>
  </si>
  <si>
    <t>Dolgesheim</t>
  </si>
  <si>
    <t>Eimsheim</t>
  </si>
  <si>
    <t>Engelstadt</t>
  </si>
  <si>
    <t>Essenheim</t>
  </si>
  <si>
    <t>Friesenheim</t>
  </si>
  <si>
    <t>Gau-Algesheim</t>
  </si>
  <si>
    <t>Gau-Bischofsheim</t>
  </si>
  <si>
    <t>Gensingen</t>
  </si>
  <si>
    <t>Grolsheim</t>
  </si>
  <si>
    <t>Guntersblum</t>
  </si>
  <si>
    <t>Hahnheim</t>
  </si>
  <si>
    <t>Harxheim</t>
  </si>
  <si>
    <t>Horrweiler</t>
  </si>
  <si>
    <t>Ingelheim am Rhein</t>
  </si>
  <si>
    <t>Jugenheim in Rheinhessen</t>
  </si>
  <si>
    <t>Klein-Winternheim</t>
  </si>
  <si>
    <t>Köngernheim</t>
  </si>
  <si>
    <t>Lörzweiler</t>
  </si>
  <si>
    <t>Ludwigshöhe</t>
  </si>
  <si>
    <t>Manubach</t>
  </si>
  <si>
    <t>Mommenheim</t>
  </si>
  <si>
    <t>Münster-Sarmsheim</t>
  </si>
  <si>
    <t>Nackenheim</t>
  </si>
  <si>
    <t>Niederheimbach</t>
  </si>
  <si>
    <t>Nieder-Hilbersheim</t>
  </si>
  <si>
    <t>Nieder-Olm</t>
  </si>
  <si>
    <t>Nierstein</t>
  </si>
  <si>
    <t>Oberdiebach</t>
  </si>
  <si>
    <t>Oberheimbach</t>
  </si>
  <si>
    <t>Ober-Hilbersheim</t>
  </si>
  <si>
    <t>Ober-Olm</t>
  </si>
  <si>
    <t>Ockenheim</t>
  </si>
  <si>
    <t>Oppenheim</t>
  </si>
  <si>
    <t>Schwabenheim an der Selz</t>
  </si>
  <si>
    <t>Selzen</t>
  </si>
  <si>
    <t>Sörgenloch</t>
  </si>
  <si>
    <t>Sprendlingen</t>
  </si>
  <si>
    <t>Stadecken-Elsheim</t>
  </si>
  <si>
    <t>Trechtingshausen</t>
  </si>
  <si>
    <t>Uelversheim</t>
  </si>
  <si>
    <t>Undenheim</t>
  </si>
  <si>
    <t>Waldalgesheim</t>
  </si>
  <si>
    <t>Weiler bei Bingen</t>
  </si>
  <si>
    <t>Weinolsheim</t>
  </si>
  <si>
    <t>Welgesheim</t>
  </si>
  <si>
    <t>Wintersheim</t>
  </si>
  <si>
    <t>Zornheim</t>
  </si>
  <si>
    <t>Zotzenheim</t>
  </si>
  <si>
    <t>Dorn-Dürkheim</t>
  </si>
  <si>
    <t>Wolfsheim</t>
  </si>
  <si>
    <t>Bobenthal</t>
  </si>
  <si>
    <t>Busenberg</t>
  </si>
  <si>
    <t>Clausen</t>
  </si>
  <si>
    <t>Dahn</t>
  </si>
  <si>
    <t>Darstein</t>
  </si>
  <si>
    <t>Dimbach</t>
  </si>
  <si>
    <t>Donsieders</t>
  </si>
  <si>
    <t>Eppenbrunn</t>
  </si>
  <si>
    <t>Erfweiler</t>
  </si>
  <si>
    <t>Erlenbach bei Dahn</t>
  </si>
  <si>
    <t>Fischbach bei Dahn</t>
  </si>
  <si>
    <t>Geiselberg</t>
  </si>
  <si>
    <t>Hauenstein</t>
  </si>
  <si>
    <t>Heltersberg</t>
  </si>
  <si>
    <t>Hermersberg</t>
  </si>
  <si>
    <t>Herschberg</t>
  </si>
  <si>
    <t>Hettenhausen</t>
  </si>
  <si>
    <t>Hilst</t>
  </si>
  <si>
    <t>Hinterweidenthal</t>
  </si>
  <si>
    <t>Hirschthal</t>
  </si>
  <si>
    <t>Höheinöd</t>
  </si>
  <si>
    <t>Höheischweiler</t>
  </si>
  <si>
    <t>Höhfröschen</t>
  </si>
  <si>
    <t>Kröppen</t>
  </si>
  <si>
    <t>Leimen</t>
  </si>
  <si>
    <t>Lemberg</t>
  </si>
  <si>
    <t>Ludwigswinkel</t>
  </si>
  <si>
    <t>Lug</t>
  </si>
  <si>
    <t>Merzalben</t>
  </si>
  <si>
    <t>Münchweiler an der Rodalb</t>
  </si>
  <si>
    <t>Niederschlettenbach</t>
  </si>
  <si>
    <t>Nothweiler</t>
  </si>
  <si>
    <t>Nünschweiler</t>
  </si>
  <si>
    <t>Obersimten</t>
  </si>
  <si>
    <t>Rodalben</t>
  </si>
  <si>
    <t>Rumbach</t>
  </si>
  <si>
    <t>Ruppertsweiler</t>
  </si>
  <si>
    <t>Saalstadt</t>
  </si>
  <si>
    <t>Schauerberg</t>
  </si>
  <si>
    <t>Schindhard</t>
  </si>
  <si>
    <t>Schmalenberg</t>
  </si>
  <si>
    <t>Schönau (Pfalz)</t>
  </si>
  <si>
    <t>Schwanheim</t>
  </si>
  <si>
    <t>Schweix</t>
  </si>
  <si>
    <t>Spirkelbach</t>
  </si>
  <si>
    <t>Steinalben</t>
  </si>
  <si>
    <t>Thaleischweiler-Fröschen</t>
  </si>
  <si>
    <t>Trulben</t>
  </si>
  <si>
    <t>Vinningen</t>
  </si>
  <si>
    <t>Waldfischbach-Burgalben</t>
  </si>
  <si>
    <t>Weselberg</t>
  </si>
  <si>
    <t>Wilgartswiesen</t>
  </si>
  <si>
    <t>Althornbach</t>
  </si>
  <si>
    <t>Battweiler</t>
  </si>
  <si>
    <t>Bechhofen</t>
  </si>
  <si>
    <t>Biedershausen</t>
  </si>
  <si>
    <t>Bottenbach</t>
  </si>
  <si>
    <t>Contwig</t>
  </si>
  <si>
    <t>Dellfeld</t>
  </si>
  <si>
    <t>Dietrichingen</t>
  </si>
  <si>
    <t>Großbundenbach</t>
  </si>
  <si>
    <t>Großsteinhausen</t>
  </si>
  <si>
    <t>Hornbach</t>
  </si>
  <si>
    <t>Käshofen</t>
  </si>
  <si>
    <t>Kleinbundenbach</t>
  </si>
  <si>
    <t>Kleinsteinhausen</t>
  </si>
  <si>
    <t>Knopp-Labach</t>
  </si>
  <si>
    <t>Krähenberg</t>
  </si>
  <si>
    <t>Maßweiler</t>
  </si>
  <si>
    <t>Mauschbach</t>
  </si>
  <si>
    <t>Obernheim-Kirchenarnbach</t>
  </si>
  <si>
    <t>Reifenberg</t>
  </si>
  <si>
    <t>Riedelberg</t>
  </si>
  <si>
    <t>Rieschweiler-Mühlbach</t>
  </si>
  <si>
    <t>Rosenkopf</t>
  </si>
  <si>
    <t>Schmitshausen</t>
  </si>
  <si>
    <t>Wallhalben</t>
  </si>
  <si>
    <t>Walshausen</t>
  </si>
  <si>
    <t>Wiesbach</t>
  </si>
  <si>
    <t>Winterbach (Pfalz)</t>
  </si>
  <si>
    <t>Bruchweiler-Bärenbach</t>
  </si>
  <si>
    <t>Bundenthal</t>
  </si>
  <si>
    <t>Stuttgart</t>
  </si>
  <si>
    <t>Aidlingen</t>
  </si>
  <si>
    <t>Böblingen</t>
  </si>
  <si>
    <t>Bondorf</t>
  </si>
  <si>
    <t>Deckenpfronn</t>
  </si>
  <si>
    <t>Ehningen</t>
  </si>
  <si>
    <t>Gärtringen</t>
  </si>
  <si>
    <t>Gäufelden</t>
  </si>
  <si>
    <t>Herrenberg</t>
  </si>
  <si>
    <t>Hildrizhausen</t>
  </si>
  <si>
    <t>Holzgerlingen</t>
  </si>
  <si>
    <t>Leonberg</t>
  </si>
  <si>
    <t>Magstadt</t>
  </si>
  <si>
    <t>Mötzingen</t>
  </si>
  <si>
    <t>Nufringen</t>
  </si>
  <si>
    <t>Renningen</t>
  </si>
  <si>
    <t>Rutesheim</t>
  </si>
  <si>
    <t>Schönaich</t>
  </si>
  <si>
    <t>Sindelfingen</t>
  </si>
  <si>
    <t>Steinenbronn</t>
  </si>
  <si>
    <t>Waldenbuch</t>
  </si>
  <si>
    <t>Weil der Stadt</t>
  </si>
  <si>
    <t>Weil im Schönbuch</t>
  </si>
  <si>
    <t>Weissach</t>
  </si>
  <si>
    <t>Jettingen</t>
  </si>
  <si>
    <t>Grafenau</t>
  </si>
  <si>
    <t>Altbach</t>
  </si>
  <si>
    <t>Altenriet</t>
  </si>
  <si>
    <t>Baltmannsweiler</t>
  </si>
  <si>
    <t>Bempflingen</t>
  </si>
  <si>
    <t>Bissingen an der Teck</t>
  </si>
  <si>
    <t>Deizisau</t>
  </si>
  <si>
    <t>Denkendorf</t>
  </si>
  <si>
    <t>Dettingen unter Teck</t>
  </si>
  <si>
    <t>Erkenbrechtsweiler</t>
  </si>
  <si>
    <t>Esslingen am Neckar</t>
  </si>
  <si>
    <t>Frickenhausen</t>
  </si>
  <si>
    <t>Großbettlingen</t>
  </si>
  <si>
    <t>Hochdorf</t>
  </si>
  <si>
    <t>Holzmaden</t>
  </si>
  <si>
    <t>Kirchheim unter Teck</t>
  </si>
  <si>
    <t>Köngen</t>
  </si>
  <si>
    <t>Kohlberg</t>
  </si>
  <si>
    <t>Lichtenwald</t>
  </si>
  <si>
    <t>Neckartailfingen</t>
  </si>
  <si>
    <t>Neckartenzlingen</t>
  </si>
  <si>
    <t>Neidlingen</t>
  </si>
  <si>
    <t>Neuffen</t>
  </si>
  <si>
    <t>Neuhausen auf den Fildern</t>
  </si>
  <si>
    <t>Notzingen</t>
  </si>
  <si>
    <t>Nürtingen</t>
  </si>
  <si>
    <t>Oberboihingen</t>
  </si>
  <si>
    <t>Ohmden</t>
  </si>
  <si>
    <t>Owen</t>
  </si>
  <si>
    <t>Plochingen</t>
  </si>
  <si>
    <t>Reichenbach an der Fils</t>
  </si>
  <si>
    <t>Schlaitdorf</t>
  </si>
  <si>
    <t>Unterensingen</t>
  </si>
  <si>
    <t>Weilheim an der Teck</t>
  </si>
  <si>
    <t>Wendlingen am Neckar</t>
  </si>
  <si>
    <t>Wernau (Neckar)</t>
  </si>
  <si>
    <t>Wolfschlugen</t>
  </si>
  <si>
    <t>Aichwald</t>
  </si>
  <si>
    <t>Filderstadt</t>
  </si>
  <si>
    <t>Leinfelden-Echterdingen</t>
  </si>
  <si>
    <t>Lenningen</t>
  </si>
  <si>
    <t>Ostfildern</t>
  </si>
  <si>
    <t>Aichtal</t>
  </si>
  <si>
    <t>Adelberg</t>
  </si>
  <si>
    <t>Aichelberg</t>
  </si>
  <si>
    <t>Albershausen</t>
  </si>
  <si>
    <t>Bad Ditzenbach</t>
  </si>
  <si>
    <t>Bad Ãœberkingen</t>
  </si>
  <si>
    <t>Birenbach</t>
  </si>
  <si>
    <t>Böhmenkirch</t>
  </si>
  <si>
    <t>Börtlingen</t>
  </si>
  <si>
    <t>Bad Boll</t>
  </si>
  <si>
    <t>Deggingen</t>
  </si>
  <si>
    <t>Donzdorf</t>
  </si>
  <si>
    <t>Drackenstein</t>
  </si>
  <si>
    <t>Dürnau</t>
  </si>
  <si>
    <t>Ebersbach an der Fils</t>
  </si>
  <si>
    <t>Eislingen/Fils</t>
  </si>
  <si>
    <t>Eschenbach</t>
  </si>
  <si>
    <t>Gammelshausen</t>
  </si>
  <si>
    <t>Geislingen an der Steige</t>
  </si>
  <si>
    <t>Gingen an der Fils</t>
  </si>
  <si>
    <t>Göppingen</t>
  </si>
  <si>
    <t>Gruibingen</t>
  </si>
  <si>
    <t>Hattenhofen</t>
  </si>
  <si>
    <t>Hohenstadt</t>
  </si>
  <si>
    <t>Kuchen</t>
  </si>
  <si>
    <t>Mühlhausen im Täle</t>
  </si>
  <si>
    <t>Ottenbach</t>
  </si>
  <si>
    <t>Rechberghausen</t>
  </si>
  <si>
    <t>Salach</t>
  </si>
  <si>
    <t>Schlat</t>
  </si>
  <si>
    <t>Schlierbach</t>
  </si>
  <si>
    <t>Süßen</t>
  </si>
  <si>
    <t>Uhingen</t>
  </si>
  <si>
    <t>Wäschenbeuren</t>
  </si>
  <si>
    <t>Wangen</t>
  </si>
  <si>
    <t>Wiesensteig</t>
  </si>
  <si>
    <t>Zell unter Aichelberg</t>
  </si>
  <si>
    <t>Lauterstein</t>
  </si>
  <si>
    <t>Affalterbach</t>
  </si>
  <si>
    <t>Asperg</t>
  </si>
  <si>
    <t>Benningen am Neckar</t>
  </si>
  <si>
    <t>Besigheim</t>
  </si>
  <si>
    <t>Bönnigheim</t>
  </si>
  <si>
    <t>Ditzingen</t>
  </si>
  <si>
    <t>Eberdingen</t>
  </si>
  <si>
    <t>Erdmannhausen</t>
  </si>
  <si>
    <t>Erligheim</t>
  </si>
  <si>
    <t>Freudental</t>
  </si>
  <si>
    <t>Gemmrigheim</t>
  </si>
  <si>
    <t>Gerlingen</t>
  </si>
  <si>
    <t>Großbottwar</t>
  </si>
  <si>
    <t>Hessigheim</t>
  </si>
  <si>
    <t>Kirchheim am Neckar</t>
  </si>
  <si>
    <t>Kornwestheim</t>
  </si>
  <si>
    <t>Löchgau</t>
  </si>
  <si>
    <t>Ludwigsburg</t>
  </si>
  <si>
    <t>Marbach am Neckar</t>
  </si>
  <si>
    <t>Markgröningen</t>
  </si>
  <si>
    <t>Möglingen</t>
  </si>
  <si>
    <t>Mundelsheim</t>
  </si>
  <si>
    <t>Murr</t>
  </si>
  <si>
    <t>Oberriexingen</t>
  </si>
  <si>
    <t>Oberstenfeld</t>
  </si>
  <si>
    <t>Pleidelsheim</t>
  </si>
  <si>
    <t>Schwieberdingen</t>
  </si>
  <si>
    <t>Sersheim</t>
  </si>
  <si>
    <t>Steinheim an der Murr</t>
  </si>
  <si>
    <t>Tamm</t>
  </si>
  <si>
    <t>Vaihingen an der Enz</t>
  </si>
  <si>
    <t>Walheim</t>
  </si>
  <si>
    <t>Sachsenheim</t>
  </si>
  <si>
    <t>Ingersheim</t>
  </si>
  <si>
    <t>Freiberg am Neckar</t>
  </si>
  <si>
    <t>Bietigheim-Bissingen</t>
  </si>
  <si>
    <t>Korntal-Münchingen</t>
  </si>
  <si>
    <t>Remseck am Neckar</t>
  </si>
  <si>
    <t>Alfdorf</t>
  </si>
  <si>
    <t>Allmersbach im Tal</t>
  </si>
  <si>
    <t>Althütte</t>
  </si>
  <si>
    <t>Auenwald</t>
  </si>
  <si>
    <t>Backnang</t>
  </si>
  <si>
    <t>Burgstetten</t>
  </si>
  <si>
    <t>Fellbach</t>
  </si>
  <si>
    <t>Großerlach</t>
  </si>
  <si>
    <t>Kaisersbach</t>
  </si>
  <si>
    <t>Kirchberg an der Murr</t>
  </si>
  <si>
    <t>Korb</t>
  </si>
  <si>
    <t>Leutenbach</t>
  </si>
  <si>
    <t>Murrhardt</t>
  </si>
  <si>
    <t>Oppenweiler</t>
  </si>
  <si>
    <t>Plüderhausen</t>
  </si>
  <si>
    <t>Rudersberg</t>
  </si>
  <si>
    <t>Schorndorf</t>
  </si>
  <si>
    <t>Schwaikheim</t>
  </si>
  <si>
    <t>Spiegelberg</t>
  </si>
  <si>
    <t>Sulzbach an der Murr</t>
  </si>
  <si>
    <t>Waiblingen</t>
  </si>
  <si>
    <t>Weissach im Tal</t>
  </si>
  <si>
    <t>Welzheim</t>
  </si>
  <si>
    <t>Winnenden</t>
  </si>
  <si>
    <t>Aspach</t>
  </si>
  <si>
    <t>Berglen</t>
  </si>
  <si>
    <t>Remshalden</t>
  </si>
  <si>
    <t>Weinstadt</t>
  </si>
  <si>
    <t>Kernen im Remstal</t>
  </si>
  <si>
    <t>Heilbronn</t>
  </si>
  <si>
    <t>Abstatt</t>
  </si>
  <si>
    <t>Bad Friedrichshall</t>
  </si>
  <si>
    <t>Bad Rappenau</t>
  </si>
  <si>
    <t>Bad Wimpfen</t>
  </si>
  <si>
    <t>Brackenheim</t>
  </si>
  <si>
    <t>Cleebronn</t>
  </si>
  <si>
    <t>Eberstadt</t>
  </si>
  <si>
    <t>Ellhofen</t>
  </si>
  <si>
    <t>Eppingen</t>
  </si>
  <si>
    <t>Erlenbach</t>
  </si>
  <si>
    <t>Flein</t>
  </si>
  <si>
    <t>Gemmingen</t>
  </si>
  <si>
    <t>Güglingen</t>
  </si>
  <si>
    <t>Gundelsheim</t>
  </si>
  <si>
    <t>Ilsfeld</t>
  </si>
  <si>
    <t>Ittlingen</t>
  </si>
  <si>
    <t>Jagsthausen</t>
  </si>
  <si>
    <t>Kirchardt</t>
  </si>
  <si>
    <t>Lauffen am Neckar</t>
  </si>
  <si>
    <t>Lehrensteinsfeld</t>
  </si>
  <si>
    <t>Leingarten</t>
  </si>
  <si>
    <t>Löwenstein</t>
  </si>
  <si>
    <t>Massenbachhausen</t>
  </si>
  <si>
    <t>Möckmühl</t>
  </si>
  <si>
    <t>Neckarsulm</t>
  </si>
  <si>
    <t>Neckarwestheim</t>
  </si>
  <si>
    <t>Neudenau</t>
  </si>
  <si>
    <t>Neuenstadt am Kocher</t>
  </si>
  <si>
    <t>Nordheim</t>
  </si>
  <si>
    <t>Oedheim</t>
  </si>
  <si>
    <t>Offenau</t>
  </si>
  <si>
    <t>Pfaffenhofen</t>
  </si>
  <si>
    <t>Roigheim</t>
  </si>
  <si>
    <t>Schwaigern</t>
  </si>
  <si>
    <t>Siegelsbach</t>
  </si>
  <si>
    <t>Talheim</t>
  </si>
  <si>
    <t>Untereisesheim</t>
  </si>
  <si>
    <t>Untergruppenbach</t>
  </si>
  <si>
    <t>Weinsberg</t>
  </si>
  <si>
    <t>Widdern</t>
  </si>
  <si>
    <t>Wüstenrot</t>
  </si>
  <si>
    <t>Zaberfeld</t>
  </si>
  <si>
    <t>Obersulm</t>
  </si>
  <si>
    <t>Hardthausen am Kocher</t>
  </si>
  <si>
    <t>Langenbrettach</t>
  </si>
  <si>
    <t>Bretzfeld</t>
  </si>
  <si>
    <t>Dörzbach</t>
  </si>
  <si>
    <t>Forchtenberg</t>
  </si>
  <si>
    <t>Ingelfingen</t>
  </si>
  <si>
    <t>Krautheim</t>
  </si>
  <si>
    <t>Künzelsau</t>
  </si>
  <si>
    <t>Kupferzell</t>
  </si>
  <si>
    <t>Mulfingen</t>
  </si>
  <si>
    <t>Niedernhall</t>
  </si>
  <si>
    <t>Ã–hringen</t>
  </si>
  <si>
    <t>Pfedelbach</t>
  </si>
  <si>
    <t>Schöntal</t>
  </si>
  <si>
    <t>Waldenburg</t>
  </si>
  <si>
    <t>Weißbach</t>
  </si>
  <si>
    <t>Zweiflingen</t>
  </si>
  <si>
    <t>Blaufelden</t>
  </si>
  <si>
    <t>Braunsbach</t>
  </si>
  <si>
    <t>Bühlertann</t>
  </si>
  <si>
    <t>Bühlerzell</t>
  </si>
  <si>
    <t>Crailsheim</t>
  </si>
  <si>
    <t>Fichtenberg</t>
  </si>
  <si>
    <t>Gaildorf</t>
  </si>
  <si>
    <t>Gerabronn</t>
  </si>
  <si>
    <t>Ilshofen</t>
  </si>
  <si>
    <t>Kirchberg an der Jagst</t>
  </si>
  <si>
    <t>Langenburg</t>
  </si>
  <si>
    <t>Mainhardt</t>
  </si>
  <si>
    <t>Michelbach an der Bilz</t>
  </si>
  <si>
    <t>Michelfeld</t>
  </si>
  <si>
    <t>Oberrot</t>
  </si>
  <si>
    <t>Obersontheim</t>
  </si>
  <si>
    <t>Rot am See</t>
  </si>
  <si>
    <t>Satteldorf</t>
  </si>
  <si>
    <t>Schrozberg</t>
  </si>
  <si>
    <t>Schwäbisch Hall</t>
  </si>
  <si>
    <t>Sulzbach-Laufen</t>
  </si>
  <si>
    <t>Untermünkheim</t>
  </si>
  <si>
    <t>Vellberg</t>
  </si>
  <si>
    <t>Wolpertshausen</t>
  </si>
  <si>
    <t>Kreßberg</t>
  </si>
  <si>
    <t>Fichtenau</t>
  </si>
  <si>
    <t>Frankenhardt</t>
  </si>
  <si>
    <t>Stimpfach</t>
  </si>
  <si>
    <t>Assamstadt</t>
  </si>
  <si>
    <t>Bad Mergentheim</t>
  </si>
  <si>
    <t>Creglingen</t>
  </si>
  <si>
    <t>Großrinderfeld</t>
  </si>
  <si>
    <t>Grünsfeld</t>
  </si>
  <si>
    <t>Igersheim</t>
  </si>
  <si>
    <t>Königheim</t>
  </si>
  <si>
    <t>Külsheim</t>
  </si>
  <si>
    <t>Niederstetten</t>
  </si>
  <si>
    <t>Tauberbischofsheim</t>
  </si>
  <si>
    <t>Weikersheim</t>
  </si>
  <si>
    <t>Werbach</t>
  </si>
  <si>
    <t>Wertheim</t>
  </si>
  <si>
    <t>Wittighausen</t>
  </si>
  <si>
    <t>Ahorn</t>
  </si>
  <si>
    <t>Lauda-Königshofen</t>
  </si>
  <si>
    <t>Dischingen</t>
  </si>
  <si>
    <t>Gerstetten</t>
  </si>
  <si>
    <t>Giengen an der Brenz</t>
  </si>
  <si>
    <t>Heidenheim an der Brenz</t>
  </si>
  <si>
    <t>Herbrechtingen</t>
  </si>
  <si>
    <t>Hermaringen</t>
  </si>
  <si>
    <t>Königsbronn</t>
  </si>
  <si>
    <t>Nattheim</t>
  </si>
  <si>
    <t>Niederstotzingen</t>
  </si>
  <si>
    <t>Sontheim an der Brenz</t>
  </si>
  <si>
    <t>Steinheim am Albuch</t>
  </si>
  <si>
    <t>Abtsgmünd</t>
  </si>
  <si>
    <t>Adelmannsfelden</t>
  </si>
  <si>
    <t>Bartholomä</t>
  </si>
  <si>
    <t>Böbingen an der Rems</t>
  </si>
  <si>
    <t>Bopfingen</t>
  </si>
  <si>
    <t>Durlangen</t>
  </si>
  <si>
    <t>Ellwangen (Jagst)</t>
  </si>
  <si>
    <t>Eschach</t>
  </si>
  <si>
    <t>Göggingen</t>
  </si>
  <si>
    <t>Gschwend</t>
  </si>
  <si>
    <t>Heubach</t>
  </si>
  <si>
    <t>Heuchlingen</t>
  </si>
  <si>
    <t>Hüttlingen</t>
  </si>
  <si>
    <t>Iggingen</t>
  </si>
  <si>
    <t>Jagstzell</t>
  </si>
  <si>
    <t>Kirchheim am Ries</t>
  </si>
  <si>
    <t>Lauchheim</t>
  </si>
  <si>
    <t>Leinzell</t>
  </si>
  <si>
    <t>Mögglingen</t>
  </si>
  <si>
    <t>Mutlangen</t>
  </si>
  <si>
    <t>Neresheim</t>
  </si>
  <si>
    <t>Neuler</t>
  </si>
  <si>
    <t>Obergröningen</t>
  </si>
  <si>
    <t>Oberkochen</t>
  </si>
  <si>
    <t>Rosenberg</t>
  </si>
  <si>
    <t>Schechingen</t>
  </si>
  <si>
    <t>Schwäbisch Gmünd</t>
  </si>
  <si>
    <t>Spraitbach</t>
  </si>
  <si>
    <t>Stödtlen</t>
  </si>
  <si>
    <t>Täferrot</t>
  </si>
  <si>
    <t>Tannhausen</t>
  </si>
  <si>
    <t>Unterschneidheim</t>
  </si>
  <si>
    <t>Waldstetten</t>
  </si>
  <si>
    <t>Westhausen</t>
  </si>
  <si>
    <t>Wört</t>
  </si>
  <si>
    <t>Riesbürg</t>
  </si>
  <si>
    <t>Aalen</t>
  </si>
  <si>
    <t>Rainau</t>
  </si>
  <si>
    <t>Baden-Baden</t>
  </si>
  <si>
    <t>Karlsruhe</t>
  </si>
  <si>
    <t>Bretten</t>
  </si>
  <si>
    <t>Bruchsal</t>
  </si>
  <si>
    <t>Ettlingen</t>
  </si>
  <si>
    <t>Gondelsheim</t>
  </si>
  <si>
    <t>Hambrücken</t>
  </si>
  <si>
    <t>Kronau</t>
  </si>
  <si>
    <t>Kürnbach</t>
  </si>
  <si>
    <t>Malsch</t>
  </si>
  <si>
    <t>Marxzell</t>
  </si>
  <si>
    <t>Oberderdingen</t>
  </si>
  <si>
    <t>Ã–stringen</t>
  </si>
  <si>
    <t>Philippsburg</t>
  </si>
  <si>
    <t>Sulzfeld</t>
  </si>
  <si>
    <t>Ubstadt-Weiher</t>
  </si>
  <si>
    <t>Walzbachtal</t>
  </si>
  <si>
    <t>Weingarten (Baden)</t>
  </si>
  <si>
    <t>Zaisenhausen</t>
  </si>
  <si>
    <t>Karlsbad</t>
  </si>
  <si>
    <t>Kraichtal</t>
  </si>
  <si>
    <t>Graben-Neudorf</t>
  </si>
  <si>
    <t>Bad Schönborn</t>
  </si>
  <si>
    <t>Pfinztal</t>
  </si>
  <si>
    <t>Eggenstein-Leopoldshafen</t>
  </si>
  <si>
    <t>Karlsdorf-Neuthard</t>
  </si>
  <si>
    <t>Linkenheim-Hochstetten</t>
  </si>
  <si>
    <t>Waghäusel</t>
  </si>
  <si>
    <t>Oberhausen-Rheinhausen</t>
  </si>
  <si>
    <t>Rheinstetten</t>
  </si>
  <si>
    <t>Stutensee</t>
  </si>
  <si>
    <t>Waldbronn</t>
  </si>
  <si>
    <t>Dettenheim</t>
  </si>
  <si>
    <t>Au am Rhein</t>
  </si>
  <si>
    <t>Bietigheim</t>
  </si>
  <si>
    <t>Bischweier</t>
  </si>
  <si>
    <t>Bühl</t>
  </si>
  <si>
    <t>Bühlertal</t>
  </si>
  <si>
    <t>Gebirge</t>
  </si>
  <si>
    <t>Durmersheim</t>
  </si>
  <si>
    <t>Elchesheim-Illingen</t>
  </si>
  <si>
    <t>Forbach</t>
  </si>
  <si>
    <t>Gaggenau</t>
  </si>
  <si>
    <t>Gernsbach</t>
  </si>
  <si>
    <t>Hügelsheim</t>
  </si>
  <si>
    <t>Iffezheim</t>
  </si>
  <si>
    <t>Kuppenheim</t>
  </si>
  <si>
    <t>Loffenau</t>
  </si>
  <si>
    <t>Muggensturm</t>
  </si>
  <si>
    <t>Ã–tigheim</t>
  </si>
  <si>
    <t>Ottersweier</t>
  </si>
  <si>
    <t>Rastatt</t>
  </si>
  <si>
    <t>Sinzheim</t>
  </si>
  <si>
    <t>Steinmauern</t>
  </si>
  <si>
    <t>Weisenbach</t>
  </si>
  <si>
    <t>Rheinmünster</t>
  </si>
  <si>
    <t>Heidelberg</t>
  </si>
  <si>
    <t>Mannheim</t>
  </si>
  <si>
    <t>Adelsheim</t>
  </si>
  <si>
    <t>Aglasterhausen</t>
  </si>
  <si>
    <t>Billigheim</t>
  </si>
  <si>
    <t>Binau</t>
  </si>
  <si>
    <t>Buchen (Odenwald)</t>
  </si>
  <si>
    <t>Fahrenbach</t>
  </si>
  <si>
    <t>Hardheim</t>
  </si>
  <si>
    <t>Haßmersheim</t>
  </si>
  <si>
    <t>Höpfingen</t>
  </si>
  <si>
    <t>Hüffenhardt</t>
  </si>
  <si>
    <t>Mosbach</t>
  </si>
  <si>
    <t>Mudau</t>
  </si>
  <si>
    <t>Neckargerach</t>
  </si>
  <si>
    <t>Neckarzimmern</t>
  </si>
  <si>
    <t>Obrigheim</t>
  </si>
  <si>
    <t>Osterburken</t>
  </si>
  <si>
    <t>Seckach</t>
  </si>
  <si>
    <t>Walldürn</t>
  </si>
  <si>
    <t>Ravenstein</t>
  </si>
  <si>
    <t>Schefflenz</t>
  </si>
  <si>
    <t>Schwarzach</t>
  </si>
  <si>
    <t>Elztal</t>
  </si>
  <si>
    <t>Waldbrunn</t>
  </si>
  <si>
    <t>Altlußheim</t>
  </si>
  <si>
    <t>Bammental</t>
  </si>
  <si>
    <t>Dielheim</t>
  </si>
  <si>
    <t>Dossenheim</t>
  </si>
  <si>
    <t>Eberbach</t>
  </si>
  <si>
    <t>Epfenbach</t>
  </si>
  <si>
    <t>Eppelheim</t>
  </si>
  <si>
    <t>Eschelbronn</t>
  </si>
  <si>
    <t>Gaiberg</t>
  </si>
  <si>
    <t>Heddesbach</t>
  </si>
  <si>
    <t>Heddesheim</t>
  </si>
  <si>
    <t>Heiligkreuzsteinach</t>
  </si>
  <si>
    <t>Hemsbach</t>
  </si>
  <si>
    <t>Hockenheim</t>
  </si>
  <si>
    <t>Ilvesheim</t>
  </si>
  <si>
    <t>Ketsch</t>
  </si>
  <si>
    <t>Ladenburg</t>
  </si>
  <si>
    <t>Laudenbach</t>
  </si>
  <si>
    <t>Mauer</t>
  </si>
  <si>
    <t>Meckesheim</t>
  </si>
  <si>
    <t>Mühlhausen</t>
  </si>
  <si>
    <t>Neckarbischofsheim</t>
  </si>
  <si>
    <t>Neckargemünd</t>
  </si>
  <si>
    <t>Neidenstein</t>
  </si>
  <si>
    <t>Neulußheim</t>
  </si>
  <si>
    <t>Nußloch</t>
  </si>
  <si>
    <t>Oftersheim</t>
  </si>
  <si>
    <t>Plankstadt</t>
  </si>
  <si>
    <t>Rauenberg</t>
  </si>
  <si>
    <t>Reichartshausen</t>
  </si>
  <si>
    <t>Reilingen</t>
  </si>
  <si>
    <t>Sandhausen</t>
  </si>
  <si>
    <t>Schönau</t>
  </si>
  <si>
    <t>Schönbrunn</t>
  </si>
  <si>
    <t>Schriesheim</t>
  </si>
  <si>
    <t>Schwetzingen</t>
  </si>
  <si>
    <t>Sinsheim</t>
  </si>
  <si>
    <t>Spechbach</t>
  </si>
  <si>
    <t>Waibstadt</t>
  </si>
  <si>
    <t>Walldorf</t>
  </si>
  <si>
    <t>Weinheim</t>
  </si>
  <si>
    <t>Wiesenbach</t>
  </si>
  <si>
    <t>Wiesloch</t>
  </si>
  <si>
    <t>Wilhelmsfeld</t>
  </si>
  <si>
    <t>Zuzenhausen</t>
  </si>
  <si>
    <t>Angelbachtal</t>
  </si>
  <si>
    <t>St. Leon-Rot</t>
  </si>
  <si>
    <t>Lobbach</t>
  </si>
  <si>
    <t>Edingen-Neckarhausen</t>
  </si>
  <si>
    <t>Helmstadt-Bargen</t>
  </si>
  <si>
    <t>Hirschberg an der Bergstraße</t>
  </si>
  <si>
    <t>Pforzheim</t>
  </si>
  <si>
    <t>Altensteig</t>
  </si>
  <si>
    <t>Althengstett</t>
  </si>
  <si>
    <t>Bad Liebenzell</t>
  </si>
  <si>
    <t>Dobel</t>
  </si>
  <si>
    <t>Ebhausen</t>
  </si>
  <si>
    <t>Egenhausen</t>
  </si>
  <si>
    <t>Enzklösterle</t>
  </si>
  <si>
    <t>Gechingen</t>
  </si>
  <si>
    <t>Haiterbach</t>
  </si>
  <si>
    <t>Bad Herrenalb</t>
  </si>
  <si>
    <t>Höfen an der Enz</t>
  </si>
  <si>
    <t>Nagold</t>
  </si>
  <si>
    <t>Neubulach</t>
  </si>
  <si>
    <t>Neuweiler</t>
  </si>
  <si>
    <t>Oberreichenbach</t>
  </si>
  <si>
    <t>Ostelsheim</t>
  </si>
  <si>
    <t>Rohrdorf</t>
  </si>
  <si>
    <t>Schömberg</t>
  </si>
  <si>
    <t>Simmersfeld</t>
  </si>
  <si>
    <t>Simmozheim</t>
  </si>
  <si>
    <t>Unterreichenbach</t>
  </si>
  <si>
    <t>Bad Wildbad</t>
  </si>
  <si>
    <t>Wildberg</t>
  </si>
  <si>
    <t>Bad Teinach-Zavelstein</t>
  </si>
  <si>
    <t>Calw</t>
  </si>
  <si>
    <t>Eisingen</t>
  </si>
  <si>
    <t>Engelsbrand</t>
  </si>
  <si>
    <t>Friolzheim</t>
  </si>
  <si>
    <t>Heimsheim</t>
  </si>
  <si>
    <t>Illingen</t>
  </si>
  <si>
    <t>Ispringen</t>
  </si>
  <si>
    <t>Kieselbronn</t>
  </si>
  <si>
    <t>Knittlingen</t>
  </si>
  <si>
    <t>Maulbronn</t>
  </si>
  <si>
    <t>Mönsheim</t>
  </si>
  <si>
    <t>Mühlacker</t>
  </si>
  <si>
    <t>Neuenbürg</t>
  </si>
  <si>
    <t>Neuhausen</t>
  </si>
  <si>
    <t>Niefern-Ã–schelbronn</t>
  </si>
  <si>
    <t>Ã–tisheim</t>
  </si>
  <si>
    <t>Sternenfels</t>
  </si>
  <si>
    <t>Tiefenbronn</t>
  </si>
  <si>
    <t>Wiernsheim</t>
  </si>
  <si>
    <t>Wimsheim</t>
  </si>
  <si>
    <t>Wurmberg</t>
  </si>
  <si>
    <t>Keltern</t>
  </si>
  <si>
    <t>Remchingen</t>
  </si>
  <si>
    <t>Straubenhardt</t>
  </si>
  <si>
    <t>Neulingen</t>
  </si>
  <si>
    <t>Kämpfelbach</t>
  </si>
  <si>
    <t>Ã–lbronn-Dürrn</t>
  </si>
  <si>
    <t>Königsbach-Stein</t>
  </si>
  <si>
    <t>Alpirsbach</t>
  </si>
  <si>
    <t>Baiersbronn</t>
  </si>
  <si>
    <t>Dornstetten</t>
  </si>
  <si>
    <t>Empfingen</t>
  </si>
  <si>
    <t>Eutingen im Gäu</t>
  </si>
  <si>
    <t>Freudenstadt</t>
  </si>
  <si>
    <t>Glatten</t>
  </si>
  <si>
    <t>Grömbach</t>
  </si>
  <si>
    <t>Horb am Neckar</t>
  </si>
  <si>
    <t>Loßburg</t>
  </si>
  <si>
    <t>Pfalzgrafenweiler</t>
  </si>
  <si>
    <t>Schopfloch</t>
  </si>
  <si>
    <t>Wörnersberg</t>
  </si>
  <si>
    <t>Seewald</t>
  </si>
  <si>
    <t>Waldachtal</t>
  </si>
  <si>
    <t>Bad Rippoldsau-Schapbach</t>
  </si>
  <si>
    <t>Freiburg im Breisgau</t>
  </si>
  <si>
    <t>Au</t>
  </si>
  <si>
    <t>Auggen</t>
  </si>
  <si>
    <t>Bad Krozingen</t>
  </si>
  <si>
    <t>Badenweiler</t>
  </si>
  <si>
    <t>Ballrechten-Dottingen</t>
  </si>
  <si>
    <t>Bötzingen</t>
  </si>
  <si>
    <t>Bollschweil</t>
  </si>
  <si>
    <t>Breisach am Rhein</t>
  </si>
  <si>
    <t>Breitnau</t>
  </si>
  <si>
    <t>Buchenbach</t>
  </si>
  <si>
    <t>Buggingen</t>
  </si>
  <si>
    <t>Ebringen</t>
  </si>
  <si>
    <t>Eichstetten am Kaiserstuhl</t>
  </si>
  <si>
    <t>Eisenbach (Hochschwarzwald)</t>
  </si>
  <si>
    <t>Feldberg (Schwarzwald)</t>
  </si>
  <si>
    <t>Friedenweiler</t>
  </si>
  <si>
    <t>Glottertal</t>
  </si>
  <si>
    <t>Gottenheim</t>
  </si>
  <si>
    <t>Gundelfingen</t>
  </si>
  <si>
    <t>Hartheim am Rhein</t>
  </si>
  <si>
    <t>Heitersheim</t>
  </si>
  <si>
    <t>Heuweiler</t>
  </si>
  <si>
    <t>Hinterzarten</t>
  </si>
  <si>
    <t>Horben</t>
  </si>
  <si>
    <t>Ihringen</t>
  </si>
  <si>
    <t>Kirchzarten</t>
  </si>
  <si>
    <t>Lenzkirch</t>
  </si>
  <si>
    <t>Löffingen</t>
  </si>
  <si>
    <t>Merdingen</t>
  </si>
  <si>
    <t>Merzhausen</t>
  </si>
  <si>
    <t>Müllheim</t>
  </si>
  <si>
    <t>Neuenburg am Rhein</t>
  </si>
  <si>
    <t>Oberried</t>
  </si>
  <si>
    <t>Pfaffenweiler</t>
  </si>
  <si>
    <t>St. Märgen</t>
  </si>
  <si>
    <t>St. Peter</t>
  </si>
  <si>
    <t>Schallstadt</t>
  </si>
  <si>
    <t>Schluchsee</t>
  </si>
  <si>
    <t>Sölden</t>
  </si>
  <si>
    <t>Staufen im Breisgau</t>
  </si>
  <si>
    <t>Stegen</t>
  </si>
  <si>
    <t>Sulzburg</t>
  </si>
  <si>
    <t>Titisee-Neustadt</t>
  </si>
  <si>
    <t>Umkirch</t>
  </si>
  <si>
    <t>Wittnau</t>
  </si>
  <si>
    <t>Münstertal/Schwarzwald</t>
  </si>
  <si>
    <t>Ehrenkirchen</t>
  </si>
  <si>
    <t>March</t>
  </si>
  <si>
    <t>Vogtsburg im Kaiserstuhl</t>
  </si>
  <si>
    <t>Bahlingen am Kaiserstuhl</t>
  </si>
  <si>
    <t>Biederbach</t>
  </si>
  <si>
    <t>Denzlingen</t>
  </si>
  <si>
    <t>Elzach</t>
  </si>
  <si>
    <t>Emmendingen</t>
  </si>
  <si>
    <t>Endingen am Kaiserstuhl</t>
  </si>
  <si>
    <t>Forchheim</t>
  </si>
  <si>
    <t>Gutach im Breisgau</t>
  </si>
  <si>
    <t>Herbolzheim</t>
  </si>
  <si>
    <t>Kenzingen</t>
  </si>
  <si>
    <t>Malterdingen</t>
  </si>
  <si>
    <t>Reute</t>
  </si>
  <si>
    <t>Riegel am Kaiserstuhl</t>
  </si>
  <si>
    <t>Sasbach am Kaiserstuhl</t>
  </si>
  <si>
    <t>Sexau</t>
  </si>
  <si>
    <t>Simonswald</t>
  </si>
  <si>
    <t>Teningen</t>
  </si>
  <si>
    <t>Vörstetten</t>
  </si>
  <si>
    <t>Weisweil</t>
  </si>
  <si>
    <t>Wyhl am Kaiserstuhl</t>
  </si>
  <si>
    <t>Rheinhausen</t>
  </si>
  <si>
    <t>Freiamt</t>
  </si>
  <si>
    <t>Winden im Elztal</t>
  </si>
  <si>
    <t>Waldkirch</t>
  </si>
  <si>
    <t>Achern</t>
  </si>
  <si>
    <t>Appenweier</t>
  </si>
  <si>
    <t>Bad Peterstal-Griesbach</t>
  </si>
  <si>
    <t>Berghaupten</t>
  </si>
  <si>
    <t>Biberach</t>
  </si>
  <si>
    <t>Durbach</t>
  </si>
  <si>
    <t>Ettenheim</t>
  </si>
  <si>
    <t>Fischerbach</t>
  </si>
  <si>
    <t>Gengenbach</t>
  </si>
  <si>
    <t>Gutach (Schwarzwaldbahn)</t>
  </si>
  <si>
    <t>Haslach im Kinzigtal</t>
  </si>
  <si>
    <t>Hausach</t>
  </si>
  <si>
    <t>Hofstetten</t>
  </si>
  <si>
    <t>Hohberg</t>
  </si>
  <si>
    <t>Hornberg</t>
  </si>
  <si>
    <t>Kappelrodeck</t>
  </si>
  <si>
    <t>Kehl</t>
  </si>
  <si>
    <t>Kippenheim</t>
  </si>
  <si>
    <t>Lahr/Schwarzwald</t>
  </si>
  <si>
    <t>Lautenbach</t>
  </si>
  <si>
    <t>Lauf</t>
  </si>
  <si>
    <t>Mahlberg</t>
  </si>
  <si>
    <t>Meißenheim</t>
  </si>
  <si>
    <t>Mühlenbach</t>
  </si>
  <si>
    <t>Nordrach</t>
  </si>
  <si>
    <t>Oberharmersbach</t>
  </si>
  <si>
    <t>Oberkirch</t>
  </si>
  <si>
    <t>Oberwolfach</t>
  </si>
  <si>
    <t>Offenburg</t>
  </si>
  <si>
    <t>Ohlsbach</t>
  </si>
  <si>
    <t>Oppenau</t>
  </si>
  <si>
    <t>Ottenhöfen im Schwarzwald</t>
  </si>
  <si>
    <t>Renchen</t>
  </si>
  <si>
    <t>Ringsheim</t>
  </si>
  <si>
    <t>Rust</t>
  </si>
  <si>
    <t>Sasbach</t>
  </si>
  <si>
    <t>Sasbachwalden</t>
  </si>
  <si>
    <t>Schuttertal</t>
  </si>
  <si>
    <t>Schutterwald</t>
  </si>
  <si>
    <t>Seebach</t>
  </si>
  <si>
    <t>Steinach</t>
  </si>
  <si>
    <t>Willstätt</t>
  </si>
  <si>
    <t>Wolfach</t>
  </si>
  <si>
    <t>Zell am Harmersbach</t>
  </si>
  <si>
    <t>Schwanau</t>
  </si>
  <si>
    <t>Neuried</t>
  </si>
  <si>
    <t>Kappel-Grafenhausen</t>
  </si>
  <si>
    <t>Rheinau</t>
  </si>
  <si>
    <t>Aichhalden</t>
  </si>
  <si>
    <t>Bösingen</t>
  </si>
  <si>
    <t>Dietingen</t>
  </si>
  <si>
    <t>Dornhan</t>
  </si>
  <si>
    <t>Dunningen</t>
  </si>
  <si>
    <t>Epfendorf</t>
  </si>
  <si>
    <t>Lauterbach</t>
  </si>
  <si>
    <t>Oberndorf am Neckar</t>
  </si>
  <si>
    <t>Rottweil</t>
  </si>
  <si>
    <t>Schenkenzell</t>
  </si>
  <si>
    <t>Schiltach</t>
  </si>
  <si>
    <t>Schramberg</t>
  </si>
  <si>
    <t>Sulz am Neckar</t>
  </si>
  <si>
    <t>Villingendorf</t>
  </si>
  <si>
    <t>Vöhringen</t>
  </si>
  <si>
    <t>Wellendingen</t>
  </si>
  <si>
    <t>Zimmern ob Rottweil</t>
  </si>
  <si>
    <t>Fluorn-Winzeln</t>
  </si>
  <si>
    <t>Eschbronn</t>
  </si>
  <si>
    <t>Deißlingen</t>
  </si>
  <si>
    <t>Bad Dürrheim</t>
  </si>
  <si>
    <t>Blumberg</t>
  </si>
  <si>
    <t>Bräunlingen</t>
  </si>
  <si>
    <t>Dauchingen</t>
  </si>
  <si>
    <t>Donaueschingen</t>
  </si>
  <si>
    <t>Furtwangen im Schwarzwald</t>
  </si>
  <si>
    <t>Gütenbach</t>
  </si>
  <si>
    <t>Hüfingen</t>
  </si>
  <si>
    <t>Königsfeld im Schwarzwald</t>
  </si>
  <si>
    <t>Mönchweiler</t>
  </si>
  <si>
    <t>Niedereschach</t>
  </si>
  <si>
    <t>St. Georgen im Schwarzwald</t>
  </si>
  <si>
    <t>Schönwald im Schwarzwald</t>
  </si>
  <si>
    <t>Schonach im Schwarzwald</t>
  </si>
  <si>
    <t>Triberg im Schwarzwald</t>
  </si>
  <si>
    <t>Tuningen</t>
  </si>
  <si>
    <t>Unterkirnach</t>
  </si>
  <si>
    <t>Vöhrenbach</t>
  </si>
  <si>
    <t>Villingen-Schwenningen</t>
  </si>
  <si>
    <t>Brigachtal</t>
  </si>
  <si>
    <t>Aldingen</t>
  </si>
  <si>
    <t>Bärenthal</t>
  </si>
  <si>
    <t>Balgheim</t>
  </si>
  <si>
    <t>Böttingen</t>
  </si>
  <si>
    <t>Bubsheim</t>
  </si>
  <si>
    <t>Buchheim</t>
  </si>
  <si>
    <t>Deilingen</t>
  </si>
  <si>
    <t>Denkingen</t>
  </si>
  <si>
    <t>Dürbheim</t>
  </si>
  <si>
    <t>Durchhausen</t>
  </si>
  <si>
    <t>Egesheim</t>
  </si>
  <si>
    <t>Fridingen an der Donau</t>
  </si>
  <si>
    <t>Frittlingen</t>
  </si>
  <si>
    <t>Geisingen</t>
  </si>
  <si>
    <t>Gosheim</t>
  </si>
  <si>
    <t>Gunningen</t>
  </si>
  <si>
    <t>Hausen ob Verena</t>
  </si>
  <si>
    <t>Immendingen</t>
  </si>
  <si>
    <t>Irndorf</t>
  </si>
  <si>
    <t>Königsheim</t>
  </si>
  <si>
    <t>Kolbingen</t>
  </si>
  <si>
    <t>Mahlstetten</t>
  </si>
  <si>
    <t>Mühlheim an der Donau</t>
  </si>
  <si>
    <t>Neuhausen ob Eck</t>
  </si>
  <si>
    <t>Reichenbach am Heuberg</t>
  </si>
  <si>
    <t>Renquishausen</t>
  </si>
  <si>
    <t>Spaichingen</t>
  </si>
  <si>
    <t>Trossingen</t>
  </si>
  <si>
    <t>Tuttlingen</t>
  </si>
  <si>
    <t>Wehingen</t>
  </si>
  <si>
    <t>Wurmlingen</t>
  </si>
  <si>
    <t>Seitingen-Oberflacht</t>
  </si>
  <si>
    <t>Rietheim-Weilheim</t>
  </si>
  <si>
    <t>Emmingen-Liptingen</t>
  </si>
  <si>
    <t>Allensbach</t>
  </si>
  <si>
    <t>Büsingen am Hochrhein</t>
  </si>
  <si>
    <t>Eigeltingen</t>
  </si>
  <si>
    <t>Engen</t>
  </si>
  <si>
    <t>Gaienhofen</t>
  </si>
  <si>
    <t>Gailingen am Hochrhein</t>
  </si>
  <si>
    <t>Gottmadingen</t>
  </si>
  <si>
    <t>Hilzingen</t>
  </si>
  <si>
    <t>Konstanz</t>
  </si>
  <si>
    <t>Moos</t>
  </si>
  <si>
    <t>Mühlingen</t>
  </si>
  <si>
    <t>Ã–hningen</t>
  </si>
  <si>
    <t>Radolfzell am Bodensee</t>
  </si>
  <si>
    <t>Reichenau</t>
  </si>
  <si>
    <t>Singen (Hohentwiel)</t>
  </si>
  <si>
    <t>Steißlingen</t>
  </si>
  <si>
    <t>Stockach</t>
  </si>
  <si>
    <t>Tengen</t>
  </si>
  <si>
    <t>Volkertshausen</t>
  </si>
  <si>
    <t>Hohenfels</t>
  </si>
  <si>
    <t>Mühlhausen-Ehingen</t>
  </si>
  <si>
    <t>Bodman-Ludwigshafen</t>
  </si>
  <si>
    <t>Orsingen-Nenzingen</t>
  </si>
  <si>
    <t>Rielasingen-Worblingen</t>
  </si>
  <si>
    <t>Aitern</t>
  </si>
  <si>
    <t>Bad Bellingen</t>
  </si>
  <si>
    <t>Binzen</t>
  </si>
  <si>
    <t>Böllen</t>
  </si>
  <si>
    <t>Efringen-Kirchen</t>
  </si>
  <si>
    <t>Eimeldingen</t>
  </si>
  <si>
    <t>Fischingen</t>
  </si>
  <si>
    <t>Fröhnd</t>
  </si>
  <si>
    <t>Hasel</t>
  </si>
  <si>
    <t>Hausen im Wiesental</t>
  </si>
  <si>
    <t>Inzlingen</t>
  </si>
  <si>
    <t>Kandern</t>
  </si>
  <si>
    <t>Lörrach</t>
  </si>
  <si>
    <t>Maulburg</t>
  </si>
  <si>
    <t>Rheinfelden (Baden)</t>
  </si>
  <si>
    <t>Rümmingen</t>
  </si>
  <si>
    <t>Schallbach</t>
  </si>
  <si>
    <t>Schliengen</t>
  </si>
  <si>
    <t>Schönau im Schwarzwald</t>
  </si>
  <si>
    <t>Schönenberg</t>
  </si>
  <si>
    <t>Schopfheim</t>
  </si>
  <si>
    <t>Schwörstadt</t>
  </si>
  <si>
    <t>Todtnau</t>
  </si>
  <si>
    <t>Tunau</t>
  </si>
  <si>
    <t>Utzenfeld</t>
  </si>
  <si>
    <t>Weil am Rhein</t>
  </si>
  <si>
    <t>Wembach</t>
  </si>
  <si>
    <t>Wieden</t>
  </si>
  <si>
    <t>Wittlingen</t>
  </si>
  <si>
    <t>Zell im Wiesental</t>
  </si>
  <si>
    <t>Malsburg-Marzell</t>
  </si>
  <si>
    <t>Grenzach-Wyhlen</t>
  </si>
  <si>
    <t>Häg-Ehrsberg</t>
  </si>
  <si>
    <t>Kleines Wiesental</t>
  </si>
  <si>
    <t>Albbruck</t>
  </si>
  <si>
    <t>Bernau im Schwarzwald</t>
  </si>
  <si>
    <t>Bonndorf im Schwarzwald</t>
  </si>
  <si>
    <t>Dachsberg (Südschwarzwald)</t>
  </si>
  <si>
    <t>Dettighofen</t>
  </si>
  <si>
    <t>Dogern</t>
  </si>
  <si>
    <t>Görwihl</t>
  </si>
  <si>
    <t>Grafenhausen</t>
  </si>
  <si>
    <t>Häusern</t>
  </si>
  <si>
    <t>Herrischried</t>
  </si>
  <si>
    <t>Höchenschwand</t>
  </si>
  <si>
    <t>Hohentengen am Hochrhein</t>
  </si>
  <si>
    <t>Ibach</t>
  </si>
  <si>
    <t>Jestetten</t>
  </si>
  <si>
    <t>Klettgau</t>
  </si>
  <si>
    <t>Lauchringen</t>
  </si>
  <si>
    <t>Laufenburg (Baden)</t>
  </si>
  <si>
    <t>Lottstetten</t>
  </si>
  <si>
    <t>Murg</t>
  </si>
  <si>
    <t>Rickenbach</t>
  </si>
  <si>
    <t>Bad Säckingen</t>
  </si>
  <si>
    <t>St. Blasien</t>
  </si>
  <si>
    <t>Stühlingen</t>
  </si>
  <si>
    <t>Todtmoos</t>
  </si>
  <si>
    <t>Weilheim</t>
  </si>
  <si>
    <t>Wutöschingen</t>
  </si>
  <si>
    <t>Eggingen</t>
  </si>
  <si>
    <t>Küssaberg</t>
  </si>
  <si>
    <t>Waldshut-Tiengen</t>
  </si>
  <si>
    <t>Wutach</t>
  </si>
  <si>
    <t>Ãœhlingen-Birkendorf</t>
  </si>
  <si>
    <t>Dettingen an der Erms</t>
  </si>
  <si>
    <t>Eningen unter Achalm</t>
  </si>
  <si>
    <t>Gomadingen</t>
  </si>
  <si>
    <t>Grabenstetten</t>
  </si>
  <si>
    <t>Grafenberg</t>
  </si>
  <si>
    <t>Hayingen</t>
  </si>
  <si>
    <t>Hülben</t>
  </si>
  <si>
    <t>Mehrstetten</t>
  </si>
  <si>
    <t>Metzingen</t>
  </si>
  <si>
    <t>Münsingen</t>
  </si>
  <si>
    <t>Pfronstetten</t>
  </si>
  <si>
    <t>Pfullingen</t>
  </si>
  <si>
    <t>Pliezhausen</t>
  </si>
  <si>
    <t>Reutlingen</t>
  </si>
  <si>
    <t>Riederich</t>
  </si>
  <si>
    <t>Trochtelfingen</t>
  </si>
  <si>
    <t>Bad Urach</t>
  </si>
  <si>
    <t>Wannweil</t>
  </si>
  <si>
    <t>Zwiefalten</t>
  </si>
  <si>
    <t>Walddorfhäslach</t>
  </si>
  <si>
    <t>Römerstein</t>
  </si>
  <si>
    <t>Engstingen</t>
  </si>
  <si>
    <t>Sonnenbühl</t>
  </si>
  <si>
    <t>Lichtenstein</t>
  </si>
  <si>
    <t>St. Johann</t>
  </si>
  <si>
    <t>Gutsbezirk Münsingen</t>
  </si>
  <si>
    <t>Bodelshausen</t>
  </si>
  <si>
    <t>Dettenhausen</t>
  </si>
  <si>
    <t>Dußlingen</t>
  </si>
  <si>
    <t>Gomaringen</t>
  </si>
  <si>
    <t>Hirrlingen</t>
  </si>
  <si>
    <t>Kirchentellinsfurt</t>
  </si>
  <si>
    <t>Kusterdingen</t>
  </si>
  <si>
    <t>Mössingen</t>
  </si>
  <si>
    <t>Ofterdingen</t>
  </si>
  <si>
    <t>Rottenburg am Neckar</t>
  </si>
  <si>
    <t>Tübingen</t>
  </si>
  <si>
    <t>Ammerbuch</t>
  </si>
  <si>
    <t>Neustetten</t>
  </si>
  <si>
    <t>Starzach</t>
  </si>
  <si>
    <t>Balingen</t>
  </si>
  <si>
    <t>Bisingen</t>
  </si>
  <si>
    <t>Bitz</t>
  </si>
  <si>
    <t>Burladingen</t>
  </si>
  <si>
    <t>Dautmergen</t>
  </si>
  <si>
    <t>Dormettingen</t>
  </si>
  <si>
    <t>Dotternhausen</t>
  </si>
  <si>
    <t>Geislingen</t>
  </si>
  <si>
    <t>Grosselfingen</t>
  </si>
  <si>
    <t>Haigerloch</t>
  </si>
  <si>
    <t>Hausen am Tann</t>
  </si>
  <si>
    <t>Hechingen</t>
  </si>
  <si>
    <t>Jungingen</t>
  </si>
  <si>
    <t>Meßstetten</t>
  </si>
  <si>
    <t>Nusplingen</t>
  </si>
  <si>
    <t>Obernheim</t>
  </si>
  <si>
    <t>Rangendingen</t>
  </si>
  <si>
    <t>Ratshausen</t>
  </si>
  <si>
    <t>Rosenfeld</t>
  </si>
  <si>
    <t>Straßberg</t>
  </si>
  <si>
    <t>Weilen unter den Rinnen</t>
  </si>
  <si>
    <t>Winterlingen</t>
  </si>
  <si>
    <t>Zimmern unter der Burg</t>
  </si>
  <si>
    <t>Albstadt</t>
  </si>
  <si>
    <t>Ulm</t>
  </si>
  <si>
    <t>Allmendingen</t>
  </si>
  <si>
    <t>Altheim</t>
  </si>
  <si>
    <t>Altheim (Alb)</t>
  </si>
  <si>
    <t>Amstetten</t>
  </si>
  <si>
    <t>Asselfingen</t>
  </si>
  <si>
    <t>Ballendorf</t>
  </si>
  <si>
    <t>Beimerstetten</t>
  </si>
  <si>
    <t>Berghülen</t>
  </si>
  <si>
    <t>Bernstadt</t>
  </si>
  <si>
    <t>Blaubeuren</t>
  </si>
  <si>
    <t>Börslingen</t>
  </si>
  <si>
    <t>Breitingen</t>
  </si>
  <si>
    <t>Dietenheim</t>
  </si>
  <si>
    <t>Dornstadt</t>
  </si>
  <si>
    <t>Ehingen (Donau)</t>
  </si>
  <si>
    <t>Emeringen</t>
  </si>
  <si>
    <t>Emerkingen</t>
  </si>
  <si>
    <t>Griesingen</t>
  </si>
  <si>
    <t>Grundsheim</t>
  </si>
  <si>
    <t>Hausen am Bussen</t>
  </si>
  <si>
    <t>Holzkirch</t>
  </si>
  <si>
    <t>Hüttisheim</t>
  </si>
  <si>
    <t>Illerrieden</t>
  </si>
  <si>
    <t>Laichingen</t>
  </si>
  <si>
    <t>Langenau</t>
  </si>
  <si>
    <t>Lauterach</t>
  </si>
  <si>
    <t>Lonsee</t>
  </si>
  <si>
    <t>Merklingen</t>
  </si>
  <si>
    <t>Munderkingen</t>
  </si>
  <si>
    <t>Neenstetten</t>
  </si>
  <si>
    <t>Nellingen</t>
  </si>
  <si>
    <t>Nerenstetten</t>
  </si>
  <si>
    <t>Oberdischingen</t>
  </si>
  <si>
    <t>Obermarchtal</t>
  </si>
  <si>
    <t>Oberstadion</t>
  </si>
  <si>
    <t>Ã–llingen</t>
  </si>
  <si>
    <t>Ã–pfingen</t>
  </si>
  <si>
    <t>Rammingen</t>
  </si>
  <si>
    <t>Rechtenstein</t>
  </si>
  <si>
    <t>Rottenacker</t>
  </si>
  <si>
    <t>Schelklingen</t>
  </si>
  <si>
    <t>Schnürpflingen</t>
  </si>
  <si>
    <t>Setzingen</t>
  </si>
  <si>
    <t>Untermarchtal</t>
  </si>
  <si>
    <t>Unterstadion</t>
  </si>
  <si>
    <t>Unterwachingen</t>
  </si>
  <si>
    <t>Weidenstetten</t>
  </si>
  <si>
    <t>Westerheim</t>
  </si>
  <si>
    <t>Westerstetten</t>
  </si>
  <si>
    <t>Illerkirchberg</t>
  </si>
  <si>
    <t>Staig</t>
  </si>
  <si>
    <t>Heroldstatt</t>
  </si>
  <si>
    <t>Balzheim</t>
  </si>
  <si>
    <t>Blaustein</t>
  </si>
  <si>
    <t>Achstetten</t>
  </si>
  <si>
    <t>Alleshausen</t>
  </si>
  <si>
    <t>Allmannsweiler</t>
  </si>
  <si>
    <t>Attenweiler</t>
  </si>
  <si>
    <t>Bad Buchau</t>
  </si>
  <si>
    <t>Bad Schussenried</t>
  </si>
  <si>
    <t>Berkheim</t>
  </si>
  <si>
    <t>Betzenweiler</t>
  </si>
  <si>
    <t>Biberach an der Riß</t>
  </si>
  <si>
    <t>Burgrieden</t>
  </si>
  <si>
    <t>Dettingen an der Iller</t>
  </si>
  <si>
    <t>Dürmentingen</t>
  </si>
  <si>
    <t>Eberhardzell</t>
  </si>
  <si>
    <t>Erlenmoos</t>
  </si>
  <si>
    <t>Erolzheim</t>
  </si>
  <si>
    <t>Ertingen</t>
  </si>
  <si>
    <t>Ingoldingen</t>
  </si>
  <si>
    <t>Kanzach</t>
  </si>
  <si>
    <t>Kirchberg an der Iller</t>
  </si>
  <si>
    <t>Kirchdorf an der Iller</t>
  </si>
  <si>
    <t>Langenenslingen</t>
  </si>
  <si>
    <t>Laupheim</t>
  </si>
  <si>
    <t>Maselheim</t>
  </si>
  <si>
    <t>Mietingen</t>
  </si>
  <si>
    <t>Mittelbiberach</t>
  </si>
  <si>
    <t>Moosburg</t>
  </si>
  <si>
    <t>Ochsenhausen</t>
  </si>
  <si>
    <t>Oggelshausen</t>
  </si>
  <si>
    <t>Riedlingen</t>
  </si>
  <si>
    <t>Rot an der Rot</t>
  </si>
  <si>
    <t>Schwendi</t>
  </si>
  <si>
    <t>Seekirch</t>
  </si>
  <si>
    <t>Steinhausen an der Rottum</t>
  </si>
  <si>
    <t>Tannheim</t>
  </si>
  <si>
    <t>Ummendorf</t>
  </si>
  <si>
    <t>Unlingen</t>
  </si>
  <si>
    <t>Uttenweiler</t>
  </si>
  <si>
    <t>Wain</t>
  </si>
  <si>
    <t>Warthausen</t>
  </si>
  <si>
    <t>Schemmerhofen</t>
  </si>
  <si>
    <t>Gutenzell-Hürbel</t>
  </si>
  <si>
    <t>Bermatingen</t>
  </si>
  <si>
    <t>Daisendorf</t>
  </si>
  <si>
    <t>Eriskirch</t>
  </si>
  <si>
    <t>Frickingen</t>
  </si>
  <si>
    <t>Friedrichshafen</t>
  </si>
  <si>
    <t>Hagnau am Bodensee</t>
  </si>
  <si>
    <t>Heiligenberg</t>
  </si>
  <si>
    <t>Immenstaad am Bodensee</t>
  </si>
  <si>
    <t>Kressbronn am Bodensee</t>
  </si>
  <si>
    <t>Langenargen</t>
  </si>
  <si>
    <t>Markdorf</t>
  </si>
  <si>
    <t>Meckenbeuren</t>
  </si>
  <si>
    <t>Meersburg</t>
  </si>
  <si>
    <t>Neukirch</t>
  </si>
  <si>
    <t>Oberteuringen</t>
  </si>
  <si>
    <t>Owingen</t>
  </si>
  <si>
    <t>Sipplingen</t>
  </si>
  <si>
    <t>Tettnang</t>
  </si>
  <si>
    <t>Ãœberlingen</t>
  </si>
  <si>
    <t>Uhldingen-Mühlhofen</t>
  </si>
  <si>
    <t>Deggenhausertal</t>
  </si>
  <si>
    <t>Achberg</t>
  </si>
  <si>
    <t>Aichstetten</t>
  </si>
  <si>
    <t>Aitrach</t>
  </si>
  <si>
    <t>Altshausen</t>
  </si>
  <si>
    <t>Amtzell</t>
  </si>
  <si>
    <t>Aulendorf</t>
  </si>
  <si>
    <t>Bad Waldsee</t>
  </si>
  <si>
    <t>Bad Wurzach</t>
  </si>
  <si>
    <t>Baienfurt</t>
  </si>
  <si>
    <t>Baindt</t>
  </si>
  <si>
    <t>Bergatreute</t>
  </si>
  <si>
    <t>Bodnegg</t>
  </si>
  <si>
    <t>Boms</t>
  </si>
  <si>
    <t>Ebenweiler</t>
  </si>
  <si>
    <t>Eichstegen</t>
  </si>
  <si>
    <t>Fleischwangen</t>
  </si>
  <si>
    <t>Grünkraut</t>
  </si>
  <si>
    <t>Guggenhausen</t>
  </si>
  <si>
    <t>Hoßkirch</t>
  </si>
  <si>
    <t>Isny im Allgäu</t>
  </si>
  <si>
    <t>Kißlegg</t>
  </si>
  <si>
    <t>Königseggwald</t>
  </si>
  <si>
    <t>Leutkirch im Allgäu</t>
  </si>
  <si>
    <t>Ravensburg</t>
  </si>
  <si>
    <t>Riedhausen</t>
  </si>
  <si>
    <t>Schlier</t>
  </si>
  <si>
    <t>Unterwaldhausen</t>
  </si>
  <si>
    <t>Vogt</t>
  </si>
  <si>
    <t>Waldburg</t>
  </si>
  <si>
    <t>Wangen im Allgäu</t>
  </si>
  <si>
    <t>Weingarten</t>
  </si>
  <si>
    <t>Wilhelmsdorf</t>
  </si>
  <si>
    <t>Wolfegg</t>
  </si>
  <si>
    <t>Wolpertswende</t>
  </si>
  <si>
    <t>Ebersbach-Musbach</t>
  </si>
  <si>
    <t>Argenbühl</t>
  </si>
  <si>
    <t>Horgenzell</t>
  </si>
  <si>
    <t>Fronreute</t>
  </si>
  <si>
    <t>Beuron</t>
  </si>
  <si>
    <t>Bingen</t>
  </si>
  <si>
    <t>Gammertingen</t>
  </si>
  <si>
    <t>Herbertingen</t>
  </si>
  <si>
    <t>Hettingen</t>
  </si>
  <si>
    <t>Hohentengen</t>
  </si>
  <si>
    <t>Illmensee</t>
  </si>
  <si>
    <t>Inzigkofen</t>
  </si>
  <si>
    <t>Krauchenwies</t>
  </si>
  <si>
    <t>Leibertingen</t>
  </si>
  <si>
    <t>Mengen</t>
  </si>
  <si>
    <t>Meßkirch</t>
  </si>
  <si>
    <t>Neufra</t>
  </si>
  <si>
    <t>Ostrach</t>
  </si>
  <si>
    <t>Pfullendorf</t>
  </si>
  <si>
    <t>Bad Saulgau</t>
  </si>
  <si>
    <t>Scheer</t>
  </si>
  <si>
    <t>Schwenningen</t>
  </si>
  <si>
    <t>Sigmaringen</t>
  </si>
  <si>
    <t>Sigmaringendorf</t>
  </si>
  <si>
    <t>Stetten am kalten Markt</t>
  </si>
  <si>
    <t>Veringenstadt</t>
  </si>
  <si>
    <t>Wald</t>
  </si>
  <si>
    <t>Sauldorf</t>
  </si>
  <si>
    <t>Herdwangen-Schönach</t>
  </si>
  <si>
    <t>Ingolstadt</t>
  </si>
  <si>
    <t>München</t>
  </si>
  <si>
    <t>Rosenheim</t>
  </si>
  <si>
    <t>Altötting</t>
  </si>
  <si>
    <t>Burghausen</t>
  </si>
  <si>
    <t>Burgkirchen a.d.Alz</t>
  </si>
  <si>
    <t>Emmerting</t>
  </si>
  <si>
    <t>Erlbach</t>
  </si>
  <si>
    <t>Feichten a.d.Alz</t>
  </si>
  <si>
    <t>Garching a.d.Alz</t>
  </si>
  <si>
    <t>Haiming</t>
  </si>
  <si>
    <t>Halsbach</t>
  </si>
  <si>
    <t>Kastl</t>
  </si>
  <si>
    <t>Kirchweidach</t>
  </si>
  <si>
    <t>Marktl</t>
  </si>
  <si>
    <t>Neuötting</t>
  </si>
  <si>
    <t>Perach</t>
  </si>
  <si>
    <t>Pleiskirchen</t>
  </si>
  <si>
    <t>Reischach</t>
  </si>
  <si>
    <t>Stammham</t>
  </si>
  <si>
    <t>Teising</t>
  </si>
  <si>
    <t>Töging a.Inn</t>
  </si>
  <si>
    <t>Tüßling</t>
  </si>
  <si>
    <t>Tyrlaching</t>
  </si>
  <si>
    <t>Unterneukirchen</t>
  </si>
  <si>
    <t>Winhöring</t>
  </si>
  <si>
    <t>Ainring</t>
  </si>
  <si>
    <t>Anger</t>
  </si>
  <si>
    <t>Bad Reichenhall</t>
  </si>
  <si>
    <t>Bayerisch Gmain</t>
  </si>
  <si>
    <t>Berchtesgaden</t>
  </si>
  <si>
    <t>Bischofswiesen</t>
  </si>
  <si>
    <t>Freilassing</t>
  </si>
  <si>
    <t>Laufen</t>
  </si>
  <si>
    <t>Marktschellenberg</t>
  </si>
  <si>
    <t>Piding</t>
  </si>
  <si>
    <t>Ramsau b.Berchtesgaden</t>
  </si>
  <si>
    <t>Saaldorf-Surheim</t>
  </si>
  <si>
    <t>Schneizlreuth</t>
  </si>
  <si>
    <t>Schönau a.Königssee</t>
  </si>
  <si>
    <t>Teisendorf</t>
  </si>
  <si>
    <t>Eck</t>
  </si>
  <si>
    <t>Schellenberger Forst</t>
  </si>
  <si>
    <t>Bad Heilbrunn</t>
  </si>
  <si>
    <t>Bad Tölz</t>
  </si>
  <si>
    <t>Benediktbeuern</t>
  </si>
  <si>
    <t>Bichl</t>
  </si>
  <si>
    <t>Dietramszell</t>
  </si>
  <si>
    <t>Egling</t>
  </si>
  <si>
    <t>Eurasburg</t>
  </si>
  <si>
    <t>Gaißach</t>
  </si>
  <si>
    <t>Geretsried</t>
  </si>
  <si>
    <t>Greiling</t>
  </si>
  <si>
    <t>Icking</t>
  </si>
  <si>
    <t>Jachenau</t>
  </si>
  <si>
    <t>Kochel a.See</t>
  </si>
  <si>
    <t>Königsdorf</t>
  </si>
  <si>
    <t>Lenggries</t>
  </si>
  <si>
    <t>Münsing</t>
  </si>
  <si>
    <t>Reichersbeuern</t>
  </si>
  <si>
    <t>Sachsenkam</t>
  </si>
  <si>
    <t>Schlehdorf</t>
  </si>
  <si>
    <t>Wackersberg</t>
  </si>
  <si>
    <t>Wolfratshausen</t>
  </si>
  <si>
    <t>Pupplinger Au</t>
  </si>
  <si>
    <t>Wolfratshauser Forst</t>
  </si>
  <si>
    <t>Altomünster</t>
  </si>
  <si>
    <t>Bergkirchen</t>
  </si>
  <si>
    <t>Dachau</t>
  </si>
  <si>
    <t>Erdweg</t>
  </si>
  <si>
    <t>Haimhausen</t>
  </si>
  <si>
    <t>Hebertshausen</t>
  </si>
  <si>
    <t>Karlsfeld</t>
  </si>
  <si>
    <t>Markt Indersdorf</t>
  </si>
  <si>
    <t>Odelzhausen</t>
  </si>
  <si>
    <t>Petershausen</t>
  </si>
  <si>
    <t>Pfaffenhofen a.d.Glonn</t>
  </si>
  <si>
    <t>Röhrmoos</t>
  </si>
  <si>
    <t>Schwabhausen</t>
  </si>
  <si>
    <t>Sulzemoos</t>
  </si>
  <si>
    <t>Hilgertshausen-Tandern</t>
  </si>
  <si>
    <t>Vierkirchen</t>
  </si>
  <si>
    <t>Weichs</t>
  </si>
  <si>
    <t>Anzing</t>
  </si>
  <si>
    <t>Aßling</t>
  </si>
  <si>
    <t>Baiern</t>
  </si>
  <si>
    <t>Bruck</t>
  </si>
  <si>
    <t>Ebersberg</t>
  </si>
  <si>
    <t>Egmating</t>
  </si>
  <si>
    <t>Forstinning</t>
  </si>
  <si>
    <t>Frauenneuharting</t>
  </si>
  <si>
    <t>Glonn</t>
  </si>
  <si>
    <t>Grafing b.München</t>
  </si>
  <si>
    <t>Hohenlinden</t>
  </si>
  <si>
    <t>Kirchseeon</t>
  </si>
  <si>
    <t>Markt Schwaben</t>
  </si>
  <si>
    <t>Moosach</t>
  </si>
  <si>
    <t>Oberpframmern</t>
  </si>
  <si>
    <t>Vaterstetten</t>
  </si>
  <si>
    <t>Pliening</t>
  </si>
  <si>
    <t>Poing</t>
  </si>
  <si>
    <t>Emmering</t>
  </si>
  <si>
    <t>Steinhöring</t>
  </si>
  <si>
    <t>Zorneding</t>
  </si>
  <si>
    <t>Anzinger Forst</t>
  </si>
  <si>
    <t>Ebersberger Forst</t>
  </si>
  <si>
    <t>Eglhartinger Forst</t>
  </si>
  <si>
    <t>Adelschlag</t>
  </si>
  <si>
    <t>Altmannstein</t>
  </si>
  <si>
    <t>Beilngries</t>
  </si>
  <si>
    <t>Böhmfeld</t>
  </si>
  <si>
    <t>Buxheim</t>
  </si>
  <si>
    <t>Dollnstein</t>
  </si>
  <si>
    <t>Egweil</t>
  </si>
  <si>
    <t>Eichstätt</t>
  </si>
  <si>
    <t>Eitensheim</t>
  </si>
  <si>
    <t>Gaimersheim</t>
  </si>
  <si>
    <t>Großmehring</t>
  </si>
  <si>
    <t>Hepberg</t>
  </si>
  <si>
    <t>Hitzhofen</t>
  </si>
  <si>
    <t>Kinding</t>
  </si>
  <si>
    <t>Kipfenberg</t>
  </si>
  <si>
    <t>Kösching</t>
  </si>
  <si>
    <t>Lenting</t>
  </si>
  <si>
    <t>Mindelstetten</t>
  </si>
  <si>
    <t>Mörnsheim</t>
  </si>
  <si>
    <t>Nassenfels</t>
  </si>
  <si>
    <t>Oberdolling</t>
  </si>
  <si>
    <t>Pförring</t>
  </si>
  <si>
    <t>Pollenfeld</t>
  </si>
  <si>
    <t>Schernfeld</t>
  </si>
  <si>
    <t>Titting</t>
  </si>
  <si>
    <t>Walting</t>
  </si>
  <si>
    <t>Wellheim</t>
  </si>
  <si>
    <t>Wettstetten</t>
  </si>
  <si>
    <t>Haunstetter Forst</t>
  </si>
  <si>
    <t>Berglern</t>
  </si>
  <si>
    <t>Buch a.Buchrain</t>
  </si>
  <si>
    <t>Dorfen</t>
  </si>
  <si>
    <t>Eitting</t>
  </si>
  <si>
    <t>Erding</t>
  </si>
  <si>
    <t>Finsing</t>
  </si>
  <si>
    <t>Forstern</t>
  </si>
  <si>
    <t>Fraunberg</t>
  </si>
  <si>
    <t>Hohenpolding</t>
  </si>
  <si>
    <t>Inning a.Holz</t>
  </si>
  <si>
    <t>Isen</t>
  </si>
  <si>
    <t>Kirchberg</t>
  </si>
  <si>
    <t>Langenpreising</t>
  </si>
  <si>
    <t>Lengdorf</t>
  </si>
  <si>
    <t>Moosinning</t>
  </si>
  <si>
    <t>Neuching</t>
  </si>
  <si>
    <t>Oberding</t>
  </si>
  <si>
    <t>Ottenhofen</t>
  </si>
  <si>
    <t>Pastetten</t>
  </si>
  <si>
    <t>Sankt Wolfgang</t>
  </si>
  <si>
    <t>Taufkirchen (Vils)</t>
  </si>
  <si>
    <t>Walpertskirchen</t>
  </si>
  <si>
    <t>Wörth</t>
  </si>
  <si>
    <t>Allershausen</t>
  </si>
  <si>
    <t>Attenkirchen</t>
  </si>
  <si>
    <t>Au i.d.Hallertau</t>
  </si>
  <si>
    <t>Eching</t>
  </si>
  <si>
    <t>Rudelzhausen</t>
  </si>
  <si>
    <t>Fahrenzhausen</t>
  </si>
  <si>
    <t>Freising</t>
  </si>
  <si>
    <t>Gammelsdorf</t>
  </si>
  <si>
    <t>Haag a.d.Amper</t>
  </si>
  <si>
    <t>Hallbergmoos</t>
  </si>
  <si>
    <t>Hörgertshausen</t>
  </si>
  <si>
    <t>Hohenkammer</t>
  </si>
  <si>
    <t>Kirchdorf a.d.Amper</t>
  </si>
  <si>
    <t>Kranzberg</t>
  </si>
  <si>
    <t>Marzling</t>
  </si>
  <si>
    <t>Mauern</t>
  </si>
  <si>
    <t>Moosburg a.d.Isar</t>
  </si>
  <si>
    <t>Nandlstadt</t>
  </si>
  <si>
    <t>Neufahrn b.Freising</t>
  </si>
  <si>
    <t>Paunzhausen</t>
  </si>
  <si>
    <t>Wang</t>
  </si>
  <si>
    <t>Wolfersdorf</t>
  </si>
  <si>
    <t>Zolling</t>
  </si>
  <si>
    <t>Adelshofen</t>
  </si>
  <si>
    <t>Alling</t>
  </si>
  <si>
    <t>Althegnenberg</t>
  </si>
  <si>
    <t>Egenhofen</t>
  </si>
  <si>
    <t>Eichenau</t>
  </si>
  <si>
    <t>Fürstenfeldbruck</t>
  </si>
  <si>
    <t>Germering</t>
  </si>
  <si>
    <t>Grafrath</t>
  </si>
  <si>
    <t>Gröbenzell</t>
  </si>
  <si>
    <t>Jesenwang</t>
  </si>
  <si>
    <t>Kottgeisering</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</si>
  <si>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</si>
  <si>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</si>
  <si>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</si>
  <si>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</si>
  <si>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</si>
  <si>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</si>
  <si>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</si>
  <si>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</si>
  <si>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</si>
  <si>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</si>
  <si>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</si>
  <si>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</si>
  <si>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</si>
  <si>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</si>
  <si>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</si>
  <si>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Garmisch-Partenkirchen</t>
  </si>
  <si>
    <t>Grainau</t>
  </si>
  <si>
    <t>Großweil</t>
  </si>
  <si>
    <t>Krün</t>
  </si>
  <si>
    <t>Mittenwald</t>
  </si>
  <si>
    <t>Murnau a.Staffelsee</t>
  </si>
  <si>
    <t>Oberammergau</t>
  </si>
  <si>
    <t>Oberau</t>
  </si>
  <si>
    <t>Ohlstadt</t>
  </si>
  <si>
    <t>Riegsee</t>
  </si>
  <si>
    <t>Saulgrub</t>
  </si>
  <si>
    <t>Schwaigen</t>
  </si>
  <si>
    <t>Seehausen a.Staffelsee</t>
  </si>
  <si>
    <t>Spatzenhausen</t>
  </si>
  <si>
    <t>Uffing a.Staffelsee</t>
  </si>
  <si>
    <t>Unterammergau</t>
  </si>
  <si>
    <t>Wallgau</t>
  </si>
  <si>
    <t>Ettaler Forst</t>
  </si>
  <si>
    <t>Apfeldorf</t>
  </si>
  <si>
    <t>Denklingen</t>
  </si>
  <si>
    <t>Dießen am Ammersee</t>
  </si>
  <si>
    <t>Eching am Ammersee</t>
  </si>
  <si>
    <t>Egling a.d.Paar</t>
  </si>
  <si>
    <t>Eresing</t>
  </si>
  <si>
    <t>Finning</t>
  </si>
  <si>
    <t>Fuchstal</t>
  </si>
  <si>
    <t>Geltendorf</t>
  </si>
  <si>
    <t>Greifenberg</t>
  </si>
  <si>
    <t>Hurlach</t>
  </si>
  <si>
    <t>Igling</t>
  </si>
  <si>
    <t>Kaufering</t>
  </si>
  <si>
    <t>Kinsau</t>
  </si>
  <si>
    <t>Landsberg am Lech</t>
  </si>
  <si>
    <t>Obermeitingen</t>
  </si>
  <si>
    <t>Penzing</t>
  </si>
  <si>
    <t>Vilgertshofen</t>
  </si>
  <si>
    <t>Prittriching</t>
  </si>
  <si>
    <t>Reichling</t>
  </si>
  <si>
    <t>Scheuring</t>
  </si>
  <si>
    <t>Schondorf am Ammersee</t>
  </si>
  <si>
    <t>Schwifting</t>
  </si>
  <si>
    <t>Pürgen</t>
  </si>
  <si>
    <t>Thaining</t>
  </si>
  <si>
    <t>Unterdießen</t>
  </si>
  <si>
    <t>Utting am Ammersee</t>
  </si>
  <si>
    <t>Weil</t>
  </si>
  <si>
    <t>Windach</t>
  </si>
  <si>
    <t>Ammersee</t>
  </si>
  <si>
    <t>Bad Wiessee</t>
  </si>
  <si>
    <t>Bayrischzell</t>
  </si>
  <si>
    <t>Fischbachau</t>
  </si>
  <si>
    <t>Gmund a.Tegernsee</t>
  </si>
  <si>
    <t>Hausham</t>
  </si>
  <si>
    <t>Holzkirchen</t>
  </si>
  <si>
    <t>Irschenberg</t>
  </si>
  <si>
    <t>Kreuth</t>
  </si>
  <si>
    <t>Miesbach</t>
  </si>
  <si>
    <t>Otterfing</t>
  </si>
  <si>
    <t>Rottach-Egern</t>
  </si>
  <si>
    <t>Schliersee</t>
  </si>
  <si>
    <t>Tegernsee</t>
  </si>
  <si>
    <t>Valley</t>
  </si>
  <si>
    <t>Waakirchen</t>
  </si>
  <si>
    <t>Warngau</t>
  </si>
  <si>
    <t>Weyarn</t>
  </si>
  <si>
    <t>Ampfing</t>
  </si>
  <si>
    <t>Aschau a.Inn</t>
  </si>
  <si>
    <t>Buchbach</t>
  </si>
  <si>
    <t>Egglkofen</t>
  </si>
  <si>
    <t>Erharting</t>
  </si>
  <si>
    <t>Gars a.Inn</t>
  </si>
  <si>
    <t>Haag i.OB</t>
  </si>
  <si>
    <t>Heldenstein</t>
  </si>
  <si>
    <t>Kraiburg a.Inn</t>
  </si>
  <si>
    <t>Lohkirchen</t>
  </si>
  <si>
    <t>Maitenbeth</t>
  </si>
  <si>
    <t>Mühldorf a.Inn</t>
  </si>
  <si>
    <t>Neumarkt-Sankt Veit</t>
  </si>
  <si>
    <t>Niederbergkirchen</t>
  </si>
  <si>
    <t>Niedertaufkirchen</t>
  </si>
  <si>
    <t>Oberbergkirchen</t>
  </si>
  <si>
    <t>Oberneukirchen</t>
  </si>
  <si>
    <t>Obertaufkirchen</t>
  </si>
  <si>
    <t>Polling</t>
  </si>
  <si>
    <t>Rattenkirchen</t>
  </si>
  <si>
    <t>Rechtmehring</t>
  </si>
  <si>
    <t>Reichertsheim</t>
  </si>
  <si>
    <t>Schwindegg</t>
  </si>
  <si>
    <t>Taufkirchen</t>
  </si>
  <si>
    <t>Unterreit</t>
  </si>
  <si>
    <t>Waldkraiburg</t>
  </si>
  <si>
    <t>Zangberg</t>
  </si>
  <si>
    <t>Mühldorfer Hart</t>
  </si>
  <si>
    <t>Aschheim</t>
  </si>
  <si>
    <t>Baierbrunn</t>
  </si>
  <si>
    <t>Brunnthal</t>
  </si>
  <si>
    <t>Feldkirchen</t>
  </si>
  <si>
    <t>Garching b.München</t>
  </si>
  <si>
    <t>Gräfelfing</t>
  </si>
  <si>
    <t>Grasbrunn</t>
  </si>
  <si>
    <t>Grünwald</t>
  </si>
  <si>
    <t>Haar</t>
  </si>
  <si>
    <t>Höhenkirchen-Siegertsbrunn</t>
  </si>
  <si>
    <t>Hohenbrunn</t>
  </si>
  <si>
    <t>Ismaning</t>
  </si>
  <si>
    <t>Kirchheim b.München</t>
  </si>
  <si>
    <t>Oberhaching</t>
  </si>
  <si>
    <t>Oberschleißheim</t>
  </si>
  <si>
    <t>Ottobrunn</t>
  </si>
  <si>
    <t>Aying</t>
  </si>
  <si>
    <t>Planegg</t>
  </si>
  <si>
    <t>Pullach i.Isartal</t>
  </si>
  <si>
    <t>Putzbrunn</t>
  </si>
  <si>
    <t>Sauerlach</t>
  </si>
  <si>
    <t>Schäftlarn</t>
  </si>
  <si>
    <t>Straßlach-Dingharting</t>
  </si>
  <si>
    <t>Neubiberg</t>
  </si>
  <si>
    <t>Unterföhring</t>
  </si>
  <si>
    <t>Unterhaching</t>
  </si>
  <si>
    <t>Unterschleißheim</t>
  </si>
  <si>
    <t>Forstenrieder Park</t>
  </si>
  <si>
    <t>Grünwalder Forst</t>
  </si>
  <si>
    <t>Perlacher Forst</t>
  </si>
  <si>
    <t>Aresing</t>
  </si>
  <si>
    <t>Berg im Gau</t>
  </si>
  <si>
    <t>Brunnen</t>
  </si>
  <si>
    <t>Burgheim</t>
  </si>
  <si>
    <t>Ehekirchen</t>
  </si>
  <si>
    <t>Gachenbach</t>
  </si>
  <si>
    <t>Karlshuld</t>
  </si>
  <si>
    <t>Karlskron</t>
  </si>
  <si>
    <t>Langenmosen</t>
  </si>
  <si>
    <t>Neuburg a.d.Donau</t>
  </si>
  <si>
    <t>Rennertshofen</t>
  </si>
  <si>
    <t>Rohrenfels</t>
  </si>
  <si>
    <t>Schrobenhausen</t>
  </si>
  <si>
    <t>Königsmoos</t>
  </si>
  <si>
    <t>Waidhofen</t>
  </si>
  <si>
    <t>Weichering</t>
  </si>
  <si>
    <t>Baar-Ebenhausen</t>
  </si>
  <si>
    <t>Ernsgaden</t>
  </si>
  <si>
    <t>Geisenfeld</t>
  </si>
  <si>
    <t>Gerolsbach</t>
  </si>
  <si>
    <t>Hettenshausen</t>
  </si>
  <si>
    <t>Hohenwart</t>
  </si>
  <si>
    <t>Ilmmünster</t>
  </si>
  <si>
    <t>Jetzendorf</t>
  </si>
  <si>
    <t>Manching</t>
  </si>
  <si>
    <t>Münchsmünster</t>
  </si>
  <si>
    <t>Pfaffenhofen a.d.Ilm</t>
  </si>
  <si>
    <t>Pörnbach</t>
  </si>
  <si>
    <t>Reichertshausen</t>
  </si>
  <si>
    <t>Reichertshofen</t>
  </si>
  <si>
    <t>Scheyern</t>
  </si>
  <si>
    <t>Schweitenkirchen</t>
  </si>
  <si>
    <t>Vohburg a.d.Donau</t>
  </si>
  <si>
    <t>Wolnzach</t>
  </si>
  <si>
    <t>Amerang</t>
  </si>
  <si>
    <t>Aschau i.Chiemgau</t>
  </si>
  <si>
    <t>Babensham</t>
  </si>
  <si>
    <t>Bad Aibling</t>
  </si>
  <si>
    <t>Bernau a.Chiemsee</t>
  </si>
  <si>
    <t>Brannenburg</t>
  </si>
  <si>
    <t>Breitbrunn a.Chiemsee</t>
  </si>
  <si>
    <t>Bruckmühl</t>
  </si>
  <si>
    <t>Chiemsee</t>
  </si>
  <si>
    <t>Edling</t>
  </si>
  <si>
    <t>Eggstätt</t>
  </si>
  <si>
    <t>Eiselfing</t>
  </si>
  <si>
    <t>Bad Endorf</t>
  </si>
  <si>
    <t>Bad Feilnbach</t>
  </si>
  <si>
    <t>Feldkirchen-Westerham</t>
  </si>
  <si>
    <t>Flintsbach a.Inn</t>
  </si>
  <si>
    <t>Frasdorf</t>
  </si>
  <si>
    <t>Griesstätt</t>
  </si>
  <si>
    <t>Großkarolinenfeld</t>
  </si>
  <si>
    <t>Gstadt a.Chiemsee</t>
  </si>
  <si>
    <t>Halfing</t>
  </si>
  <si>
    <t>Schechen</t>
  </si>
  <si>
    <t>Höslwang</t>
  </si>
  <si>
    <t>Kiefersfelden</t>
  </si>
  <si>
    <t>Kolbermoor</t>
  </si>
  <si>
    <t>Neubeuern</t>
  </si>
  <si>
    <t>Nußdorf a.Inn</t>
  </si>
  <si>
    <t>Oberaudorf</t>
  </si>
  <si>
    <t>Pfaffing</t>
  </si>
  <si>
    <t>Prien a.Chiemsee</t>
  </si>
  <si>
    <t>Prutting</t>
  </si>
  <si>
    <t>Ramerberg</t>
  </si>
  <si>
    <t>Raubling</t>
  </si>
  <si>
    <t>Riedering</t>
  </si>
  <si>
    <t>Rimsting</t>
  </si>
  <si>
    <t>Rott a.Inn</t>
  </si>
  <si>
    <t>Samerberg</t>
  </si>
  <si>
    <t>Schonstett</t>
  </si>
  <si>
    <t>Söchtenau</t>
  </si>
  <si>
    <t>Soyen</t>
  </si>
  <si>
    <t>Stephanskirchen</t>
  </si>
  <si>
    <t>Tuntenhausen</t>
  </si>
  <si>
    <t>Vogtareuth</t>
  </si>
  <si>
    <t>Wasserburg a.Inn</t>
  </si>
  <si>
    <t>Albaching</t>
  </si>
  <si>
    <t>Rotter Forst-Nord</t>
  </si>
  <si>
    <t>Rotter Forst-Süd</t>
  </si>
  <si>
    <t>Andechs</t>
  </si>
  <si>
    <t>Feldafing</t>
  </si>
  <si>
    <t>Gauting</t>
  </si>
  <si>
    <t>Gilching</t>
  </si>
  <si>
    <t>Herrsching a.Ammersee</t>
  </si>
  <si>
    <t>Inning a.Ammersee</t>
  </si>
  <si>
    <t>Krailling</t>
  </si>
  <si>
    <t>Pöcking</t>
  </si>
  <si>
    <t>Starnberg</t>
  </si>
  <si>
    <t>Tutzing</t>
  </si>
  <si>
    <t>Weßling</t>
  </si>
  <si>
    <t>Wörthsee</t>
  </si>
  <si>
    <t>Starnberger See</t>
  </si>
  <si>
    <t>Altenmarkt a.d.Alz</t>
  </si>
  <si>
    <t>Chieming</t>
  </si>
  <si>
    <t>Engelsberg</t>
  </si>
  <si>
    <t>Fridolfing</t>
  </si>
  <si>
    <t>Grabenstätt</t>
  </si>
  <si>
    <t>Grassau</t>
  </si>
  <si>
    <t>Inzell</t>
  </si>
  <si>
    <t>Kienberg</t>
  </si>
  <si>
    <t>Kirchanschöring</t>
  </si>
  <si>
    <t>Marquartstein</t>
  </si>
  <si>
    <t>Nußdorf</t>
  </si>
  <si>
    <t>Obing</t>
  </si>
  <si>
    <t>Palling</t>
  </si>
  <si>
    <t>Petting</t>
  </si>
  <si>
    <t>Pittenhart</t>
  </si>
  <si>
    <t>Reit im Winkl</t>
  </si>
  <si>
    <t>Ruhpolding</t>
  </si>
  <si>
    <t>Schleching</t>
  </si>
  <si>
    <t>Schnaitsee</t>
  </si>
  <si>
    <t>Seeon-Seebruck</t>
  </si>
  <si>
    <t>Siegsdorf</t>
  </si>
  <si>
    <t>Staudach-Egerndach</t>
  </si>
  <si>
    <t>Surberg</t>
  </si>
  <si>
    <t>Tacherting</t>
  </si>
  <si>
    <t>Taching a.See</t>
  </si>
  <si>
    <t>Tittmoning</t>
  </si>
  <si>
    <t>Traunreut</t>
  </si>
  <si>
    <t>Traunstein</t>
  </si>
  <si>
    <t>Trostberg</t>
  </si>
  <si>
    <t>Ãœbersee</t>
  </si>
  <si>
    <t>Unterwössen</t>
  </si>
  <si>
    <t>Vachendorf</t>
  </si>
  <si>
    <t>Waging a.See</t>
  </si>
  <si>
    <t>Wonneberg</t>
  </si>
  <si>
    <t>Chiemsee (See)</t>
  </si>
  <si>
    <t>Waginger See</t>
  </si>
  <si>
    <t>Antdorf</t>
  </si>
  <si>
    <t>Bernbeuren</t>
  </si>
  <si>
    <t>Bernried am Starnberger See</t>
  </si>
  <si>
    <t>Böbing</t>
  </si>
  <si>
    <t>Burggen</t>
  </si>
  <si>
    <t>Eberfing</t>
  </si>
  <si>
    <t>Eglfing</t>
  </si>
  <si>
    <t>Habach</t>
  </si>
  <si>
    <t>Hohenfurch</t>
  </si>
  <si>
    <t>Hohenpeißenberg</t>
  </si>
  <si>
    <t>Huglfing</t>
  </si>
  <si>
    <t>Iffeldorf</t>
  </si>
  <si>
    <t>Ingenried</t>
  </si>
  <si>
    <t>Obersöchering</t>
  </si>
  <si>
    <t>Pähl</t>
  </si>
  <si>
    <t>Peißenberg</t>
  </si>
  <si>
    <t>Peiting</t>
  </si>
  <si>
    <t>Penzberg</t>
  </si>
  <si>
    <t>Prem</t>
  </si>
  <si>
    <t>Raisting</t>
  </si>
  <si>
    <t>Rottenbuch</t>
  </si>
  <si>
    <t>Schongau</t>
  </si>
  <si>
    <t>Schwabbruck</t>
  </si>
  <si>
    <t>Schwabsoien</t>
  </si>
  <si>
    <t>Seeshaupt</t>
  </si>
  <si>
    <t>Sindelsdorf</t>
  </si>
  <si>
    <t>Steingaden</t>
  </si>
  <si>
    <t>Weilheim i.OB</t>
  </si>
  <si>
    <t>Wessobrunn</t>
  </si>
  <si>
    <t>Wielenbach</t>
  </si>
  <si>
    <t>Wildsteig</t>
  </si>
  <si>
    <t>Landshut</t>
  </si>
  <si>
    <t>Passau</t>
  </si>
  <si>
    <t>Straubing</t>
  </si>
  <si>
    <t>Aholming</t>
  </si>
  <si>
    <t>Auerbach</t>
  </si>
  <si>
    <t>Außernzell</t>
  </si>
  <si>
    <t>Bernried</t>
  </si>
  <si>
    <t>Buchhofen</t>
  </si>
  <si>
    <t>Deggendorf</t>
  </si>
  <si>
    <t>Grafling</t>
  </si>
  <si>
    <t>Grattersdorf</t>
  </si>
  <si>
    <t>Hengersberg</t>
  </si>
  <si>
    <t>Hunding</t>
  </si>
  <si>
    <t>Iggensbach</t>
  </si>
  <si>
    <t>Künzing</t>
  </si>
  <si>
    <t>Lalling</t>
  </si>
  <si>
    <t>Metten</t>
  </si>
  <si>
    <t>Niederalteich</t>
  </si>
  <si>
    <t>Oberpöring</t>
  </si>
  <si>
    <t>Offenberg</t>
  </si>
  <si>
    <t>Osterhofen</t>
  </si>
  <si>
    <t>Otzing</t>
  </si>
  <si>
    <t>Plattling</t>
  </si>
  <si>
    <t>Schaufling</t>
  </si>
  <si>
    <t>Schöllnach</t>
  </si>
  <si>
    <t>Stephansposching</t>
  </si>
  <si>
    <t>Wallerfing</t>
  </si>
  <si>
    <t>Winzer</t>
  </si>
  <si>
    <t>Eppenschlag</t>
  </si>
  <si>
    <t>Freyung</t>
  </si>
  <si>
    <t>Fürsteneck</t>
  </si>
  <si>
    <t>Grainet</t>
  </si>
  <si>
    <t>Haidmühle</t>
  </si>
  <si>
    <t>Hinterschmiding</t>
  </si>
  <si>
    <t>Hohenau</t>
  </si>
  <si>
    <t>Innernzell</t>
  </si>
  <si>
    <t>Jandelsbrunn</t>
  </si>
  <si>
    <t>Mauth</t>
  </si>
  <si>
    <t>Neureichenau</t>
  </si>
  <si>
    <t>Perlesreut</t>
  </si>
  <si>
    <t>Philippsreut</t>
  </si>
  <si>
    <t>Ringelai</t>
  </si>
  <si>
    <t>Röhrnbach</t>
  </si>
  <si>
    <t>Saldenburg</t>
  </si>
  <si>
    <t>Sankt Oswald-Riedlhütte</t>
  </si>
  <si>
    <t>Schöfweg</t>
  </si>
  <si>
    <t>Neuschönau</t>
  </si>
  <si>
    <t>Spiegelau</t>
  </si>
  <si>
    <t>Thurmansbang</t>
  </si>
  <si>
    <t>Waldkirchen</t>
  </si>
  <si>
    <t>Zenting</t>
  </si>
  <si>
    <t>Annathaler Wald</t>
  </si>
  <si>
    <t>Frauenberger und Duschlberger Wald</t>
  </si>
  <si>
    <t>Graineter Wald</t>
  </si>
  <si>
    <t>Leopoldsreuter Wald</t>
  </si>
  <si>
    <t>Mauther Forst</t>
  </si>
  <si>
    <t>Philippsreuter Wald</t>
  </si>
  <si>
    <t>Pleckensteiner Wald</t>
  </si>
  <si>
    <t>Sankt Oswald</t>
  </si>
  <si>
    <t>Schlichtenberger Wald</t>
  </si>
  <si>
    <t>Schönbrunner Wald</t>
  </si>
  <si>
    <t>Waldhäuserwald</t>
  </si>
  <si>
    <t>Abensberg</t>
  </si>
  <si>
    <t>Aiglsbach</t>
  </si>
  <si>
    <t>Attenhofen</t>
  </si>
  <si>
    <t>Bad Abbach</t>
  </si>
  <si>
    <t>Biburg</t>
  </si>
  <si>
    <t>Essing</t>
  </si>
  <si>
    <t>Herrngiersdorf</t>
  </si>
  <si>
    <t>Ihrlerstein</t>
  </si>
  <si>
    <t>Kelheim</t>
  </si>
  <si>
    <t>Langquaid</t>
  </si>
  <si>
    <t>Mainburg</t>
  </si>
  <si>
    <t>Neustadt a.d.Donau</t>
  </si>
  <si>
    <t>Painten</t>
  </si>
  <si>
    <t>Elsendorf</t>
  </si>
  <si>
    <t>Riedenburg</t>
  </si>
  <si>
    <t>Rohr i.NB</t>
  </si>
  <si>
    <t>Saal a.d.Donau</t>
  </si>
  <si>
    <t>Siegenburg</t>
  </si>
  <si>
    <t>Teugn</t>
  </si>
  <si>
    <t>Train</t>
  </si>
  <si>
    <t>Volkenschwand</t>
  </si>
  <si>
    <t>Wildenberg</t>
  </si>
  <si>
    <t>Dürnbucher Forst</t>
  </si>
  <si>
    <t>Frauenforst</t>
  </si>
  <si>
    <t>Hacklberg</t>
  </si>
  <si>
    <t>Adlkofen</t>
  </si>
  <si>
    <t>Aham</t>
  </si>
  <si>
    <t>Altfraunhofen</t>
  </si>
  <si>
    <t>Baierbach</t>
  </si>
  <si>
    <t>Bayerbach b.Ergoldsbach</t>
  </si>
  <si>
    <t>Bodenkirchen</t>
  </si>
  <si>
    <t>Buch a.Erlbach</t>
  </si>
  <si>
    <t>Ergolding</t>
  </si>
  <si>
    <t>Ergoldsbach</t>
  </si>
  <si>
    <t>Essenbach</t>
  </si>
  <si>
    <t>Furth</t>
  </si>
  <si>
    <t>Geisenhausen</t>
  </si>
  <si>
    <t>Gerzen</t>
  </si>
  <si>
    <t>Hohenthann</t>
  </si>
  <si>
    <t>Kröning</t>
  </si>
  <si>
    <t>Kumhausen</t>
  </si>
  <si>
    <t>Neufahrn i.NB</t>
  </si>
  <si>
    <t>Neufraunhofen</t>
  </si>
  <si>
    <t>Niederaichbach</t>
  </si>
  <si>
    <t>Obersüßbach</t>
  </si>
  <si>
    <t>Pfeffenhausen</t>
  </si>
  <si>
    <t>Postau</t>
  </si>
  <si>
    <t>Rottenburg a.d.Laaber</t>
  </si>
  <si>
    <t>Schalkham</t>
  </si>
  <si>
    <t>Velden</t>
  </si>
  <si>
    <t>Vilsbiburg</t>
  </si>
  <si>
    <t>Vilsheim</t>
  </si>
  <si>
    <t>Weihmichl</t>
  </si>
  <si>
    <t>Weng</t>
  </si>
  <si>
    <t>Wörth a.d.Isar</t>
  </si>
  <si>
    <t>Wurmsham</t>
  </si>
  <si>
    <t>Bruckberg</t>
  </si>
  <si>
    <t>Aicha vorm Wald</t>
  </si>
  <si>
    <t>Aidenbach</t>
  </si>
  <si>
    <t>Aldersbach</t>
  </si>
  <si>
    <t>Bad Füssing</t>
  </si>
  <si>
    <t>Beutelsbach</t>
  </si>
  <si>
    <t>Büchlberg</t>
  </si>
  <si>
    <t>Eging a.See</t>
  </si>
  <si>
    <t>Fürstenstein</t>
  </si>
  <si>
    <t>Fürstenzell</t>
  </si>
  <si>
    <t>Bad Griesbach i.Rottal</t>
  </si>
  <si>
    <t>Haarbach</t>
  </si>
  <si>
    <t>Hauzenberg</t>
  </si>
  <si>
    <t>Hofkirchen</t>
  </si>
  <si>
    <t>Hutthurm</t>
  </si>
  <si>
    <t>Kirchham</t>
  </si>
  <si>
    <t>Kößlarn</t>
  </si>
  <si>
    <t>Malching</t>
  </si>
  <si>
    <t>Neuburg a.Inn</t>
  </si>
  <si>
    <t>Neuhaus a.Inn</t>
  </si>
  <si>
    <t>Neukirchen vorm Wald</t>
  </si>
  <si>
    <t>Obernzell</t>
  </si>
  <si>
    <t>Ortenburg</t>
  </si>
  <si>
    <t>Pocking</t>
  </si>
  <si>
    <t>Rotthalmünster</t>
  </si>
  <si>
    <t>Ruderting</t>
  </si>
  <si>
    <t>Ruhstorf a.d.Rott</t>
  </si>
  <si>
    <t>Salzweg</t>
  </si>
  <si>
    <t>Sonnen</t>
  </si>
  <si>
    <t>Tettenweis</t>
  </si>
  <si>
    <t>Thyrnau</t>
  </si>
  <si>
    <t>Tittling</t>
  </si>
  <si>
    <t>Untergriesbach</t>
  </si>
  <si>
    <t>Vilshofen an der Donau</t>
  </si>
  <si>
    <t>Wegscheid</t>
  </si>
  <si>
    <t>Windorf</t>
  </si>
  <si>
    <t>Witzmannsberg</t>
  </si>
  <si>
    <t>Achslach</t>
  </si>
  <si>
    <t>Arnbruck</t>
  </si>
  <si>
    <t>Bayerisch Eisenstein</t>
  </si>
  <si>
    <t>Bischofsmais</t>
  </si>
  <si>
    <t>Bodenmais</t>
  </si>
  <si>
    <t>Böbrach</t>
  </si>
  <si>
    <t>Drachselsried</t>
  </si>
  <si>
    <t>Frauenau</t>
  </si>
  <si>
    <t>Geiersthal</t>
  </si>
  <si>
    <t>Gotteszell</t>
  </si>
  <si>
    <t>Kirchberg i.Wald</t>
  </si>
  <si>
    <t>Kirchdorf i.Wald</t>
  </si>
  <si>
    <t>Kollnburg</t>
  </si>
  <si>
    <t>Langdorf</t>
  </si>
  <si>
    <t>Lindberg</t>
  </si>
  <si>
    <t>Patersdorf</t>
  </si>
  <si>
    <t>Prackenbach</t>
  </si>
  <si>
    <t>Regen</t>
  </si>
  <si>
    <t>Rinchnach</t>
  </si>
  <si>
    <t>Ruhmannsfelden</t>
  </si>
  <si>
    <t>Teisnach</t>
  </si>
  <si>
    <t>Viechtach</t>
  </si>
  <si>
    <t>Zachenberg</t>
  </si>
  <si>
    <t>Zwiesel</t>
  </si>
  <si>
    <t>Arnstorf</t>
  </si>
  <si>
    <t>Bayerbach</t>
  </si>
  <si>
    <t>Bad Birnbach</t>
  </si>
  <si>
    <t>Dietersburg</t>
  </si>
  <si>
    <t>Eggenfelden</t>
  </si>
  <si>
    <t>Egglham</t>
  </si>
  <si>
    <t>Ering</t>
  </si>
  <si>
    <t>Falkenberg</t>
  </si>
  <si>
    <t>Gangkofen</t>
  </si>
  <si>
    <t>Geratskirchen</t>
  </si>
  <si>
    <t>Hebertsfelden</t>
  </si>
  <si>
    <t>Johanniskirchen</t>
  </si>
  <si>
    <t>Julbach</t>
  </si>
  <si>
    <t>Kirchdorf a.Inn</t>
  </si>
  <si>
    <t>Malgersdorf</t>
  </si>
  <si>
    <t>Massing</t>
  </si>
  <si>
    <t>Mitterskirchen</t>
  </si>
  <si>
    <t>Pfarrkirchen</t>
  </si>
  <si>
    <t>Postmünster</t>
  </si>
  <si>
    <t>Reut</t>
  </si>
  <si>
    <t>Simbach a.Inn</t>
  </si>
  <si>
    <t>Stubenberg</t>
  </si>
  <si>
    <t>Tann</t>
  </si>
  <si>
    <t>Triftern</t>
  </si>
  <si>
    <t>Unterdietfurt</t>
  </si>
  <si>
    <t>Wittibreut</t>
  </si>
  <si>
    <t>Wurmannsquick</t>
  </si>
  <si>
    <t>Zeilarn</t>
  </si>
  <si>
    <t>Aholfing</t>
  </si>
  <si>
    <t>Aiterhofen</t>
  </si>
  <si>
    <t>Ascha</t>
  </si>
  <si>
    <t>Atting</t>
  </si>
  <si>
    <t>Bogen</t>
  </si>
  <si>
    <t>Falkenfels</t>
  </si>
  <si>
    <t>Geiselhöring</t>
  </si>
  <si>
    <t>Haibach</t>
  </si>
  <si>
    <t>Haselbach</t>
  </si>
  <si>
    <t>Hunderdorf</t>
  </si>
  <si>
    <t>Irlbach</t>
  </si>
  <si>
    <t>Kirchroth</t>
  </si>
  <si>
    <t>Konzell</t>
  </si>
  <si>
    <t>Laberweinting</t>
  </si>
  <si>
    <t>Leiblfing</t>
  </si>
  <si>
    <t>Loitzendorf</t>
  </si>
  <si>
    <t>Mallersdorf-Pfaffenberg</t>
  </si>
  <si>
    <t>Mariaposching</t>
  </si>
  <si>
    <t>Mitterfels</t>
  </si>
  <si>
    <t>Niederwinkling</t>
  </si>
  <si>
    <t>Oberschneiding</t>
  </si>
  <si>
    <t>Parkstetten</t>
  </si>
  <si>
    <t>Perasdorf</t>
  </si>
  <si>
    <t>Perkam</t>
  </si>
  <si>
    <t>Rain</t>
  </si>
  <si>
    <t>Rattenberg</t>
  </si>
  <si>
    <t>Rattiszell</t>
  </si>
  <si>
    <t>Salching</t>
  </si>
  <si>
    <t>Sankt Englmar</t>
  </si>
  <si>
    <t>Stallwang</t>
  </si>
  <si>
    <t>Straßkirchen</t>
  </si>
  <si>
    <t>Wiesenfelden</t>
  </si>
  <si>
    <t>Windberg</t>
  </si>
  <si>
    <t>Dingolfing</t>
  </si>
  <si>
    <t>Eichendorf</t>
  </si>
  <si>
    <t>Frontenhausen</t>
  </si>
  <si>
    <t>Gottfrieding</t>
  </si>
  <si>
    <t>Landau a.d.Isar</t>
  </si>
  <si>
    <t>Loiching</t>
  </si>
  <si>
    <t>Mamming</t>
  </si>
  <si>
    <t>Marklkofen</t>
  </si>
  <si>
    <t>Mengkofen</t>
  </si>
  <si>
    <t>Moosthenning</t>
  </si>
  <si>
    <t>Niederviehbach</t>
  </si>
  <si>
    <t>Pilsting</t>
  </si>
  <si>
    <t>Reisbach</t>
  </si>
  <si>
    <t>Simbach</t>
  </si>
  <si>
    <t>Wallersdorf</t>
  </si>
  <si>
    <t>Amberg</t>
  </si>
  <si>
    <t>Regensburg</t>
  </si>
  <si>
    <t>Weiden i.d.OPf.</t>
  </si>
  <si>
    <t>Ammerthal</t>
  </si>
  <si>
    <t>Auerbach i.d.OPf.</t>
  </si>
  <si>
    <t>Birgland</t>
  </si>
  <si>
    <t>Ebermannsdorf</t>
  </si>
  <si>
    <t>Edelsfeld</t>
  </si>
  <si>
    <t>Ensdorf</t>
  </si>
  <si>
    <t>Freihung</t>
  </si>
  <si>
    <t>Gebenbach</t>
  </si>
  <si>
    <t>Hahnbach</t>
  </si>
  <si>
    <t>Hirschau</t>
  </si>
  <si>
    <t>Hirschbach</t>
  </si>
  <si>
    <t>Hohenburg</t>
  </si>
  <si>
    <t>Illschwang</t>
  </si>
  <si>
    <t>Königstein</t>
  </si>
  <si>
    <t>Kümmersbruck</t>
  </si>
  <si>
    <t>Etzelwang</t>
  </si>
  <si>
    <t>Neukirchen b.Sulzbach-Rosenberg</t>
  </si>
  <si>
    <t>Poppenricht</t>
  </si>
  <si>
    <t>Schmidmühlen</t>
  </si>
  <si>
    <t>Schnaittenbach</t>
  </si>
  <si>
    <t>Sulzbach-Rosenberg</t>
  </si>
  <si>
    <t>Ursensollen</t>
  </si>
  <si>
    <t>Vilseck</t>
  </si>
  <si>
    <t>Weigendorf</t>
  </si>
  <si>
    <t>Arnschwang</t>
  </si>
  <si>
    <t>Arrach</t>
  </si>
  <si>
    <t>Blaibach</t>
  </si>
  <si>
    <t>Cham</t>
  </si>
  <si>
    <t>Chamerau</t>
  </si>
  <si>
    <t>Eschlkam</t>
  </si>
  <si>
    <t>Furth im Wald</t>
  </si>
  <si>
    <t>Gleißenberg</t>
  </si>
  <si>
    <t>Grafenwiesen</t>
  </si>
  <si>
    <t>Hohenwarth</t>
  </si>
  <si>
    <t>Bad Kötzting</t>
  </si>
  <si>
    <t>Lam</t>
  </si>
  <si>
    <t>Michelsneukirchen</t>
  </si>
  <si>
    <t>Miltach</t>
  </si>
  <si>
    <t>Neukirchen b.Hl.Blut</t>
  </si>
  <si>
    <t>Pemfling</t>
  </si>
  <si>
    <t>Pösing</t>
  </si>
  <si>
    <t>Rettenbach</t>
  </si>
  <si>
    <t>Roding</t>
  </si>
  <si>
    <t>Rötz</t>
  </si>
  <si>
    <t>Runding</t>
  </si>
  <si>
    <t>Schönthal</t>
  </si>
  <si>
    <t>Stamsried</t>
  </si>
  <si>
    <t>Traitsching</t>
  </si>
  <si>
    <t>Treffelstein</t>
  </si>
  <si>
    <t>Zell</t>
  </si>
  <si>
    <t>Waffenbrunn</t>
  </si>
  <si>
    <t>Walderbach</t>
  </si>
  <si>
    <t>Waldmünchen</t>
  </si>
  <si>
    <t>Weiding</t>
  </si>
  <si>
    <t>Willmering</t>
  </si>
  <si>
    <t>Zandt</t>
  </si>
  <si>
    <t>Lohberg</t>
  </si>
  <si>
    <t>Berching</t>
  </si>
  <si>
    <t>Berg b.Neumarkt i.d.OPf.</t>
  </si>
  <si>
    <t>Berngau</t>
  </si>
  <si>
    <t>Breitenbrunn</t>
  </si>
  <si>
    <t>Deining</t>
  </si>
  <si>
    <t>Dietfurt a.d.Altmühl</t>
  </si>
  <si>
    <t>Freystadt</t>
  </si>
  <si>
    <t>Lauterhofen</t>
  </si>
  <si>
    <t>Lupburg</t>
  </si>
  <si>
    <t>Neumarkt i.d.OPf.</t>
  </si>
  <si>
    <t>Parsberg</t>
  </si>
  <si>
    <t>Pilsach</t>
  </si>
  <si>
    <t>Postbauer-Heng</t>
  </si>
  <si>
    <t>Pyrbaum</t>
  </si>
  <si>
    <t>Sengenthal</t>
  </si>
  <si>
    <t>Seubersdorf i.d.OPf.</t>
  </si>
  <si>
    <t>Velburg</t>
  </si>
  <si>
    <t>Altenstadt a.d.Waldnaab</t>
  </si>
  <si>
    <t>Eschenbach i.d.OPf.</t>
  </si>
  <si>
    <t>Eslarn</t>
  </si>
  <si>
    <t>Etzenricht</t>
  </si>
  <si>
    <t>Floß</t>
  </si>
  <si>
    <t>Flossenbürg</t>
  </si>
  <si>
    <t>Georgenberg</t>
  </si>
  <si>
    <t>Grafenwöhr</t>
  </si>
  <si>
    <t>Irchenrieth</t>
  </si>
  <si>
    <t>Kirchendemenreuth</t>
  </si>
  <si>
    <t>Kirchenthumbach</t>
  </si>
  <si>
    <t>Leuchtenberg</t>
  </si>
  <si>
    <t>Luhe-Wildenau</t>
  </si>
  <si>
    <t>Mantel</t>
  </si>
  <si>
    <t>Moosbach</t>
  </si>
  <si>
    <t>Neustadt a.d.Waldnaab</t>
  </si>
  <si>
    <t>Neustadt am Kulm</t>
  </si>
  <si>
    <t>Parkstein</t>
  </si>
  <si>
    <t>Pirk</t>
  </si>
  <si>
    <t>Pleystein</t>
  </si>
  <si>
    <t>Trabitz</t>
  </si>
  <si>
    <t>Pressath</t>
  </si>
  <si>
    <t>Püchersreuth</t>
  </si>
  <si>
    <t>Schirmitz</t>
  </si>
  <si>
    <t>Schlammersdorf</t>
  </si>
  <si>
    <t>Schwarzenbach</t>
  </si>
  <si>
    <t>Speinshart</t>
  </si>
  <si>
    <t>Störnstein</t>
  </si>
  <si>
    <t>Tännesberg</t>
  </si>
  <si>
    <t>Theisseil</t>
  </si>
  <si>
    <t>Vohenstrauß</t>
  </si>
  <si>
    <t>Vorbach</t>
  </si>
  <si>
    <t>Waidhaus</t>
  </si>
  <si>
    <t>Waldthurn</t>
  </si>
  <si>
    <t>Weiherhammer</t>
  </si>
  <si>
    <t>Windischeschenbach</t>
  </si>
  <si>
    <t>Bechtsrieth</t>
  </si>
  <si>
    <t>Heinersreuther Forst</t>
  </si>
  <si>
    <t>Manteler Forst</t>
  </si>
  <si>
    <t>Speinsharter Forst</t>
  </si>
  <si>
    <t>Alteglofsheim</t>
  </si>
  <si>
    <t>Altenthann</t>
  </si>
  <si>
    <t>Aufhausen</t>
  </si>
  <si>
    <t>Bach a.d.Donau</t>
  </si>
  <si>
    <t>Barbing</t>
  </si>
  <si>
    <t>Beratzhausen</t>
  </si>
  <si>
    <t>Bernhardswald</t>
  </si>
  <si>
    <t>Brennberg</t>
  </si>
  <si>
    <t>Brunn</t>
  </si>
  <si>
    <t>Deuerling</t>
  </si>
  <si>
    <t>Donaustauf</t>
  </si>
  <si>
    <t>Duggendorf</t>
  </si>
  <si>
    <t>Hagelstadt</t>
  </si>
  <si>
    <t>Hemau</t>
  </si>
  <si>
    <t>Holzheim a.Forst</t>
  </si>
  <si>
    <t>Kallmünz</t>
  </si>
  <si>
    <t>Köfering</t>
  </si>
  <si>
    <t>Laaber</t>
  </si>
  <si>
    <t>Lappersdorf</t>
  </si>
  <si>
    <t>Mintraching</t>
  </si>
  <si>
    <t>Mötzing</t>
  </si>
  <si>
    <t>Neutraubling</t>
  </si>
  <si>
    <t>Nittendorf</t>
  </si>
  <si>
    <t>Obertraubling</t>
  </si>
  <si>
    <t>Pentling</t>
  </si>
  <si>
    <t>Pettendorf</t>
  </si>
  <si>
    <t>Pfakofen</t>
  </si>
  <si>
    <t>Pfatter</t>
  </si>
  <si>
    <t>Pielenhofen</t>
  </si>
  <si>
    <t>Regenstauf</t>
  </si>
  <si>
    <t>Riekofen</t>
  </si>
  <si>
    <t>Schierling</t>
  </si>
  <si>
    <t>Sinzing</t>
  </si>
  <si>
    <t>Sünching</t>
  </si>
  <si>
    <t>Tegernheim</t>
  </si>
  <si>
    <t>Thalmassing</t>
  </si>
  <si>
    <t>Wenzenbach</t>
  </si>
  <si>
    <t>Wiesent</t>
  </si>
  <si>
    <t>Wörth a.d.Donau</t>
  </si>
  <si>
    <t>Wolfsegg</t>
  </si>
  <si>
    <t>Zeitlarn</t>
  </si>
  <si>
    <t>Forstmühler Forst</t>
  </si>
  <si>
    <t>Kreuther Forst</t>
  </si>
  <si>
    <t>Altendorf</t>
  </si>
  <si>
    <t>Bodenwöhr</t>
  </si>
  <si>
    <t>Bruck i.d.OPf.</t>
  </si>
  <si>
    <t>Burglengenfeld</t>
  </si>
  <si>
    <t>Dieterskirchen</t>
  </si>
  <si>
    <t>Fensterbach</t>
  </si>
  <si>
    <t>Gleiritsch</t>
  </si>
  <si>
    <t>Guteneck</t>
  </si>
  <si>
    <t>Maxhütte-Haidhof</t>
  </si>
  <si>
    <t>Nabburg</t>
  </si>
  <si>
    <t>Neukirchen-Balbini</t>
  </si>
  <si>
    <t>Neunburg vorm Wald</t>
  </si>
  <si>
    <t>Niedermurach</t>
  </si>
  <si>
    <t>Nittenau</t>
  </si>
  <si>
    <t>Wernberg-Köblitz</t>
  </si>
  <si>
    <t>Oberviechtach</t>
  </si>
  <si>
    <t>Pfreimd</t>
  </si>
  <si>
    <t>Schmidgaden</t>
  </si>
  <si>
    <t>Schönsee</t>
  </si>
  <si>
    <t>Schwandorf</t>
  </si>
  <si>
    <t>Schwarzach b.Nabburg</t>
  </si>
  <si>
    <t>Schwarzenfeld</t>
  </si>
  <si>
    <t>Schwarzhofen</t>
  </si>
  <si>
    <t>Stadlern</t>
  </si>
  <si>
    <t>Steinberg am See</t>
  </si>
  <si>
    <t>Stulln</t>
  </si>
  <si>
    <t>Teublitz</t>
  </si>
  <si>
    <t>Teunz</t>
  </si>
  <si>
    <t>Thanstein</t>
  </si>
  <si>
    <t>Trausnitz</t>
  </si>
  <si>
    <t>Wackersdorf</t>
  </si>
  <si>
    <t>Winklarn</t>
  </si>
  <si>
    <t>Wolferlohe</t>
  </si>
  <si>
    <t>Bärnau</t>
  </si>
  <si>
    <t>Brand</t>
  </si>
  <si>
    <t>Ebnath</t>
  </si>
  <si>
    <t>Erbendorf</t>
  </si>
  <si>
    <t>Friedenfels</t>
  </si>
  <si>
    <t>Fuchsmühl</t>
  </si>
  <si>
    <t>Immenreuth</t>
  </si>
  <si>
    <t>Kemnath</t>
  </si>
  <si>
    <t>Konnersreuth</t>
  </si>
  <si>
    <t>Krummennaab</t>
  </si>
  <si>
    <t>Kulmain</t>
  </si>
  <si>
    <t>Mähring</t>
  </si>
  <si>
    <t>Mitterteich</t>
  </si>
  <si>
    <t>Bad Neualbenreuth</t>
  </si>
  <si>
    <t>Neusorg</t>
  </si>
  <si>
    <t>Pechbrunn</t>
  </si>
  <si>
    <t>Plößberg</t>
  </si>
  <si>
    <t>Pullenreuth</t>
  </si>
  <si>
    <t>Reuth b.Erbendorf</t>
  </si>
  <si>
    <t>Tirschenreuth</t>
  </si>
  <si>
    <t>Waldershof</t>
  </si>
  <si>
    <t>Waldsassen</t>
  </si>
  <si>
    <t>Wiesau</t>
  </si>
  <si>
    <t>Bamberg</t>
  </si>
  <si>
    <t>Bayreuth</t>
  </si>
  <si>
    <t>Coburg</t>
  </si>
  <si>
    <t>Baunach</t>
  </si>
  <si>
    <t>Bischberg</t>
  </si>
  <si>
    <t>Breitengüßbach</t>
  </si>
  <si>
    <t>Burgebrach</t>
  </si>
  <si>
    <t>Burgwindheim</t>
  </si>
  <si>
    <t>Buttenheim</t>
  </si>
  <si>
    <t>Ebrach</t>
  </si>
  <si>
    <t>Frensdorf</t>
  </si>
  <si>
    <t>Hallstadt</t>
  </si>
  <si>
    <t>Heiligenstadt i.OFr.</t>
  </si>
  <si>
    <t>Hirschaid</t>
  </si>
  <si>
    <t>Kemmern</t>
  </si>
  <si>
    <t>Lauter</t>
  </si>
  <si>
    <t>Lisberg</t>
  </si>
  <si>
    <t>Litzendorf</t>
  </si>
  <si>
    <t>Memmelsdorf</t>
  </si>
  <si>
    <t>Pettstadt</t>
  </si>
  <si>
    <t>Pommersfelden</t>
  </si>
  <si>
    <t>Priesendorf</t>
  </si>
  <si>
    <t>Rattelsdorf</t>
  </si>
  <si>
    <t>Reckendorf</t>
  </si>
  <si>
    <t>Scheßlitz</t>
  </si>
  <si>
    <t>Schönbrunn i.Steigerwald</t>
  </si>
  <si>
    <t>Stadelhofen</t>
  </si>
  <si>
    <t>Stegaurach</t>
  </si>
  <si>
    <t>Strullendorf</t>
  </si>
  <si>
    <t>Viereth-Trunstadt</t>
  </si>
  <si>
    <t>Wattendorf</t>
  </si>
  <si>
    <t>Zapfendorf</t>
  </si>
  <si>
    <t>Schlüsselfeld</t>
  </si>
  <si>
    <t>Ebracher Forst</t>
  </si>
  <si>
    <t>Eichwald</t>
  </si>
  <si>
    <t>Geisberger Forst</t>
  </si>
  <si>
    <t>Hauptsmoor</t>
  </si>
  <si>
    <t>Koppenwinder Forst</t>
  </si>
  <si>
    <t>Lindach</t>
  </si>
  <si>
    <t>Semberg</t>
  </si>
  <si>
    <t>Steinachsrangen</t>
  </si>
  <si>
    <t>Winkelhofer Forst</t>
  </si>
  <si>
    <t>Zückshuter Forst</t>
  </si>
  <si>
    <t>Ahorntal</t>
  </si>
  <si>
    <t>Aufseß</t>
  </si>
  <si>
    <t>Bad Berneck i.Fichtelgebirge</t>
  </si>
  <si>
    <t>Betzenstein</t>
  </si>
  <si>
    <t>Bindlach</t>
  </si>
  <si>
    <t>Bischofsgrün</t>
  </si>
  <si>
    <t>Creußen</t>
  </si>
  <si>
    <t>Eckersdorf</t>
  </si>
  <si>
    <t>Emtmannsberg</t>
  </si>
  <si>
    <t>Fichtelberg</t>
  </si>
  <si>
    <t>Gefrees</t>
  </si>
  <si>
    <t>Gesees</t>
  </si>
  <si>
    <t>Goldkronach</t>
  </si>
  <si>
    <t>Haag</t>
  </si>
  <si>
    <t>Heinersreuth</t>
  </si>
  <si>
    <t>Hollfeld</t>
  </si>
  <si>
    <t>Hummeltal</t>
  </si>
  <si>
    <t>Kirchenpingarten</t>
  </si>
  <si>
    <t>Mehlmeisel</t>
  </si>
  <si>
    <t>Mistelbach</t>
  </si>
  <si>
    <t>Mistelgau</t>
  </si>
  <si>
    <t>Pegnitz</t>
  </si>
  <si>
    <t>Plankenfels</t>
  </si>
  <si>
    <t>Plech</t>
  </si>
  <si>
    <t>Pottenstein</t>
  </si>
  <si>
    <t>Prebitz</t>
  </si>
  <si>
    <t>Schnabelwaid</t>
  </si>
  <si>
    <t>Seybothenreuth</t>
  </si>
  <si>
    <t>Speichersdorf</t>
  </si>
  <si>
    <t>Waischenfeld</t>
  </si>
  <si>
    <t>Warmensteinach</t>
  </si>
  <si>
    <t>Weidenberg</t>
  </si>
  <si>
    <t>Bischofsgrüner Forst</t>
  </si>
  <si>
    <t>Forst Neustädtlein a.Forst</t>
  </si>
  <si>
    <t>Glashüttener Forst</t>
  </si>
  <si>
    <t>Neubauer Forst-Nord</t>
  </si>
  <si>
    <t>Prüll</t>
  </si>
  <si>
    <t>Veldensteiner Forst</t>
  </si>
  <si>
    <t>Waidacher Forst</t>
  </si>
  <si>
    <t>Warmensteinacher Forst-Nord</t>
  </si>
  <si>
    <t>Dörfles-Esbach</t>
  </si>
  <si>
    <t>Ebersdorf b.Coburg</t>
  </si>
  <si>
    <t>Großheirath</t>
  </si>
  <si>
    <t>Grub a.Forst</t>
  </si>
  <si>
    <t>Itzgrund</t>
  </si>
  <si>
    <t>Lautertal</t>
  </si>
  <si>
    <t>Meeder</t>
  </si>
  <si>
    <t>Neustadt b.Coburg</t>
  </si>
  <si>
    <t>Niederfüllbach</t>
  </si>
  <si>
    <t>Bad Rodach</t>
  </si>
  <si>
    <t>Rödental</t>
  </si>
  <si>
    <t>Seßlach</t>
  </si>
  <si>
    <t>Sonnefeld</t>
  </si>
  <si>
    <t>Untersiemau</t>
  </si>
  <si>
    <t>Weidhausen b.Coburg</t>
  </si>
  <si>
    <t>Weitramsdorf</t>
  </si>
  <si>
    <t>Callenberger Forst-West</t>
  </si>
  <si>
    <t>Gellnhausen</t>
  </si>
  <si>
    <t>Köllnholz</t>
  </si>
  <si>
    <t>Dormitz</t>
  </si>
  <si>
    <t>Ebermannstadt</t>
  </si>
  <si>
    <t>Effeltrich</t>
  </si>
  <si>
    <t>Eggolsheim</t>
  </si>
  <si>
    <t>Egloffstein</t>
  </si>
  <si>
    <t>Gößweinstein</t>
  </si>
  <si>
    <t>Gräfenberg</t>
  </si>
  <si>
    <t>Hallerndorf</t>
  </si>
  <si>
    <t>Heroldsbach</t>
  </si>
  <si>
    <t>Hetzles</t>
  </si>
  <si>
    <t>Hiltpoltstein</t>
  </si>
  <si>
    <t>Igensdorf</t>
  </si>
  <si>
    <t>Kirchehrenbach</t>
  </si>
  <si>
    <t>Kleinsendelbach</t>
  </si>
  <si>
    <t>Kunreuth</t>
  </si>
  <si>
    <t>Langensendelbach</t>
  </si>
  <si>
    <t>Neunkirchen a.Brand</t>
  </si>
  <si>
    <t>Obertrubach</t>
  </si>
  <si>
    <t>Pinzberg</t>
  </si>
  <si>
    <t>Poxdorf</t>
  </si>
  <si>
    <t>Pretzfeld</t>
  </si>
  <si>
    <t>Unterleinleiter</t>
  </si>
  <si>
    <t>Weilersbach</t>
  </si>
  <si>
    <t>Weißenohe</t>
  </si>
  <si>
    <t>Wiesenthau</t>
  </si>
  <si>
    <t>Wiesenttal</t>
  </si>
  <si>
    <t>Bad Steben</t>
  </si>
  <si>
    <t>Döhlau</t>
  </si>
  <si>
    <t>Feilitzsch</t>
  </si>
  <si>
    <t>Gattendorf</t>
  </si>
  <si>
    <t>Geroldsgrün</t>
  </si>
  <si>
    <t>Helmbrechts</t>
  </si>
  <si>
    <t>Issigau</t>
  </si>
  <si>
    <t>Köditz</t>
  </si>
  <si>
    <t>Konradsreuth</t>
  </si>
  <si>
    <t>Leupoldsgrün</t>
  </si>
  <si>
    <t>Lichtenberg</t>
  </si>
  <si>
    <t>Münchberg</t>
  </si>
  <si>
    <t>Naila</t>
  </si>
  <si>
    <t>Oberkotzau</t>
  </si>
  <si>
    <t>Regnitzlosau</t>
  </si>
  <si>
    <t>Rehau</t>
  </si>
  <si>
    <t>Schauenstein</t>
  </si>
  <si>
    <t>Schwarzenbach a.d.Saale</t>
  </si>
  <si>
    <t>Schwarzenbach a.Wald</t>
  </si>
  <si>
    <t>Selbitz</t>
  </si>
  <si>
    <t>Sparneck</t>
  </si>
  <si>
    <t>Stammbach</t>
  </si>
  <si>
    <t>Töpen</t>
  </si>
  <si>
    <t>Trogen</t>
  </si>
  <si>
    <t>Weißdorf</t>
  </si>
  <si>
    <t>Zell im Fichtelgebirge</t>
  </si>
  <si>
    <t>Forst Schwarzenbach a.Wald</t>
  </si>
  <si>
    <t>Gerlaser Forst</t>
  </si>
  <si>
    <t>Geroldsgrüner Forst</t>
  </si>
  <si>
    <t>Martinlamitzer Forst-Nord</t>
  </si>
  <si>
    <t>Kronach</t>
  </si>
  <si>
    <t>Küps</t>
  </si>
  <si>
    <t>Ludwigsstadt</t>
  </si>
  <si>
    <t>Mitwitz</t>
  </si>
  <si>
    <t>Nordhalben</t>
  </si>
  <si>
    <t>Pressig</t>
  </si>
  <si>
    <t>Schneckenlohe</t>
  </si>
  <si>
    <t>Steinbach a.Wald</t>
  </si>
  <si>
    <t>Steinwiesen</t>
  </si>
  <si>
    <t>Stockheim</t>
  </si>
  <si>
    <t>Tettau</t>
  </si>
  <si>
    <t>Teuschnitz</t>
  </si>
  <si>
    <t>Tschirn</t>
  </si>
  <si>
    <t>Marktrodach</t>
  </si>
  <si>
    <t>Wallenfels</t>
  </si>
  <si>
    <t>Weißenbrunn</t>
  </si>
  <si>
    <t>Wilhelmsthal</t>
  </si>
  <si>
    <t>Birnbaum</t>
  </si>
  <si>
    <t>Langenbacher Forst</t>
  </si>
  <si>
    <t>Grafengehaig</t>
  </si>
  <si>
    <t>Guttenberg</t>
  </si>
  <si>
    <t>Harsdorf</t>
  </si>
  <si>
    <t>Himmelkron</t>
  </si>
  <si>
    <t>Kasendorf</t>
  </si>
  <si>
    <t>Ködnitz</t>
  </si>
  <si>
    <t>Kulmbach</t>
  </si>
  <si>
    <t>Kupferberg</t>
  </si>
  <si>
    <t>Ludwigschorgast</t>
  </si>
  <si>
    <t>Mainleus</t>
  </si>
  <si>
    <t>Marktleugast</t>
  </si>
  <si>
    <t>Marktschorgast</t>
  </si>
  <si>
    <t>Neudrossenfeld</t>
  </si>
  <si>
    <t>Neuenmarkt</t>
  </si>
  <si>
    <t>Presseck</t>
  </si>
  <si>
    <t>Rugendorf</t>
  </si>
  <si>
    <t>Stadtsteinach</t>
  </si>
  <si>
    <t>Thurnau</t>
  </si>
  <si>
    <t>Trebgast</t>
  </si>
  <si>
    <t>Untersteinach</t>
  </si>
  <si>
    <t>Wirsberg</t>
  </si>
  <si>
    <t>Wonsees</t>
  </si>
  <si>
    <t>Altenkunstadt</t>
  </si>
  <si>
    <t>Burgkunstadt</t>
  </si>
  <si>
    <t>Ebensfeld</t>
  </si>
  <si>
    <t>Hochstadt a.Main</t>
  </si>
  <si>
    <t>Marktgraitz</t>
  </si>
  <si>
    <t>Marktzeuln</t>
  </si>
  <si>
    <t>Michelau i.OFr.</t>
  </si>
  <si>
    <t>Redwitz a.d.Rodach</t>
  </si>
  <si>
    <t>Bad Staffelstein</t>
  </si>
  <si>
    <t>Weismain</t>
  </si>
  <si>
    <t>Breitengüßbacher Forst</t>
  </si>
  <si>
    <t>Neuensorger Forst</t>
  </si>
  <si>
    <t>Bad Alexandersbad</t>
  </si>
  <si>
    <t>Arzberg</t>
  </si>
  <si>
    <t>Höchstädt i.Fichtelgebirge</t>
  </si>
  <si>
    <t>Hohenberg a.d.Eger</t>
  </si>
  <si>
    <t>Kirchenlamitz</t>
  </si>
  <si>
    <t>Marktleuthen</t>
  </si>
  <si>
    <t>Marktredwitz</t>
  </si>
  <si>
    <t>Nagel</t>
  </si>
  <si>
    <t>Röslau</t>
  </si>
  <si>
    <t>Schirnding</t>
  </si>
  <si>
    <t>Schönwald</t>
  </si>
  <si>
    <t>Selb</t>
  </si>
  <si>
    <t>Thiersheim</t>
  </si>
  <si>
    <t>Thierstein</t>
  </si>
  <si>
    <t>Tröstau</t>
  </si>
  <si>
    <t>Weißenstadt</t>
  </si>
  <si>
    <t>Wunsiedel</t>
  </si>
  <si>
    <t>Kaiserhammer Forst-Ost</t>
  </si>
  <si>
    <t>Martinlamitzer Forst-Süd</t>
  </si>
  <si>
    <t>Meierhöfer Seite</t>
  </si>
  <si>
    <t>Neubauer Forst-Süd</t>
  </si>
  <si>
    <t>Tröstauer Forst-Ost</t>
  </si>
  <si>
    <t>Tröstauer Forst-West</t>
  </si>
  <si>
    <t>Vordorfer Forst</t>
  </si>
  <si>
    <t>Weißenstadter Forst-Nord</t>
  </si>
  <si>
    <t>Weißenstadter Forst-Süd</t>
  </si>
  <si>
    <t>Ansbach</t>
  </si>
  <si>
    <t>Erlangen</t>
  </si>
  <si>
    <t>Nürnberg</t>
  </si>
  <si>
    <t>Schwabach</t>
  </si>
  <si>
    <t>Arberg</t>
  </si>
  <si>
    <t>Aurach</t>
  </si>
  <si>
    <t>Buch a.Wald</t>
  </si>
  <si>
    <t>Burgoberbach</t>
  </si>
  <si>
    <t>Burk</t>
  </si>
  <si>
    <t>Colmberg</t>
  </si>
  <si>
    <t>Dentlein a.Forst</t>
  </si>
  <si>
    <t>Diebach</t>
  </si>
  <si>
    <t>Dietenhofen</t>
  </si>
  <si>
    <t>Dinkelsbühl</t>
  </si>
  <si>
    <t>Dombühl</t>
  </si>
  <si>
    <t>Dürrwangen</t>
  </si>
  <si>
    <t>Ehingen</t>
  </si>
  <si>
    <t>Feuchtwangen</t>
  </si>
  <si>
    <t>Flachslanden</t>
  </si>
  <si>
    <t>Gebsattel</t>
  </si>
  <si>
    <t>Gerolfingen</t>
  </si>
  <si>
    <t>Geslau</t>
  </si>
  <si>
    <t>Heilsbronn</t>
  </si>
  <si>
    <t>Herrieden</t>
  </si>
  <si>
    <t>Insingen</t>
  </si>
  <si>
    <t>Langfurth</t>
  </si>
  <si>
    <t>Lehrberg</t>
  </si>
  <si>
    <t>Leutershausen</t>
  </si>
  <si>
    <t>Merkendorf</t>
  </si>
  <si>
    <t>Mitteleschenbach</t>
  </si>
  <si>
    <t>Mönchsroth</t>
  </si>
  <si>
    <t>Neuendettelsau</t>
  </si>
  <si>
    <t>Neusitz</t>
  </si>
  <si>
    <t>Oberdachstetten</t>
  </si>
  <si>
    <t>Ohrenbach</t>
  </si>
  <si>
    <t>Ornbau</t>
  </si>
  <si>
    <t>Petersaurach</t>
  </si>
  <si>
    <t>Röckingen</t>
  </si>
  <si>
    <t>Rothenburg ob der Tauber</t>
  </si>
  <si>
    <t>Rügland</t>
  </si>
  <si>
    <t>Sachsen b.Ansbach</t>
  </si>
  <si>
    <t>Schillingsfürst</t>
  </si>
  <si>
    <t>Schnelldorf</t>
  </si>
  <si>
    <t>Steinsfeld</t>
  </si>
  <si>
    <t>Unterschwaningen</t>
  </si>
  <si>
    <t>Wassertrüdingen</t>
  </si>
  <si>
    <t>Weihenzell</t>
  </si>
  <si>
    <t>Weiltingen</t>
  </si>
  <si>
    <t>Wieseth</t>
  </si>
  <si>
    <t>Wilburgstetten</t>
  </si>
  <si>
    <t>Windelsbach</t>
  </si>
  <si>
    <t>Windsbach</t>
  </si>
  <si>
    <t>Wittelshofen</t>
  </si>
  <si>
    <t>Wörnitz</t>
  </si>
  <si>
    <t>Wolframs-Eschenbach</t>
  </si>
  <si>
    <t>Unterer Wald</t>
  </si>
  <si>
    <t>Adelsdorf</t>
  </si>
  <si>
    <t>Aurachtal</t>
  </si>
  <si>
    <t>Baiersdorf</t>
  </si>
  <si>
    <t>Bubenreuth</t>
  </si>
  <si>
    <t>Buckenhof</t>
  </si>
  <si>
    <t>Eckental</t>
  </si>
  <si>
    <t>Gremsdorf</t>
  </si>
  <si>
    <t>Großenseebach</t>
  </si>
  <si>
    <t>Hemhofen</t>
  </si>
  <si>
    <t>Heroldsberg</t>
  </si>
  <si>
    <t>Herzogenaurach</t>
  </si>
  <si>
    <t>Heßdorf</t>
  </si>
  <si>
    <t>Höchstadt a.d.Aisch</t>
  </si>
  <si>
    <t>Kalchreuth</t>
  </si>
  <si>
    <t>Lonnerstadt</t>
  </si>
  <si>
    <t>Marloffstein</t>
  </si>
  <si>
    <t>Möhrendorf</t>
  </si>
  <si>
    <t>Röttenbach</t>
  </si>
  <si>
    <t>Spardorf</t>
  </si>
  <si>
    <t>Uttenreuth</t>
  </si>
  <si>
    <t>Vestenbergsgreuth</t>
  </si>
  <si>
    <t>Wachenroth</t>
  </si>
  <si>
    <t>Weisendorf</t>
  </si>
  <si>
    <t>Birkach</t>
  </si>
  <si>
    <t>Buckenhofer Forst</t>
  </si>
  <si>
    <t>Dormitzer Forst</t>
  </si>
  <si>
    <t>Erlenstegener Forst</t>
  </si>
  <si>
    <t>Forst Tennenlohe</t>
  </si>
  <si>
    <t>Geschaidt</t>
  </si>
  <si>
    <t>Kalchreuther Forst</t>
  </si>
  <si>
    <t>Kraftshofer Forst</t>
  </si>
  <si>
    <t>Mark</t>
  </si>
  <si>
    <t>Neunhofer Forst</t>
  </si>
  <si>
    <t>Ammerndorf</t>
  </si>
  <si>
    <t>Cadolzburg</t>
  </si>
  <si>
    <t>Großhabersdorf</t>
  </si>
  <si>
    <t>Langenzenn</t>
  </si>
  <si>
    <t>Oberasbach</t>
  </si>
  <si>
    <t>Obermichelbach</t>
  </si>
  <si>
    <t>Puschendorf</t>
  </si>
  <si>
    <t>Roßtal</t>
  </si>
  <si>
    <t>Seukendorf</t>
  </si>
  <si>
    <t>Tuchenbach</t>
  </si>
  <si>
    <t>Veitsbronn</t>
  </si>
  <si>
    <t>Wilhermsdorf</t>
  </si>
  <si>
    <t>Zirndorf</t>
  </si>
  <si>
    <t>Alfeld</t>
  </si>
  <si>
    <t>Altdorf b.Nürnberg</t>
  </si>
  <si>
    <t>Burgthann</t>
  </si>
  <si>
    <t>Engelthal</t>
  </si>
  <si>
    <t>Feucht</t>
  </si>
  <si>
    <t>Happurg</t>
  </si>
  <si>
    <t>Hartenstein</t>
  </si>
  <si>
    <t>Henfenfeld</t>
  </si>
  <si>
    <t>Hersbruck</t>
  </si>
  <si>
    <t>Kirchensittenbach</t>
  </si>
  <si>
    <t>Lauf a.d.Pegnitz</t>
  </si>
  <si>
    <t>Leinburg</t>
  </si>
  <si>
    <t>Neuhaus a.d.Pegnitz</t>
  </si>
  <si>
    <t>Neunkirchen a.Sand</t>
  </si>
  <si>
    <t>Offenhausen</t>
  </si>
  <si>
    <t>Ottensoos</t>
  </si>
  <si>
    <t>Pommelsbrunn</t>
  </si>
  <si>
    <t>Reichenschwand</t>
  </si>
  <si>
    <t>Röthenbach a.d.Pegnitz</t>
  </si>
  <si>
    <t>Rückersdorf</t>
  </si>
  <si>
    <t>Schnaittach</t>
  </si>
  <si>
    <t>Schwaig b.Nürnberg</t>
  </si>
  <si>
    <t>Schwarzenbruck</t>
  </si>
  <si>
    <t>Simmelsdorf</t>
  </si>
  <si>
    <t>Vorra</t>
  </si>
  <si>
    <t>Winkelhaid</t>
  </si>
  <si>
    <t>Behringersdorfer Forst</t>
  </si>
  <si>
    <t>Engelthaler Forst</t>
  </si>
  <si>
    <t>Feuchter Forst</t>
  </si>
  <si>
    <t>Forsthof</t>
  </si>
  <si>
    <t>Günthersbühler Forst</t>
  </si>
  <si>
    <t>Haimendorfer Forst</t>
  </si>
  <si>
    <t>Laufamholzer Forst</t>
  </si>
  <si>
    <t>Rückersdorfer Forst</t>
  </si>
  <si>
    <t>Zerzabelshofer Forst</t>
  </si>
  <si>
    <t>Bad Windsheim</t>
  </si>
  <si>
    <t>Baudenbach</t>
  </si>
  <si>
    <t>Burgbernheim</t>
  </si>
  <si>
    <t>Burghaslach</t>
  </si>
  <si>
    <t>Dachsbach</t>
  </si>
  <si>
    <t>Diespeck</t>
  </si>
  <si>
    <t>Dietersheim</t>
  </si>
  <si>
    <t>Emskirchen</t>
  </si>
  <si>
    <t>Ergersheim</t>
  </si>
  <si>
    <t>Gallmersgarten</t>
  </si>
  <si>
    <t>Gerhardshofen</t>
  </si>
  <si>
    <t>Gollhofen</t>
  </si>
  <si>
    <t>Gutenstetten</t>
  </si>
  <si>
    <t>Hagenbüchach</t>
  </si>
  <si>
    <t>Hemmersheim</t>
  </si>
  <si>
    <t>Illesheim</t>
  </si>
  <si>
    <t>Ippesheim</t>
  </si>
  <si>
    <t>Ipsheim</t>
  </si>
  <si>
    <t>Marktbergel</t>
  </si>
  <si>
    <t>Markt Bibart</t>
  </si>
  <si>
    <t>Markt Erlbach</t>
  </si>
  <si>
    <t>Markt Nordheim</t>
  </si>
  <si>
    <t>Markt Taschendorf</t>
  </si>
  <si>
    <t>Münchsteinach</t>
  </si>
  <si>
    <t>Neuhof a.d.Zenn</t>
  </si>
  <si>
    <t>Neustadt a.d.Aisch</t>
  </si>
  <si>
    <t>Oberickelsheim</t>
  </si>
  <si>
    <t>Obernzenn</t>
  </si>
  <si>
    <t>Oberscheinfeld</t>
  </si>
  <si>
    <t>Scheinfeld</t>
  </si>
  <si>
    <t>Simmershofen</t>
  </si>
  <si>
    <t>Sugenheim</t>
  </si>
  <si>
    <t>Trautskirchen</t>
  </si>
  <si>
    <t>Uehlfeld</t>
  </si>
  <si>
    <t>Uffenheim</t>
  </si>
  <si>
    <t>Weigenheim</t>
  </si>
  <si>
    <t>Osing</t>
  </si>
  <si>
    <t>Abenberg</t>
  </si>
  <si>
    <t>Allersberg</t>
  </si>
  <si>
    <t>Büchenbach</t>
  </si>
  <si>
    <t>Georgensgmünd</t>
  </si>
  <si>
    <t>Greding</t>
  </si>
  <si>
    <t>Heideck</t>
  </si>
  <si>
    <t>Hilpoltstein</t>
  </si>
  <si>
    <t>Kammerstein</t>
  </si>
  <si>
    <t>Schwanstetten</t>
  </si>
  <si>
    <t>Rednitzhembach</t>
  </si>
  <si>
    <t>Rohr</t>
  </si>
  <si>
    <t>Spalt</t>
  </si>
  <si>
    <t>Thalmässing</t>
  </si>
  <si>
    <t>Wendelstein</t>
  </si>
  <si>
    <t>Abenberger Wald</t>
  </si>
  <si>
    <t>Dechenwald</t>
  </si>
  <si>
    <t>Forst Kleinschwarzenlohe</t>
  </si>
  <si>
    <t>Heidenberg</t>
  </si>
  <si>
    <t>Soos</t>
  </si>
  <si>
    <t>Absberg</t>
  </si>
  <si>
    <t>Alesheim</t>
  </si>
  <si>
    <t>Muhr a.See</t>
  </si>
  <si>
    <t>Burgsalach</t>
  </si>
  <si>
    <t>Dittenheim</t>
  </si>
  <si>
    <t>Ellingen</t>
  </si>
  <si>
    <t>Ettenstatt</t>
  </si>
  <si>
    <t>Gnotzheim</t>
  </si>
  <si>
    <t>Gunzenhausen</t>
  </si>
  <si>
    <t>Haundorf</t>
  </si>
  <si>
    <t>Heidenheim</t>
  </si>
  <si>
    <t>Höttingen</t>
  </si>
  <si>
    <t>Langenaltheim</t>
  </si>
  <si>
    <t>Markt Berolzheim</t>
  </si>
  <si>
    <t>Meinheim</t>
  </si>
  <si>
    <t>Nennslingen</t>
  </si>
  <si>
    <t>Pappenheim</t>
  </si>
  <si>
    <t>Pfofeld</t>
  </si>
  <si>
    <t>Pleinfeld</t>
  </si>
  <si>
    <t>Polsingen</t>
  </si>
  <si>
    <t>Raitenbuch</t>
  </si>
  <si>
    <t>Solnhofen</t>
  </si>
  <si>
    <t>Theilenhofen</t>
  </si>
  <si>
    <t>Treuchtlingen</t>
  </si>
  <si>
    <t>Weißenburg i.Bay.</t>
  </si>
  <si>
    <t>Westheim</t>
  </si>
  <si>
    <t>Aschaffenburg</t>
  </si>
  <si>
    <t>Schweinfurt</t>
  </si>
  <si>
    <t>Würzburg</t>
  </si>
  <si>
    <t>Alzenau</t>
  </si>
  <si>
    <t>Bessenbach</t>
  </si>
  <si>
    <t>Blankenbach</t>
  </si>
  <si>
    <t>Karlstein a.Main</t>
  </si>
  <si>
    <t>Geiselbach</t>
  </si>
  <si>
    <t>Glattbach</t>
  </si>
  <si>
    <t>Goldbach</t>
  </si>
  <si>
    <t>Großostheim</t>
  </si>
  <si>
    <t>Heigenbrücken</t>
  </si>
  <si>
    <t>Heimbuchenthal</t>
  </si>
  <si>
    <t>Heinrichsthal</t>
  </si>
  <si>
    <t>Hösbach</t>
  </si>
  <si>
    <t>Johannesberg</t>
  </si>
  <si>
    <t>Kahl a.Main</t>
  </si>
  <si>
    <t>Kleinkahl</t>
  </si>
  <si>
    <t>Kleinostheim</t>
  </si>
  <si>
    <t>Krombach</t>
  </si>
  <si>
    <t>Laufach</t>
  </si>
  <si>
    <t>Mainaschaff</t>
  </si>
  <si>
    <t>Mespelbrunn</t>
  </si>
  <si>
    <t>Mömbris</t>
  </si>
  <si>
    <t>Rothenbuch</t>
  </si>
  <si>
    <t>Sailauf</t>
  </si>
  <si>
    <t>Schöllkrippen</t>
  </si>
  <si>
    <t>Sommerkahl</t>
  </si>
  <si>
    <t>Stockstadt a.Main</t>
  </si>
  <si>
    <t>Waldaschaff</t>
  </si>
  <si>
    <t>Weibersbrunn</t>
  </si>
  <si>
    <t>Westerngrund</t>
  </si>
  <si>
    <t>Dammbach</t>
  </si>
  <si>
    <t>Wiesen</t>
  </si>
  <si>
    <t>Forst Hain i.Spessart</t>
  </si>
  <si>
    <t>Heinrichsthaler Forst</t>
  </si>
  <si>
    <t>Rohrbrunner Forst</t>
  </si>
  <si>
    <t>Rothenbucher Forst</t>
  </si>
  <si>
    <t>Sailaufer Forst</t>
  </si>
  <si>
    <t>Schöllkrippener Forst</t>
  </si>
  <si>
    <t>Waldaschaffer Forst</t>
  </si>
  <si>
    <t>Wiesener Forst</t>
  </si>
  <si>
    <t>Aura a.d.Saale</t>
  </si>
  <si>
    <t>Bad Bocklet</t>
  </si>
  <si>
    <t>Bad Brückenau</t>
  </si>
  <si>
    <t>Bad Kissingen</t>
  </si>
  <si>
    <t>Burkardroth</t>
  </si>
  <si>
    <t>Elfershausen</t>
  </si>
  <si>
    <t>Euerdorf</t>
  </si>
  <si>
    <t>Fuchsstadt</t>
  </si>
  <si>
    <t>Geroda</t>
  </si>
  <si>
    <t>Hammelburg</t>
  </si>
  <si>
    <t>Maßbach</t>
  </si>
  <si>
    <t>Motten</t>
  </si>
  <si>
    <t>Münnerstadt</t>
  </si>
  <si>
    <t>Nüdlingen</t>
  </si>
  <si>
    <t>Oberleichtersbach</t>
  </si>
  <si>
    <t>Oberthulba</t>
  </si>
  <si>
    <t>Oerlenbach</t>
  </si>
  <si>
    <t>Ramsthal</t>
  </si>
  <si>
    <t>Rannungen</t>
  </si>
  <si>
    <t>Riedenberg</t>
  </si>
  <si>
    <t>Schondra</t>
  </si>
  <si>
    <t>Sulzthal</t>
  </si>
  <si>
    <t>Thundorf i.UFr.</t>
  </si>
  <si>
    <t>Wartmannsroth</t>
  </si>
  <si>
    <t>Wildflecken</t>
  </si>
  <si>
    <t>Zeitlofs</t>
  </si>
  <si>
    <t>Dreistelzer Forst</t>
  </si>
  <si>
    <t>Forst Detter-Süd</t>
  </si>
  <si>
    <t>Geiersnest-Ost</t>
  </si>
  <si>
    <t>Geiersnest-West</t>
  </si>
  <si>
    <t>Großer Auersberg</t>
  </si>
  <si>
    <t>Kälberberg</t>
  </si>
  <si>
    <t>Mottener Forst-Süd</t>
  </si>
  <si>
    <t>Neuwirtshauser Forst</t>
  </si>
  <si>
    <t>Omerz u.Roter Berg</t>
  </si>
  <si>
    <t>Römershager Forst-Nord</t>
  </si>
  <si>
    <t>Römershager Forst-Ost</t>
  </si>
  <si>
    <t>Roßbacher Forst</t>
  </si>
  <si>
    <t>Waldfensterer Forst</t>
  </si>
  <si>
    <t>Aubstadt</t>
  </si>
  <si>
    <t>Bad Neustadt a.d.Saale</t>
  </si>
  <si>
    <t>Bastheim</t>
  </si>
  <si>
    <t>Bischofsheim i.d.Rhön</t>
  </si>
  <si>
    <t>Fladungen</t>
  </si>
  <si>
    <t>Großbardorf</t>
  </si>
  <si>
    <t>Großeibstadt</t>
  </si>
  <si>
    <t>Hendungen</t>
  </si>
  <si>
    <t>Herbstadt</t>
  </si>
  <si>
    <t>Heustreu</t>
  </si>
  <si>
    <t>Höchheim</t>
  </si>
  <si>
    <t>Hohenroth</t>
  </si>
  <si>
    <t>Hollstadt</t>
  </si>
  <si>
    <t>Bad Königshofen i.Grabfeld</t>
  </si>
  <si>
    <t>Mellrichstadt</t>
  </si>
  <si>
    <t>Niederlauer</t>
  </si>
  <si>
    <t>Nordheim v.d.Rhön</t>
  </si>
  <si>
    <t>Oberelsbach</t>
  </si>
  <si>
    <t>Oberstreu</t>
  </si>
  <si>
    <t>Ostheim v.d.Rhön</t>
  </si>
  <si>
    <t>Rödelmaier</t>
  </si>
  <si>
    <t>Saal a.d.Saale</t>
  </si>
  <si>
    <t>Sandberg</t>
  </si>
  <si>
    <t>Schönau a.d.Brend</t>
  </si>
  <si>
    <t>Sondheim v.d.Rhön</t>
  </si>
  <si>
    <t>Strahlungen</t>
  </si>
  <si>
    <t>Sulzdorf a.d.Lederhecke</t>
  </si>
  <si>
    <t>Trappstadt</t>
  </si>
  <si>
    <t>Unsleben</t>
  </si>
  <si>
    <t>Willmars</t>
  </si>
  <si>
    <t>Wollbach</t>
  </si>
  <si>
    <t>Wülfershausen a.d.Saale</t>
  </si>
  <si>
    <t>Burglauer</t>
  </si>
  <si>
    <t>Bundorfer Forst</t>
  </si>
  <si>
    <t>Burgwallbacher Forst</t>
  </si>
  <si>
    <t>Forst Schmalwasser-Nord</t>
  </si>
  <si>
    <t>Forst Schmalwasser-Süd</t>
  </si>
  <si>
    <t>Mellrichstadter Forst</t>
  </si>
  <si>
    <t>Steinacher Forst r.d.Saale</t>
  </si>
  <si>
    <t>Sulzfelder Forst</t>
  </si>
  <si>
    <t>Weigler</t>
  </si>
  <si>
    <t>Aidhausen</t>
  </si>
  <si>
    <t>Breitbrunn</t>
  </si>
  <si>
    <t>Bundorf</t>
  </si>
  <si>
    <t>Burgpreppach</t>
  </si>
  <si>
    <t>Ebelsbach</t>
  </si>
  <si>
    <t>Ebern</t>
  </si>
  <si>
    <t>Eltmann</t>
  </si>
  <si>
    <t>Gädheim</t>
  </si>
  <si>
    <t>Haßfurt</t>
  </si>
  <si>
    <t>Hofheim i.UFr.</t>
  </si>
  <si>
    <t>Riedbach</t>
  </si>
  <si>
    <t>Oberaurach</t>
  </si>
  <si>
    <t>Kirchlauter</t>
  </si>
  <si>
    <t>Knetzgau</t>
  </si>
  <si>
    <t>Königsberg i.Bay.</t>
  </si>
  <si>
    <t>Maroldsweisach</t>
  </si>
  <si>
    <t>Theres</t>
  </si>
  <si>
    <t>Pfarrweisach</t>
  </si>
  <si>
    <t>Rauhenebrach</t>
  </si>
  <si>
    <t>Rentweinsdorf</t>
  </si>
  <si>
    <t>Sand a.Main</t>
  </si>
  <si>
    <t>Stettfeld</t>
  </si>
  <si>
    <t>Untermerzbach</t>
  </si>
  <si>
    <t>Wonfurt</t>
  </si>
  <si>
    <t>Zeil a.Main</t>
  </si>
  <si>
    <t>Ermershausen</t>
  </si>
  <si>
    <t>Abtswind</t>
  </si>
  <si>
    <t>Albertshofen</t>
  </si>
  <si>
    <t>Biebelried</t>
  </si>
  <si>
    <t>Buchbrunn</t>
  </si>
  <si>
    <t>Castell</t>
  </si>
  <si>
    <t>Dettelbach</t>
  </si>
  <si>
    <t>Geiselwind</t>
  </si>
  <si>
    <t>Großlangheim</t>
  </si>
  <si>
    <t>Iphofen</t>
  </si>
  <si>
    <t>Kitzingen</t>
  </si>
  <si>
    <t>Kleinlangheim</t>
  </si>
  <si>
    <t>Mainbernheim</t>
  </si>
  <si>
    <t>Mainstockheim</t>
  </si>
  <si>
    <t>Marktbreit</t>
  </si>
  <si>
    <t>Markt Einersheim</t>
  </si>
  <si>
    <t>Marktsteft</t>
  </si>
  <si>
    <t>Martinsheim</t>
  </si>
  <si>
    <t>Nordheim a.Main</t>
  </si>
  <si>
    <t>Obernbreit</t>
  </si>
  <si>
    <t>Prichsenstadt</t>
  </si>
  <si>
    <t>Rödelsee</t>
  </si>
  <si>
    <t>Rüdenhausen</t>
  </si>
  <si>
    <t>Schwarzach a.Main</t>
  </si>
  <si>
    <t>Segnitz</t>
  </si>
  <si>
    <t>Seinsheim</t>
  </si>
  <si>
    <t>Sommerach</t>
  </si>
  <si>
    <t>Sulzfeld a.Main</t>
  </si>
  <si>
    <t>Volkach</t>
  </si>
  <si>
    <t>Wiesenbronn</t>
  </si>
  <si>
    <t>Wiesentheid</t>
  </si>
  <si>
    <t>Willanzheim</t>
  </si>
  <si>
    <t>Altenbuch</t>
  </si>
  <si>
    <t>Amorbach</t>
  </si>
  <si>
    <t>Bürgstadt</t>
  </si>
  <si>
    <t>Collenberg</t>
  </si>
  <si>
    <t>Dorfprozelten</t>
  </si>
  <si>
    <t>Eichenbühl</t>
  </si>
  <si>
    <t>Elsenfeld</t>
  </si>
  <si>
    <t>Erlenbach a.Main</t>
  </si>
  <si>
    <t>Eschau</t>
  </si>
  <si>
    <t>Faulbach</t>
  </si>
  <si>
    <t>Großheubach</t>
  </si>
  <si>
    <t>Großwallstadt</t>
  </si>
  <si>
    <t>Kirchzell</t>
  </si>
  <si>
    <t>Kleinheubach</t>
  </si>
  <si>
    <t>Kleinwallstadt</t>
  </si>
  <si>
    <t>Klingenberg a.Main</t>
  </si>
  <si>
    <t>Leidersbach</t>
  </si>
  <si>
    <t>Miltenberg</t>
  </si>
  <si>
    <t>Mömlingen</t>
  </si>
  <si>
    <t>Mönchberg</t>
  </si>
  <si>
    <t>Niedernberg</t>
  </si>
  <si>
    <t>Obernburg a.Main</t>
  </si>
  <si>
    <t>Röllbach</t>
  </si>
  <si>
    <t>Rüdenau</t>
  </si>
  <si>
    <t>Schneeberg</t>
  </si>
  <si>
    <t>Stadtprozelten</t>
  </si>
  <si>
    <t>Sulzbach a.Main</t>
  </si>
  <si>
    <t>Weilbach</t>
  </si>
  <si>
    <t>Wörth a.Main</t>
  </si>
  <si>
    <t>Forstwald</t>
  </si>
  <si>
    <t>Hohe Wart</t>
  </si>
  <si>
    <t>Arnstein</t>
  </si>
  <si>
    <t>Aura i.Sinngrund</t>
  </si>
  <si>
    <t>Bischbrunn</t>
  </si>
  <si>
    <t>Burgsinn</t>
  </si>
  <si>
    <t>Erlenbach b.Marktheidenfeld</t>
  </si>
  <si>
    <t>Esselbach</t>
  </si>
  <si>
    <t>Eußenheim</t>
  </si>
  <si>
    <t>Fellen</t>
  </si>
  <si>
    <t>Frammersbach</t>
  </si>
  <si>
    <t>Gemünden a.Main</t>
  </si>
  <si>
    <t>Gössenheim</t>
  </si>
  <si>
    <t>Gräfendorf</t>
  </si>
  <si>
    <t>Hafenlohr</t>
  </si>
  <si>
    <t>Hasloch</t>
  </si>
  <si>
    <t>Himmelstadt</t>
  </si>
  <si>
    <t>Karlstadt</t>
  </si>
  <si>
    <t>Karsbach</t>
  </si>
  <si>
    <t>Kreuzwertheim</t>
  </si>
  <si>
    <t>Triefenstein</t>
  </si>
  <si>
    <t>Lohr a.Main</t>
  </si>
  <si>
    <t>Marktheidenfeld</t>
  </si>
  <si>
    <t>Mittelsinn</t>
  </si>
  <si>
    <t>Neustadt a.Main</t>
  </si>
  <si>
    <t>Obersinn</t>
  </si>
  <si>
    <t>Partenstein</t>
  </si>
  <si>
    <t>Rechtenbach</t>
  </si>
  <si>
    <t>Retzstadt</t>
  </si>
  <si>
    <t>Rieneck</t>
  </si>
  <si>
    <t>Roden</t>
  </si>
  <si>
    <t>Rothenfels</t>
  </si>
  <si>
    <t>Schollbrunn</t>
  </si>
  <si>
    <t>Thüngen</t>
  </si>
  <si>
    <t>Urspringen</t>
  </si>
  <si>
    <t>Wiesthal</t>
  </si>
  <si>
    <t>Zellingen</t>
  </si>
  <si>
    <t>Burgjoß</t>
  </si>
  <si>
    <t>Forst Aura</t>
  </si>
  <si>
    <t>Forst Lohrerstraße</t>
  </si>
  <si>
    <t>Frammersbacher Forst</t>
  </si>
  <si>
    <t>Fürstl.Löwenstein'scher Park</t>
  </si>
  <si>
    <t>Haurain</t>
  </si>
  <si>
    <t>Herrnwald</t>
  </si>
  <si>
    <t>Langenprozeltener Forst</t>
  </si>
  <si>
    <t>Partensteiner Forst</t>
  </si>
  <si>
    <t>Ruppertshüttener Forst</t>
  </si>
  <si>
    <t>Bergrheinfeld</t>
  </si>
  <si>
    <t>Dingolshausen</t>
  </si>
  <si>
    <t>Dittelbrunn</t>
  </si>
  <si>
    <t>Donnersdorf</t>
  </si>
  <si>
    <t>Euerbach</t>
  </si>
  <si>
    <t>Frankenwinheim</t>
  </si>
  <si>
    <t>Geldersheim</t>
  </si>
  <si>
    <t>Gerolzhofen</t>
  </si>
  <si>
    <t>Gochsheim</t>
  </si>
  <si>
    <t>Grafenrheinfeld</t>
  </si>
  <si>
    <t>Grettstadt</t>
  </si>
  <si>
    <t>Kolitzheim</t>
  </si>
  <si>
    <t>Lülsfeld</t>
  </si>
  <si>
    <t>Michelau i.Steigerwald</t>
  </si>
  <si>
    <t>Niederwerrn</t>
  </si>
  <si>
    <t>Oberschwarzach</t>
  </si>
  <si>
    <t>Poppenhausen</t>
  </si>
  <si>
    <t>Röthlein</t>
  </si>
  <si>
    <t>Schonungen</t>
  </si>
  <si>
    <t>Schwanfeld</t>
  </si>
  <si>
    <t>Schwebheim</t>
  </si>
  <si>
    <t>Sennfeld</t>
  </si>
  <si>
    <t>Stadtlauringen</t>
  </si>
  <si>
    <t>Ãœchtelhausen</t>
  </si>
  <si>
    <t>Waigolshausen</t>
  </si>
  <si>
    <t>Wasserlosen</t>
  </si>
  <si>
    <t>Werneck</t>
  </si>
  <si>
    <t>Wipfeld</t>
  </si>
  <si>
    <t>Bürgerwald</t>
  </si>
  <si>
    <t>Geiersberg</t>
  </si>
  <si>
    <t>Hundelshausen</t>
  </si>
  <si>
    <t>Nonnenkloster</t>
  </si>
  <si>
    <t>Stollbergerforst</t>
  </si>
  <si>
    <t>Vollburg</t>
  </si>
  <si>
    <t>Wustvieler Forst</t>
  </si>
  <si>
    <t>Aub</t>
  </si>
  <si>
    <t>Bergtheim</t>
  </si>
  <si>
    <t>Bieberehren</t>
  </si>
  <si>
    <t>Bütthard</t>
  </si>
  <si>
    <t>Eibelstadt</t>
  </si>
  <si>
    <t>Erlabrunn</t>
  </si>
  <si>
    <t>Estenfeld</t>
  </si>
  <si>
    <t>Frickenhausen a.Main</t>
  </si>
  <si>
    <t>Gaukönigshofen</t>
  </si>
  <si>
    <t>Gelchsheim</t>
  </si>
  <si>
    <t>Gerbrunn</t>
  </si>
  <si>
    <t>Geroldshausen</t>
  </si>
  <si>
    <t>Giebelstadt</t>
  </si>
  <si>
    <t>Greußenheim</t>
  </si>
  <si>
    <t>Güntersleben</t>
  </si>
  <si>
    <t>Hausen b.Würzburg</t>
  </si>
  <si>
    <t>Helmstadt</t>
  </si>
  <si>
    <t>Hettstadt</t>
  </si>
  <si>
    <t>Höchberg</t>
  </si>
  <si>
    <t>Kist</t>
  </si>
  <si>
    <t>Kleinrinderfeld</t>
  </si>
  <si>
    <t>Kürnach</t>
  </si>
  <si>
    <t>Margetshöchheim</t>
  </si>
  <si>
    <t>Neubrunn</t>
  </si>
  <si>
    <t>Altertheim</t>
  </si>
  <si>
    <t>Eisenheim</t>
  </si>
  <si>
    <t>Oberpleichfeld</t>
  </si>
  <si>
    <t>Ochsenfurt</t>
  </si>
  <si>
    <t>Prosselsheim</t>
  </si>
  <si>
    <t>Randersacker</t>
  </si>
  <si>
    <t>Remlingen</t>
  </si>
  <si>
    <t>Riedenheim</t>
  </si>
  <si>
    <t>Rimpar</t>
  </si>
  <si>
    <t>Röttingen</t>
  </si>
  <si>
    <t>Rottendorf</t>
  </si>
  <si>
    <t>Sommerhausen</t>
  </si>
  <si>
    <t>Sonderhofen</t>
  </si>
  <si>
    <t>Tauberrettersheim</t>
  </si>
  <si>
    <t>Theilheim</t>
  </si>
  <si>
    <t>Thüngersheim</t>
  </si>
  <si>
    <t>Uettingen</t>
  </si>
  <si>
    <t>Leinach</t>
  </si>
  <si>
    <t>Unterpleichfeld</t>
  </si>
  <si>
    <t>Veitshöchheim</t>
  </si>
  <si>
    <t>Waldbüttelbrunn</t>
  </si>
  <si>
    <t>Winterhausen</t>
  </si>
  <si>
    <t>Zell a.Main</t>
  </si>
  <si>
    <t>Gramschatzer Wald</t>
  </si>
  <si>
    <t>Guttenberger Wald</t>
  </si>
  <si>
    <t>Irtenberger Wald</t>
  </si>
  <si>
    <t>Augsburg</t>
  </si>
  <si>
    <t>Kaufbeuren</t>
  </si>
  <si>
    <t>Kempten (Allgäu)</t>
  </si>
  <si>
    <t>Memmingen</t>
  </si>
  <si>
    <t>Adelzhausen</t>
  </si>
  <si>
    <t>Affing</t>
  </si>
  <si>
    <t>Aichach</t>
  </si>
  <si>
    <t>Aindling</t>
  </si>
  <si>
    <t>Dasing</t>
  </si>
  <si>
    <t>Friedberg</t>
  </si>
  <si>
    <t>Hollenbach</t>
  </si>
  <si>
    <t>Inchenhofen</t>
  </si>
  <si>
    <t>Kissing</t>
  </si>
  <si>
    <t>Kühbach</t>
  </si>
  <si>
    <t>Merching</t>
  </si>
  <si>
    <t>Mering</t>
  </si>
  <si>
    <t>Obergriesbach</t>
  </si>
  <si>
    <t>Petersdorf</t>
  </si>
  <si>
    <t>Pöttmes</t>
  </si>
  <si>
    <t>Rehling</t>
  </si>
  <si>
    <t>Ried</t>
  </si>
  <si>
    <t>Schiltberg</t>
  </si>
  <si>
    <t>Schmiechen</t>
  </si>
  <si>
    <t>Sielenbach</t>
  </si>
  <si>
    <t>Steindorf</t>
  </si>
  <si>
    <t>Todtenweis</t>
  </si>
  <si>
    <t>Baar (Schwaben)</t>
  </si>
  <si>
    <t>Adelsried</t>
  </si>
  <si>
    <t>Allmannshofen</t>
  </si>
  <si>
    <t>Altenmünster</t>
  </si>
  <si>
    <t>Aystetten</t>
  </si>
  <si>
    <t>Biberbach</t>
  </si>
  <si>
    <t>Bobingen</t>
  </si>
  <si>
    <t>Bonstetten</t>
  </si>
  <si>
    <t>Diedorf</t>
  </si>
  <si>
    <t>Dinkelscherben</t>
  </si>
  <si>
    <t>Ellgau</t>
  </si>
  <si>
    <t>Emersacker</t>
  </si>
  <si>
    <t>Fischach</t>
  </si>
  <si>
    <t>Gablingen</t>
  </si>
  <si>
    <t>Gersthofen</t>
  </si>
  <si>
    <t>Gessertshausen</t>
  </si>
  <si>
    <t>Graben</t>
  </si>
  <si>
    <t>Großaitingen</t>
  </si>
  <si>
    <t>Heretsried</t>
  </si>
  <si>
    <t>Hiltenfingen</t>
  </si>
  <si>
    <t>Horgau</t>
  </si>
  <si>
    <t>Kleinaitingen</t>
  </si>
  <si>
    <t>Klosterlechfeld</t>
  </si>
  <si>
    <t>Königsbrunn</t>
  </si>
  <si>
    <t>Kühlenthal</t>
  </si>
  <si>
    <t>Kutzenhausen</t>
  </si>
  <si>
    <t>Langenneufnach</t>
  </si>
  <si>
    <t>Langerringen</t>
  </si>
  <si>
    <t>Langweid a.Lech</t>
  </si>
  <si>
    <t>Meitingen</t>
  </si>
  <si>
    <t>Mickhausen</t>
  </si>
  <si>
    <t>Mittelneufnach</t>
  </si>
  <si>
    <t>Neusäß</t>
  </si>
  <si>
    <t>Nordendorf</t>
  </si>
  <si>
    <t>Oberottmarshausen</t>
  </si>
  <si>
    <t>Scherstetten</t>
  </si>
  <si>
    <t>Schwabmünchen</t>
  </si>
  <si>
    <t>Stadtbergen</t>
  </si>
  <si>
    <t>Thierhaupten</t>
  </si>
  <si>
    <t>Untermeitingen</t>
  </si>
  <si>
    <t>Ustersbach</t>
  </si>
  <si>
    <t>Walkertshofen</t>
  </si>
  <si>
    <t>Wehringen</t>
  </si>
  <si>
    <t>Welden</t>
  </si>
  <si>
    <t>Westendorf</t>
  </si>
  <si>
    <t>Zusmarshausen</t>
  </si>
  <si>
    <t>Schmellerforst</t>
  </si>
  <si>
    <t>Aislingen</t>
  </si>
  <si>
    <t>Bachhagel</t>
  </si>
  <si>
    <t>Bächingen a.d.Brenz</t>
  </si>
  <si>
    <t>Binswangen</t>
  </si>
  <si>
    <t>Bissingen</t>
  </si>
  <si>
    <t>Blindheim</t>
  </si>
  <si>
    <t>Buttenwiesen</t>
  </si>
  <si>
    <t>Dillingen a.d.Donau</t>
  </si>
  <si>
    <t>Glött</t>
  </si>
  <si>
    <t>Gundelfingen a.d.Donau</t>
  </si>
  <si>
    <t>Haunsheim</t>
  </si>
  <si>
    <t>Höchstädt a.d.Donau</t>
  </si>
  <si>
    <t>Laugna</t>
  </si>
  <si>
    <t>Lauingen (Donau)</t>
  </si>
  <si>
    <t>Lutzingen</t>
  </si>
  <si>
    <t>Mödingen</t>
  </si>
  <si>
    <t>Finningen</t>
  </si>
  <si>
    <t>Medlingen</t>
  </si>
  <si>
    <t>Syrgenstein</t>
  </si>
  <si>
    <t>Villenbach</t>
  </si>
  <si>
    <t>Wertingen</t>
  </si>
  <si>
    <t>Wittislingen</t>
  </si>
  <si>
    <t>Ziertheim</t>
  </si>
  <si>
    <t>Zöschingen</t>
  </si>
  <si>
    <t>Zusamaltheim</t>
  </si>
  <si>
    <t>Aletshausen</t>
  </si>
  <si>
    <t>Balzhausen</t>
  </si>
  <si>
    <t>Ursberg</t>
  </si>
  <si>
    <t>Bubesheim</t>
  </si>
  <si>
    <t>Bibertal</t>
  </si>
  <si>
    <t>Burgau</t>
  </si>
  <si>
    <t>Burtenbach</t>
  </si>
  <si>
    <t>Deisenhausen</t>
  </si>
  <si>
    <t>Dürrlauingen</t>
  </si>
  <si>
    <t>Ebershausen</t>
  </si>
  <si>
    <t>Ellzee</t>
  </si>
  <si>
    <t>Günzburg</t>
  </si>
  <si>
    <t>Gundremmingen</t>
  </si>
  <si>
    <t>Haldenwang</t>
  </si>
  <si>
    <t>Ichenhausen</t>
  </si>
  <si>
    <t>Jettingen-Scheppach</t>
  </si>
  <si>
    <t>Kammeltal</t>
  </si>
  <si>
    <t>Kötz</t>
  </si>
  <si>
    <t>Krumbach (Schwaben)</t>
  </si>
  <si>
    <t>Landensberg</t>
  </si>
  <si>
    <t>Leipheim</t>
  </si>
  <si>
    <t>Münsterhausen</t>
  </si>
  <si>
    <t>Neuburg a.d.Kammel</t>
  </si>
  <si>
    <t>Aichen</t>
  </si>
  <si>
    <t>Offingen</t>
  </si>
  <si>
    <t>Röfingen</t>
  </si>
  <si>
    <t>Thannhausen</t>
  </si>
  <si>
    <t>Waltenhausen</t>
  </si>
  <si>
    <t>Ziemetshausen</t>
  </si>
  <si>
    <t>Ebershauser-Nattenhauser Wald</t>
  </si>
  <si>
    <t>Winzerwald</t>
  </si>
  <si>
    <t>Bellenberg</t>
  </si>
  <si>
    <t>Illertissen</t>
  </si>
  <si>
    <t>Kellmünz a.d.Iller</t>
  </si>
  <si>
    <t>Nersingen</t>
  </si>
  <si>
    <t>Neu-Ulm</t>
  </si>
  <si>
    <t>Elchingen</t>
  </si>
  <si>
    <t>Oberroth</t>
  </si>
  <si>
    <t>Osterberg</t>
  </si>
  <si>
    <t>Pfaffenhofen a.d.Roth</t>
  </si>
  <si>
    <t>Roggenburg</t>
  </si>
  <si>
    <t>Unterroth</t>
  </si>
  <si>
    <t>Weißenhorn</t>
  </si>
  <si>
    <t>Auwald</t>
  </si>
  <si>
    <t>Oberroggenburger Wald</t>
  </si>
  <si>
    <t>Stoffenrieder Forst</t>
  </si>
  <si>
    <t>Unterroggenburger Wald</t>
  </si>
  <si>
    <t>Bodolz</t>
  </si>
  <si>
    <t>Gestratz</t>
  </si>
  <si>
    <t>Grünenbach</t>
  </si>
  <si>
    <t>Heimenkirch</t>
  </si>
  <si>
    <t>Hergensweiler</t>
  </si>
  <si>
    <t>Lindau (Bodensee)</t>
  </si>
  <si>
    <t>Lindenberg i.Allgäu</t>
  </si>
  <si>
    <t>Maierhöfen</t>
  </si>
  <si>
    <t>Nonnenhorn</t>
  </si>
  <si>
    <t>Oberreute</t>
  </si>
  <si>
    <t>Opfenbach</t>
  </si>
  <si>
    <t>Röthenbach (Allgäu)</t>
  </si>
  <si>
    <t>Scheidegg</t>
  </si>
  <si>
    <t>Sigmarszell</t>
  </si>
  <si>
    <t>Stiefenhofen</t>
  </si>
  <si>
    <t>Wasserburg (Bodensee)</t>
  </si>
  <si>
    <t>Weiler-Simmerberg</t>
  </si>
  <si>
    <t>Weißensberg</t>
  </si>
  <si>
    <t>Hergatz</t>
  </si>
  <si>
    <t>Aitrang</t>
  </si>
  <si>
    <t>Biessenhofen</t>
  </si>
  <si>
    <t>Baisweil</t>
  </si>
  <si>
    <t>Bidingen</t>
  </si>
  <si>
    <t>Buchloe</t>
  </si>
  <si>
    <t>Eggenthal</t>
  </si>
  <si>
    <t>Eisenberg</t>
  </si>
  <si>
    <t>Friesenried</t>
  </si>
  <si>
    <t>Füssen</t>
  </si>
  <si>
    <t>Germaringen</t>
  </si>
  <si>
    <t>Görisried</t>
  </si>
  <si>
    <t>Hopferau</t>
  </si>
  <si>
    <t>Günzach</t>
  </si>
  <si>
    <t>Irsee</t>
  </si>
  <si>
    <t>Jengen</t>
  </si>
  <si>
    <t>Kaltental</t>
  </si>
  <si>
    <t>Kraftisried</t>
  </si>
  <si>
    <t>Lamerdingen</t>
  </si>
  <si>
    <t>Lechbruck am See</t>
  </si>
  <si>
    <t>Lengenwang</t>
  </si>
  <si>
    <t>Marktoberdorf</t>
  </si>
  <si>
    <t>Mauerstetten</t>
  </si>
  <si>
    <t>Nesselwang</t>
  </si>
  <si>
    <t>Obergünzburg</t>
  </si>
  <si>
    <t>Oberostendorf</t>
  </si>
  <si>
    <t>Osterzell</t>
  </si>
  <si>
    <t>Pforzen</t>
  </si>
  <si>
    <t>Pfronten</t>
  </si>
  <si>
    <t>Rieden am Forggensee</t>
  </si>
  <si>
    <t>Ronsberg</t>
  </si>
  <si>
    <t>Roßhaupten</t>
  </si>
  <si>
    <t>Ruderatshofen</t>
  </si>
  <si>
    <t>Rückholz</t>
  </si>
  <si>
    <t>Schwangau</t>
  </si>
  <si>
    <t>Seeg</t>
  </si>
  <si>
    <t>Stötten a.Auerberg</t>
  </si>
  <si>
    <t>Stöttwang</t>
  </si>
  <si>
    <t>Halblech</t>
  </si>
  <si>
    <t>Unterthingau</t>
  </si>
  <si>
    <t>Untrasried</t>
  </si>
  <si>
    <t>Waal</t>
  </si>
  <si>
    <t>Rettenbach a.Auerberg</t>
  </si>
  <si>
    <t>Apfeltrach</t>
  </si>
  <si>
    <t>Bad Wörishofen</t>
  </si>
  <si>
    <t>Benningen</t>
  </si>
  <si>
    <t>Böhen</t>
  </si>
  <si>
    <t>Dirlewang</t>
  </si>
  <si>
    <t>Egg a.d.Günz</t>
  </si>
  <si>
    <t>Eppishausen</t>
  </si>
  <si>
    <t>Erkheim</t>
  </si>
  <si>
    <t>Fellheim</t>
  </si>
  <si>
    <t>Bad Grönenbach</t>
  </si>
  <si>
    <t>Hawangen</t>
  </si>
  <si>
    <t>Heimertingen</t>
  </si>
  <si>
    <t>Holzgünz</t>
  </si>
  <si>
    <t>Kirchhaslach</t>
  </si>
  <si>
    <t>Kirchheim i.Schw.</t>
  </si>
  <si>
    <t>Kronburg</t>
  </si>
  <si>
    <t>Lachen</t>
  </si>
  <si>
    <t>Lauben</t>
  </si>
  <si>
    <t>Lautrach</t>
  </si>
  <si>
    <t>Legau</t>
  </si>
  <si>
    <t>Markt Rettenbach</t>
  </si>
  <si>
    <t>Markt Wald</t>
  </si>
  <si>
    <t>Memmingerberg</t>
  </si>
  <si>
    <t>Mindelheim</t>
  </si>
  <si>
    <t>Niederrieden</t>
  </si>
  <si>
    <t>Kammlach</t>
  </si>
  <si>
    <t>Oberrieden</t>
  </si>
  <si>
    <t>Oberschönegg</t>
  </si>
  <si>
    <t>Ottobeuren</t>
  </si>
  <si>
    <t>Pfaffenhausen</t>
  </si>
  <si>
    <t>Pleß</t>
  </si>
  <si>
    <t>Salgen</t>
  </si>
  <si>
    <t>Sontheim</t>
  </si>
  <si>
    <t>Trunkelsberg</t>
  </si>
  <si>
    <t>Türkheim</t>
  </si>
  <si>
    <t>Tussenhausen</t>
  </si>
  <si>
    <t>Ungerhausen</t>
  </si>
  <si>
    <t>Unteregg</t>
  </si>
  <si>
    <t>Wiedergeltingen</t>
  </si>
  <si>
    <t>Winterrieden</t>
  </si>
  <si>
    <t>Wolfertschwenden</t>
  </si>
  <si>
    <t>Woringen</t>
  </si>
  <si>
    <t>Kettershausen</t>
  </si>
  <si>
    <t>Ungerhauser Wald</t>
  </si>
  <si>
    <t>Alerheim</t>
  </si>
  <si>
    <t>Amerdingen</t>
  </si>
  <si>
    <t>Asbach-Bäumenheim</t>
  </si>
  <si>
    <t>Auhausen</t>
  </si>
  <si>
    <t>Buchdorf</t>
  </si>
  <si>
    <t>Daiting</t>
  </si>
  <si>
    <t>Deiningen</t>
  </si>
  <si>
    <t>Donauwörth</t>
  </si>
  <si>
    <t>Ederheim</t>
  </si>
  <si>
    <t>Ehingen a.Ries</t>
  </si>
  <si>
    <t>Forheim</t>
  </si>
  <si>
    <t>Fremdingen</t>
  </si>
  <si>
    <t>Fünfstetten</t>
  </si>
  <si>
    <t>Genderkingen</t>
  </si>
  <si>
    <t>Hainsfarth</t>
  </si>
  <si>
    <t>Harburg (Schwaben)</t>
  </si>
  <si>
    <t>Hohenaltheim</t>
  </si>
  <si>
    <t>Huisheim</t>
  </si>
  <si>
    <t>Kaisheim</t>
  </si>
  <si>
    <t>Maihingen</t>
  </si>
  <si>
    <t>Marktoffingen</t>
  </si>
  <si>
    <t>Marxheim</t>
  </si>
  <si>
    <t>Megesheim</t>
  </si>
  <si>
    <t>Mertingen</t>
  </si>
  <si>
    <t>Mönchsdeggingen</t>
  </si>
  <si>
    <t>Möttingen</t>
  </si>
  <si>
    <t>Monheim</t>
  </si>
  <si>
    <t>Munningen</t>
  </si>
  <si>
    <t>Niederschönenfeld</t>
  </si>
  <si>
    <t>Nördlingen</t>
  </si>
  <si>
    <t>Oberndorf a.Lech</t>
  </si>
  <si>
    <t>Oettingen i.Bay.</t>
  </si>
  <si>
    <t>Otting</t>
  </si>
  <si>
    <t>Reimlingen</t>
  </si>
  <si>
    <t>Rögling</t>
  </si>
  <si>
    <t>Tagmersheim</t>
  </si>
  <si>
    <t>Tapfheim</t>
  </si>
  <si>
    <t>Wallerstein</t>
  </si>
  <si>
    <t>Wechingen</t>
  </si>
  <si>
    <t>Wemding</t>
  </si>
  <si>
    <t>Wolferstadt</t>
  </si>
  <si>
    <t>Dornstadt-Linkersbaindt</t>
  </si>
  <si>
    <t>Esterholz</t>
  </si>
  <si>
    <t>Altusried</t>
  </si>
  <si>
    <t>Balderschwang</t>
  </si>
  <si>
    <t>Betzigau</t>
  </si>
  <si>
    <t>Blaichach</t>
  </si>
  <si>
    <t>Bolsterlang</t>
  </si>
  <si>
    <t>Buchenberg</t>
  </si>
  <si>
    <t>Burgberg i.Allgäu</t>
  </si>
  <si>
    <t>Dietmannsried</t>
  </si>
  <si>
    <t>Durach</t>
  </si>
  <si>
    <t>Fischen i.Allgäu</t>
  </si>
  <si>
    <t>Bad Hindelang</t>
  </si>
  <si>
    <t>Immenstadt i.Allgäu</t>
  </si>
  <si>
    <t>Missen-Wilhams</t>
  </si>
  <si>
    <t>Oy-Mittelberg</t>
  </si>
  <si>
    <t>Obermaiselstein</t>
  </si>
  <si>
    <t>Oberstaufen</t>
  </si>
  <si>
    <t>Oberstdorf</t>
  </si>
  <si>
    <t>Ofterschwang</t>
  </si>
  <si>
    <t>Rettenberg</t>
  </si>
  <si>
    <t>Sonthofen</t>
  </si>
  <si>
    <t>Sulzberg</t>
  </si>
  <si>
    <t>Waltenhofen</t>
  </si>
  <si>
    <t>Weitnau</t>
  </si>
  <si>
    <t>Wertach</t>
  </si>
  <si>
    <t>Wiggensbach</t>
  </si>
  <si>
    <t>Wildpoldsried</t>
  </si>
  <si>
    <t>Kempter Wald</t>
  </si>
  <si>
    <t>Saarbrücken</t>
  </si>
  <si>
    <t>Friedrichsthal</t>
  </si>
  <si>
    <t>Großrosseln</t>
  </si>
  <si>
    <t>Heusweiler</t>
  </si>
  <si>
    <t>Kleinblittersdorf</t>
  </si>
  <si>
    <t>Püttlingen</t>
  </si>
  <si>
    <t>Quierschied</t>
  </si>
  <si>
    <t>Riegelsberg</t>
  </si>
  <si>
    <t>Sulzbach/Saar</t>
  </si>
  <si>
    <t>Völklingen</t>
  </si>
  <si>
    <t>Beckingen</t>
  </si>
  <si>
    <t>Losheim am See</t>
  </si>
  <si>
    <t>Merzig</t>
  </si>
  <si>
    <t>Mettlach</t>
  </si>
  <si>
    <t>Perl</t>
  </si>
  <si>
    <t>Wadern</t>
  </si>
  <si>
    <t>Weiskirchen</t>
  </si>
  <si>
    <t>Eppelborn</t>
  </si>
  <si>
    <t>Merchweiler</t>
  </si>
  <si>
    <t>Ottweiler</t>
  </si>
  <si>
    <t>Schiffweiler</t>
  </si>
  <si>
    <t>Spiesen-Elversberg</t>
  </si>
  <si>
    <t>Dillingen/Saar</t>
  </si>
  <si>
    <t>Lebach</t>
  </si>
  <si>
    <t>Nalbach</t>
  </si>
  <si>
    <t>Rehlingen-Siersburg</t>
  </si>
  <si>
    <t>Saarlouis</t>
  </si>
  <si>
    <t>Saarwellingen</t>
  </si>
  <si>
    <t>Schmelz</t>
  </si>
  <si>
    <t>Schwalbach</t>
  </si>
  <si>
    <t>Ãœberherrn</t>
  </si>
  <si>
    <t>Wadgassen</t>
  </si>
  <si>
    <t>Wallerfangen</t>
  </si>
  <si>
    <t>Bous</t>
  </si>
  <si>
    <t>Bexbach</t>
  </si>
  <si>
    <t>Blieskastel</t>
  </si>
  <si>
    <t>Gersheim</t>
  </si>
  <si>
    <t>Homburg</t>
  </si>
  <si>
    <t>Kirkel</t>
  </si>
  <si>
    <t>Mandelbachtal</t>
  </si>
  <si>
    <t>St. Ingbert</t>
  </si>
  <si>
    <t>Freisen</t>
  </si>
  <si>
    <t>Marpingen</t>
  </si>
  <si>
    <t>Namborn</t>
  </si>
  <si>
    <t>Nohfelden</t>
  </si>
  <si>
    <t>Nonnweiler</t>
  </si>
  <si>
    <t>Oberthal</t>
  </si>
  <si>
    <t>St. Wendel</t>
  </si>
  <si>
    <t>Tholey</t>
  </si>
  <si>
    <t>Brandenburg an der Havel</t>
  </si>
  <si>
    <t>Cottbus</t>
  </si>
  <si>
    <t>Frankfurt (Oder)</t>
  </si>
  <si>
    <t>Potsdam</t>
  </si>
  <si>
    <t>Ahrensfelde</t>
  </si>
  <si>
    <t>Althüttendorf</t>
  </si>
  <si>
    <t>Bernau bei Berlin</t>
  </si>
  <si>
    <t>Biesenthal</t>
  </si>
  <si>
    <t>Breydin</t>
  </si>
  <si>
    <t>Britz</t>
  </si>
  <si>
    <t>Chorin</t>
  </si>
  <si>
    <t>Eberswalde</t>
  </si>
  <si>
    <t>Friedrichswalde</t>
  </si>
  <si>
    <t>Hohenfinow</t>
  </si>
  <si>
    <t>Joachimsthal</t>
  </si>
  <si>
    <t>Liepe</t>
  </si>
  <si>
    <t>Lunow-Stolzenhagen</t>
  </si>
  <si>
    <t>Marienwerder</t>
  </si>
  <si>
    <t>Melchow</t>
  </si>
  <si>
    <t>Niederfinow</t>
  </si>
  <si>
    <t>Oderberg</t>
  </si>
  <si>
    <t>Panketal</t>
  </si>
  <si>
    <t>Parsteinsee</t>
  </si>
  <si>
    <t>Rüdnitz</t>
  </si>
  <si>
    <t>Schorfheide</t>
  </si>
  <si>
    <t>Sydower Fließ</t>
  </si>
  <si>
    <t>Wandlitz</t>
  </si>
  <si>
    <t>Werneuchen</t>
  </si>
  <si>
    <t>Alt Zauche-Wußwerk</t>
  </si>
  <si>
    <t>Bersteland</t>
  </si>
  <si>
    <t>Bestensee</t>
  </si>
  <si>
    <t>Byhleguhre-Byhlen</t>
  </si>
  <si>
    <t>Drahnsdorf</t>
  </si>
  <si>
    <t>Eichwalde</t>
  </si>
  <si>
    <t>Golßen</t>
  </si>
  <si>
    <t>Groß Köris</t>
  </si>
  <si>
    <t>Halbe</t>
  </si>
  <si>
    <t>Heidesee</t>
  </si>
  <si>
    <t>Heideblick</t>
  </si>
  <si>
    <t>Jamlitz</t>
  </si>
  <si>
    <t>Kasel-Golzig</t>
  </si>
  <si>
    <t>Königs Wusterhausen</t>
  </si>
  <si>
    <t>Krausnick-Groß Wasserburg</t>
  </si>
  <si>
    <t>Lieberose</t>
  </si>
  <si>
    <t>Lübben (Spreewald)</t>
  </si>
  <si>
    <t>Luckau</t>
  </si>
  <si>
    <t>Märkisch Buchholz</t>
  </si>
  <si>
    <t>Märkische Heide</t>
  </si>
  <si>
    <t>Mittenwalde</t>
  </si>
  <si>
    <t>Münchehofe</t>
  </si>
  <si>
    <t>Neu Zauche</t>
  </si>
  <si>
    <t>Rietzneuendorf-Staakow</t>
  </si>
  <si>
    <t>Schlepzig</t>
  </si>
  <si>
    <t>Schönefeld</t>
  </si>
  <si>
    <t>Schulzendorf</t>
  </si>
  <si>
    <t>Schwerin</t>
  </si>
  <si>
    <t>Schwielochsee</t>
  </si>
  <si>
    <t>Spreewaldheide</t>
  </si>
  <si>
    <t>Steinreich</t>
  </si>
  <si>
    <t>Straupitz (Spreewald)</t>
  </si>
  <si>
    <t>Teupitz</t>
  </si>
  <si>
    <t>Unterspreewald</t>
  </si>
  <si>
    <t>Wildau</t>
  </si>
  <si>
    <t>Zeuthen</t>
  </si>
  <si>
    <t>Bad Liebenwerda</t>
  </si>
  <si>
    <t>Crinitz</t>
  </si>
  <si>
    <t>Doberlug-Kirchhain</t>
  </si>
  <si>
    <t>Elsterwerda</t>
  </si>
  <si>
    <t>Falkenberg/Elster</t>
  </si>
  <si>
    <t>Fichtwald</t>
  </si>
  <si>
    <t>Finsterwalde</t>
  </si>
  <si>
    <t>Gorden-Staupitz</t>
  </si>
  <si>
    <t>Gröden</t>
  </si>
  <si>
    <t>Großthiemig</t>
  </si>
  <si>
    <t>Heideland</t>
  </si>
  <si>
    <t>Herzberg (Elster)</t>
  </si>
  <si>
    <t>Hirschfeld</t>
  </si>
  <si>
    <t>Hohenbucko</t>
  </si>
  <si>
    <t>Hohenleipisch</t>
  </si>
  <si>
    <t>Kremitzaue</t>
  </si>
  <si>
    <t>Lebusa</t>
  </si>
  <si>
    <t>Lichterfeld-Schacksdorf</t>
  </si>
  <si>
    <t>Massen-Niederlausitz</t>
  </si>
  <si>
    <t>Merzdorf</t>
  </si>
  <si>
    <t>Mühlberg/Elbe</t>
  </si>
  <si>
    <t>Plessa</t>
  </si>
  <si>
    <t>Röderland</t>
  </si>
  <si>
    <t>Sallgast</t>
  </si>
  <si>
    <t>Schilda</t>
  </si>
  <si>
    <t>Schlieben</t>
  </si>
  <si>
    <t>Schönewalde</t>
  </si>
  <si>
    <t>Schraden</t>
  </si>
  <si>
    <t>Sonnewalde</t>
  </si>
  <si>
    <t>Tröbitz</t>
  </si>
  <si>
    <t>Uebigau-Wahrenbrück</t>
  </si>
  <si>
    <t>Brieselang</t>
  </si>
  <si>
    <t>Dallgow-Döberitz</t>
  </si>
  <si>
    <t>Falkensee</t>
  </si>
  <si>
    <t>Friesack</t>
  </si>
  <si>
    <t>Großderschau</t>
  </si>
  <si>
    <t>Havelaue</t>
  </si>
  <si>
    <t>Wiesenaue</t>
  </si>
  <si>
    <t>Ketzin/Havel</t>
  </si>
  <si>
    <t>Kleßen-Görne</t>
  </si>
  <si>
    <t>Kotzen</t>
  </si>
  <si>
    <t>Märkisch Luch</t>
  </si>
  <si>
    <t>Milower Land</t>
  </si>
  <si>
    <t>Mühlenberge</t>
  </si>
  <si>
    <t>Nauen</t>
  </si>
  <si>
    <t>Nennhausen</t>
  </si>
  <si>
    <t>Paulinenaue</t>
  </si>
  <si>
    <t>Pessin</t>
  </si>
  <si>
    <t>Premnitz</t>
  </si>
  <si>
    <t>Rathenow</t>
  </si>
  <si>
    <t>Retzow</t>
  </si>
  <si>
    <t>Rhinow</t>
  </si>
  <si>
    <t>Schönwalde-Glien</t>
  </si>
  <si>
    <t>Seeblick</t>
  </si>
  <si>
    <t>Stechow-Ferchesar</t>
  </si>
  <si>
    <t>Wustermark</t>
  </si>
  <si>
    <t>Alt Tucheband</t>
  </si>
  <si>
    <t>Altlandsberg</t>
  </si>
  <si>
    <t>Bad Freienwalde (Oder)</t>
  </si>
  <si>
    <t>Beiersdorf-Freudenberg</t>
  </si>
  <si>
    <t>Bleyen-Genschmar</t>
  </si>
  <si>
    <t>Bliesdorf</t>
  </si>
  <si>
    <t>Buckow (Märkische Schweiz)</t>
  </si>
  <si>
    <t>Falkenhagen (Mark)</t>
  </si>
  <si>
    <t>Fichtenhöhe</t>
  </si>
  <si>
    <t>Fredersdorf-Vogelsdorf</t>
  </si>
  <si>
    <t>Garzau-Garzin</t>
  </si>
  <si>
    <t>Golzow</t>
  </si>
  <si>
    <t>Gusow-Platkow</t>
  </si>
  <si>
    <t>Heckelberg-Brunow</t>
  </si>
  <si>
    <t>Höhenland</t>
  </si>
  <si>
    <t>Hoppegarten</t>
  </si>
  <si>
    <t>Küstriner Vorland</t>
  </si>
  <si>
    <t>Lebus</t>
  </si>
  <si>
    <t>Letschin</t>
  </si>
  <si>
    <t>Lietzen</t>
  </si>
  <si>
    <t>Lindendorf</t>
  </si>
  <si>
    <t>Märkische Höhe</t>
  </si>
  <si>
    <t>Müncheberg</t>
  </si>
  <si>
    <t>Neuenhagen bei Berlin</t>
  </si>
  <si>
    <t>Neuhardenberg</t>
  </si>
  <si>
    <t>Neulewin</t>
  </si>
  <si>
    <t>Neutrebbin</t>
  </si>
  <si>
    <t>Oberbarnim</t>
  </si>
  <si>
    <t>Oderaue</t>
  </si>
  <si>
    <t>Petershagen/Eggersdorf</t>
  </si>
  <si>
    <t>Podelzig</t>
  </si>
  <si>
    <t>Prötzel</t>
  </si>
  <si>
    <t>Rehfelde</t>
  </si>
  <si>
    <t>Reichenow-Möglin</t>
  </si>
  <si>
    <t>Reitwein</t>
  </si>
  <si>
    <t>Rüdersdorf bei Berlin</t>
  </si>
  <si>
    <t>Seelow</t>
  </si>
  <si>
    <t>Strausberg</t>
  </si>
  <si>
    <t>Treplin</t>
  </si>
  <si>
    <t>Vierlinden</t>
  </si>
  <si>
    <t>Waldsieversdorf</t>
  </si>
  <si>
    <t>Wriezen</t>
  </si>
  <si>
    <t>Zechin</t>
  </si>
  <si>
    <t>Zeschdorf</t>
  </si>
  <si>
    <t>Birkenwerder</t>
  </si>
  <si>
    <t>Fürstenberg/Havel</t>
  </si>
  <si>
    <t>Glienicke/Nordbahn</t>
  </si>
  <si>
    <t>Gransee</t>
  </si>
  <si>
    <t>Großwoltersdorf</t>
  </si>
  <si>
    <t>Hennigsdorf</t>
  </si>
  <si>
    <t>Hohen Neuendorf</t>
  </si>
  <si>
    <t>Kremmen</t>
  </si>
  <si>
    <t>Leegebruch</t>
  </si>
  <si>
    <t>Liebenwalde</t>
  </si>
  <si>
    <t>Löwenberger Land</t>
  </si>
  <si>
    <t>Mühlenbecker Land</t>
  </si>
  <si>
    <t>Oberkrämer</t>
  </si>
  <si>
    <t>Oranienburg</t>
  </si>
  <si>
    <t>Schönermark</t>
  </si>
  <si>
    <t>Sonnenberg</t>
  </si>
  <si>
    <t>Stechlin</t>
  </si>
  <si>
    <t>Velten</t>
  </si>
  <si>
    <t>Zehdenick</t>
  </si>
  <si>
    <t>Altdöbern</t>
  </si>
  <si>
    <t>Bronkow</t>
  </si>
  <si>
    <t>Calau</t>
  </si>
  <si>
    <t>Frauendorf</t>
  </si>
  <si>
    <t>Großkmehlen</t>
  </si>
  <si>
    <t>Großräschen</t>
  </si>
  <si>
    <t>Grünewald</t>
  </si>
  <si>
    <t>Guteborn</t>
  </si>
  <si>
    <t>Hermsdorf</t>
  </si>
  <si>
    <t>Hohenbocka</t>
  </si>
  <si>
    <t>Kroppen</t>
  </si>
  <si>
    <t>Lauchhammer</t>
  </si>
  <si>
    <t>Lindenau</t>
  </si>
  <si>
    <t>Lübbenau/Spreewald</t>
  </si>
  <si>
    <t>Luckaitztal</t>
  </si>
  <si>
    <t>Neu-Seeland</t>
  </si>
  <si>
    <t>Neupetershain</t>
  </si>
  <si>
    <t>Ortrand</t>
  </si>
  <si>
    <t>Ruhland</t>
  </si>
  <si>
    <t>Schipkau</t>
  </si>
  <si>
    <t>Schwarzbach</t>
  </si>
  <si>
    <t>Schwarzheide</t>
  </si>
  <si>
    <t>Senftenberg</t>
  </si>
  <si>
    <t>Vetschau/Spreewald</t>
  </si>
  <si>
    <t>Bad Saarow</t>
  </si>
  <si>
    <t>Beeskow</t>
  </si>
  <si>
    <t>Berkenbrück</t>
  </si>
  <si>
    <t>Briesen (Mark)</t>
  </si>
  <si>
    <t>Brieskow-Finkenheerd</t>
  </si>
  <si>
    <t>Diensdorf-Radlow</t>
  </si>
  <si>
    <t>Eisenhüttenstadt</t>
  </si>
  <si>
    <t>Erkner</t>
  </si>
  <si>
    <t>Fürstenwalde/Spree</t>
  </si>
  <si>
    <t>Gosen-Neu Zittau</t>
  </si>
  <si>
    <t>Groß Lindow</t>
  </si>
  <si>
    <t>Grünheide (Mark)</t>
  </si>
  <si>
    <t>Grunow-Dammendorf</t>
  </si>
  <si>
    <t>Jacobsdorf</t>
  </si>
  <si>
    <t>Langewahl</t>
  </si>
  <si>
    <t>Lawitz</t>
  </si>
  <si>
    <t>Mixdorf</t>
  </si>
  <si>
    <t>Müllrose</t>
  </si>
  <si>
    <t>Neißemünde</t>
  </si>
  <si>
    <t>Neuzelle</t>
  </si>
  <si>
    <t>Ragow-Merz</t>
  </si>
  <si>
    <t>Rauen</t>
  </si>
  <si>
    <t>Reichenwalde</t>
  </si>
  <si>
    <t>Rietz-Neuendorf</t>
  </si>
  <si>
    <t>Schlaubetal</t>
  </si>
  <si>
    <t>Schöneiche bei Berlin</t>
  </si>
  <si>
    <t>Siehdichum</t>
  </si>
  <si>
    <t>Spreenhagen</t>
  </si>
  <si>
    <t>Steinhöfel</t>
  </si>
  <si>
    <t>Storkow (Mark)</t>
  </si>
  <si>
    <t>Tauche</t>
  </si>
  <si>
    <t>Vogelsang</t>
  </si>
  <si>
    <t>Wendisch Rietz</t>
  </si>
  <si>
    <t>Wiesenau</t>
  </si>
  <si>
    <t>Ziltendorf</t>
  </si>
  <si>
    <t>Breddin</t>
  </si>
  <si>
    <t>Dabergotz</t>
  </si>
  <si>
    <t>Dreetz</t>
  </si>
  <si>
    <t>Fehrbellin</t>
  </si>
  <si>
    <t>Heiligengrabe</t>
  </si>
  <si>
    <t>Herzberg (Mark)</t>
  </si>
  <si>
    <t>Kyritz</t>
  </si>
  <si>
    <t>Lindow (Mark)</t>
  </si>
  <si>
    <t>Märkisch Linden</t>
  </si>
  <si>
    <t>Neuruppin</t>
  </si>
  <si>
    <t>Neustadt (Dosse)</t>
  </si>
  <si>
    <t>Rheinsberg</t>
  </si>
  <si>
    <t>Rüthnick</t>
  </si>
  <si>
    <t>Sieversdorf-Hohenofen</t>
  </si>
  <si>
    <t>Storbeck-Frankendorf</t>
  </si>
  <si>
    <t>Stüdenitz-Schönermark</t>
  </si>
  <si>
    <t>Temnitzquell</t>
  </si>
  <si>
    <t>Temnitztal</t>
  </si>
  <si>
    <t>Vielitzsee</t>
  </si>
  <si>
    <t>Walsleben</t>
  </si>
  <si>
    <t>Wittstock/Dosse</t>
  </si>
  <si>
    <t>Wusterhausen/Dosse</t>
  </si>
  <si>
    <t>Zernitz-Lohm</t>
  </si>
  <si>
    <t>Beelitz</t>
  </si>
  <si>
    <t>Beetzsee</t>
  </si>
  <si>
    <t>Beetzseeheide</t>
  </si>
  <si>
    <t>Bad Belzig</t>
  </si>
  <si>
    <t>Bensdorf</t>
  </si>
  <si>
    <t>Borkheide</t>
  </si>
  <si>
    <t>Borkwalde</t>
  </si>
  <si>
    <t>Brück</t>
  </si>
  <si>
    <t>Buckautal</t>
  </si>
  <si>
    <t>Görzke</t>
  </si>
  <si>
    <t>Gräben</t>
  </si>
  <si>
    <t>Groß Kreutz (Havel)</t>
  </si>
  <si>
    <t>Havelsee</t>
  </si>
  <si>
    <t>Kleinmachnow</t>
  </si>
  <si>
    <t>Kloster Lehnin</t>
  </si>
  <si>
    <t>Linthe</t>
  </si>
  <si>
    <t>Michendorf</t>
  </si>
  <si>
    <t>Mühlenfließ</t>
  </si>
  <si>
    <t>Niemegk</t>
  </si>
  <si>
    <t>Nuthetal</t>
  </si>
  <si>
    <t>Päwesin</t>
  </si>
  <si>
    <t>Planebruch</t>
  </si>
  <si>
    <t>Planetal</t>
  </si>
  <si>
    <t>Rabenstein/Fläming</t>
  </si>
  <si>
    <t>Rosenau</t>
  </si>
  <si>
    <t>Roskow</t>
  </si>
  <si>
    <t>Schwielowsee</t>
  </si>
  <si>
    <t>Seddiner See</t>
  </si>
  <si>
    <t>Stahnsdorf</t>
  </si>
  <si>
    <t>Teltow</t>
  </si>
  <si>
    <t>Treuenbrietzen</t>
  </si>
  <si>
    <t>Wenzlow</t>
  </si>
  <si>
    <t>Werder (Havel)</t>
  </si>
  <si>
    <t>Wiesenburg/Mark</t>
  </si>
  <si>
    <t>Wollin</t>
  </si>
  <si>
    <t>Wusterwitz</t>
  </si>
  <si>
    <t>Ziesar</t>
  </si>
  <si>
    <t>Bad Wilsnack</t>
  </si>
  <si>
    <t>Breese</t>
  </si>
  <si>
    <t>Cumlosen</t>
  </si>
  <si>
    <t>Gerdshagen</t>
  </si>
  <si>
    <t>Groß Pankow (Prignitz)</t>
  </si>
  <si>
    <t>Gülitz-Reetz</t>
  </si>
  <si>
    <t>Gumtow</t>
  </si>
  <si>
    <t>Halenbeck-Rohlsdorf</t>
  </si>
  <si>
    <t>Karstädt</t>
  </si>
  <si>
    <t>Kümmernitztal</t>
  </si>
  <si>
    <t>Lanz</t>
  </si>
  <si>
    <t>Legde/Quitzöbel</t>
  </si>
  <si>
    <t>Lenzen (Elbe)</t>
  </si>
  <si>
    <t>Lenzerwische</t>
  </si>
  <si>
    <t>Marienfließ</t>
  </si>
  <si>
    <t>Meyenburg</t>
  </si>
  <si>
    <t>Perleberg</t>
  </si>
  <si>
    <t>Pirow</t>
  </si>
  <si>
    <t>Plattenburg</t>
  </si>
  <si>
    <t>Pritzwalk</t>
  </si>
  <si>
    <t>Putlitz</t>
  </si>
  <si>
    <t>Rühstädt</t>
  </si>
  <si>
    <t>Triglitz</t>
  </si>
  <si>
    <t>Weisen</t>
  </si>
  <si>
    <t>Wittenberge</t>
  </si>
  <si>
    <t>Briesen</t>
  </si>
  <si>
    <t>Burg (Spreewald)</t>
  </si>
  <si>
    <t>Dissen-Striesow</t>
  </si>
  <si>
    <t>Döbern</t>
  </si>
  <si>
    <t>Drachhausen</t>
  </si>
  <si>
    <t>Drebkau</t>
  </si>
  <si>
    <t>Drehnow</t>
  </si>
  <si>
    <t>Felixsee</t>
  </si>
  <si>
    <t>Forst (Lausitz)</t>
  </si>
  <si>
    <t>Groß Schacksdorf-Simmersdorf</t>
  </si>
  <si>
    <t>Guben</t>
  </si>
  <si>
    <t>Guhrow</t>
  </si>
  <si>
    <t>Heinersbrück</t>
  </si>
  <si>
    <t>Jämlitz-Klein Düben</t>
  </si>
  <si>
    <t>Jänschwalde</t>
  </si>
  <si>
    <t>Kolkwitz</t>
  </si>
  <si>
    <t>Neiße-Malxetal</t>
  </si>
  <si>
    <t>Neuhausen/Spree</t>
  </si>
  <si>
    <t>Peitz</t>
  </si>
  <si>
    <t>Schenkendöbern</t>
  </si>
  <si>
    <t>Schmogrow-Fehrow</t>
  </si>
  <si>
    <t>Spremberg</t>
  </si>
  <si>
    <t>Tauer</t>
  </si>
  <si>
    <t>Teichland</t>
  </si>
  <si>
    <t>Tschernitz</t>
  </si>
  <si>
    <t>Turnow-Preilack</t>
  </si>
  <si>
    <t>Welzow</t>
  </si>
  <si>
    <t>Werben</t>
  </si>
  <si>
    <t>Wiesengrund</t>
  </si>
  <si>
    <t>Am Mellensee</t>
  </si>
  <si>
    <t>Baruth/Mark</t>
  </si>
  <si>
    <t>Blankenfelde-Mahlow</t>
  </si>
  <si>
    <t>Dahme/Mark</t>
  </si>
  <si>
    <t>Dahmetal</t>
  </si>
  <si>
    <t>Großbeeren</t>
  </si>
  <si>
    <t>Jüterbog</t>
  </si>
  <si>
    <t>Luckenwalde</t>
  </si>
  <si>
    <t>Ludwigsfelde</t>
  </si>
  <si>
    <t>Niedergörsdorf</t>
  </si>
  <si>
    <t>Niederer Fläming</t>
  </si>
  <si>
    <t>Nuthe-Urstromtal</t>
  </si>
  <si>
    <t>Rangsdorf</t>
  </si>
  <si>
    <t>Trebbin</t>
  </si>
  <si>
    <t>Zossen</t>
  </si>
  <si>
    <t>Angermünde</t>
  </si>
  <si>
    <t>Boitzenburger Land</t>
  </si>
  <si>
    <t>Brüssow</t>
  </si>
  <si>
    <t>Carmzow-Wallmow</t>
  </si>
  <si>
    <t>Casekow</t>
  </si>
  <si>
    <t>Flieth-Stegelitz</t>
  </si>
  <si>
    <t>Gartz (Oder)</t>
  </si>
  <si>
    <t>Göritz</t>
  </si>
  <si>
    <t>Gramzow</t>
  </si>
  <si>
    <t>Grünow</t>
  </si>
  <si>
    <t>Hohenselchow-Groß Pinnow</t>
  </si>
  <si>
    <t>Lychen</t>
  </si>
  <si>
    <t>Mescherin</t>
  </si>
  <si>
    <t>Milmersdorf</t>
  </si>
  <si>
    <t>Nordwestuckermark</t>
  </si>
  <si>
    <t>Oberuckersee</t>
  </si>
  <si>
    <t>Pinnow</t>
  </si>
  <si>
    <t>Prenzlau</t>
  </si>
  <si>
    <t>Randowtal</t>
  </si>
  <si>
    <t>Schenkenberg</t>
  </si>
  <si>
    <t>Schönfeld</t>
  </si>
  <si>
    <t>Schwedt/Oder</t>
  </si>
  <si>
    <t>Tantow</t>
  </si>
  <si>
    <t>Temmen-Ringenwalde</t>
  </si>
  <si>
    <t>Templin</t>
  </si>
  <si>
    <t>Uckerfelde</t>
  </si>
  <si>
    <t>Uckerland</t>
  </si>
  <si>
    <t>Zichow</t>
  </si>
  <si>
    <t>Rostock</t>
  </si>
  <si>
    <t>Alt Schwerin</t>
  </si>
  <si>
    <t>Altenhagen</t>
  </si>
  <si>
    <t>Altentreptow</t>
  </si>
  <si>
    <t>Ankershagen</t>
  </si>
  <si>
    <t>Bartow</t>
  </si>
  <si>
    <t>Beggerow</t>
  </si>
  <si>
    <t>Beseritz</t>
  </si>
  <si>
    <t>Blankenhof</t>
  </si>
  <si>
    <t>Blankensee</t>
  </si>
  <si>
    <t>Blumenholz</t>
  </si>
  <si>
    <t>Bollewick</t>
  </si>
  <si>
    <t>Borrentin</t>
  </si>
  <si>
    <t>Bredenfelde</t>
  </si>
  <si>
    <t>Breesen</t>
  </si>
  <si>
    <t>Breest</t>
  </si>
  <si>
    <t>Briggow</t>
  </si>
  <si>
    <t>Burg Stargard</t>
  </si>
  <si>
    <t>Burow</t>
  </si>
  <si>
    <t>Bütow</t>
  </si>
  <si>
    <t>Carpin</t>
  </si>
  <si>
    <t>Cölpin</t>
  </si>
  <si>
    <t>Dargun</t>
  </si>
  <si>
    <t>Datzetal</t>
  </si>
  <si>
    <t>Demmin</t>
  </si>
  <si>
    <t>Faulenrost</t>
  </si>
  <si>
    <t>Feldberger Seenlandschaft</t>
  </si>
  <si>
    <t>Fincken</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</si>
  <si>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</si>
  <si>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</si>
  <si>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</si>
  <si>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</si>
  <si>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</si>
  <si>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</si>
  <si>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</si>
  <si>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</si>
  <si>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</si>
  <si>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</si>
  <si>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</si>
  <si>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</si>
  <si>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</si>
  <si>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</si>
  <si>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</si>
  <si>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</si>
  <si>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</si>
  <si>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</si>
  <si>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</si>
  <si>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</si>
  <si>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</si>
  <si>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</si>
  <si>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</si>
  <si>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</si>
  <si>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</si>
  <si>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</si>
  <si>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</si>
  <si>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</si>
  <si>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</si>
  <si>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</si>
  <si>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</si>
  <si>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</si>
  <si>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</si>
  <si>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</si>
  <si>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</si>
  <si>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</si>
  <si>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</si>
  <si>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</si>
  <si>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</si>
  <si>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</si>
  <si>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</si>
  <si>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</si>
  <si>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Malchin</t>
  </si>
  <si>
    <t>Malchow</t>
  </si>
  <si>
    <t>Meesiger</t>
  </si>
  <si>
    <t>Melz</t>
  </si>
  <si>
    <t>Mirow</t>
  </si>
  <si>
    <t>Möllenbeck</t>
  </si>
  <si>
    <t>Möllenhagen</t>
  </si>
  <si>
    <t>Moltzow</t>
  </si>
  <si>
    <t>Neddemin</t>
  </si>
  <si>
    <t>Neetzka</t>
  </si>
  <si>
    <t>Neubrandenburg</t>
  </si>
  <si>
    <t>Neukalen</t>
  </si>
  <si>
    <t>Neustrelitz</t>
  </si>
  <si>
    <t>Neverin</t>
  </si>
  <si>
    <t>Nossendorf</t>
  </si>
  <si>
    <t>Nossentiner Hütte</t>
  </si>
  <si>
    <t>Penkow</t>
  </si>
  <si>
    <t>Penzlin</t>
  </si>
  <si>
    <t>Pragsdorf</t>
  </si>
  <si>
    <t>Priborn</t>
  </si>
  <si>
    <t>Priepert</t>
  </si>
  <si>
    <t>Pripsleben</t>
  </si>
  <si>
    <t>Rechlin</t>
  </si>
  <si>
    <t>Ritzerow</t>
  </si>
  <si>
    <t>Röbel/Müritz</t>
  </si>
  <si>
    <t>Röckwitz</t>
  </si>
  <si>
    <t>Rosenow</t>
  </si>
  <si>
    <t>Sarow</t>
  </si>
  <si>
    <t>Schönbeck</t>
  </si>
  <si>
    <t>Schönhausen</t>
  </si>
  <si>
    <t>Schwarz</t>
  </si>
  <si>
    <t>Siedenbollentin</t>
  </si>
  <si>
    <t>Siedenbrünzow</t>
  </si>
  <si>
    <t>Sietow</t>
  </si>
  <si>
    <t>Sommersdorf</t>
  </si>
  <si>
    <t>Sponholz</t>
  </si>
  <si>
    <t>Staven</t>
  </si>
  <si>
    <t>Stavenhagen</t>
  </si>
  <si>
    <t>Stuer</t>
  </si>
  <si>
    <t>Torgelow am See</t>
  </si>
  <si>
    <t>Trollenhagen</t>
  </si>
  <si>
    <t>Tützpatz</t>
  </si>
  <si>
    <t>Userin</t>
  </si>
  <si>
    <t>Utzedel</t>
  </si>
  <si>
    <t>Verchen</t>
  </si>
  <si>
    <t>Voigtsdorf</t>
  </si>
  <si>
    <t>Vollrathsruhe</t>
  </si>
  <si>
    <t>Walow</t>
  </si>
  <si>
    <t>Waren (Müritz)</t>
  </si>
  <si>
    <t>Warrenzin</t>
  </si>
  <si>
    <t>Werder</t>
  </si>
  <si>
    <t>Woggersin</t>
  </si>
  <si>
    <t>Wokuhl-Dabelow</t>
  </si>
  <si>
    <t>Wolde</t>
  </si>
  <si>
    <t>Woldegk</t>
  </si>
  <si>
    <t>Wulkenzin</t>
  </si>
  <si>
    <t>Wustrow</t>
  </si>
  <si>
    <t>Zettemin</t>
  </si>
  <si>
    <t>Zirzow</t>
  </si>
  <si>
    <t>Zislow</t>
  </si>
  <si>
    <t>Peenehagen</t>
  </si>
  <si>
    <t>Kuckssee</t>
  </si>
  <si>
    <t>Schloen-Dratow</t>
  </si>
  <si>
    <t>Eldetal</t>
  </si>
  <si>
    <t>Südmüritz</t>
  </si>
  <si>
    <t>Admannshagen-Bargeshagen</t>
  </si>
  <si>
    <t>Alt Bukow</t>
  </si>
  <si>
    <t>Alt Sührkow</t>
  </si>
  <si>
    <t>Altkalen</t>
  </si>
  <si>
    <t>Am Salzhaff</t>
  </si>
  <si>
    <t>Bad Doberan</t>
  </si>
  <si>
    <t>Bartenshagen-Parkentin</t>
  </si>
  <si>
    <t>Bastorf</t>
  </si>
  <si>
    <t>Baumgarten</t>
  </si>
  <si>
    <t>Behren-Lübchin</t>
  </si>
  <si>
    <t>Benitz</t>
  </si>
  <si>
    <t>Bentwisch</t>
  </si>
  <si>
    <t>Bernitt</t>
  </si>
  <si>
    <t>Biendorf</t>
  </si>
  <si>
    <t>Blankenhagen</t>
  </si>
  <si>
    <t>Börgerende-Rethwisch</t>
  </si>
  <si>
    <t>Bröbberow</t>
  </si>
  <si>
    <t>Broderstorf</t>
  </si>
  <si>
    <t>Bützow</t>
  </si>
  <si>
    <t>Cammin</t>
  </si>
  <si>
    <t>Carinerland</t>
  </si>
  <si>
    <t>Dahmen</t>
  </si>
  <si>
    <t>Dalkendorf</t>
  </si>
  <si>
    <t>Dobbin-Linstow</t>
  </si>
  <si>
    <t>Dolgen am See</t>
  </si>
  <si>
    <t>Dummerstorf</t>
  </si>
  <si>
    <t>Elmenhorst/Lichtenhagen</t>
  </si>
  <si>
    <t>Finkenthal</t>
  </si>
  <si>
    <t>Gelbensande</t>
  </si>
  <si>
    <t>Glasewitz</t>
  </si>
  <si>
    <t>Gnewitz</t>
  </si>
  <si>
    <t>Gnoien</t>
  </si>
  <si>
    <t>Graal-Müritz</t>
  </si>
  <si>
    <t>Grammow</t>
  </si>
  <si>
    <t>Groß Roge</t>
  </si>
  <si>
    <t>Groß Schwiesow</t>
  </si>
  <si>
    <t>Groß Wokern</t>
  </si>
  <si>
    <t>Groß Wüstenfelde</t>
  </si>
  <si>
    <t>Gülzow-Prüzen</t>
  </si>
  <si>
    <t>Güstrow</t>
  </si>
  <si>
    <t>Gutow</t>
  </si>
  <si>
    <t>Hohen Demzin</t>
  </si>
  <si>
    <t>Hohen Sprenz</t>
  </si>
  <si>
    <t>Hoppenrade</t>
  </si>
  <si>
    <t>Jördenstorf</t>
  </si>
  <si>
    <t>Jürgenshagen</t>
  </si>
  <si>
    <t>Kassow</t>
  </si>
  <si>
    <t>Klein Belitz</t>
  </si>
  <si>
    <t>Klein Upahl</t>
  </si>
  <si>
    <t>Krakow am See</t>
  </si>
  <si>
    <t>Kritzmow</t>
  </si>
  <si>
    <t>Kröpelin</t>
  </si>
  <si>
    <t>Kuchelmiß</t>
  </si>
  <si>
    <t>Kühlungsborn</t>
  </si>
  <si>
    <t>Kuhs</t>
  </si>
  <si>
    <t>Laage</t>
  </si>
  <si>
    <t>Lalendorf</t>
  </si>
  <si>
    <t>Lambrechtshagen</t>
  </si>
  <si>
    <t>Lelkendorf</t>
  </si>
  <si>
    <t>Lohmen</t>
  </si>
  <si>
    <t>Lüssow</t>
  </si>
  <si>
    <t>Mistorf</t>
  </si>
  <si>
    <t>Mönchhagen</t>
  </si>
  <si>
    <t>Mühl Rosin</t>
  </si>
  <si>
    <t>Neubukow</t>
  </si>
  <si>
    <t>Nustrow</t>
  </si>
  <si>
    <t>Papendorf</t>
  </si>
  <si>
    <t>Penzin</t>
  </si>
  <si>
    <t>Plaaz</t>
  </si>
  <si>
    <t>Pölchow</t>
  </si>
  <si>
    <t>Poppendorf</t>
  </si>
  <si>
    <t>Prebberede</t>
  </si>
  <si>
    <t>Reddelich</t>
  </si>
  <si>
    <t>Reimershagen</t>
  </si>
  <si>
    <t>Rerik</t>
  </si>
  <si>
    <t>Retschow</t>
  </si>
  <si>
    <t>Roggentin</t>
  </si>
  <si>
    <t>Rövershagen</t>
  </si>
  <si>
    <t>Rühn</t>
  </si>
  <si>
    <t>Rukieten</t>
  </si>
  <si>
    <t>Sanitz</t>
  </si>
  <si>
    <t>Sarmstorf</t>
  </si>
  <si>
    <t>Satow</t>
  </si>
  <si>
    <t>Schorssow</t>
  </si>
  <si>
    <t>Schwaan</t>
  </si>
  <si>
    <t>Schwasdorf</t>
  </si>
  <si>
    <t>Selpin</t>
  </si>
  <si>
    <t>Stäbelow</t>
  </si>
  <si>
    <t>Steffenshagen</t>
  </si>
  <si>
    <t>Stubbendorf</t>
  </si>
  <si>
    <t>Sukow-Levitzow</t>
  </si>
  <si>
    <t>Tarnow</t>
  </si>
  <si>
    <t>Tessin</t>
  </si>
  <si>
    <t>Teterow</t>
  </si>
  <si>
    <t>Thelkow</t>
  </si>
  <si>
    <t>Thulendorf</t>
  </si>
  <si>
    <t>Thürkow</t>
  </si>
  <si>
    <t>Vorbeck</t>
  </si>
  <si>
    <t>Walkendorf</t>
  </si>
  <si>
    <t>Wardow</t>
  </si>
  <si>
    <t>Warnkenhagen</t>
  </si>
  <si>
    <t>Warnow</t>
  </si>
  <si>
    <t>Wiendorf</t>
  </si>
  <si>
    <t>Wittenbeck</t>
  </si>
  <si>
    <t>Zarnewanz</t>
  </si>
  <si>
    <t>Zehna</t>
  </si>
  <si>
    <t>Zepelin</t>
  </si>
  <si>
    <t>Ziesendorf</t>
  </si>
  <si>
    <t>Ahrenshagen-Daskow</t>
  </si>
  <si>
    <t>Ahrenshoop</t>
  </si>
  <si>
    <t>Altefähr</t>
  </si>
  <si>
    <t>Altenpleen</t>
  </si>
  <si>
    <t>Baabe</t>
  </si>
  <si>
    <t>Bad Sülze</t>
  </si>
  <si>
    <t>Barth</t>
  </si>
  <si>
    <t>Bergen auf Rügen</t>
  </si>
  <si>
    <t>Binz</t>
  </si>
  <si>
    <t>Born a.Darß</t>
  </si>
  <si>
    <t>Breege</t>
  </si>
  <si>
    <t>Buschvitz</t>
  </si>
  <si>
    <t>Dettmannsdorf</t>
  </si>
  <si>
    <t>Deyelsdorf</t>
  </si>
  <si>
    <t>Dierhagen</t>
  </si>
  <si>
    <t>Divitz-Spoldershagen</t>
  </si>
  <si>
    <t>Dranske</t>
  </si>
  <si>
    <t>Drechow</t>
  </si>
  <si>
    <t>Dreschvitz</t>
  </si>
  <si>
    <t>Eixen</t>
  </si>
  <si>
    <t>Franzburg</t>
  </si>
  <si>
    <t>Garz/Rügen</t>
  </si>
  <si>
    <t>Gingst</t>
  </si>
  <si>
    <t>Glewitz</t>
  </si>
  <si>
    <t>Glowe</t>
  </si>
  <si>
    <t>Göhren</t>
  </si>
  <si>
    <t>Grammendorf</t>
  </si>
  <si>
    <t>Gransebieth</t>
  </si>
  <si>
    <t>Gremersdorf-Buchholz</t>
  </si>
  <si>
    <t>Grimmen</t>
  </si>
  <si>
    <t>Groß Kordshagen</t>
  </si>
  <si>
    <t>Groß Mohrdorf</t>
  </si>
  <si>
    <t>Gustow</t>
  </si>
  <si>
    <t>Hugoldsdorf</t>
  </si>
  <si>
    <t>Insel Hiddensee</t>
  </si>
  <si>
    <t>Jakobsdorf</t>
  </si>
  <si>
    <t>Karnin</t>
  </si>
  <si>
    <t>Kenz-Küstrow</t>
  </si>
  <si>
    <t>Klausdorf</t>
  </si>
  <si>
    <t>Kluis</t>
  </si>
  <si>
    <t>Kramerhof</t>
  </si>
  <si>
    <t>Lancken-Granitz</t>
  </si>
  <si>
    <t>Lietzow</t>
  </si>
  <si>
    <t>Lindholz</t>
  </si>
  <si>
    <t>Löbnitz</t>
  </si>
  <si>
    <t>Lohme</t>
  </si>
  <si>
    <t>Lüdershagen</t>
  </si>
  <si>
    <t>Marlow</t>
  </si>
  <si>
    <t>Millienhagen-Oebelitz</t>
  </si>
  <si>
    <t>Niepars</t>
  </si>
  <si>
    <t>Pantelitz</t>
  </si>
  <si>
    <t>Papenhagen</t>
  </si>
  <si>
    <t>Parchtitz</t>
  </si>
  <si>
    <t>Patzig</t>
  </si>
  <si>
    <t>Poseritz</t>
  </si>
  <si>
    <t>Prerow</t>
  </si>
  <si>
    <t>Prohn</t>
  </si>
  <si>
    <t>Pruchten</t>
  </si>
  <si>
    <t>Putbus</t>
  </si>
  <si>
    <t>Putgarten</t>
  </si>
  <si>
    <t>Ralswiek</t>
  </si>
  <si>
    <t>Rambin</t>
  </si>
  <si>
    <t>Rappin</t>
  </si>
  <si>
    <t>Ribnitz-Damgarten</t>
  </si>
  <si>
    <t>Richtenberg</t>
  </si>
  <si>
    <t>Saal</t>
  </si>
  <si>
    <t>Sagard</t>
  </si>
  <si>
    <t>Samtens</t>
  </si>
  <si>
    <t>Sassnitz</t>
  </si>
  <si>
    <t>Schaprode</t>
  </si>
  <si>
    <t>Schlemmin</t>
  </si>
  <si>
    <t>Sehlen</t>
  </si>
  <si>
    <t>Sellin</t>
  </si>
  <si>
    <t>Semlow</t>
  </si>
  <si>
    <t>Splietsdorf</t>
  </si>
  <si>
    <t>Stralsund</t>
  </si>
  <si>
    <t>Süderholz</t>
  </si>
  <si>
    <t>Sundhagen</t>
  </si>
  <si>
    <t>Trent</t>
  </si>
  <si>
    <t>Tribsees</t>
  </si>
  <si>
    <t>Trinwillershagen</t>
  </si>
  <si>
    <t>Ummanz</t>
  </si>
  <si>
    <t>Velgast</t>
  </si>
  <si>
    <t>Weitenhagen</t>
  </si>
  <si>
    <t>Wendisch Baggendorf</t>
  </si>
  <si>
    <t>Wendorf</t>
  </si>
  <si>
    <t>Wieck a.Darß</t>
  </si>
  <si>
    <t>Wiek</t>
  </si>
  <si>
    <t>Wittenhagen</t>
  </si>
  <si>
    <t>Zarrendorf</t>
  </si>
  <si>
    <t>Zingst</t>
  </si>
  <si>
    <t>Zirkow</t>
  </si>
  <si>
    <t>Mönchgut</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</si>
  <si>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</si>
  <si>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</si>
  <si>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</si>
  <si>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</si>
  <si>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</si>
  <si>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</si>
  <si>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</si>
  <si>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</si>
  <si>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</si>
  <si>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</si>
  <si>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</si>
  <si>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</si>
  <si>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</si>
  <si>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</si>
  <si>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</si>
  <si>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t>
  </si>
  <si>
    <t>Dechow</t>
  </si>
  <si>
    <t>Dorf Mecklenburg</t>
  </si>
  <si>
    <t>Dragun</t>
  </si>
  <si>
    <t>Gadebusch</t>
  </si>
  <si>
    <t>Gägelow</t>
  </si>
  <si>
    <t>Glasin</t>
  </si>
  <si>
    <t>Gottesgabe</t>
  </si>
  <si>
    <t>Grambow</t>
  </si>
  <si>
    <t>Grevesmühlen</t>
  </si>
  <si>
    <t>Grieben</t>
  </si>
  <si>
    <t>Groß Molzahn</t>
  </si>
  <si>
    <t>Groß Stieten</t>
  </si>
  <si>
    <t>Hohen Viecheln</t>
  </si>
  <si>
    <t>Hohenkirchen</t>
  </si>
  <si>
    <t>Hornstorf</t>
  </si>
  <si>
    <t>Insel Poel</t>
  </si>
  <si>
    <t>Jesendorf</t>
  </si>
  <si>
    <t>Kalkhorst</t>
  </si>
  <si>
    <t>Klein Trebbow</t>
  </si>
  <si>
    <t>Klütz</t>
  </si>
  <si>
    <t>Kneese</t>
  </si>
  <si>
    <t>Krembz</t>
  </si>
  <si>
    <t>Krusenhagen</t>
  </si>
  <si>
    <t>Lübberstorf</t>
  </si>
  <si>
    <t>Lübow</t>
  </si>
  <si>
    <t>Lübstorf</t>
  </si>
  <si>
    <t>Lüdersdorf</t>
  </si>
  <si>
    <t>Lützow</t>
  </si>
  <si>
    <t>Menzendorf</t>
  </si>
  <si>
    <t>Metelsdorf</t>
  </si>
  <si>
    <t>Mühlen Eichsen</t>
  </si>
  <si>
    <t>Neuburg</t>
  </si>
  <si>
    <t>Neukloster</t>
  </si>
  <si>
    <t>Passee</t>
  </si>
  <si>
    <t>Perlin</t>
  </si>
  <si>
    <t>Pingelshagen</t>
  </si>
  <si>
    <t>Pokrent</t>
  </si>
  <si>
    <t>Rehna</t>
  </si>
  <si>
    <t>Rieps</t>
  </si>
  <si>
    <t>Roduchelstorf</t>
  </si>
  <si>
    <t>Roggendorf</t>
  </si>
  <si>
    <t>Roggenstorf</t>
  </si>
  <si>
    <t>Rögnitz</t>
  </si>
  <si>
    <t>Rüting</t>
  </si>
  <si>
    <t>Schildetal</t>
  </si>
  <si>
    <t>Schlagsdorf</t>
  </si>
  <si>
    <t>Seehof</t>
  </si>
  <si>
    <t>Selmsdorf</t>
  </si>
  <si>
    <t>Testorf-Steinfort</t>
  </si>
  <si>
    <t>Thandorf</t>
  </si>
  <si>
    <t>Upahl</t>
  </si>
  <si>
    <t>Utecht</t>
  </si>
  <si>
    <t>Veelböken</t>
  </si>
  <si>
    <t>Ventschow</t>
  </si>
  <si>
    <t>Warin</t>
  </si>
  <si>
    <t>Wismar</t>
  </si>
  <si>
    <t>Zickhusen</t>
  </si>
  <si>
    <t>Zierow</t>
  </si>
  <si>
    <t>Zurow</t>
  </si>
  <si>
    <t>Züsow</t>
  </si>
  <si>
    <t>Wedendorfersee</t>
  </si>
  <si>
    <t>Stepenitztal</t>
  </si>
  <si>
    <t>Siemz-Niendorf</t>
  </si>
  <si>
    <t>Ahlbeck</t>
  </si>
  <si>
    <t>Alt Tellin</t>
  </si>
  <si>
    <t>Altwarp</t>
  </si>
  <si>
    <t>Altwigshagen</t>
  </si>
  <si>
    <t>Anklam</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</si>
  <si>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</si>
  <si>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</si>
  <si>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</si>
  <si>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</si>
  <si>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</si>
  <si>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</si>
  <si>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</si>
  <si>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</si>
  <si>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</si>
  <si>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</si>
  <si>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</si>
  <si>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</si>
  <si>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</si>
  <si>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</si>
  <si>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</si>
  <si>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</si>
  <si>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</si>
  <si>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</si>
  <si>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t>
  </si>
  <si>
    <t>Fahrenwalde</t>
  </si>
  <si>
    <t>Ferdinandshof</t>
  </si>
  <si>
    <t>Garz</t>
  </si>
  <si>
    <t>Glasow</t>
  </si>
  <si>
    <t>Görmin</t>
  </si>
  <si>
    <t>Grambin</t>
  </si>
  <si>
    <t>Greifswald</t>
  </si>
  <si>
    <t>Gribow</t>
  </si>
  <si>
    <t>Groß Kiesow</t>
  </si>
  <si>
    <t>Groß Luckow</t>
  </si>
  <si>
    <t>Groß Polzin</t>
  </si>
  <si>
    <t>Gützkow</t>
  </si>
  <si>
    <t>Hammer a.d.Uecker</t>
  </si>
  <si>
    <t>Hanshagen</t>
  </si>
  <si>
    <t>Heinrichswalde</t>
  </si>
  <si>
    <t>Hinrichshagen</t>
  </si>
  <si>
    <t>Hintersee</t>
  </si>
  <si>
    <t>Iven</t>
  </si>
  <si>
    <t>Jarmen</t>
  </si>
  <si>
    <t>Jatznick</t>
  </si>
  <si>
    <t>Kamminke</t>
  </si>
  <si>
    <t>Karlshagen</t>
  </si>
  <si>
    <t>Katzow</t>
  </si>
  <si>
    <t>Kemnitz</t>
  </si>
  <si>
    <t>Klein Bünzow</t>
  </si>
  <si>
    <t>Koblentz</t>
  </si>
  <si>
    <t>Korswandt</t>
  </si>
  <si>
    <t>Koserow</t>
  </si>
  <si>
    <t>Krackow</t>
  </si>
  <si>
    <t>Krien</t>
  </si>
  <si>
    <t>Kröslin</t>
  </si>
  <si>
    <t>Kruckow</t>
  </si>
  <si>
    <t>Krugsdorf</t>
  </si>
  <si>
    <t>Krummin</t>
  </si>
  <si>
    <t>Krusenfelde</t>
  </si>
  <si>
    <t>Lassan</t>
  </si>
  <si>
    <t>Leopoldshagen</t>
  </si>
  <si>
    <t>Levenhagen</t>
  </si>
  <si>
    <t>Liepgarten</t>
  </si>
  <si>
    <t>Löcknitz</t>
  </si>
  <si>
    <t>Loddin</t>
  </si>
  <si>
    <t>Loissin</t>
  </si>
  <si>
    <t>Loitz</t>
  </si>
  <si>
    <t>Lubmin</t>
  </si>
  <si>
    <t>Lübs</t>
  </si>
  <si>
    <t>Luckow</t>
  </si>
  <si>
    <t>Lütow</t>
  </si>
  <si>
    <t>Medow</t>
  </si>
  <si>
    <t>Meiersberg</t>
  </si>
  <si>
    <t>Mellenthin</t>
  </si>
  <si>
    <t>Mesekenhagen</t>
  </si>
  <si>
    <t>Mölschow</t>
  </si>
  <si>
    <t>Mönkebude</t>
  </si>
  <si>
    <t>Murchin</t>
  </si>
  <si>
    <t>Nadrensee</t>
  </si>
  <si>
    <t>Neu Boltenhagen</t>
  </si>
  <si>
    <t>Neu Kosenow</t>
  </si>
  <si>
    <t>Nieden</t>
  </si>
  <si>
    <t>Pasewalk</t>
  </si>
  <si>
    <t>Peenemünde</t>
  </si>
  <si>
    <t>Penkun</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</si>
  <si>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</si>
  <si>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</si>
  <si>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</si>
  <si>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</si>
  <si>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</si>
  <si>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</si>
  <si>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</si>
  <si>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</si>
  <si>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</si>
  <si>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</si>
  <si>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</si>
  <si>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</si>
  <si>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</si>
  <si>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</si>
  <si>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</si>
  <si>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</si>
  <si>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</si>
  <si>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</si>
  <si>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</si>
  <si>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</si>
  <si>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</si>
  <si>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t>
  </si>
  <si>
    <t>Torgelow</t>
  </si>
  <si>
    <t>Trassenheide</t>
  </si>
  <si>
    <t>Tutow</t>
  </si>
  <si>
    <t>Ãœckeritz</t>
  </si>
  <si>
    <t>Ueckermünde</t>
  </si>
  <si>
    <t>Usedom</t>
  </si>
  <si>
    <t>Viereck</t>
  </si>
  <si>
    <t>Vogelsang-Warsin</t>
  </si>
  <si>
    <t>Völschow</t>
  </si>
  <si>
    <t>Wackerow</t>
  </si>
  <si>
    <t>Wilhelmsburg</t>
  </si>
  <si>
    <t>Wolgast</t>
  </si>
  <si>
    <t>Wrangelsburg</t>
  </si>
  <si>
    <t>Wusterhusen</t>
  </si>
  <si>
    <t>Zemitz</t>
  </si>
  <si>
    <t>Zempin</t>
  </si>
  <si>
    <t>Zerrenthin</t>
  </si>
  <si>
    <t>Zinnowitz</t>
  </si>
  <si>
    <t>Zirchow</t>
  </si>
  <si>
    <t>Züssow</t>
  </si>
  <si>
    <t>Neetzow-Liepen</t>
  </si>
  <si>
    <t>Karlsburg</t>
  </si>
  <si>
    <t>Alt Krenzlin</t>
  </si>
  <si>
    <t>Alt Zachun</t>
  </si>
  <si>
    <t>Balow</t>
  </si>
  <si>
    <t>Bandenitz</t>
  </si>
  <si>
    <t>Banzkow</t>
  </si>
  <si>
    <t>Barkhagen</t>
  </si>
  <si>
    <t>Barnin</t>
  </si>
  <si>
    <t>Belsch</t>
  </si>
  <si>
    <t>Bengerstorf</t>
  </si>
  <si>
    <t>Besitz</t>
  </si>
  <si>
    <t>Blankenberg</t>
  </si>
  <si>
    <t>Blievenstorf</t>
  </si>
  <si>
    <t>Bobzin</t>
  </si>
  <si>
    <t>Boizenburg/Elbe</t>
  </si>
  <si>
    <t>Borkow</t>
  </si>
  <si>
    <t>Brahlstorf</t>
  </si>
  <si>
    <t>Brenz</t>
  </si>
  <si>
    <t>Bresegard bei Eldena</t>
  </si>
  <si>
    <t>Bresegard bei Picher</t>
  </si>
  <si>
    <t>Brüel</t>
  </si>
  <si>
    <t>Brunow</t>
  </si>
  <si>
    <t>Bülow</t>
  </si>
  <si>
    <t>Cambs</t>
  </si>
  <si>
    <t>Crivitz</t>
  </si>
  <si>
    <t>Dabel</t>
  </si>
  <si>
    <t>Dambeck</t>
  </si>
  <si>
    <t>Demen</t>
  </si>
  <si>
    <t>Dersenow</t>
  </si>
  <si>
    <t>Dobbertin</t>
  </si>
  <si>
    <t>Dobin am See</t>
  </si>
  <si>
    <t>Dömitz</t>
  </si>
  <si>
    <t>Domsühl</t>
  </si>
  <si>
    <t>Dümmer</t>
  </si>
  <si>
    <t>Eldena</t>
  </si>
  <si>
    <t>Friedrichsruhe</t>
  </si>
  <si>
    <t>Gallin</t>
  </si>
  <si>
    <t>Gallin-Kuppentin</t>
  </si>
  <si>
    <t>Gammelin</t>
  </si>
  <si>
    <t>Gneven</t>
  </si>
  <si>
    <t>Göhlen</t>
  </si>
  <si>
    <t>Goldberg</t>
  </si>
  <si>
    <t>Gorlosen</t>
  </si>
  <si>
    <t>Grabow</t>
  </si>
  <si>
    <t>Granzin</t>
  </si>
  <si>
    <t>Grebs-Niendorf</t>
  </si>
  <si>
    <t>Gresse</t>
  </si>
  <si>
    <t>Groß Godems</t>
  </si>
  <si>
    <t>Groß Krams</t>
  </si>
  <si>
    <t>Groß Laasch</t>
  </si>
  <si>
    <t>Hagenow</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</si>
  <si>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</si>
  <si>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</si>
  <si>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</si>
  <si>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</si>
  <si>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</si>
  <si>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</si>
  <si>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</si>
  <si>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</si>
  <si>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</si>
  <si>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</si>
  <si>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</si>
  <si>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</si>
  <si>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</si>
  <si>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</si>
  <si>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</si>
  <si>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</si>
  <si>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Lewitzrand</t>
  </si>
  <si>
    <t>Lübesse</t>
  </si>
  <si>
    <t>Lüblow</t>
  </si>
  <si>
    <t>Lübtheen</t>
  </si>
  <si>
    <t>Lübz</t>
  </si>
  <si>
    <t>Ludwigslust</t>
  </si>
  <si>
    <t>Lüttow-Valluhn</t>
  </si>
  <si>
    <t>Malk Göhren</t>
  </si>
  <si>
    <t>Malliß</t>
  </si>
  <si>
    <t>Mestlin</t>
  </si>
  <si>
    <t>Milow</t>
  </si>
  <si>
    <t>Moraas</t>
  </si>
  <si>
    <t>Muchow</t>
  </si>
  <si>
    <t>Neu Gülze</t>
  </si>
  <si>
    <t>Neu Kaliß</t>
  </si>
  <si>
    <t>Neu Poserin</t>
  </si>
  <si>
    <t>Neustadt-Glewe</t>
  </si>
  <si>
    <t>Nostorf</t>
  </si>
  <si>
    <t>Pampow</t>
  </si>
  <si>
    <t>Parchim</t>
  </si>
  <si>
    <t>Passow</t>
  </si>
  <si>
    <t>Pätow-Steegen</t>
  </si>
  <si>
    <t>Picher</t>
  </si>
  <si>
    <t>Plate</t>
  </si>
  <si>
    <t>Plau am See</t>
  </si>
  <si>
    <t>Prislich</t>
  </si>
  <si>
    <t>Pritzier</t>
  </si>
  <si>
    <t>Raben Steinfeld</t>
  </si>
  <si>
    <t>Rastow</t>
  </si>
  <si>
    <t>Redefin</t>
  </si>
  <si>
    <t>Rom</t>
  </si>
  <si>
    <t>Schossin</t>
  </si>
  <si>
    <t>Schwanheide</t>
  </si>
  <si>
    <t>Siggelkow</t>
  </si>
  <si>
    <t>Spornitz</t>
  </si>
  <si>
    <t>Sternberg</t>
  </si>
  <si>
    <t>Stralendorf</t>
  </si>
  <si>
    <t>Strohkirchen</t>
  </si>
  <si>
    <t>Sukow</t>
  </si>
  <si>
    <t>Sülstorf</t>
  </si>
  <si>
    <t>Techentin</t>
  </si>
  <si>
    <t>Teldau</t>
  </si>
  <si>
    <t>Tessin b.Boizenburg</t>
  </si>
  <si>
    <t>Uelitz</t>
  </si>
  <si>
    <t>Vellahn</t>
  </si>
  <si>
    <t>Vielank</t>
  </si>
  <si>
    <t>Warlitz</t>
  </si>
  <si>
    <t>Warlow</t>
  </si>
  <si>
    <t>Warsow</t>
  </si>
  <si>
    <t>Weitendorf</t>
  </si>
  <si>
    <t>Wittenburg</t>
  </si>
  <si>
    <t>Wittendörp</t>
  </si>
  <si>
    <t>Wittenförden</t>
  </si>
  <si>
    <t>Witzin</t>
  </si>
  <si>
    <t>Wöbbelin</t>
  </si>
  <si>
    <t>Zapel</t>
  </si>
  <si>
    <t>Zarrentin am Schaalsee</t>
  </si>
  <si>
    <t>Ziegendorf</t>
  </si>
  <si>
    <t>Zierzow</t>
  </si>
  <si>
    <t>Zölkow</t>
  </si>
  <si>
    <t>Zülow</t>
  </si>
  <si>
    <t>Obere Warnow</t>
  </si>
  <si>
    <t>Gehlsbach</t>
  </si>
  <si>
    <t>Ganzlin</t>
  </si>
  <si>
    <t>Kloster Tempzin</t>
  </si>
  <si>
    <t>Ruhner Berge</t>
  </si>
  <si>
    <t>Toddin</t>
  </si>
  <si>
    <t>Chemnitz</t>
  </si>
  <si>
    <t>Amtsberg</t>
  </si>
  <si>
    <t>Annaberg-Buchholz</t>
  </si>
  <si>
    <t>Aue-Bad Schlema</t>
  </si>
  <si>
    <t>Bärenstein</t>
  </si>
  <si>
    <t>Bockau</t>
  </si>
  <si>
    <t>Börnichen/Erzgeb.</t>
  </si>
  <si>
    <t>Breitenbrunn/Erzgeb.</t>
  </si>
  <si>
    <t>Burkhardtsdorf</t>
  </si>
  <si>
    <t>Crottendorf</t>
  </si>
  <si>
    <t>Deutschneudorf</t>
  </si>
  <si>
    <t>Drebach</t>
  </si>
  <si>
    <t>Ehrenfriedersdorf</t>
  </si>
  <si>
    <t>Eibenstock</t>
  </si>
  <si>
    <t>Elterlein</t>
  </si>
  <si>
    <t>Gelenau/Erzgeb.</t>
  </si>
  <si>
    <t>Geyer</t>
  </si>
  <si>
    <t>Gornau/Erzgeb.</t>
  </si>
  <si>
    <t>Gornsdorf</t>
  </si>
  <si>
    <t>Großolbersdorf</t>
  </si>
  <si>
    <t>Großrückerswalde</t>
  </si>
  <si>
    <t>Grünhain-Beierfeld</t>
  </si>
  <si>
    <t>Grünhainichen</t>
  </si>
  <si>
    <t>Heidersdorf</t>
  </si>
  <si>
    <t>Hohndorf</t>
  </si>
  <si>
    <t>Jahnsdorf/Erzgeb.</t>
  </si>
  <si>
    <t>Johanngeorgenstadt</t>
  </si>
  <si>
    <t>Jöhstadt</t>
  </si>
  <si>
    <t>Königswalde</t>
  </si>
  <si>
    <t>Lauter-Bernsbach</t>
  </si>
  <si>
    <t>Lößnitz</t>
  </si>
  <si>
    <t>Lugau/Erzgeb.</t>
  </si>
  <si>
    <t>Marienberg</t>
  </si>
  <si>
    <t>Mildenau</t>
  </si>
  <si>
    <t>Neukirchen/Erzgeb.</t>
  </si>
  <si>
    <t>Niederdorf</t>
  </si>
  <si>
    <t>Niederwürschnitz</t>
  </si>
  <si>
    <t>Oberwiesenthal</t>
  </si>
  <si>
    <t>Oelsnitz/Erzgeb.</t>
  </si>
  <si>
    <t>Olbernhau</t>
  </si>
  <si>
    <t>Pockau-Lengefeld</t>
  </si>
  <si>
    <t>Raschau-Markersbach</t>
  </si>
  <si>
    <t>Scheibenberg</t>
  </si>
  <si>
    <t>Schlettau</t>
  </si>
  <si>
    <t>Schönheide</t>
  </si>
  <si>
    <t>Schwarzenberg/Erzgeb.</t>
  </si>
  <si>
    <t>Sehmatal</t>
  </si>
  <si>
    <t>Seiffen/Erzgeb.</t>
  </si>
  <si>
    <t>Stollberg/Erzgeb.</t>
  </si>
  <si>
    <t>Stützengrün</t>
  </si>
  <si>
    <t>Tannenberg</t>
  </si>
  <si>
    <t>Thalheim/Erzgeb.</t>
  </si>
  <si>
    <t>Thermalbad Wiesenbad</t>
  </si>
  <si>
    <t>Thum</t>
  </si>
  <si>
    <t>Wolkenstein</t>
  </si>
  <si>
    <t>Zschopau</t>
  </si>
  <si>
    <t>Zschorlau</t>
  </si>
  <si>
    <t>Zwönitz</t>
  </si>
  <si>
    <t>Altmittweida</t>
  </si>
  <si>
    <t>Augustusburg</t>
  </si>
  <si>
    <t>Bobritzsch-Hilbersdorf</t>
  </si>
  <si>
    <t>Brand-Erbisdorf</t>
  </si>
  <si>
    <t>Burgstädt</t>
  </si>
  <si>
    <t>Claußnitz</t>
  </si>
  <si>
    <t>Döbeln</t>
  </si>
  <si>
    <t>Dorfchemnitz</t>
  </si>
  <si>
    <t>Eppendorf</t>
  </si>
  <si>
    <t>Erlau</t>
  </si>
  <si>
    <t>Flöha</t>
  </si>
  <si>
    <t>Frankenberg/Sa.</t>
  </si>
  <si>
    <t>Frauenstein</t>
  </si>
  <si>
    <t>Freiberg</t>
  </si>
  <si>
    <t>Geringswalde</t>
  </si>
  <si>
    <t>Großhartmannsdorf</t>
  </si>
  <si>
    <t>Großschirma</t>
  </si>
  <si>
    <t>Großweitzschen</t>
  </si>
  <si>
    <t>Hainichen</t>
  </si>
  <si>
    <t>Halsbrücke</t>
  </si>
  <si>
    <t>Hartha</t>
  </si>
  <si>
    <t>Hartmannsdorf</t>
  </si>
  <si>
    <t>Jahnatal</t>
  </si>
  <si>
    <t>Königshain-Wiederau</t>
  </si>
  <si>
    <t>Kriebstein</t>
  </si>
  <si>
    <t>Leisnig</t>
  </si>
  <si>
    <t>Lichtenberg/Erzgeb.</t>
  </si>
  <si>
    <t>Lunzenau</t>
  </si>
  <si>
    <t>Mittweida</t>
  </si>
  <si>
    <t>Mühlau</t>
  </si>
  <si>
    <t>Mulda/Sa.</t>
  </si>
  <si>
    <t>Neuhausen/Erzgeb.</t>
  </si>
  <si>
    <t>Niederwiesa</t>
  </si>
  <si>
    <t>Oberschöna</t>
  </si>
  <si>
    <t>Oederan</t>
  </si>
  <si>
    <t>Penig</t>
  </si>
  <si>
    <t>Rechenberg-Bienenmühle</t>
  </si>
  <si>
    <t>Reinsberg</t>
  </si>
  <si>
    <t>Rochlitz</t>
  </si>
  <si>
    <t>Rossau</t>
  </si>
  <si>
    <t>Roßwein</t>
  </si>
  <si>
    <t>Sayda</t>
  </si>
  <si>
    <t>Seelitz</t>
  </si>
  <si>
    <t>Striegistal</t>
  </si>
  <si>
    <t>Taura</t>
  </si>
  <si>
    <t>Waldheim</t>
  </si>
  <si>
    <t>Wechselburg</t>
  </si>
  <si>
    <t>Weißenborn/Erzgeb.</t>
  </si>
  <si>
    <t>Zettlitz</t>
  </si>
  <si>
    <t>Adorf/Vogtl.</t>
  </si>
  <si>
    <t>Auerbach/Vogtl.</t>
  </si>
  <si>
    <t>Bad Brambach</t>
  </si>
  <si>
    <t>Bad Elster</t>
  </si>
  <si>
    <t>Bösenbrunn</t>
  </si>
  <si>
    <t>Eichigt</t>
  </si>
  <si>
    <t>Ellefeld</t>
  </si>
  <si>
    <t>Elsterberg</t>
  </si>
  <si>
    <t>Falkenstein/Vogtl.</t>
  </si>
  <si>
    <t>Grünbach</t>
  </si>
  <si>
    <t>Heinsdorfergrund</t>
  </si>
  <si>
    <t>Klingenthal</t>
  </si>
  <si>
    <t>Lengenfeld</t>
  </si>
  <si>
    <t>Markneukirchen</t>
  </si>
  <si>
    <t>Mühlental</t>
  </si>
  <si>
    <t>Muldenhammer</t>
  </si>
  <si>
    <t>Netzschkau</t>
  </si>
  <si>
    <t>Neuensalz</t>
  </si>
  <si>
    <t>Neumark</t>
  </si>
  <si>
    <t>Neustadt/Vogtl.</t>
  </si>
  <si>
    <t>Oelsnitz/Vogtl.</t>
  </si>
  <si>
    <t>Pausa-Mühltroff</t>
  </si>
  <si>
    <t>Plauen</t>
  </si>
  <si>
    <t>Pöhl</t>
  </si>
  <si>
    <t>Reichenbach im Vogtland</t>
  </si>
  <si>
    <t>Rodewisch</t>
  </si>
  <si>
    <t>Rosenbach/Vogtl.</t>
  </si>
  <si>
    <t>Schöneck/Vogtl.</t>
  </si>
  <si>
    <t>Theuma</t>
  </si>
  <si>
    <t>Tirpersdorf</t>
  </si>
  <si>
    <t>Treuen</t>
  </si>
  <si>
    <t>Triebel/Vogtl.</t>
  </si>
  <si>
    <t>Weischlitz</t>
  </si>
  <si>
    <t>Werda</t>
  </si>
  <si>
    <t>Bernsdorf</t>
  </si>
  <si>
    <t>Callenberg</t>
  </si>
  <si>
    <t>Crimmitschau</t>
  </si>
  <si>
    <t>Crinitzberg</t>
  </si>
  <si>
    <t>Dennheritz</t>
  </si>
  <si>
    <t>Fraureuth</t>
  </si>
  <si>
    <t>Gersdorf</t>
  </si>
  <si>
    <t>Glauchau</t>
  </si>
  <si>
    <t>Hartmannsdorf b.Kirchberg</t>
  </si>
  <si>
    <t>Hohenstein-Ernstthal</t>
  </si>
  <si>
    <t>Langenbernsdorf</t>
  </si>
  <si>
    <t>Langenweißbach</t>
  </si>
  <si>
    <t>Lichtenstein/Sa.</t>
  </si>
  <si>
    <t>Lichtentanne</t>
  </si>
  <si>
    <t>Limbach-Oberfrohna</t>
  </si>
  <si>
    <t>Meerane</t>
  </si>
  <si>
    <t>Mülsen</t>
  </si>
  <si>
    <t>Neukirchen/Pleiße</t>
  </si>
  <si>
    <t>Niederfrohna</t>
  </si>
  <si>
    <t>Oberlungwitz</t>
  </si>
  <si>
    <t>Oberwiera</t>
  </si>
  <si>
    <t>Reinsdorf</t>
  </si>
  <si>
    <t>Remse</t>
  </si>
  <si>
    <t>St. Egidien</t>
  </si>
  <si>
    <t>Werdau</t>
  </si>
  <si>
    <t>Wildenfels</t>
  </si>
  <si>
    <t>Wilkau-Haßlau</t>
  </si>
  <si>
    <t>Zwickau</t>
  </si>
  <si>
    <t>Dresden</t>
  </si>
  <si>
    <t>Arnsdorf</t>
  </si>
  <si>
    <t>Bautzen</t>
  </si>
  <si>
    <t>Bischofswerda</t>
  </si>
  <si>
    <t>Burkau</t>
  </si>
  <si>
    <t>Crostwitz</t>
  </si>
  <si>
    <t>Cunewalde</t>
  </si>
  <si>
    <t>Demitz-Thumitz</t>
  </si>
  <si>
    <t>Doberschau-Gaußig</t>
  </si>
  <si>
    <t>Elsterheide</t>
  </si>
  <si>
    <t>Elstra</t>
  </si>
  <si>
    <t>Frankenthal</t>
  </si>
  <si>
    <t>Göda</t>
  </si>
  <si>
    <t>Großdubrau</t>
  </si>
  <si>
    <t>Großharthau</t>
  </si>
  <si>
    <t>Großnaundorf</t>
  </si>
  <si>
    <t>Großpostwitz/O.L.</t>
  </si>
  <si>
    <t>Großröhrsdorf</t>
  </si>
  <si>
    <t>Haselbachtal</t>
  </si>
  <si>
    <t>Hochkirch</t>
  </si>
  <si>
    <t>Hoyerswerda</t>
  </si>
  <si>
    <t>Kamenz</t>
  </si>
  <si>
    <t>Königsbrück</t>
  </si>
  <si>
    <t>Königswartha</t>
  </si>
  <si>
    <t>Kubschütz</t>
  </si>
  <si>
    <t>Laußnitz</t>
  </si>
  <si>
    <t>Lauta</t>
  </si>
  <si>
    <t>Lohsa</t>
  </si>
  <si>
    <t>Malschwitz</t>
  </si>
  <si>
    <t>Nebelschütz</t>
  </si>
  <si>
    <t>Neschwitz</t>
  </si>
  <si>
    <t>Neukirch/Lausitz</t>
  </si>
  <si>
    <t>Obergurig</t>
  </si>
  <si>
    <t>Ohorn</t>
  </si>
  <si>
    <t>Oßling</t>
  </si>
  <si>
    <t>Ottendorf-Okrilla</t>
  </si>
  <si>
    <t>Panschwitz-Kuckau</t>
  </si>
  <si>
    <t>Pulsnitz</t>
  </si>
  <si>
    <t>Puschwitz</t>
  </si>
  <si>
    <t>Räckelwitz</t>
  </si>
  <si>
    <t>Radeberg</t>
  </si>
  <si>
    <t>Radibor</t>
  </si>
  <si>
    <t>Ralbitz-Rosenthal</t>
  </si>
  <si>
    <t>Rammenau</t>
  </si>
  <si>
    <t>Schirgiswalde-Kirschau</t>
  </si>
  <si>
    <t>Schmölln-Putzkau</t>
  </si>
  <si>
    <t>Schwepnitz</t>
  </si>
  <si>
    <t>Sohland a.d.Spree</t>
  </si>
  <si>
    <t>Spreetal</t>
  </si>
  <si>
    <t>Steina</t>
  </si>
  <si>
    <t>Steinigtwolmsdorf</t>
  </si>
  <si>
    <t>Wachau</t>
  </si>
  <si>
    <t>Weißenberg</t>
  </si>
  <si>
    <t>Wilthen</t>
  </si>
  <si>
    <t>Wittichenau</t>
  </si>
  <si>
    <t>Bad Muskau</t>
  </si>
  <si>
    <t>Beiersdorf</t>
  </si>
  <si>
    <t>Bernstadt a.d.Eigen</t>
  </si>
  <si>
    <t>Bertsdorf-Hörnitz</t>
  </si>
  <si>
    <t>Boxberg/O.L.</t>
  </si>
  <si>
    <t>Dürrhennersdorf</t>
  </si>
  <si>
    <t>Ebersbach-Neugersdorf</t>
  </si>
  <si>
    <t>Gablenz</t>
  </si>
  <si>
    <t>Görlitz</t>
  </si>
  <si>
    <t>Groß Düben</t>
  </si>
  <si>
    <t>Großschönau</t>
  </si>
  <si>
    <t>Großschweidnitz</t>
  </si>
  <si>
    <t>Hähnichen</t>
  </si>
  <si>
    <t>Hainewalde</t>
  </si>
  <si>
    <t>Herrnhut</t>
  </si>
  <si>
    <t>Hohendubrau</t>
  </si>
  <si>
    <t>Horka</t>
  </si>
  <si>
    <t>Jonsdorf</t>
  </si>
  <si>
    <t>Kodersdorf</t>
  </si>
  <si>
    <t>Königshain</t>
  </si>
  <si>
    <t>Kottmar</t>
  </si>
  <si>
    <t>Krauschwitz i.d.O.L.</t>
  </si>
  <si>
    <t>Kreba-Neudorf</t>
  </si>
  <si>
    <t>Lawalde</t>
  </si>
  <si>
    <t>Leutersdorf</t>
  </si>
  <si>
    <t>Löbau</t>
  </si>
  <si>
    <t>Markersdorf</t>
  </si>
  <si>
    <t>Mittelherwigsdorf</t>
  </si>
  <si>
    <t>Mücka</t>
  </si>
  <si>
    <t>Neißeaue</t>
  </si>
  <si>
    <t>Neusalza-Spremberg</t>
  </si>
  <si>
    <t>Niesky</t>
  </si>
  <si>
    <t>Oderwitz</t>
  </si>
  <si>
    <t>Olbersdorf</t>
  </si>
  <si>
    <t>Oppach</t>
  </si>
  <si>
    <t>Ostritz</t>
  </si>
  <si>
    <t>Oybin</t>
  </si>
  <si>
    <t>Quitzdorf am See</t>
  </si>
  <si>
    <t>Reichenbach/O.L.</t>
  </si>
  <si>
    <t>Rietschen</t>
  </si>
  <si>
    <t>Rosenbach</t>
  </si>
  <si>
    <t>Rothenburg/O.L.</t>
  </si>
  <si>
    <t>Schleife</t>
  </si>
  <si>
    <t>Schönau-Berzdorf a.d.Eigen</t>
  </si>
  <si>
    <t>Schöpstal</t>
  </si>
  <si>
    <t>Seifhennersdorf</t>
  </si>
  <si>
    <t>Trebendorf</t>
  </si>
  <si>
    <t>Waldhufen</t>
  </si>
  <si>
    <t>Weißkeißel</t>
  </si>
  <si>
    <t>Weißwasser/O.L.</t>
  </si>
  <si>
    <t>Zittau</t>
  </si>
  <si>
    <t>Coswig</t>
  </si>
  <si>
    <t>Diera-Zehren</t>
  </si>
  <si>
    <t>Ebersbach</t>
  </si>
  <si>
    <t>Glaubitz</t>
  </si>
  <si>
    <t>Gröditz</t>
  </si>
  <si>
    <t>Großenhain</t>
  </si>
  <si>
    <t>Hirschstein</t>
  </si>
  <si>
    <t>Käbschütztal</t>
  </si>
  <si>
    <t>Klipphausen</t>
  </si>
  <si>
    <t>Lampertswalde</t>
  </si>
  <si>
    <t>Lommatzsch</t>
  </si>
  <si>
    <t>Meißen</t>
  </si>
  <si>
    <t>Moritzburg</t>
  </si>
  <si>
    <t>Niederau</t>
  </si>
  <si>
    <t>Nossen</t>
  </si>
  <si>
    <t>Nünchritz</t>
  </si>
  <si>
    <t>Priestewitz</t>
  </si>
  <si>
    <t>Radebeul</t>
  </si>
  <si>
    <t>Radeburg</t>
  </si>
  <si>
    <t>Riesa</t>
  </si>
  <si>
    <t>Röderaue</t>
  </si>
  <si>
    <t>Stauchitz</t>
  </si>
  <si>
    <t>Strehla</t>
  </si>
  <si>
    <t>Thiendorf</t>
  </si>
  <si>
    <t>Weinböhla</t>
  </si>
  <si>
    <t>Wülknitz</t>
  </si>
  <si>
    <t>Zeithain</t>
  </si>
  <si>
    <t>Altenberg</t>
  </si>
  <si>
    <t>Bad Gottleuba-Berggießhübel</t>
  </si>
  <si>
    <t>Bad Schandau</t>
  </si>
  <si>
    <t>Bahretal</t>
  </si>
  <si>
    <t>Bannewitz</t>
  </si>
  <si>
    <t>Dippoldiswalde</t>
  </si>
  <si>
    <t>Dohma</t>
  </si>
  <si>
    <t>Dohna</t>
  </si>
  <si>
    <t>Dorfhain</t>
  </si>
  <si>
    <t>Dürrröhrsdorf-Dittersbach</t>
  </si>
  <si>
    <t>Freital</t>
  </si>
  <si>
    <t>Glashütte</t>
  </si>
  <si>
    <t>Gohrisch</t>
  </si>
  <si>
    <t>Hartmannsdorf-Reichenau</t>
  </si>
  <si>
    <t>Hermsdorf/Erzgeb.</t>
  </si>
  <si>
    <t>Hohnstein</t>
  </si>
  <si>
    <t>Klingenberg</t>
  </si>
  <si>
    <t>Königstein/Sächs.Schw.</t>
  </si>
  <si>
    <t>Kreischa</t>
  </si>
  <si>
    <t>Liebstadt</t>
  </si>
  <si>
    <t>Müglitztal</t>
  </si>
  <si>
    <t>Neustadt in Sachsen</t>
  </si>
  <si>
    <t>Pirna</t>
  </si>
  <si>
    <t>Rathen</t>
  </si>
  <si>
    <t>Rathmannsdorf</t>
  </si>
  <si>
    <t>Reinhardtsdorf-Schöna</t>
  </si>
  <si>
    <t>Rosenthal-Bielatal</t>
  </si>
  <si>
    <t>Sebnitz</t>
  </si>
  <si>
    <t>Stadt Wehlen</t>
  </si>
  <si>
    <t>Stolpen</t>
  </si>
  <si>
    <t>Struppen</t>
  </si>
  <si>
    <t>Tharandt</t>
  </si>
  <si>
    <t>Wilsdruff</t>
  </si>
  <si>
    <t>Leipzig</t>
  </si>
  <si>
    <t>Bad Lausick</t>
  </si>
  <si>
    <t>Belgershain</t>
  </si>
  <si>
    <t>Bennewitz</t>
  </si>
  <si>
    <t>Böhlen</t>
  </si>
  <si>
    <t>Borna</t>
  </si>
  <si>
    <t>Borsdorf</t>
  </si>
  <si>
    <t>Brandis</t>
  </si>
  <si>
    <t>Colditz</t>
  </si>
  <si>
    <t>Elstertrebnitz</t>
  </si>
  <si>
    <t>Frohburg</t>
  </si>
  <si>
    <t>Geithain</t>
  </si>
  <si>
    <t>Grimma</t>
  </si>
  <si>
    <t>Groitzsch</t>
  </si>
  <si>
    <t>Großpösna</t>
  </si>
  <si>
    <t>Kitzscher</t>
  </si>
  <si>
    <t>Lossatal</t>
  </si>
  <si>
    <t>Machern</t>
  </si>
  <si>
    <t>Markkleeberg</t>
  </si>
  <si>
    <t>Markranstädt</t>
  </si>
  <si>
    <t>Naunhof</t>
  </si>
  <si>
    <t>Neukieritzsch</t>
  </si>
  <si>
    <t>Otterwisch</t>
  </si>
  <si>
    <t>Parthenstein</t>
  </si>
  <si>
    <t>Pegau</t>
  </si>
  <si>
    <t>Regis-Breitingen</t>
  </si>
  <si>
    <t>Rötha</t>
  </si>
  <si>
    <t>Thallwitz</t>
  </si>
  <si>
    <t>Trebsen/Mulde</t>
  </si>
  <si>
    <t>Wurzen</t>
  </si>
  <si>
    <t>Zwenkau</t>
  </si>
  <si>
    <t>Bad Düben</t>
  </si>
  <si>
    <t>Beilrode</t>
  </si>
  <si>
    <t>Belgern-Schildau</t>
  </si>
  <si>
    <t>Cavertitz</t>
  </si>
  <si>
    <t>Dahlen</t>
  </si>
  <si>
    <t>Delitzsch</t>
  </si>
  <si>
    <t>Doberschütz</t>
  </si>
  <si>
    <t>Dommitzsch</t>
  </si>
  <si>
    <t>Dreiheide</t>
  </si>
  <si>
    <t>Eilenburg</t>
  </si>
  <si>
    <t>Elsnig</t>
  </si>
  <si>
    <t>Jesewitz</t>
  </si>
  <si>
    <t>Krostitz</t>
  </si>
  <si>
    <t>Laußig</t>
  </si>
  <si>
    <t>Liebschützberg</t>
  </si>
  <si>
    <t>Mockrehna</t>
  </si>
  <si>
    <t>Mügeln</t>
  </si>
  <si>
    <t>Naundorf</t>
  </si>
  <si>
    <t>Oschatz</t>
  </si>
  <si>
    <t>Rackwitz</t>
  </si>
  <si>
    <t>Schkeuditz</t>
  </si>
  <si>
    <t>Schönwölkau</t>
  </si>
  <si>
    <t>Taucha</t>
  </si>
  <si>
    <t>Torgau</t>
  </si>
  <si>
    <t>Trossin</t>
  </si>
  <si>
    <t>Wermsdorf</t>
  </si>
  <si>
    <t>Wiedemar</t>
  </si>
  <si>
    <t>Zschepplin</t>
  </si>
  <si>
    <t>Dessau-Roßlau</t>
  </si>
  <si>
    <t>Halle (Saale)</t>
  </si>
  <si>
    <t>Magdeburg</t>
  </si>
  <si>
    <t>Apenburg-Winterfeld</t>
  </si>
  <si>
    <t>Arendsee (Altmark)</t>
  </si>
  <si>
    <t>Beetzendorf</t>
  </si>
  <si>
    <t>Dähre</t>
  </si>
  <si>
    <t>Diesdorf</t>
  </si>
  <si>
    <t>Gardelegen</t>
  </si>
  <si>
    <t>Jübar</t>
  </si>
  <si>
    <t>Kalbe (Milde)</t>
  </si>
  <si>
    <t>Klötze</t>
  </si>
  <si>
    <t>Kuhfelde</t>
  </si>
  <si>
    <t>Rohrberg</t>
  </si>
  <si>
    <t>Salzwedel</t>
  </si>
  <si>
    <t>Wallstawe</t>
  </si>
  <si>
    <t>Aken (Elbe)</t>
  </si>
  <si>
    <t>Bitterfeld-Wolfen</t>
  </si>
  <si>
    <t>Köthen (Anhalt)</t>
  </si>
  <si>
    <t>Muldestausee</t>
  </si>
  <si>
    <t>Osternienburger Land</t>
  </si>
  <si>
    <t>Raguhn-Jeßnitz</t>
  </si>
  <si>
    <t>Sandersdorf-Brehna</t>
  </si>
  <si>
    <t>Südliches Anhalt</t>
  </si>
  <si>
    <t>Zerbst/Anhalt</t>
  </si>
  <si>
    <t>Zörbig</t>
  </si>
  <si>
    <t>Altenhausen</t>
  </si>
  <si>
    <t>Am Großen Bruch</t>
  </si>
  <si>
    <t>Angern</t>
  </si>
  <si>
    <t>Ausleben</t>
  </si>
  <si>
    <t>Barleben</t>
  </si>
  <si>
    <t>Beendorf</t>
  </si>
  <si>
    <t>Bülstringen</t>
  </si>
  <si>
    <t>Burgstall</t>
  </si>
  <si>
    <t>Calvörde</t>
  </si>
  <si>
    <t>Colbitz</t>
  </si>
  <si>
    <t>Eilsleben</t>
  </si>
  <si>
    <t>Erxleben</t>
  </si>
  <si>
    <t>Flechtingen</t>
  </si>
  <si>
    <t>Gröningen</t>
  </si>
  <si>
    <t>Haldensleben</t>
  </si>
  <si>
    <t>Harbke</t>
  </si>
  <si>
    <t>Hohe Börde</t>
  </si>
  <si>
    <t>Hötensleben</t>
  </si>
  <si>
    <t>Ingersleben</t>
  </si>
  <si>
    <t>Kroppenstedt</t>
  </si>
  <si>
    <t>Loitsche-Heinrichsberg</t>
  </si>
  <si>
    <t>Niedere Börde</t>
  </si>
  <si>
    <t>Oebisfelde-Weferlingen</t>
  </si>
  <si>
    <t>Oschersleben (Bode)</t>
  </si>
  <si>
    <t>Rogätz</t>
  </si>
  <si>
    <t>Sülzetal</t>
  </si>
  <si>
    <t>Völpke</t>
  </si>
  <si>
    <t>Wanzleben-Börde</t>
  </si>
  <si>
    <t>Wefensleben</t>
  </si>
  <si>
    <t>Westheide</t>
  </si>
  <si>
    <t>Wolmirstedt</t>
  </si>
  <si>
    <t>Zielitz</t>
  </si>
  <si>
    <t>An der Poststraße</t>
  </si>
  <si>
    <t>Meineweh</t>
  </si>
  <si>
    <t>Bad Bibra</t>
  </si>
  <si>
    <t>Balgstädt</t>
  </si>
  <si>
    <t>Droyßig</t>
  </si>
  <si>
    <t>Eckartsberga</t>
  </si>
  <si>
    <t>Elsteraue</t>
  </si>
  <si>
    <t>Finne</t>
  </si>
  <si>
    <t>Finneland</t>
  </si>
  <si>
    <t>Freyburg (Unstrut)</t>
  </si>
  <si>
    <t>Gleina</t>
  </si>
  <si>
    <t>Goseck</t>
  </si>
  <si>
    <t>Gutenborn</t>
  </si>
  <si>
    <t>Hohenmölsen</t>
  </si>
  <si>
    <t>Kaiserpfalz</t>
  </si>
  <si>
    <t>Karsdorf</t>
  </si>
  <si>
    <t>Kretzschau</t>
  </si>
  <si>
    <t>Lanitz-Hassel-Tal</t>
  </si>
  <si>
    <t>Laucha an der Unstrut</t>
  </si>
  <si>
    <t>Lützen</t>
  </si>
  <si>
    <t>Mertendorf</t>
  </si>
  <si>
    <t>Molauer Land</t>
  </si>
  <si>
    <t>Naumburg (Saale)</t>
  </si>
  <si>
    <t>Nebra (Unstrut)</t>
  </si>
  <si>
    <t>Osterfeld</t>
  </si>
  <si>
    <t>Schnaudertal</t>
  </si>
  <si>
    <t>Schönburg</t>
  </si>
  <si>
    <t>Stößen</t>
  </si>
  <si>
    <t>Teuchern</t>
  </si>
  <si>
    <t>Weißenfels</t>
  </si>
  <si>
    <t>Wethau</t>
  </si>
  <si>
    <t>Wetterzeube</t>
  </si>
  <si>
    <t>Zeitz</t>
  </si>
  <si>
    <t>Ballenstedt</t>
  </si>
  <si>
    <t>Blankenburg (Harz)</t>
  </si>
  <si>
    <t>Ditfurt</t>
  </si>
  <si>
    <t>Falkenstein/Harz</t>
  </si>
  <si>
    <t>Groß Quenstedt</t>
  </si>
  <si>
    <t>Halberstadt</t>
  </si>
  <si>
    <t>Harsleben</t>
  </si>
  <si>
    <t>Harzgerode</t>
  </si>
  <si>
    <t>Hedersleben</t>
  </si>
  <si>
    <t>Huy</t>
  </si>
  <si>
    <t>Ilsenburg (Harz)</t>
  </si>
  <si>
    <t>Nordharz</t>
  </si>
  <si>
    <t>Oberharz am Brocken</t>
  </si>
  <si>
    <t>Osterwieck</t>
  </si>
  <si>
    <t>Quedlinburg</t>
  </si>
  <si>
    <t>Schwanebeck</t>
  </si>
  <si>
    <t>Selke-Aue</t>
  </si>
  <si>
    <t>Thale</t>
  </si>
  <si>
    <t>Wegeleben</t>
  </si>
  <si>
    <t>Wernigerode</t>
  </si>
  <si>
    <t>Biederitz</t>
  </si>
  <si>
    <t>Elbe-Parey</t>
  </si>
  <si>
    <t>Genthin</t>
  </si>
  <si>
    <t>Gommern</t>
  </si>
  <si>
    <t>Jerichow</t>
  </si>
  <si>
    <t>Möckern</t>
  </si>
  <si>
    <t>Möser</t>
  </si>
  <si>
    <t>Ahlsdorf</t>
  </si>
  <si>
    <t>Allstedt</t>
  </si>
  <si>
    <t>Benndorf</t>
  </si>
  <si>
    <t>Berga</t>
  </si>
  <si>
    <t>Bornstedt</t>
  </si>
  <si>
    <t>Brücken-Hackpfüffel</t>
  </si>
  <si>
    <t>Edersleben</t>
  </si>
  <si>
    <t>Eisleben</t>
  </si>
  <si>
    <t>Gerbstedt</t>
  </si>
  <si>
    <t>Helbra</t>
  </si>
  <si>
    <t>Hergisdorf</t>
  </si>
  <si>
    <t>Hettstedt</t>
  </si>
  <si>
    <t>Kelbra (Kyffhäuser)</t>
  </si>
  <si>
    <t>Klostermansfeld</t>
  </si>
  <si>
    <t>Mansfeld</t>
  </si>
  <si>
    <t>Sangerhausen</t>
  </si>
  <si>
    <t>Seegebiet Mansfelder Land</t>
  </si>
  <si>
    <t>Südharz</t>
  </si>
  <si>
    <t>Wimmelburg</t>
  </si>
  <si>
    <t>Bad Dürrenberg</t>
  </si>
  <si>
    <t>Bad Lauchstädt</t>
  </si>
  <si>
    <t>Barnstädt</t>
  </si>
  <si>
    <t>Braunsbedra</t>
  </si>
  <si>
    <t>Farnstädt</t>
  </si>
  <si>
    <t>Kabelsketal</t>
  </si>
  <si>
    <t>Landsberg</t>
  </si>
  <si>
    <t>Leuna</t>
  </si>
  <si>
    <t>Wettin-Löbejün</t>
  </si>
  <si>
    <t>Merseburg</t>
  </si>
  <si>
    <t>Mücheln (Geiseltal)</t>
  </si>
  <si>
    <t>Nemsdorf-Göhrendorf</t>
  </si>
  <si>
    <t>Obhausen</t>
  </si>
  <si>
    <t>Querfurt</t>
  </si>
  <si>
    <t>Salzatal</t>
  </si>
  <si>
    <t>Schkopau</t>
  </si>
  <si>
    <t>Schraplau</t>
  </si>
  <si>
    <t>Steigra</t>
  </si>
  <si>
    <t>Teutschenthal</t>
  </si>
  <si>
    <t>Alsleben (Saale)</t>
  </si>
  <si>
    <t>Aschersleben</t>
  </si>
  <si>
    <t>Barby</t>
  </si>
  <si>
    <t>Bernburg (Saale)</t>
  </si>
  <si>
    <t>Bördeaue</t>
  </si>
  <si>
    <t>Bördeland</t>
  </si>
  <si>
    <t>Börde-Hakel</t>
  </si>
  <si>
    <t>Borne</t>
  </si>
  <si>
    <t>Calbe (Saale)</t>
  </si>
  <si>
    <t>Egeln</t>
  </si>
  <si>
    <t>Giersleben</t>
  </si>
  <si>
    <t>Güsten</t>
  </si>
  <si>
    <t>Hecklingen</t>
  </si>
  <si>
    <t>Ilberstedt</t>
  </si>
  <si>
    <t>Könnern</t>
  </si>
  <si>
    <t>Nienburg (Saale)</t>
  </si>
  <si>
    <t>Plötzkau</t>
  </si>
  <si>
    <t>Schönebeck (Elbe)</t>
  </si>
  <si>
    <t>Seeland</t>
  </si>
  <si>
    <t>Staßfurt</t>
  </si>
  <si>
    <t>Wolmirsleben</t>
  </si>
  <si>
    <t>Aland</t>
  </si>
  <si>
    <t>Altmärkische Höhe</t>
  </si>
  <si>
    <t>Altmärkische Wische</t>
  </si>
  <si>
    <t>Arneburg</t>
  </si>
  <si>
    <t>Bismark (Altmark)</t>
  </si>
  <si>
    <t>Eichstedt (Altmark)</t>
  </si>
  <si>
    <t>Goldbeck</t>
  </si>
  <si>
    <t>Hassel</t>
  </si>
  <si>
    <t>Havelberg</t>
  </si>
  <si>
    <t>Hohenberg-Krusemark</t>
  </si>
  <si>
    <t>Iden</t>
  </si>
  <si>
    <t>Kamern</t>
  </si>
  <si>
    <t>Klietz</t>
  </si>
  <si>
    <t>Osterburg (Altmark)</t>
  </si>
  <si>
    <t>Rochau</t>
  </si>
  <si>
    <t>Sandau (Elbe)</t>
  </si>
  <si>
    <t>Schollene</t>
  </si>
  <si>
    <t>Schönhausen (Elbe)</t>
  </si>
  <si>
    <t>Seehausen (Altmark)</t>
  </si>
  <si>
    <t>Stendal</t>
  </si>
  <si>
    <t>Tangerhütte</t>
  </si>
  <si>
    <t>Tangermünde</t>
  </si>
  <si>
    <t>Werben (Elbe)</t>
  </si>
  <si>
    <t>Wust-Fischbeck</t>
  </si>
  <si>
    <t>Zehrental</t>
  </si>
  <si>
    <t>Annaburg</t>
  </si>
  <si>
    <t>Bad Schmiedeberg</t>
  </si>
  <si>
    <t>Coswig (Anhalt)</t>
  </si>
  <si>
    <t>Gräfenhainichen</t>
  </si>
  <si>
    <t>Jessen (Elster)</t>
  </si>
  <si>
    <t>Kemberg</t>
  </si>
  <si>
    <t>Oranienbaum-Wörlitz</t>
  </si>
  <si>
    <t>Wittenberg</t>
  </si>
  <si>
    <t>Zahna-Elster</t>
  </si>
  <si>
    <t>Erfurt</t>
  </si>
  <si>
    <t>Gera</t>
  </si>
  <si>
    <t>Jena</t>
  </si>
  <si>
    <t>Suhl</t>
  </si>
  <si>
    <t>Weimar</t>
  </si>
  <si>
    <t>Arenshausen</t>
  </si>
  <si>
    <t>Asbach-Sickenberg</t>
  </si>
  <si>
    <t>Berlingerode</t>
  </si>
  <si>
    <t>Birkenfelde</t>
  </si>
  <si>
    <t>Bodenrode-Westhausen</t>
  </si>
  <si>
    <t>Bornhagen</t>
  </si>
  <si>
    <t>Brehme</t>
  </si>
  <si>
    <t>Breitenworbis</t>
  </si>
  <si>
    <t>Büttstedt</t>
  </si>
  <si>
    <t>Buhla</t>
  </si>
  <si>
    <t>Burgwalde</t>
  </si>
  <si>
    <t>Dieterode</t>
  </si>
  <si>
    <t>Dietzenrode/Vatterode</t>
  </si>
  <si>
    <t>Ecklingerode</t>
  </si>
  <si>
    <t>Effelder</t>
  </si>
  <si>
    <t>Eichstruth</t>
  </si>
  <si>
    <t>Ferna</t>
  </si>
  <si>
    <t>Freienhagen</t>
  </si>
  <si>
    <t>Fretterode</t>
  </si>
  <si>
    <t>Geisleden</t>
  </si>
  <si>
    <t>Geismar</t>
  </si>
  <si>
    <t>Gerbershausen</t>
  </si>
  <si>
    <t>Gernrode</t>
  </si>
  <si>
    <t>Glasehausen</t>
  </si>
  <si>
    <t>Großbartloff</t>
  </si>
  <si>
    <t>Haynrode</t>
  </si>
  <si>
    <t>Heilbad Heiligenstadt</t>
  </si>
  <si>
    <t>Heuthen</t>
  </si>
  <si>
    <t>Hohengandern</t>
  </si>
  <si>
    <t>Hohes Kreuz</t>
  </si>
  <si>
    <t>Kella</t>
  </si>
  <si>
    <t>Kirchgandern</t>
  </si>
  <si>
    <t>Kirchworbis</t>
  </si>
  <si>
    <t>Küllstedt</t>
  </si>
  <si>
    <t>Lenterode</t>
  </si>
  <si>
    <t>Lindewerra</t>
  </si>
  <si>
    <t>Lutter</t>
  </si>
  <si>
    <t>Mackenrode</t>
  </si>
  <si>
    <t>Marth</t>
  </si>
  <si>
    <t>Niederorschel</t>
  </si>
  <si>
    <t>Pfaffschwende</t>
  </si>
  <si>
    <t>Reinholterode</t>
  </si>
  <si>
    <t>Röhrig</t>
  </si>
  <si>
    <t>Rustenfelde</t>
  </si>
  <si>
    <t>Schachtebich</t>
  </si>
  <si>
    <t>Schönhagen</t>
  </si>
  <si>
    <t>Schwobfeld</t>
  </si>
  <si>
    <t>Sickerode</t>
  </si>
  <si>
    <t>Steinheuterode</t>
  </si>
  <si>
    <t>Tastungen</t>
  </si>
  <si>
    <t>Thalwenden</t>
  </si>
  <si>
    <t>Uder</t>
  </si>
  <si>
    <t>Volkerode</t>
  </si>
  <si>
    <t>Wachstedt</t>
  </si>
  <si>
    <t>Wahlhausen</t>
  </si>
  <si>
    <t>Wehnde</t>
  </si>
  <si>
    <t>Wiesenfeld</t>
  </si>
  <si>
    <t>Wingerode</t>
  </si>
  <si>
    <t>Wüstheuterode</t>
  </si>
  <si>
    <t>Schimberg</t>
  </si>
  <si>
    <t>Teistungen</t>
  </si>
  <si>
    <t>Leinefelde-Worbis</t>
  </si>
  <si>
    <t>Am Ohmberg</t>
  </si>
  <si>
    <t>Sonnenstein</t>
  </si>
  <si>
    <t>Dingelstädt</t>
  </si>
  <si>
    <t>Ellrich</t>
  </si>
  <si>
    <t>Görsbach</t>
  </si>
  <si>
    <t>Großlohra</t>
  </si>
  <si>
    <t>Kehmstedt</t>
  </si>
  <si>
    <t>Kleinfurra</t>
  </si>
  <si>
    <t>Lipprechterode</t>
  </si>
  <si>
    <t>Niedergebra</t>
  </si>
  <si>
    <t>Nordhausen</t>
  </si>
  <si>
    <t>Sollstedt</t>
  </si>
  <si>
    <t>Werther</t>
  </si>
  <si>
    <t>Heringen/Helme</t>
  </si>
  <si>
    <t>Harztor</t>
  </si>
  <si>
    <t>Bleicherode</t>
  </si>
  <si>
    <t>Bad Salzungen</t>
  </si>
  <si>
    <t>Barchfeld-Immelborn</t>
  </si>
  <si>
    <t>Berka v.d.Hainich</t>
  </si>
  <si>
    <t>Bischofroda</t>
  </si>
  <si>
    <t>Buttlar</t>
  </si>
  <si>
    <t>Dermbach</t>
  </si>
  <si>
    <t>Empfertshausen</t>
  </si>
  <si>
    <t>Frankenroda</t>
  </si>
  <si>
    <t>Geisa</t>
  </si>
  <si>
    <t>Gerstengrund</t>
  </si>
  <si>
    <t>Hallungen</t>
  </si>
  <si>
    <t>Krauthausen</t>
  </si>
  <si>
    <t>Nazza</t>
  </si>
  <si>
    <t>Oechsen</t>
  </si>
  <si>
    <t>Ruhla</t>
  </si>
  <si>
    <t>Treffurt</t>
  </si>
  <si>
    <t>Unterbreizbach</t>
  </si>
  <si>
    <t>Vacha</t>
  </si>
  <si>
    <t>Weilar</t>
  </si>
  <si>
    <t>Wiesenthal</t>
  </si>
  <si>
    <t>Wutha-Farnroda</t>
  </si>
  <si>
    <t>Gerstungen</t>
  </si>
  <si>
    <t>Hörselberg-Hainich</t>
  </si>
  <si>
    <t>Bad Liebenstein</t>
  </si>
  <si>
    <t>Krayenberggemeinde</t>
  </si>
  <si>
    <t>Werra-Suhl-Tal</t>
  </si>
  <si>
    <t>Amt Creuzburg</t>
  </si>
  <si>
    <t>Bad Langensalza</t>
  </si>
  <si>
    <t>Bad Tennstedt</t>
  </si>
  <si>
    <t>Ballhausen</t>
  </si>
  <si>
    <t>Blankenburg</t>
  </si>
  <si>
    <t>Bruchstedt</t>
  </si>
  <si>
    <t>Großvargula</t>
  </si>
  <si>
    <t>Haussömmern</t>
  </si>
  <si>
    <t>Herbsleben</t>
  </si>
  <si>
    <t>Hornsömmern</t>
  </si>
  <si>
    <t>Kirchheilingen</t>
  </si>
  <si>
    <t>Körner</t>
  </si>
  <si>
    <t>Kutzleben</t>
  </si>
  <si>
    <t>Marolterode</t>
  </si>
  <si>
    <t>Mittelsömmern</t>
  </si>
  <si>
    <t>Mühlhausen/Thüringen</t>
  </si>
  <si>
    <t>Oppershausen</t>
  </si>
  <si>
    <t>Rodeberg</t>
  </si>
  <si>
    <t>Schönstedt</t>
  </si>
  <si>
    <t>Sundhausen</t>
  </si>
  <si>
    <t>Tottleben</t>
  </si>
  <si>
    <t>Urleben</t>
  </si>
  <si>
    <t>Unstruttal</t>
  </si>
  <si>
    <t>Südeichsfeld</t>
  </si>
  <si>
    <t>Vogtei</t>
  </si>
  <si>
    <t>Unstrut-Hainich</t>
  </si>
  <si>
    <t>Nottertal-Heilinger Höhen</t>
  </si>
  <si>
    <t>Abtsbessingen</t>
  </si>
  <si>
    <t>Bad Frankenhausen/Kyffhäuser</t>
  </si>
  <si>
    <t>Bellstedt</t>
  </si>
  <si>
    <t>Borxleben</t>
  </si>
  <si>
    <t>Clingen</t>
  </si>
  <si>
    <t>Ebeleben</t>
  </si>
  <si>
    <t>Etzleben</t>
  </si>
  <si>
    <t>Freienbessingen</t>
  </si>
  <si>
    <t>Gehofen</t>
  </si>
  <si>
    <t>Helbedündorf</t>
  </si>
  <si>
    <t>Holzsußra</t>
  </si>
  <si>
    <t>Kalbsrieth</t>
  </si>
  <si>
    <t>Mönchpfiffel-Nikolausrieth</t>
  </si>
  <si>
    <t>Niederbösa</t>
  </si>
  <si>
    <t>Oberbösa</t>
  </si>
  <si>
    <t>Oberheldrungen</t>
  </si>
  <si>
    <t>Rockstedt</t>
  </si>
  <si>
    <t>Sondershausen</t>
  </si>
  <si>
    <t>Topfstedt</t>
  </si>
  <si>
    <t>Trebra</t>
  </si>
  <si>
    <t>Wasserthaleben</t>
  </si>
  <si>
    <t>Westgreußen</t>
  </si>
  <si>
    <t>Kyffhäuserland</t>
  </si>
  <si>
    <t>Artern</t>
  </si>
  <si>
    <t>Roßleben-Wiehe</t>
  </si>
  <si>
    <t>An der Schmücke</t>
  </si>
  <si>
    <t>Greußen</t>
  </si>
  <si>
    <t>Belrieth</t>
  </si>
  <si>
    <t>Birx</t>
  </si>
  <si>
    <t>Breitungen/Werra</t>
  </si>
  <si>
    <t>Christes</t>
  </si>
  <si>
    <t>Dillstädt</t>
  </si>
  <si>
    <t>Ellingshausen</t>
  </si>
  <si>
    <t>Erbenhausen</t>
  </si>
  <si>
    <t>Fambach</t>
  </si>
  <si>
    <t>Floh-Seligenthal</t>
  </si>
  <si>
    <t>Frankenheim/Rhön</t>
  </si>
  <si>
    <t>Friedelshausen</t>
  </si>
  <si>
    <t>Kühndorf</t>
  </si>
  <si>
    <t>Mehmels</t>
  </si>
  <si>
    <t>Meiningen</t>
  </si>
  <si>
    <t>Oberhof</t>
  </si>
  <si>
    <t>Obermaßfeld-Grimmenthal</t>
  </si>
  <si>
    <t>Oberweid</t>
  </si>
  <si>
    <t>Rippershausen</t>
  </si>
  <si>
    <t>Ritschenhausen</t>
  </si>
  <si>
    <t>Rosa</t>
  </si>
  <si>
    <t>Schmalkalden</t>
  </si>
  <si>
    <t>Schwallungen</t>
  </si>
  <si>
    <t>Schwarza</t>
  </si>
  <si>
    <t>Steinbach-Hallenberg</t>
  </si>
  <si>
    <t>Sülzfeld</t>
  </si>
  <si>
    <t>Brotterode-Trusetal</t>
  </si>
  <si>
    <t>Untermaßfeld</t>
  </si>
  <si>
    <t>Utendorf</t>
  </si>
  <si>
    <t>Vachdorf</t>
  </si>
  <si>
    <t>Wasungen</t>
  </si>
  <si>
    <t>Zella-Mehlis</t>
  </si>
  <si>
    <t>Rhönblick</t>
  </si>
  <si>
    <t>Grabfeld</t>
  </si>
  <si>
    <t>Kaltennordheim</t>
  </si>
  <si>
    <t>Bienstädt</t>
  </si>
  <si>
    <t>Dachwig</t>
  </si>
  <si>
    <t>Döllstädt</t>
  </si>
  <si>
    <t>Emleben</t>
  </si>
  <si>
    <t>Eschenbergen</t>
  </si>
  <si>
    <t>Friedrichroda</t>
  </si>
  <si>
    <t>Friemar</t>
  </si>
  <si>
    <t>Gierstädt</t>
  </si>
  <si>
    <t>Gotha</t>
  </si>
  <si>
    <t>Großfahner</t>
  </si>
  <si>
    <t>Herrenhof</t>
  </si>
  <si>
    <t>Luisenthal</t>
  </si>
  <si>
    <t>Molschleben</t>
  </si>
  <si>
    <t>Nottleben</t>
  </si>
  <si>
    <t>Ohrdruf</t>
  </si>
  <si>
    <t>Pferdingsleben</t>
  </si>
  <si>
    <t>Sonneborn</t>
  </si>
  <si>
    <t>Bad Tabarz</t>
  </si>
  <si>
    <t>Tambach-Dietharz/Thür.Wald</t>
  </si>
  <si>
    <t>Tonna</t>
  </si>
  <si>
    <t>Tröchtelborn</t>
  </si>
  <si>
    <t>Tüttleben</t>
  </si>
  <si>
    <t>Waltershausen</t>
  </si>
  <si>
    <t>Zimmernsupra</t>
  </si>
  <si>
    <t>Nesse-Apfelstädt</t>
  </si>
  <si>
    <t>Hörsel</t>
  </si>
  <si>
    <t>Drei Gleichen</t>
  </si>
  <si>
    <t>Nessetal</t>
  </si>
  <si>
    <t>Georgenthal</t>
  </si>
  <si>
    <t>Alperstedt</t>
  </si>
  <si>
    <t>Andisleben</t>
  </si>
  <si>
    <t>Eckstedt</t>
  </si>
  <si>
    <t>Elxleben</t>
  </si>
  <si>
    <t>Gangloffsömmern</t>
  </si>
  <si>
    <t>Gebesee</t>
  </si>
  <si>
    <t>Griefstedt</t>
  </si>
  <si>
    <t>Großmölsen</t>
  </si>
  <si>
    <t>Großneuhausen</t>
  </si>
  <si>
    <t>Großrudestedt</t>
  </si>
  <si>
    <t>Günstedt</t>
  </si>
  <si>
    <t>Haßleben</t>
  </si>
  <si>
    <t>Kleinmölsen</t>
  </si>
  <si>
    <t>Kleinneuhausen</t>
  </si>
  <si>
    <t>Kölleda</t>
  </si>
  <si>
    <t>Markvippach</t>
  </si>
  <si>
    <t>Nöda</t>
  </si>
  <si>
    <t>Ollendorf</t>
  </si>
  <si>
    <t>Ostramondra</t>
  </si>
  <si>
    <t>Rastenberg</t>
  </si>
  <si>
    <t>Riethnordhausen</t>
  </si>
  <si>
    <t>Ringleben</t>
  </si>
  <si>
    <t>Schloßvippach</t>
  </si>
  <si>
    <t>Schwerstedt</t>
  </si>
  <si>
    <t>Sömmerda</t>
  </si>
  <si>
    <t>Sprötau</t>
  </si>
  <si>
    <t>Straußfurt</t>
  </si>
  <si>
    <t>Udestedt</t>
  </si>
  <si>
    <t>Vogelsberg</t>
  </si>
  <si>
    <t>Walschleben</t>
  </si>
  <si>
    <t>Weißensee</t>
  </si>
  <si>
    <t>Werningshausen</t>
  </si>
  <si>
    <t>Witterda</t>
  </si>
  <si>
    <t>Wundersleben</t>
  </si>
  <si>
    <t>Buttstädt</t>
  </si>
  <si>
    <t>Kindelbrück</t>
  </si>
  <si>
    <t>Ahlstädt</t>
  </si>
  <si>
    <t>Beinerstadt</t>
  </si>
  <si>
    <t>Bischofrod</t>
  </si>
  <si>
    <t>Brünn/Thür.</t>
  </si>
  <si>
    <t>Dingsleben</t>
  </si>
  <si>
    <t>Ehrenberg</t>
  </si>
  <si>
    <t>Eichenberg</t>
  </si>
  <si>
    <t>Eisfeld</t>
  </si>
  <si>
    <t>Grimmelshausen</t>
  </si>
  <si>
    <t>Grub</t>
  </si>
  <si>
    <t>Henfstädt</t>
  </si>
  <si>
    <t>Hildburghausen</t>
  </si>
  <si>
    <t>Kloster Veßra</t>
  </si>
  <si>
    <t>Lengfeld</t>
  </si>
  <si>
    <t>Marisfeld</t>
  </si>
  <si>
    <t>Oberstadt</t>
  </si>
  <si>
    <t>Reurieth</t>
  </si>
  <si>
    <t>Schlechtsart</t>
  </si>
  <si>
    <t>Schleusegrund</t>
  </si>
  <si>
    <t>Schleusingen</t>
  </si>
  <si>
    <t>Schmeheim</t>
  </si>
  <si>
    <t>Schweickershausen</t>
  </si>
  <si>
    <t>St. Bernhard</t>
  </si>
  <si>
    <t>Straufhain</t>
  </si>
  <si>
    <t>Themar</t>
  </si>
  <si>
    <t>Ummerstadt</t>
  </si>
  <si>
    <t>Veilsdorf</t>
  </si>
  <si>
    <t>Auengrund</t>
  </si>
  <si>
    <t>Masserberg</t>
  </si>
  <si>
    <t>Römhild</t>
  </si>
  <si>
    <t>Heldburg</t>
  </si>
  <si>
    <t>Alkersleben</t>
  </si>
  <si>
    <t>Arnstadt</t>
  </si>
  <si>
    <t>Bösleben-Wüllersleben</t>
  </si>
  <si>
    <t>Dornheim</t>
  </si>
  <si>
    <t>Elgersburg</t>
  </si>
  <si>
    <t>Elleben</t>
  </si>
  <si>
    <t>Amt Wachsenburg</t>
  </si>
  <si>
    <t>Ilmenau</t>
  </si>
  <si>
    <t>Martinroda</t>
  </si>
  <si>
    <t>Osthausen-Wülfershausen</t>
  </si>
  <si>
    <t>Plaue</t>
  </si>
  <si>
    <t>Stadtilm</t>
  </si>
  <si>
    <t>Witzleben</t>
  </si>
  <si>
    <t>Geratal</t>
  </si>
  <si>
    <t>Großbreitenbach</t>
  </si>
  <si>
    <t>Apolda</t>
  </si>
  <si>
    <t>Bad Berka</t>
  </si>
  <si>
    <t>Bad Sulza</t>
  </si>
  <si>
    <t>Ballstedt</t>
  </si>
  <si>
    <t>Blankenhain</t>
  </si>
  <si>
    <t>Buchfart</t>
  </si>
  <si>
    <t>Döbritschen</t>
  </si>
  <si>
    <t>Eberstedt</t>
  </si>
  <si>
    <t>Ettersburg</t>
  </si>
  <si>
    <t>Frankendorf</t>
  </si>
  <si>
    <t>Großheringen</t>
  </si>
  <si>
    <t>Großschwabhausen</t>
  </si>
  <si>
    <t>Hammerstedt</t>
  </si>
  <si>
    <t>Hetschburg</t>
  </si>
  <si>
    <t>Hohenfelden</t>
  </si>
  <si>
    <t>Kapellendorf</t>
  </si>
  <si>
    <t>Kiliansroda</t>
  </si>
  <si>
    <t>Kleinschwabhausen</t>
  </si>
  <si>
    <t>Klettbach</t>
  </si>
  <si>
    <t>Kranichfeld</t>
  </si>
  <si>
    <t>Lehnstedt</t>
  </si>
  <si>
    <t>Magdala</t>
  </si>
  <si>
    <t>Mechelroda</t>
  </si>
  <si>
    <t>Mellingen</t>
  </si>
  <si>
    <t>Nauendorf</t>
  </si>
  <si>
    <t>Niedertrebra</t>
  </si>
  <si>
    <t>Obertrebra</t>
  </si>
  <si>
    <t>Oettern</t>
  </si>
  <si>
    <t>Schmiedehausen</t>
  </si>
  <si>
    <t>Tonndorf</t>
  </si>
  <si>
    <t>Umpferstedt</t>
  </si>
  <si>
    <t>Vollersroda</t>
  </si>
  <si>
    <t>Wiegendorf</t>
  </si>
  <si>
    <t>Ilmtal-Weinstraße</t>
  </si>
  <si>
    <t>Am Ettersberg</t>
  </si>
  <si>
    <t>Grammetal</t>
  </si>
  <si>
    <t>Goldisthal</t>
  </si>
  <si>
    <t>Lauscha</t>
  </si>
  <si>
    <t>Neuhaus am Rennweg</t>
  </si>
  <si>
    <t>Schalkau</t>
  </si>
  <si>
    <t>Sonneberg</t>
  </si>
  <si>
    <t>Frankenblick</t>
  </si>
  <si>
    <t>Föritztal</t>
  </si>
  <si>
    <t>Altenbeuthen</t>
  </si>
  <si>
    <t>Bad Blankenburg</t>
  </si>
  <si>
    <t>Bechstedt</t>
  </si>
  <si>
    <t>Cursdorf</t>
  </si>
  <si>
    <t>Deesbach</t>
  </si>
  <si>
    <t>Döschnitz</t>
  </si>
  <si>
    <t>Gräfenthal</t>
  </si>
  <si>
    <t>Hohenwarte</t>
  </si>
  <si>
    <t>Katzhütte</t>
  </si>
  <si>
    <t>Kaulsdorf</t>
  </si>
  <si>
    <t>Lehesten</t>
  </si>
  <si>
    <t>Meura</t>
  </si>
  <si>
    <t>Probstzella</t>
  </si>
  <si>
    <t>Rudolstadt</t>
  </si>
  <si>
    <t>Saalfeld/Saale</t>
  </si>
  <si>
    <t>Schwarzburg</t>
  </si>
  <si>
    <t>Sitzendorf</t>
  </si>
  <si>
    <t>Unterweißbach</t>
  </si>
  <si>
    <t>Leutenberg</t>
  </si>
  <si>
    <t>Drognitz</t>
  </si>
  <si>
    <t>Uhlstädt-Kirchhasel</t>
  </si>
  <si>
    <t>Unterwellenborn</t>
  </si>
  <si>
    <t>Königsee</t>
  </si>
  <si>
    <t>Schwarzatal</t>
  </si>
  <si>
    <t>Altenberga</t>
  </si>
  <si>
    <t>Bad Klosterlausnitz</t>
  </si>
  <si>
    <t>Bibra</t>
  </si>
  <si>
    <t>Bobeck</t>
  </si>
  <si>
    <t>Bremsnitz</t>
  </si>
  <si>
    <t>Bucha</t>
  </si>
  <si>
    <t>Bürgel</t>
  </si>
  <si>
    <t>Dornburg-Camburg</t>
  </si>
  <si>
    <t>Crossen an der Elster</t>
  </si>
  <si>
    <t>Eineborn</t>
  </si>
  <si>
    <t>Frauenprießnitz</t>
  </si>
  <si>
    <t>Freienorla</t>
  </si>
  <si>
    <t>Geisenhain</t>
  </si>
  <si>
    <t>Gneus</t>
  </si>
  <si>
    <t>Gösen</t>
  </si>
  <si>
    <t>Golmsdorf</t>
  </si>
  <si>
    <t>Graitschen b.Bürgel</t>
  </si>
  <si>
    <t>Großbockedra</t>
  </si>
  <si>
    <t>Großeutersdorf</t>
  </si>
  <si>
    <t>Großlöbichau</t>
  </si>
  <si>
    <t>Großpürschütz</t>
  </si>
  <si>
    <t>Gumperda</t>
  </si>
  <si>
    <t>Hainspitz</t>
  </si>
  <si>
    <t>Hummelshain</t>
  </si>
  <si>
    <t>Jenalöbnitz</t>
  </si>
  <si>
    <t>Kahla</t>
  </si>
  <si>
    <t>Karlsdorf</t>
  </si>
  <si>
    <t>Kleinbockedra</t>
  </si>
  <si>
    <t>Kleinebersdorf</t>
  </si>
  <si>
    <t>Kleineutersdorf</t>
  </si>
  <si>
    <t>Laasdorf</t>
  </si>
  <si>
    <t>Lindig</t>
  </si>
  <si>
    <t>Lippersdorf-Erdmannsdorf</t>
  </si>
  <si>
    <t>Löberschütz</t>
  </si>
  <si>
    <t>Meusebach</t>
  </si>
  <si>
    <t>Milda</t>
  </si>
  <si>
    <t>Nausnitz</t>
  </si>
  <si>
    <t>Neuengönna</t>
  </si>
  <si>
    <t>Oberbodnitz</t>
  </si>
  <si>
    <t>Orlamünde</t>
  </si>
  <si>
    <t>Rauda</t>
  </si>
  <si>
    <t>Rauschwitz</t>
  </si>
  <si>
    <t>Reinstädt</t>
  </si>
  <si>
    <t>Renthendorf</t>
  </si>
  <si>
    <t>Rothenstein</t>
  </si>
  <si>
    <t>Ruttersdorf-Lotschen</t>
  </si>
  <si>
    <t>Scheiditz</t>
  </si>
  <si>
    <t>Schleifreisen</t>
  </si>
  <si>
    <t>Schlöben</t>
  </si>
  <si>
    <t>Schöngleina</t>
  </si>
  <si>
    <t>Schöps</t>
  </si>
  <si>
    <t>Seitenroda</t>
  </si>
  <si>
    <t>Serba</t>
  </si>
  <si>
    <t>Silbitz</t>
  </si>
  <si>
    <t>St. Gangloff</t>
  </si>
  <si>
    <t>Stadtroda</t>
  </si>
  <si>
    <t>Sulza</t>
  </si>
  <si>
    <t>Tautenburg</t>
  </si>
  <si>
    <t>Tautendorf</t>
  </si>
  <si>
    <t>Tautenhain</t>
  </si>
  <si>
    <t>Thierschneck</t>
  </si>
  <si>
    <t>Tissa</t>
  </si>
  <si>
    <t>Trockenborn-Wolfersdorf</t>
  </si>
  <si>
    <t>Tröbnitz</t>
  </si>
  <si>
    <t>Unterbodnitz</t>
  </si>
  <si>
    <t>Walpernhain</t>
  </si>
  <si>
    <t>Waltersdorf</t>
  </si>
  <si>
    <t>Wichmar</t>
  </si>
  <si>
    <t>Zimmern</t>
  </si>
  <si>
    <t>Zöllnitz</t>
  </si>
  <si>
    <t>Schkölen</t>
  </si>
  <si>
    <t>Bodelwitz</t>
  </si>
  <si>
    <t>Dittersdorf</t>
  </si>
  <si>
    <t>Döbritz</t>
  </si>
  <si>
    <t>Dreitzsch</t>
  </si>
  <si>
    <t>Eßbach</t>
  </si>
  <si>
    <t>Gertewitz</t>
  </si>
  <si>
    <t>Görkwitz</t>
  </si>
  <si>
    <t>Göschitz</t>
  </si>
  <si>
    <t>Gössitz</t>
  </si>
  <si>
    <t>Grobengereuth</t>
  </si>
  <si>
    <t>Keila</t>
  </si>
  <si>
    <t>Kirschkau</t>
  </si>
  <si>
    <t>Kospoda</t>
  </si>
  <si>
    <t>Langenorla</t>
  </si>
  <si>
    <t>Lausnitz b.Neustadt an der Orla</t>
  </si>
  <si>
    <t>Lemnitz</t>
  </si>
  <si>
    <t>Bad Lobenstein</t>
  </si>
  <si>
    <t>Löhma</t>
  </si>
  <si>
    <t>Miesitz</t>
  </si>
  <si>
    <t>Mittelpöllnitz</t>
  </si>
  <si>
    <t>Moßbach</t>
  </si>
  <si>
    <t>Moxa</t>
  </si>
  <si>
    <t>Neundorf (bei Schleiz)</t>
  </si>
  <si>
    <t>Neustadt an der Orla</t>
  </si>
  <si>
    <t>Nimritz</t>
  </si>
  <si>
    <t>Oberoppurg</t>
  </si>
  <si>
    <t>Oettersdorf</t>
  </si>
  <si>
    <t>Oppurg</t>
  </si>
  <si>
    <t>Paska</t>
  </si>
  <si>
    <t>Peuschen</t>
  </si>
  <si>
    <t>Plothen</t>
  </si>
  <si>
    <t>Pörmitz</t>
  </si>
  <si>
    <t>Pößneck</t>
  </si>
  <si>
    <t>Quaschwitz</t>
  </si>
  <si>
    <t>Ranis</t>
  </si>
  <si>
    <t>Rosendorf</t>
  </si>
  <si>
    <t>Schleiz</t>
  </si>
  <si>
    <t>Schmieritz</t>
  </si>
  <si>
    <t>Schmorda</t>
  </si>
  <si>
    <t>Seisla</t>
  </si>
  <si>
    <t>Solkwitz</t>
  </si>
  <si>
    <t>Tegau</t>
  </si>
  <si>
    <t>Tömmelsdorf</t>
  </si>
  <si>
    <t>Triptis</t>
  </si>
  <si>
    <t>Volkmannsdorf</t>
  </si>
  <si>
    <t>Weira</t>
  </si>
  <si>
    <t>Wernburg</t>
  </si>
  <si>
    <t>Ziegenrück</t>
  </si>
  <si>
    <t>Krölpa</t>
  </si>
  <si>
    <t>Tanna</t>
  </si>
  <si>
    <t>Wurzbach</t>
  </si>
  <si>
    <t>Remptendorf</t>
  </si>
  <si>
    <t>Saalburg-Ebersdorf</t>
  </si>
  <si>
    <t>Rosenthal am Rennsteig</t>
  </si>
  <si>
    <t>Bad Köstritz</t>
  </si>
  <si>
    <t>Berga/Elster</t>
  </si>
  <si>
    <t>Bethenhausen</t>
  </si>
  <si>
    <t>Bocka</t>
  </si>
  <si>
    <t>Brahmenau</t>
  </si>
  <si>
    <t>Braunichswalde</t>
  </si>
  <si>
    <t>Caaschwitz</t>
  </si>
  <si>
    <t>Crimla</t>
  </si>
  <si>
    <t>Endschütz</t>
  </si>
  <si>
    <t>Gauern</t>
  </si>
  <si>
    <t>Greiz</t>
  </si>
  <si>
    <t>Großenstein</t>
  </si>
  <si>
    <t>Hilbersdorf</t>
  </si>
  <si>
    <t>Hohenleuben</t>
  </si>
  <si>
    <t>Hundhaupten</t>
  </si>
  <si>
    <t>Kauern</t>
  </si>
  <si>
    <t>Korbußen</t>
  </si>
  <si>
    <t>Langenwetzendorf</t>
  </si>
  <si>
    <t>Langenwolschendorf</t>
  </si>
  <si>
    <t>Lederhose</t>
  </si>
  <si>
    <t>Linda b.Weida</t>
  </si>
  <si>
    <t>Lindenkreuz</t>
  </si>
  <si>
    <t>Münchenbernsdorf</t>
  </si>
  <si>
    <t>Paitzdorf</t>
  </si>
  <si>
    <t>Pölzig</t>
  </si>
  <si>
    <t>Reichstädt</t>
  </si>
  <si>
    <t>Saara</t>
  </si>
  <si>
    <t>Schwaara</t>
  </si>
  <si>
    <t>Seelingstädt</t>
  </si>
  <si>
    <t>Teichwitz</t>
  </si>
  <si>
    <t>Weida</t>
  </si>
  <si>
    <t>Weißendorf</t>
  </si>
  <si>
    <t>Wünschendorf/Elster</t>
  </si>
  <si>
    <t>Zedlitz</t>
  </si>
  <si>
    <t>Zeulenroda-Triebes</t>
  </si>
  <si>
    <t>Harth-Pöllnitz</t>
  </si>
  <si>
    <t>Kraftsdorf</t>
  </si>
  <si>
    <t>Auma-Weidatal</t>
  </si>
  <si>
    <t>Mohlsdorf-Teichwolframsdorf</t>
  </si>
  <si>
    <t>Altenburg</t>
  </si>
  <si>
    <t>Dobitschen</t>
  </si>
  <si>
    <t>Fockendorf</t>
  </si>
  <si>
    <t>Gerstenberg</t>
  </si>
  <si>
    <t>Göllnitz</t>
  </si>
  <si>
    <t>Göpfersdorf</t>
  </si>
  <si>
    <t>Gößnitz</t>
  </si>
  <si>
    <t>Heukewalde</t>
  </si>
  <si>
    <t>Heyersdorf</t>
  </si>
  <si>
    <t>Jonaswalde</t>
  </si>
  <si>
    <t>Kriebitzsch</t>
  </si>
  <si>
    <t>Langenleuba-Niederhain</t>
  </si>
  <si>
    <t>Löbichau</t>
  </si>
  <si>
    <t>Lödla</t>
  </si>
  <si>
    <t>Lucka</t>
  </si>
  <si>
    <t>Mehna</t>
  </si>
  <si>
    <t>Meuselwitz</t>
  </si>
  <si>
    <t>Monstab</t>
  </si>
  <si>
    <t>Nobitz</t>
  </si>
  <si>
    <t>Ponitz</t>
  </si>
  <si>
    <t>Posterstein</t>
  </si>
  <si>
    <t>Rositz</t>
  </si>
  <si>
    <t>Schmölln</t>
  </si>
  <si>
    <t>Starkenberg</t>
  </si>
  <si>
    <t>Thonhausen</t>
  </si>
  <si>
    <t>Treben</t>
  </si>
  <si>
    <t>Vollmershain</t>
  </si>
  <si>
    <t>Windischleuba</t>
  </si>
  <si>
    <t>Dithmarschen</t>
  </si>
  <si>
    <t>Herzogtum Lauenburg</t>
  </si>
  <si>
    <t>Nordfriesland</t>
  </si>
  <si>
    <t>Ostholstein</t>
  </si>
  <si>
    <t>Rendsburg-Eckernförde</t>
  </si>
  <si>
    <t>Schleswig-Flensburg</t>
  </si>
  <si>
    <t>Segeberg</t>
  </si>
  <si>
    <t>Stormarn</t>
  </si>
  <si>
    <t>Region Hannover</t>
  </si>
  <si>
    <t>Hameln-Pyrmont</t>
  </si>
  <si>
    <t>Schaumburg</t>
  </si>
  <si>
    <t>Harburg</t>
  </si>
  <si>
    <t>Lüchow-Dannenberg</t>
  </si>
  <si>
    <t>Osterholz</t>
  </si>
  <si>
    <t>Heidekreis</t>
  </si>
  <si>
    <t>Verden</t>
  </si>
  <si>
    <t>Ammerland</t>
  </si>
  <si>
    <t>Emsland</t>
  </si>
  <si>
    <t>Friesland</t>
  </si>
  <si>
    <t>Grafschaft Bentheim</t>
  </si>
  <si>
    <t>Leer</t>
  </si>
  <si>
    <t>Oldenburg</t>
  </si>
  <si>
    <t>Wesermarsch</t>
  </si>
  <si>
    <t>Rhein-Kreis Neuss</t>
  </si>
  <si>
    <t>Städteregion Aachen</t>
  </si>
  <si>
    <t>Rhein-Erft-Kreis</t>
  </si>
  <si>
    <t>Oberbergischer Kreis</t>
  </si>
  <si>
    <t>Rheinisch-Bergischer Kreis</t>
  </si>
  <si>
    <t>Rhein-Sieg-Kreis</t>
  </si>
  <si>
    <t>Lippe</t>
  </si>
  <si>
    <t>Minden-Lübbecke</t>
  </si>
  <si>
    <t>Ennepe-Ruhr-Kreis</t>
  </si>
  <si>
    <t>Hochsauerlandkreis</t>
  </si>
  <si>
    <t>Märkischer Kreis</t>
  </si>
  <si>
    <t>Siegen-Wittgenstein</t>
  </si>
  <si>
    <t>Bergstraße</t>
  </si>
  <si>
    <t>Darmstadt-Dieburg</t>
  </si>
  <si>
    <t>Hochtaunuskreis</t>
  </si>
  <si>
    <t>Main-Kinzig-Kreis</t>
  </si>
  <si>
    <t>Main-Taunus-Kreis</t>
  </si>
  <si>
    <t>Odenwaldkreis</t>
  </si>
  <si>
    <t>Offenbach</t>
  </si>
  <si>
    <t>Rheingau-Taunus-Kreis</t>
  </si>
  <si>
    <t>Wetteraukreis</t>
  </si>
  <si>
    <t>Lahn-Dill-Kreis</t>
  </si>
  <si>
    <t>Limburg-Weilburg</t>
  </si>
  <si>
    <t>Marburg-Biedenkopf</t>
  </si>
  <si>
    <t>Vogelsbergkreis</t>
  </si>
  <si>
    <t>Hersfeld-Rotenburg</t>
  </si>
  <si>
    <t>Schwalm-Eder-Kreis</t>
  </si>
  <si>
    <t>Waldeck-Frankenberg</t>
  </si>
  <si>
    <t>Werra-Meißner-Kreis</t>
  </si>
  <si>
    <t>Ahrweiler</t>
  </si>
  <si>
    <t>Cochem-Zell</t>
  </si>
  <si>
    <t>Mayen-Koblenz</t>
  </si>
  <si>
    <t>Rhein-Hunsrück-Kreis</t>
  </si>
  <si>
    <t>Rhein-Lahn-Kreis</t>
  </si>
  <si>
    <t>Westerwaldkreis</t>
  </si>
  <si>
    <t>Bernkastel-Wittlich</t>
  </si>
  <si>
    <t>Eifelkreis Bitburg-Prüm</t>
  </si>
  <si>
    <t>Vulkaneifel</t>
  </si>
  <si>
    <t>Trier-Saarburg</t>
  </si>
  <si>
    <t>Alzey-Worms</t>
  </si>
  <si>
    <t>Donnersbergkreis</t>
  </si>
  <si>
    <t>Südliche Weinstraße</t>
  </si>
  <si>
    <t>Rhein-Pfalz-Kreis</t>
  </si>
  <si>
    <t>Mainz-Bingen</t>
  </si>
  <si>
    <t>Südwestpfalz</t>
  </si>
  <si>
    <t>Esslingen</t>
  </si>
  <si>
    <t>Rems-Murr-Kreis</t>
  </si>
  <si>
    <t>Hohenlohekreis</t>
  </si>
  <si>
    <t>Main-Tauber-Kreis</t>
  </si>
  <si>
    <t>Ostalbkreis</t>
  </si>
  <si>
    <t>Neckar-Odenwald-Kreis</t>
  </si>
  <si>
    <t>Rhein-Neckar-Kreis</t>
  </si>
  <si>
    <t>Enzkreis</t>
  </si>
  <si>
    <t>Breisgau-Hochschwarzwald</t>
  </si>
  <si>
    <t>Ortenaukreis</t>
  </si>
  <si>
    <t>Schwarzwald-Baar-Kreis</t>
  </si>
  <si>
    <t>Waldshut</t>
  </si>
  <si>
    <t>Zollernalbkreis</t>
  </si>
  <si>
    <t>Alb-Donau-Kreis</t>
  </si>
  <si>
    <t>Bodenseekreis</t>
  </si>
  <si>
    <t>Berchtesgadener Land</t>
  </si>
  <si>
    <t>Bad Tölz-Wolfratshausen</t>
  </si>
  <si>
    <t>Neuburg-Schrobenhausen</t>
  </si>
  <si>
    <t>Weilheim-Schongau</t>
  </si>
  <si>
    <t>Freyung-Grafenau</t>
  </si>
  <si>
    <t>Rottal-Inn</t>
  </si>
  <si>
    <t>Straubing-Bogen</t>
  </si>
  <si>
    <t>Dingolfing-Landau</t>
  </si>
  <si>
    <t>Amberg-Sulzbach</t>
  </si>
  <si>
    <t>Wunsiedel i.Fichtelgebirge</t>
  </si>
  <si>
    <t>Erlangen-Höchstadt</t>
  </si>
  <si>
    <t>Nürnberger Land</t>
  </si>
  <si>
    <t>Neustadt a.d.Aisch-Bad Windsheim</t>
  </si>
  <si>
    <t>Weißenburg-Gunzenhausen</t>
  </si>
  <si>
    <t>Rhön-Grabfeld</t>
  </si>
  <si>
    <t>Haßberge</t>
  </si>
  <si>
    <t>Main-Spessart</t>
  </si>
  <si>
    <t>Aichach-Friedberg</t>
  </si>
  <si>
    <t>Ostallgäu</t>
  </si>
  <si>
    <t>Unterallgäu</t>
  </si>
  <si>
    <t>Donau-Ries</t>
  </si>
  <si>
    <t>Oberallgäu</t>
  </si>
  <si>
    <t>Regionalverband Saarbrücken</t>
  </si>
  <si>
    <t>Merzig-Wadern</t>
  </si>
  <si>
    <t>Saarpfalz-Kreis</t>
  </si>
  <si>
    <t>Barnim</t>
  </si>
  <si>
    <t>Dahme-Spreewald</t>
  </si>
  <si>
    <t>Elbe-Elster</t>
  </si>
  <si>
    <t>Havelland</t>
  </si>
  <si>
    <t>Märkisch-Oderland</t>
  </si>
  <si>
    <t>Oberhavel</t>
  </si>
  <si>
    <t>Oberspreewald-Lausitz</t>
  </si>
  <si>
    <t>Oder-Spree</t>
  </si>
  <si>
    <t>Ostprignitz-Ruppin</t>
  </si>
  <si>
    <t>Potsdam-Mittelmark</t>
  </si>
  <si>
    <t>Prignitz</t>
  </si>
  <si>
    <t>Spree-Neiße</t>
  </si>
  <si>
    <t>Teltow-Fläming</t>
  </si>
  <si>
    <t>Uckermark</t>
  </si>
  <si>
    <t>Mecklenburgische Seenplatte</t>
  </si>
  <si>
    <t>Vorpommern-Rügen</t>
  </si>
  <si>
    <t>Nordwestmecklenburg</t>
  </si>
  <si>
    <t>Vorpommern-Greifswald</t>
  </si>
  <si>
    <t>Ludwigslust-Parchim</t>
  </si>
  <si>
    <t>Erzgebirgskreis</t>
  </si>
  <si>
    <t>Mittelsachsen</t>
  </si>
  <si>
    <t>Vogtlandkreis</t>
  </si>
  <si>
    <t>Sächsische Schweiz-Osterzgebirge</t>
  </si>
  <si>
    <t>Nordsachsen</t>
  </si>
  <si>
    <t>Altmarkkreis Salzwedel</t>
  </si>
  <si>
    <t>Anhalt-Bitterfeld</t>
  </si>
  <si>
    <t>Börde</t>
  </si>
  <si>
    <t>Burgenlandkreis</t>
  </si>
  <si>
    <t>Harz</t>
  </si>
  <si>
    <t>Jerichower Land</t>
  </si>
  <si>
    <t>Mansfeld-Südharz</t>
  </si>
  <si>
    <t>Saalekreis</t>
  </si>
  <si>
    <t>Salzlandkreis</t>
  </si>
  <si>
    <t>Eichsfeld</t>
  </si>
  <si>
    <t>Wartburgkreis</t>
  </si>
  <si>
    <t>Unstrut-Hainich-Kreis</t>
  </si>
  <si>
    <t>Kyffhäuserkreis</t>
  </si>
  <si>
    <t>Schmalkalden-Meiningen</t>
  </si>
  <si>
    <t>Ilm-Kreis</t>
  </si>
  <si>
    <t>Weimarer Land</t>
  </si>
  <si>
    <t>Saalfeld-Rudolstadt</t>
  </si>
  <si>
    <t>Saale-Holzland-Kreis</t>
  </si>
  <si>
    <t>Saale-Orla-Kreis</t>
  </si>
  <si>
    <t>Altenburger Land</t>
  </si>
  <si>
    <t>Burg-St. Michaelisdonn</t>
  </si>
  <si>
    <t>Marne-Nordsee</t>
  </si>
  <si>
    <t>Kirchspielslandgemeinden Eider</t>
  </si>
  <si>
    <t>Kirchspielslandgemeinde Heider Umland</t>
  </si>
  <si>
    <t>Mitteldithmarschen</t>
  </si>
  <si>
    <t>Büsum-Wesselburen</t>
  </si>
  <si>
    <t>Hohe Elbgeest</t>
  </si>
  <si>
    <t>Lauenburgische Seen</t>
  </si>
  <si>
    <t>Schwarzenbek-Land</t>
  </si>
  <si>
    <t>Sandesneben-Nusse</t>
  </si>
  <si>
    <t>Eiderstedt</t>
  </si>
  <si>
    <t>Landschaft Sylt</t>
  </si>
  <si>
    <t>Föhr-Amrum</t>
  </si>
  <si>
    <t>Südtondern</t>
  </si>
  <si>
    <t>Nordsee-Treene</t>
  </si>
  <si>
    <t>Mittleres Nordfriesland</t>
  </si>
  <si>
    <t>Oldenburg-Land</t>
  </si>
  <si>
    <t>Ostholstein-Mitte</t>
  </si>
  <si>
    <t>Elmshorn-Land</t>
  </si>
  <si>
    <t>Hörnerkirchen</t>
  </si>
  <si>
    <t>Pinnau</t>
  </si>
  <si>
    <t>Geest und Marsch Südholstein</t>
  </si>
  <si>
    <t>Großer Plöner See</t>
  </si>
  <si>
    <t>Preetz-Land</t>
  </si>
  <si>
    <t>Probstei</t>
  </si>
  <si>
    <t>Selent/Schlesen</t>
  </si>
  <si>
    <t>Schrevenborn</t>
  </si>
  <si>
    <t>Bokhorst-Wankendorf</t>
  </si>
  <si>
    <t>Dänischer Wohld</t>
  </si>
  <si>
    <t>Hohner Harde</t>
  </si>
  <si>
    <t>Nortorfer Land</t>
  </si>
  <si>
    <t>Eiderkanal</t>
  </si>
  <si>
    <t>Hüttener Berge</t>
  </si>
  <si>
    <t>Schlei-Ostsee</t>
  </si>
  <si>
    <t>Mittelholstein</t>
  </si>
  <si>
    <t>Haddeby</t>
  </si>
  <si>
    <t>Kappeln-Land</t>
  </si>
  <si>
    <t>Südangeln</t>
  </si>
  <si>
    <t>Geltinger Bucht</t>
  </si>
  <si>
    <t>Arensharde</t>
  </si>
  <si>
    <t>Kropp-Stapelholm</t>
  </si>
  <si>
    <t>Bad Bramstedt-Land</t>
  </si>
  <si>
    <t>Auenland Südholstein</t>
  </si>
  <si>
    <t>Boostedt-Rickling</t>
  </si>
  <si>
    <t>Trave-Land</t>
  </si>
  <si>
    <t>Horst-Herzhorn</t>
  </si>
  <si>
    <t>Itzehoe-Land</t>
  </si>
  <si>
    <t>Krempermarsch</t>
  </si>
  <si>
    <t>Wilstermarsch</t>
  </si>
  <si>
    <t>Bad Oldesloe-Land</t>
  </si>
  <si>
    <t>Bargteheide-Land</t>
  </si>
  <si>
    <t>Nordstormarn</t>
  </si>
  <si>
    <t>Boldecker Land</t>
  </si>
  <si>
    <t>Papenteich</t>
  </si>
  <si>
    <t>Heeseberg</t>
  </si>
  <si>
    <t>Nord-Elm</t>
  </si>
  <si>
    <t>Oderwald</t>
  </si>
  <si>
    <t>Elm-Asse</t>
  </si>
  <si>
    <t>Radolfshausen</t>
  </si>
  <si>
    <t>Altes Amt Lemförde</t>
  </si>
  <si>
    <t>Leinebergland</t>
  </si>
  <si>
    <t>Bodenwerder-Polle</t>
  </si>
  <si>
    <t>Eschershausen-Stadtoldendorf</t>
  </si>
  <si>
    <t>Grafschaft Hoya</t>
  </si>
  <si>
    <t>Mittelweser</t>
  </si>
  <si>
    <t>Weser-Aue</t>
  </si>
  <si>
    <t>Eilsen</t>
  </si>
  <si>
    <t>Flotwedel</t>
  </si>
  <si>
    <t>Börde Lamstedt</t>
  </si>
  <si>
    <t>Land Hadeln</t>
  </si>
  <si>
    <t>Elbmarsch</t>
  </si>
  <si>
    <t>Elbtalaue</t>
  </si>
  <si>
    <t>Gellersen</t>
  </si>
  <si>
    <t>Ostheide</t>
  </si>
  <si>
    <t>Geestequelle</t>
  </si>
  <si>
    <t>Ahlden</t>
  </si>
  <si>
    <t>Lühe</t>
  </si>
  <si>
    <t>Nordkehdingen</t>
  </si>
  <si>
    <t>Oldendorf-Himmelpforten</t>
  </si>
  <si>
    <t>Bevensen-Ebstorf</t>
  </si>
  <si>
    <t>Aue</t>
  </si>
  <si>
    <t>Brookmerland</t>
  </si>
  <si>
    <t>Nordhümmling</t>
  </si>
  <si>
    <t>Jümme</t>
  </si>
  <si>
    <t>Artland</t>
  </si>
  <si>
    <t>Holtriem</t>
  </si>
  <si>
    <t>Brohltal</t>
  </si>
  <si>
    <t>Daaden-Herdorf</t>
  </si>
  <si>
    <t>Betzdorf-Gebhardshain</t>
  </si>
  <si>
    <t>Altenkirchen-Flammersfeld</t>
  </si>
  <si>
    <t>Kirner Land</t>
  </si>
  <si>
    <t>Nahe-Glan</t>
  </si>
  <si>
    <t>Langenlonsheim-Stromberg</t>
  </si>
  <si>
    <t>Herrstein-Rhaunen</t>
  </si>
  <si>
    <t>Pellenz</t>
  </si>
  <si>
    <t>Maifeld</t>
  </si>
  <si>
    <t>Vordereifel</t>
  </si>
  <si>
    <t>Rhein-Mosel</t>
  </si>
  <si>
    <t>Rengsdorf-Waldbreitbach</t>
  </si>
  <si>
    <t>Simmern-Rheinböllen</t>
  </si>
  <si>
    <t>Hunsrück-Mittelrhein</t>
  </si>
  <si>
    <t>Loreley</t>
  </si>
  <si>
    <t>Bad Ems-Nassau</t>
  </si>
  <si>
    <t>Aar-Einrich</t>
  </si>
  <si>
    <t>Thalfang am Erbeskopf</t>
  </si>
  <si>
    <t>Wittlich-Land</t>
  </si>
  <si>
    <t>Südeifel</t>
  </si>
  <si>
    <t>Bitburger Land</t>
  </si>
  <si>
    <t>Ruwer</t>
  </si>
  <si>
    <t>Schweich an der Römischen Weinstraße</t>
  </si>
  <si>
    <t>Trier-Land</t>
  </si>
  <si>
    <t>Saarburg-Kell</t>
  </si>
  <si>
    <t>Alzey-Land</t>
  </si>
  <si>
    <t>Wonnegau</t>
  </si>
  <si>
    <t>Leiningerland</t>
  </si>
  <si>
    <t>Nordpfälzer Land</t>
  </si>
  <si>
    <t>Otterbach-Otterberg</t>
  </si>
  <si>
    <t>Lauterecken-Wolfstein</t>
  </si>
  <si>
    <t>Oberes Glantal</t>
  </si>
  <si>
    <t>Kusel-Altenglan</t>
  </si>
  <si>
    <t>Herxheim</t>
  </si>
  <si>
    <t>Landau-Land</t>
  </si>
  <si>
    <t>Lambsheim-Heßheim</t>
  </si>
  <si>
    <t>Römerberg-Dudenhofen</t>
  </si>
  <si>
    <t>Rheinauen</t>
  </si>
  <si>
    <t>Rhein-Nahe</t>
  </si>
  <si>
    <t>Rhein-Selz</t>
  </si>
  <si>
    <t>Sprendlingen-Gensingen</t>
  </si>
  <si>
    <t>Dahner Felsenland</t>
  </si>
  <si>
    <t>Pirmasens-Land</t>
  </si>
  <si>
    <t>Zweibrücken-Land</t>
  </si>
  <si>
    <t>Thaleischweiler-Wallhalben</t>
  </si>
  <si>
    <t>Aidlingen/Grafenau</t>
  </si>
  <si>
    <t>Gärtringen/Ehningen</t>
  </si>
  <si>
    <t>Oberes Gäu</t>
  </si>
  <si>
    <t>Waldenbuch/Steinenbronn</t>
  </si>
  <si>
    <t>Eislingen-Ottenbach-Salach</t>
  </si>
  <si>
    <t>Mittleres Fils-Lautertal</t>
  </si>
  <si>
    <t>Oberes Filstal</t>
  </si>
  <si>
    <t>Ã–stlicher Schurwald</t>
  </si>
  <si>
    <t>Raum Bad Boll</t>
  </si>
  <si>
    <t>Voralb</t>
  </si>
  <si>
    <t>Schwieberdingen-Hemmingen</t>
  </si>
  <si>
    <t>Steinheim-Murr</t>
  </si>
  <si>
    <t>Plüderhausen-Urbach</t>
  </si>
  <si>
    <t>Flein-Talheim</t>
  </si>
  <si>
    <t>Oberes Zabergäu</t>
  </si>
  <si>
    <t>Schozach-Bottwartal</t>
  </si>
  <si>
    <t>Raum Weinsberg</t>
  </si>
  <si>
    <t>Hohenloher Ebene</t>
  </si>
  <si>
    <t>Mittleres Kochertal</t>
  </si>
  <si>
    <t>Braunsbach-Untermünkheim</t>
  </si>
  <si>
    <t>Ilshofen-Vellberg</t>
  </si>
  <si>
    <t>Limpurger Land</t>
  </si>
  <si>
    <t>Oberes Bühlertal</t>
  </si>
  <si>
    <t>Brettach/Jagst</t>
  </si>
  <si>
    <t>Sontheim-Niederstotzingen</t>
  </si>
  <si>
    <t>Kapfenburg</t>
  </si>
  <si>
    <t>Leintal-Frickenhofer Höhe</t>
  </si>
  <si>
    <t>Rosenstein</t>
  </si>
  <si>
    <t>Schwäbischer Wald</t>
  </si>
  <si>
    <t>Nachbarschaftsverband Bischweier-Kuppenheim</t>
  </si>
  <si>
    <t>Rheinmünster-Lichtenau</t>
  </si>
  <si>
    <t>Hardheim-Walldürn</t>
  </si>
  <si>
    <t>Kleiner Odenwald</t>
  </si>
  <si>
    <t>Neckargerach-Waldbrunn</t>
  </si>
  <si>
    <t>Schefflenztal</t>
  </si>
  <si>
    <t>Seckachtal</t>
  </si>
  <si>
    <t>Elsenztal</t>
  </si>
  <si>
    <t>Teinachtal</t>
  </si>
  <si>
    <t>Heckengäu</t>
  </si>
  <si>
    <t>Kämpfelbachtal</t>
  </si>
  <si>
    <t>Dreisamtal</t>
  </si>
  <si>
    <t>Hexental</t>
  </si>
  <si>
    <t>Kaiserstuhl-Tuniberg</t>
  </si>
  <si>
    <t>March-Umkirch</t>
  </si>
  <si>
    <t>Müllheim-Badenweiler</t>
  </si>
  <si>
    <t>Staufen-Münstertal</t>
  </si>
  <si>
    <t>Denzlingen-Vörstetten-Reute</t>
  </si>
  <si>
    <t>Kenzingen-Herbolzheim</t>
  </si>
  <si>
    <t>Nördlicher Kaiserstuhl</t>
  </si>
  <si>
    <t>Oberes Renchtal</t>
  </si>
  <si>
    <t>Raumschaft Triberg</t>
  </si>
  <si>
    <t>Donau-Heuberg</t>
  </si>
  <si>
    <t>Heuberg</t>
  </si>
  <si>
    <t>Immendingen-Geisingen</t>
  </si>
  <si>
    <t>Höri</t>
  </si>
  <si>
    <t>Vorderes Kandertal</t>
  </si>
  <si>
    <t>Oberes Schlüchttal</t>
  </si>
  <si>
    <t>Zwiefalten-Hayingen</t>
  </si>
  <si>
    <t>Steinlach-Wiesaz</t>
  </si>
  <si>
    <t>Oberes Schlichemtal</t>
  </si>
  <si>
    <t>Kirchberg-Weihungstal</t>
  </si>
  <si>
    <t>Laichinger Alb</t>
  </si>
  <si>
    <t>Lonsee-Amstetten</t>
  </si>
  <si>
    <t>Verwaltungsgemeinschaft Munderkingen</t>
  </si>
  <si>
    <t>Illertal</t>
  </si>
  <si>
    <t>Rot-Tannheim</t>
  </si>
  <si>
    <t>Eriskirch-Kressbronn am Bodensee-Langenargen</t>
  </si>
  <si>
    <t>Gullen</t>
  </si>
  <si>
    <t>Mittleres Schussental</t>
  </si>
  <si>
    <t>Fronreute-Wolpertswende</t>
  </si>
  <si>
    <t>Hörlkofen</t>
  </si>
  <si>
    <t>Oberneuching</t>
  </si>
  <si>
    <t>Pielenhofen-Wolfsegg</t>
  </si>
  <si>
    <t>Gosberg</t>
  </si>
  <si>
    <t>Hochstadt-Marktzeuln</t>
  </si>
  <si>
    <t>Triesdorf</t>
  </si>
  <si>
    <t>Hesselberg</t>
  </si>
  <si>
    <t>Obermichelbach-Tuchenbach</t>
  </si>
  <si>
    <t>Hagenbüchach-Wilhelmsdorf</t>
  </si>
  <si>
    <t>Altmühltal</t>
  </si>
  <si>
    <t>Hahnenkamm</t>
  </si>
  <si>
    <t>Erftal</t>
  </si>
  <si>
    <t>Stauden</t>
  </si>
  <si>
    <t>Lechfeld</t>
  </si>
  <si>
    <t>Argental</t>
  </si>
  <si>
    <t>Illerwinkel</t>
  </si>
  <si>
    <t>Ries</t>
  </si>
  <si>
    <t>Hörnergruppe</t>
  </si>
  <si>
    <t>Biesenthal-Barnim</t>
  </si>
  <si>
    <t>Joachimsthal (Schorfheide)</t>
  </si>
  <si>
    <t>Britz-Chorin-Oderberg</t>
  </si>
  <si>
    <t>Schenkenländchen</t>
  </si>
  <si>
    <t>Lieberose/Oberspreewald</t>
  </si>
  <si>
    <t>Liebenwerda</t>
  </si>
  <si>
    <t>Elsterland</t>
  </si>
  <si>
    <t>Kleine Elster (Niederlausitz)</t>
  </si>
  <si>
    <t>Schradenland</t>
  </si>
  <si>
    <t>Falkenberg-Höhe</t>
  </si>
  <si>
    <t>Märkische Schweiz</t>
  </si>
  <si>
    <t>Seelow-Land</t>
  </si>
  <si>
    <t>Barnim-Oderbruch</t>
  </si>
  <si>
    <t>Gransee und Gemeinden</t>
  </si>
  <si>
    <t>Odervorland</t>
  </si>
  <si>
    <t>Scharmützelsee</t>
  </si>
  <si>
    <t>Temnitz</t>
  </si>
  <si>
    <t>Bad Wilsnack/Weisen</t>
  </si>
  <si>
    <t>Lenzen-Elbtalaue</t>
  </si>
  <si>
    <t>Putlitz-Berge</t>
  </si>
  <si>
    <t>Döbern-Land</t>
  </si>
  <si>
    <t>Brüssow (Uckermark)</t>
  </si>
  <si>
    <t>Demmin-Land</t>
  </si>
  <si>
    <t>Malchin am Kummerower See</t>
  </si>
  <si>
    <t>Mecklenburgische Kleinseenplatte</t>
  </si>
  <si>
    <t>Neustrelitz-Land</t>
  </si>
  <si>
    <t>Penzliner Land</t>
  </si>
  <si>
    <t>Röbel-Müritz</t>
  </si>
  <si>
    <t>Seenlandschaft Waren</t>
  </si>
  <si>
    <t>Stargarder Land</t>
  </si>
  <si>
    <t>Treptower Tollensewinkel</t>
  </si>
  <si>
    <t>Bad Doberan-Land</t>
  </si>
  <si>
    <t>Bützow-Land</t>
  </si>
  <si>
    <t>Carbäk</t>
  </si>
  <si>
    <t>Güstrow-Land</t>
  </si>
  <si>
    <t>Mecklenburgische Schweiz</t>
  </si>
  <si>
    <t>Neubukow-Salzhaff</t>
  </si>
  <si>
    <t>Rostocker Heide</t>
  </si>
  <si>
    <t>Warnow-West</t>
  </si>
  <si>
    <t>Darß/Fischland</t>
  </si>
  <si>
    <t>Franzburg-Richtenberg</t>
  </si>
  <si>
    <t>Miltzow</t>
  </si>
  <si>
    <t>Mönchgut-Granitz</t>
  </si>
  <si>
    <t>Nord-Rügen</t>
  </si>
  <si>
    <t>Recknitz-Trebeltal</t>
  </si>
  <si>
    <t>West-Rügen</t>
  </si>
  <si>
    <t>Dorf Mecklenburg-Bad Kleinen</t>
  </si>
  <si>
    <t>Grevesmühlen-Land</t>
  </si>
  <si>
    <t>Klützer Winkel</t>
  </si>
  <si>
    <t>Lützow-Lübstorf</t>
  </si>
  <si>
    <t>Neukloster-Warin</t>
  </si>
  <si>
    <t>Schönberger Land</t>
  </si>
  <si>
    <t>Am Peenestrom</t>
  </si>
  <si>
    <t>Am Stettiner Haff</t>
  </si>
  <si>
    <t>Anklam-Land</t>
  </si>
  <si>
    <t>Jarmen-Tutow</t>
  </si>
  <si>
    <t>Landhagen</t>
  </si>
  <si>
    <t>Löcknitz-Penkun</t>
  </si>
  <si>
    <t>Peenetal/Loitz</t>
  </si>
  <si>
    <t>Torgelow-Ferdinandshof</t>
  </si>
  <si>
    <t>Uecker-Randow-Tal</t>
  </si>
  <si>
    <t>Usedom-Nord</t>
  </si>
  <si>
    <t>Usedom-Süd</t>
  </si>
  <si>
    <t>Boizenburg-Land</t>
  </si>
  <si>
    <t>Dömitz-Malliß</t>
  </si>
  <si>
    <t>Eldenburg Lübz</t>
  </si>
  <si>
    <t>Goldberg-Mildenitz</t>
  </si>
  <si>
    <t>Hagenow-Land</t>
  </si>
  <si>
    <t>Ludwigslust-Land</t>
  </si>
  <si>
    <t>Parchimer Umland</t>
  </si>
  <si>
    <t>Sternberger Seenlandschaft</t>
  </si>
  <si>
    <t>Zarrentin</t>
  </si>
  <si>
    <t>Bärenstein-Königswalde</t>
  </si>
  <si>
    <t>Geyer-Tannenberg</t>
  </si>
  <si>
    <t>Lugau</t>
  </si>
  <si>
    <t>Scheibenberg-Schlettau</t>
  </si>
  <si>
    <t>Kurort Seiffen - Deutschneudorf - Heidersdorf</t>
  </si>
  <si>
    <t>Wildenstein</t>
  </si>
  <si>
    <t>Lichtenberg-Weißenborn</t>
  </si>
  <si>
    <t>Sayda/Dorfchemnitz</t>
  </si>
  <si>
    <t>Netzschkau-Limbach</t>
  </si>
  <si>
    <t>Oelsnitz/Vogtl., Bösenbrunn, Eichigt und Triebel/Vogtl.</t>
  </si>
  <si>
    <t>Schöneck/Mühlental</t>
  </si>
  <si>
    <t>Treuen/Neuensalz</t>
  </si>
  <si>
    <t>Jägerswald</t>
  </si>
  <si>
    <t>Crimmitschau-Dennheritz</t>
  </si>
  <si>
    <t>Meerane-Schönberg</t>
  </si>
  <si>
    <t>Rund um den Auersberg</t>
  </si>
  <si>
    <t>Am Klosterwasser</t>
  </si>
  <si>
    <t>Bernstadt/Schönau-Berzdorf</t>
  </si>
  <si>
    <t>Großschönau-Hainewalde</t>
  </si>
  <si>
    <t>Oppach-Beiersdorf</t>
  </si>
  <si>
    <t>Diehsa</t>
  </si>
  <si>
    <t>Weißer Schöps/Neiße</t>
  </si>
  <si>
    <t>Röderaue-Wülknitz</t>
  </si>
  <si>
    <t>Dohna-Müglitztal</t>
  </si>
  <si>
    <t>Lohmen/Stadt Wehlen</t>
  </si>
  <si>
    <t>Krostitz-Schönwölkau</t>
  </si>
  <si>
    <t>Eilenburg-West</t>
  </si>
  <si>
    <t>Beetzendorf-Diesdorf</t>
  </si>
  <si>
    <t>Elbe-Heide</t>
  </si>
  <si>
    <t>Obere Aller</t>
  </si>
  <si>
    <t>Westliche Börde</t>
  </si>
  <si>
    <t>An der Finne</t>
  </si>
  <si>
    <t>Droyßiger-Zeitzer Forst</t>
  </si>
  <si>
    <t>Wethautal</t>
  </si>
  <si>
    <t>Vorharz</t>
  </si>
  <si>
    <t>Goldene Aue</t>
  </si>
  <si>
    <t>Mansfelder Grund-Helbra</t>
  </si>
  <si>
    <t>Weida-Land</t>
  </si>
  <si>
    <t>Egelner Mulde</t>
  </si>
  <si>
    <t>Saale-Wipper</t>
  </si>
  <si>
    <t>Arneburg-Goldbeck</t>
  </si>
  <si>
    <t>Elbe-Havel-Land</t>
  </si>
  <si>
    <t>Lindenberg/Eichsfeld</t>
  </si>
  <si>
    <t>Eichsfeld-Wipperaue</t>
  </si>
  <si>
    <t>Hanstein-Rusteberg</t>
  </si>
  <si>
    <t>Leinetal</t>
  </si>
  <si>
    <t>Westerwald-Obereichsfeld</t>
  </si>
  <si>
    <t>Ershausen/Geismar</t>
  </si>
  <si>
    <t>Hainich-Werratal</t>
  </si>
  <si>
    <t>Hohe Rhön</t>
  </si>
  <si>
    <t>Wasungen-Amt Sand</t>
  </si>
  <si>
    <t>Dolmar-Salzbrücke</t>
  </si>
  <si>
    <t>Nesseaue</t>
  </si>
  <si>
    <t>Fahner Höhe</t>
  </si>
  <si>
    <t>Gera-Aue</t>
  </si>
  <si>
    <t>Gramme-Vippach</t>
  </si>
  <si>
    <t>Feldstein</t>
  </si>
  <si>
    <t>Heldburger Unterland</t>
  </si>
  <si>
    <t>Geratal/Plaue</t>
  </si>
  <si>
    <t>Riechheimer Berg</t>
  </si>
  <si>
    <t>Schiefergebirge</t>
  </si>
  <si>
    <t>Heideland-Elstertal-Schkölen</t>
  </si>
  <si>
    <t>Hügelland/Täler</t>
  </si>
  <si>
    <t>Südliches Saaletal</t>
  </si>
  <si>
    <t>Seenplatte</t>
  </si>
  <si>
    <t>Ranis-Ziegenrück</t>
  </si>
  <si>
    <t>Am Brahmetal</t>
  </si>
  <si>
    <t>Pleißenaue</t>
  </si>
  <si>
    <t>Oberes Sprottental</t>
  </si>
  <si>
    <t>96725608142</t>
  </si>
  <si>
    <t>Wasserhaushalt und Wasserwirtschaft (inkl. Hoch- und Niedrigwasserrisikomanagement sowie Starkregenrisikomanagement)</t>
  </si>
  <si>
    <t>Antwortmöglichkeiten</t>
  </si>
  <si>
    <t>Wissen über die unterschiedliche Betroffenheit räumlicher Teilgebiete unserer Kommune hinsichtlich Dürre</t>
  </si>
  <si>
    <t>Wissen über mögliche negative soziale Auswirkungen klimatischer Veränderungen für unsere Kommune</t>
  </si>
  <si>
    <t>Wissen über mögliche Betroffenheiten von Risikogruppen in unserer Kommune</t>
  </si>
  <si>
    <t>B1</t>
  </si>
  <si>
    <t>B1.1</t>
  </si>
  <si>
    <t>B1.2</t>
  </si>
  <si>
    <t>B1.3</t>
  </si>
  <si>
    <t>B1.4</t>
  </si>
  <si>
    <t>B2</t>
  </si>
  <si>
    <t>B3</t>
  </si>
  <si>
    <t>B4</t>
  </si>
  <si>
    <t>B4.1</t>
  </si>
  <si>
    <t>B6</t>
  </si>
  <si>
    <t>A1.5</t>
  </si>
  <si>
    <t>A1.6</t>
  </si>
  <si>
    <t>A1.7</t>
  </si>
  <si>
    <t>A1.8</t>
  </si>
  <si>
    <t>A1.9</t>
  </si>
  <si>
    <t>A1.10</t>
  </si>
  <si>
    <t>A1.11</t>
  </si>
  <si>
    <t>A1.12</t>
  </si>
  <si>
    <t>A1.13</t>
  </si>
  <si>
    <t>A1.14</t>
  </si>
  <si>
    <t>A1.15</t>
  </si>
  <si>
    <t>C1</t>
  </si>
  <si>
    <t>C2</t>
  </si>
  <si>
    <t>C2.1</t>
  </si>
  <si>
    <t>C2.2</t>
  </si>
  <si>
    <t>C2.3</t>
  </si>
  <si>
    <t>C2.4</t>
  </si>
  <si>
    <t>C3</t>
  </si>
  <si>
    <t>C3.1</t>
  </si>
  <si>
    <t>C3.2</t>
  </si>
  <si>
    <t>C5</t>
  </si>
  <si>
    <t>C5.1</t>
  </si>
  <si>
    <t>C5.2</t>
  </si>
  <si>
    <t>C5.3</t>
  </si>
  <si>
    <t>Wissen darüber, wie Handlungsbedarfe für unsere Kommune priorisiert werden können</t>
  </si>
  <si>
    <t>Wissen darüber, wie Maßnahmen im Bereich Klimaanpassung priorisiert, geplant und umgesetzt werden können</t>
  </si>
  <si>
    <t>Wissen über Finanzierungs- oder Fördermöglichkeiten von Handlungs- und Anpassungsoptionen für unsere Kommune</t>
  </si>
  <si>
    <t>Wissen darüber, wie individuelle Eigenvorsorge unserer Bevölkerung durch unsere Kommune gestärkt werden kann</t>
  </si>
  <si>
    <t>Wissen darüber, wie umgesetzte Maßnahmen evaluiert und bewertet werden können</t>
  </si>
  <si>
    <t>C6</t>
  </si>
  <si>
    <t>C6.1</t>
  </si>
  <si>
    <t>C7</t>
  </si>
  <si>
    <t>mehr als zwei Forschungsprojekte oder Kooperationen</t>
  </si>
  <si>
    <t>ein bis zwei Forschungsprojekte oder Kooperationen</t>
  </si>
  <si>
    <t>bislang keine, aber dies ist in konkreter Planung bzw. in der Bewilligungsphase</t>
  </si>
  <si>
    <t>keine und dies ist derzeit auch nicht konkret geplant</t>
  </si>
  <si>
    <t>D1</t>
  </si>
  <si>
    <t>D1.1</t>
  </si>
  <si>
    <t>D1.2</t>
  </si>
  <si>
    <t>D1.3</t>
  </si>
  <si>
    <t>D1.4</t>
  </si>
  <si>
    <t>D1.5</t>
  </si>
  <si>
    <t>mit politischen Entscheidungstragenden in unserer Kommune</t>
  </si>
  <si>
    <t>mit Rettungs- und Einsatzkräften</t>
  </si>
  <si>
    <t>D1.6</t>
  </si>
  <si>
    <t>D1.7</t>
  </si>
  <si>
    <t>D1.8</t>
  </si>
  <si>
    <t>mit Akteuren aus der Wirtschaft</t>
  </si>
  <si>
    <t>mit Akteuren aus der Zivilgesellschaft (Vereine, Verbände etc.)</t>
  </si>
  <si>
    <t>mit anderen Gemeinden, Städten und/oder Landkreisen</t>
  </si>
  <si>
    <t>D2</t>
  </si>
  <si>
    <t>D2.1</t>
  </si>
  <si>
    <t>D2.2</t>
  </si>
  <si>
    <t>D2.3</t>
  </si>
  <si>
    <t>D2.4</t>
  </si>
  <si>
    <t>D2.5</t>
  </si>
  <si>
    <t>D2.6</t>
  </si>
  <si>
    <t>D2.7</t>
  </si>
  <si>
    <t>In unserer Kommune sind die Zuständigkeiten und Abläufe in der Bearbeitung der Klimaanpassung klar geregelt.</t>
  </si>
  <si>
    <t>Die bestehenden Planungsprozesse in unserer Kommune sind sehr gut geeignet, um Klimaanpassungsmaßnahmen zur Umsetzung zu bringen.</t>
  </si>
  <si>
    <t>In unserer Kommune gibt es eine sehr umfangreiche Koordination von Projekten und/oder Aktivitäten der Klimaanpassung, die interne und externe Akteure miteinschließt.</t>
  </si>
  <si>
    <t>In unserer Kommune gibt es beim Thema Klimaanpassung eine oder mehrere Person(en), die über die Grenzen von Fachabteilungen hinaus aktiv ist/sind.</t>
  </si>
  <si>
    <t xml:space="preserve">In unserer Kommune wird stets nach Synergien und positiven Nebeneffekten der Klimaanpassung mit anderen Themen gesucht.  </t>
  </si>
  <si>
    <t>D3</t>
  </si>
  <si>
    <t>· Stadtplanung und -entwicklung
· Regionalplanung und -entwicklung 
· Umwelt
· Grünflächen 
· Gewässer
· Forst
· Landwirtschaft
· Flächenmanagement
· Klimaschutz
· Klimaanpassung
· Nachhaltigkeit
· Gesundheit
· Gebäudemanagement/ Liegenschaftsverwaltung</t>
  </si>
  <si>
    <t>· Hochbau
· Tiefbau
· Verkehr und Verkehrsinfrastruktur
· Wasserversorgung
· Siedlungsentwässerung / Abwasserentsorgung
· Energie
· Soziales 
· Bildung
· Wirtschaft 
· Tourismus
· Presse- und Öffentlichkeitsarbeit
· Stadtwerke
· Katastrophenschutz/Feuerwehr</t>
  </si>
  <si>
    <t>Antwortoptionen D3</t>
  </si>
  <si>
    <t>alle in unserer Kommune vorhandenen Verwaltungsbereiche</t>
  </si>
  <si>
    <t xml:space="preserve">keiner der in unserer Kommune vorhandenen Verwaltungsbereiche </t>
  </si>
  <si>
    <t>D4</t>
  </si>
  <si>
    <t>D4.1</t>
  </si>
  <si>
    <t>D4.2</t>
  </si>
  <si>
    <t>In unserer Kommune gibt es klare Zuständigkeiten und festgelegte Wege, Warnungen vor extremen Wetterereignissen unverzüglich innerhalb der Verwaltung weiterzugeben.</t>
  </si>
  <si>
    <t>C4.1</t>
  </si>
  <si>
    <t>C7.1</t>
  </si>
  <si>
    <t>C1.1</t>
  </si>
  <si>
    <t>B3.1</t>
  </si>
  <si>
    <t>D3.1</t>
  </si>
  <si>
    <t>Ressourcen und Kapazitäten</t>
  </si>
  <si>
    <t>E1</t>
  </si>
  <si>
    <t>E1.1</t>
  </si>
  <si>
    <t>E2</t>
  </si>
  <si>
    <t>E2.1</t>
  </si>
  <si>
    <t>Antwortoptionen E2</t>
  </si>
  <si>
    <t>E3</t>
  </si>
  <si>
    <t>E3.1</t>
  </si>
  <si>
    <t>E3.2</t>
  </si>
  <si>
    <t>E4</t>
  </si>
  <si>
    <t>E4.1</t>
  </si>
  <si>
    <t>E4.2</t>
  </si>
  <si>
    <t>E4.3</t>
  </si>
  <si>
    <t>E4.4</t>
  </si>
  <si>
    <t>E4.5</t>
  </si>
  <si>
    <t>E5</t>
  </si>
  <si>
    <t>E5.1</t>
  </si>
  <si>
    <t>ja, mehrmals in Anspruch genommen</t>
  </si>
  <si>
    <t>ja, einmalig in Anspruch genommen</t>
  </si>
  <si>
    <t xml:space="preserve">nein, beantragt aber Entscheidung noch ausstehend oder Förderung abgelehnt </t>
  </si>
  <si>
    <t>nein, bislang nicht beantragt</t>
  </si>
  <si>
    <t>E6</t>
  </si>
  <si>
    <t>E6.1</t>
  </si>
  <si>
    <t>Strategien und Maßnahmenumsetzung</t>
  </si>
  <si>
    <t>F1</t>
  </si>
  <si>
    <t>F1.1</t>
  </si>
  <si>
    <t>F2</t>
  </si>
  <si>
    <t>F2.1</t>
  </si>
  <si>
    <t>F2.2</t>
  </si>
  <si>
    <t>F2.3</t>
  </si>
  <si>
    <t>F2.4</t>
  </si>
  <si>
    <t>F2.5</t>
  </si>
  <si>
    <t>F2.6</t>
  </si>
  <si>
    <t>F2.7</t>
  </si>
  <si>
    <t>Antwortoptionen F2</t>
  </si>
  <si>
    <t>Meeresspiegelanstieg und/oder Sturmfluten</t>
  </si>
  <si>
    <t>intensiver Hagel</t>
  </si>
  <si>
    <t>Abnahme des Schneefalls</t>
  </si>
  <si>
    <t>intensive Schneefälle</t>
  </si>
  <si>
    <t>F3</t>
  </si>
  <si>
    <t>F3.1</t>
  </si>
  <si>
    <t>F3.2</t>
  </si>
  <si>
    <t>F3.3</t>
  </si>
  <si>
    <t>F3.4</t>
  </si>
  <si>
    <t>F3.5</t>
  </si>
  <si>
    <t>F3.6</t>
  </si>
  <si>
    <t>F3.7</t>
  </si>
  <si>
    <t>F3.8</t>
  </si>
  <si>
    <t>F3.9</t>
  </si>
  <si>
    <t>F3.10</t>
  </si>
  <si>
    <t>F3.11</t>
  </si>
  <si>
    <t>F3.12</t>
  </si>
  <si>
    <t>F3.13</t>
  </si>
  <si>
    <t>F3.14</t>
  </si>
  <si>
    <t>F3.15</t>
  </si>
  <si>
    <t>F4</t>
  </si>
  <si>
    <t>F4.1</t>
  </si>
  <si>
    <t>F4.2</t>
  </si>
  <si>
    <t>F4.3</t>
  </si>
  <si>
    <t>F4.4</t>
  </si>
  <si>
    <t>F4.5</t>
  </si>
  <si>
    <t>F4.6</t>
  </si>
  <si>
    <t>F4.7</t>
  </si>
  <si>
    <t>F4.8</t>
  </si>
  <si>
    <t>F4.9</t>
  </si>
  <si>
    <t>F4.10</t>
  </si>
  <si>
    <t>F4.11</t>
  </si>
  <si>
    <t>F4.12</t>
  </si>
  <si>
    <t>F4.13</t>
  </si>
  <si>
    <t>F4.14</t>
  </si>
  <si>
    <t>F4.15</t>
  </si>
  <si>
    <t>F4.16</t>
  </si>
  <si>
    <t>F4.17</t>
  </si>
  <si>
    <t>Für alle</t>
  </si>
  <si>
    <t>F5</t>
  </si>
  <si>
    <t>F5.1</t>
  </si>
  <si>
    <t>F6</t>
  </si>
  <si>
    <t>F6.1</t>
  </si>
  <si>
    <t>F7</t>
  </si>
  <si>
    <t>F7.1</t>
  </si>
  <si>
    <t>F8</t>
  </si>
  <si>
    <t>F8.1</t>
  </si>
  <si>
    <t>F9</t>
  </si>
  <si>
    <t>F9.1</t>
  </si>
  <si>
    <t>Inwiefern sind in Ihrer Kommune Klimaanpassungsmaßnahmen geplant oder bereits umgesetzt?</t>
  </si>
  <si>
    <t>F10</t>
  </si>
  <si>
    <t>F10.1</t>
  </si>
  <si>
    <t>F10.2</t>
  </si>
  <si>
    <t>F10.3</t>
  </si>
  <si>
    <t>F10.4</t>
  </si>
  <si>
    <t>F10.5</t>
  </si>
  <si>
    <t>F10.6</t>
  </si>
  <si>
    <t>F10.7</t>
  </si>
  <si>
    <t>F11</t>
  </si>
  <si>
    <t>F11.1</t>
  </si>
  <si>
    <t>F11.2</t>
  </si>
  <si>
    <t>F11.3</t>
  </si>
  <si>
    <t>F11.4</t>
  </si>
  <si>
    <t>F11.5</t>
  </si>
  <si>
    <t>F11.6</t>
  </si>
  <si>
    <t>F11.7</t>
  </si>
  <si>
    <t>F11.8</t>
  </si>
  <si>
    <t>F11.9</t>
  </si>
  <si>
    <t>F12</t>
  </si>
  <si>
    <t>F12.1</t>
  </si>
  <si>
    <t>F12.2</t>
  </si>
  <si>
    <t>F12.3</t>
  </si>
  <si>
    <t>F12.4</t>
  </si>
  <si>
    <t>F12.5</t>
  </si>
  <si>
    <t>F12.6</t>
  </si>
  <si>
    <t>F12.7</t>
  </si>
  <si>
    <t>F12.8</t>
  </si>
  <si>
    <t>F12.9</t>
  </si>
  <si>
    <t>F13</t>
  </si>
  <si>
    <t>F13.1</t>
  </si>
  <si>
    <t>F14</t>
  </si>
  <si>
    <t>F14.1</t>
  </si>
  <si>
    <t>F15</t>
  </si>
  <si>
    <t>Bitte beziehen Sie diese Einschätzung auch auf sich selbst. Für die Abschätzung können Sie abgleichen, ob die Erfahrungen und Fähigkeiten der Personen, die mit Klimaanpassung betraut sind, mit den Anforderungen übereinstimmen, die durch die Bearbeitung des Themas gestellt werden.</t>
  </si>
  <si>
    <t>Betroffenheit</t>
  </si>
  <si>
    <t>Abfrage zu Werten, Zielen und Leitbildern Ihrer Kommune</t>
  </si>
  <si>
    <t>Abfrage zur Zusammenarbeit und zu den Zuständigkeiten in Ihrer Kommune</t>
  </si>
  <si>
    <t>Abfrage zu Ressourcen und Kapazitäten in Ihrer Kommune</t>
  </si>
  <si>
    <t>Ergebnisse: Übersicht</t>
  </si>
  <si>
    <t>Ergebnisse: Entwicklung</t>
  </si>
  <si>
    <t>Aktuelle Ergebnisse im Vergleich mit Ergebnissen aus den Vorjahren</t>
  </si>
  <si>
    <t>Erhöhung der durchschnittlichen Jahrestemperaturen</t>
  </si>
  <si>
    <t>Jahreszeitliche Verschiebung des Niederschlags</t>
  </si>
  <si>
    <t>Abnahme des Jahresniederschlags</t>
  </si>
  <si>
    <t xml:space="preserve">Starkregen und/oder Sturzfluten </t>
  </si>
  <si>
    <t>Flusshochwasser</t>
  </si>
  <si>
    <t>Starkwinde oder Stürme</t>
  </si>
  <si>
    <t>Hitzeperioden</t>
  </si>
  <si>
    <t>Zunahme von Trockenheit und/oder Dürreperioden</t>
  </si>
  <si>
    <t>Bitte wählen Sie die Handlungsfelder, in denen langfristige Klimaveränderungen, (extreme) Wetterereignisse und/oder ihre Folgen Ihrer Einschätzung nach bereits zu Schäden, Belastungen oder anderen Herausforderungen für Ihre Kommune geführt haben. Beurteilen Sie bitte auch, wo Sie zukünftig Handlungsbedarf aufgrund des Klimawandels erwarten.</t>
  </si>
  <si>
    <t>Gebäude</t>
  </si>
  <si>
    <t>Küsten- und Meeresschutz</t>
  </si>
  <si>
    <t>beim Großteil der politischen Entscheidungstragenden</t>
  </si>
  <si>
    <t>beim Großteil der kommunalen Verwaltung</t>
  </si>
  <si>
    <t>Wie schätzen Sie die folgenden Aussagen zur Berücksichtigung von Risikogruppen und zur sozialen Gerechtigkeit ein?</t>
  </si>
  <si>
    <t>Wie schätzen Sie die folgende Aussage zu Ihrer kommunalen Verwaltung ein?</t>
  </si>
  <si>
    <t>Antwortoptionen A1,A2</t>
  </si>
  <si>
    <t>A2.2</t>
  </si>
  <si>
    <t>A2.3</t>
  </si>
  <si>
    <t>A2.4</t>
  </si>
  <si>
    <t>A2.5</t>
  </si>
  <si>
    <t>A2.6</t>
  </si>
  <si>
    <t>A2.7</t>
  </si>
  <si>
    <t>A2.8</t>
  </si>
  <si>
    <t>A2.9</t>
  </si>
  <si>
    <t>A2.10</t>
  </si>
  <si>
    <t>A2.11</t>
  </si>
  <si>
    <t>A2.12</t>
  </si>
  <si>
    <t>A2.13</t>
  </si>
  <si>
    <t>A2.14</t>
  </si>
  <si>
    <t>A2.15</t>
  </si>
  <si>
    <t>A2.16</t>
  </si>
  <si>
    <t>A2.17</t>
  </si>
  <si>
    <t>B3.2</t>
  </si>
  <si>
    <t>A</t>
  </si>
  <si>
    <t>D</t>
  </si>
  <si>
    <t>C</t>
  </si>
  <si>
    <t>B</t>
  </si>
  <si>
    <t>B5</t>
  </si>
  <si>
    <t>B5.1</t>
  </si>
  <si>
    <t>B5.2</t>
  </si>
  <si>
    <t>B5.3</t>
  </si>
  <si>
    <t>B5.4</t>
  </si>
  <si>
    <t>B5.5</t>
  </si>
  <si>
    <t>B5.6</t>
  </si>
  <si>
    <t>B5.7</t>
  </si>
  <si>
    <t>B5.8</t>
  </si>
  <si>
    <t>B5.9</t>
  </si>
  <si>
    <t>B5.10</t>
  </si>
  <si>
    <t>B5.11</t>
  </si>
  <si>
    <t>B5.12</t>
  </si>
  <si>
    <t>B5.13</t>
  </si>
  <si>
    <t>B5.14</t>
  </si>
  <si>
    <t>B5.15</t>
  </si>
  <si>
    <t>B5.16</t>
  </si>
  <si>
    <t>B5.17</t>
  </si>
  <si>
    <t>Antwortoptionen B5</t>
  </si>
  <si>
    <t>Bitte geben Sie zusammenfassend an: Für wie viele der Handlungsfelder, die in Ihrer Kommune bereits betroffen sind oder voraussichtlich betroffen sein werden, liegen unterstützende Leitbilder vor, die auch die Klimaanpassung betreffen?</t>
  </si>
  <si>
    <t>Antwortoptionen B6</t>
  </si>
  <si>
    <t>Für mehr als die Hälfte</t>
  </si>
  <si>
    <t xml:space="preserve">Für einzelne </t>
  </si>
  <si>
    <t xml:space="preserve">Für keine </t>
  </si>
  <si>
    <t xml:space="preserve">· Menschen mit geringen Finanzmitteln
· Menschen ohne festen Wohnsitz
· Menschen, die in Gemeinschaftsunterkünften leben
· Menschen, die in überflutungsgefährdeten Gebieten leben
· Menschen, die in Kellerwohnungen leben
· Menschen mit geringen Deutschkenntnissen
· im Freien arbeitende Menschen </t>
  </si>
  <si>
    <t>Wie schätzen Sie die folgenden Aussagen zur Zusammenarbeit und zu den Zuständigkeiten in Ihrer Kommune ein?</t>
  </si>
  <si>
    <t xml:space="preserve">Wie schätzen Sie die folgenden Aussagen zur Qualifikation und Weiterbildung der Mitarbeitenden ein? </t>
  </si>
  <si>
    <t>Bei allen Personen in unserer Kommune, die mit Klimaanpassung betraut sind, liegt die erforderliche Qualifikation vor, um Klimaanpassung in unserer Kommune bestmöglich zu bearbeiten und voranzubringen.</t>
  </si>
  <si>
    <t>Antwortoptionen E5-6</t>
  </si>
  <si>
    <t xml:space="preserve">keine Maßnahmen vorgesehen </t>
  </si>
  <si>
    <t>Antwortoptionen F3-4</t>
  </si>
  <si>
    <t>Wie schätzen Sie die folgende Aussage zur Berücksichtigung von Risikogruppen ein?</t>
  </si>
  <si>
    <t xml:space="preserve">Inwiefern liegen in Ihrer Kommune bereits umfangreiche Aktionspläne für wichtige extreme Wetterereignisse bzw. negative Klimawandelfolgen vor? </t>
  </si>
  <si>
    <t>Antwortoptionen F10</t>
  </si>
  <si>
    <t xml:space="preserve">keine Maßnahmen umgesetzt </t>
  </si>
  <si>
    <t>Antwortoptionen F11-12</t>
  </si>
  <si>
    <t>Die Liste der Handlungsfelder finden Sie bei der vorherigen Frage</t>
  </si>
  <si>
    <t>F16</t>
  </si>
  <si>
    <t>Wie schätzen Sie die folgenden Aussagen zur Berücksichtigung von Risikogruppen ein?</t>
  </si>
  <si>
    <t>F16.1</t>
  </si>
  <si>
    <t>F16.2</t>
  </si>
  <si>
    <t>Bedingung für Textanzeige</t>
  </si>
  <si>
    <t>Text</t>
  </si>
  <si>
    <t>Wenn bei 15 % oder mehr der Fragen weiß nicht angekreuzt wurde.</t>
  </si>
  <si>
    <t xml:space="preserve">Anscheinend sind Sie sich bei der Beantwortung einiger Fragen noch unsicher. Sehen Sie die Fragen, die Sie mit „weiß nicht“ beantwortet haben, als Anstoß für den Austausch in Ihrer Verwaltung. Sie können die Informationen zu einem späteren Zeitpunkt nachtragen, was sich positiv auf das Auswertungsergebnis auswirken kann. </t>
  </si>
  <si>
    <t>Vollständigkeit der Angaben</t>
  </si>
  <si>
    <t>Im Folgenden finden Sie die Auswertung Ihrer Angaben. Die Ergebnisse und die ergänzenden Hinweise sollen Sie bei der weiteren Schwerpunktsetzung und Entwicklung der Klimaanpassung in Ihrer Kommune unterstützen.</t>
  </si>
  <si>
    <t xml:space="preserve">Die Auswertung möchte Kommunen aller Größen und Typen wertvolle Hinweise zur Verbesserung ihrer Klimaanpassungsaktivitäten bieten. Dabei ist zu bedenken, dass Kommunen mitunter vor vielfältigen Herausforderungen stehen und Zuständigkeiten der Klimaanpassung auf verschiedene Ebenen verteilt sein können. Deshalb können auch hinter einer eher geringen Punktzahl bereits sehr engagierte Bemühungen stecken, die zukünftig weiter ausgebaut werden sollten. </t>
  </si>
  <si>
    <t>Punkte für diese Kategorie unter/gleich 33%</t>
  </si>
  <si>
    <t xml:space="preserve">Ihre Kommune hat im Bereich "Werte, Ziele und Leitbilder" ein Ergebnis im unteren Drittel der Punkteverteilung erzielt. Dies zeigt, dass es hier noch einige Ansatzpunkte für Weiterentwicklungen gibt, um diesen Bereich gezielt auszubauen.  </t>
  </si>
  <si>
    <t>Punkte für Ziele &amp; Leitbilder unter/gleich &lt;33 - 66%</t>
  </si>
  <si>
    <t xml:space="preserve">Im Bereich „Werte, Ziele und Leitbilder“ liegt Ihre Kommune im mittleren Bereich der Punkteverteilung. Viele wichtige Schritte wurden bereits unternommen und Sie sind auf einem guten Weg. Es gibt noch Raum für Weiterentwicklung, um diesen Bereich gezielt weiter auszubauen. </t>
  </si>
  <si>
    <t>Punkte für Ziele &amp; Leitbilder unter/gleich &lt;66 - 100%</t>
  </si>
  <si>
    <t>Glückwunsch! Ihre Kommune hat im Bereich „Werte, Ziele und Leitbilder“ ein sehr gutes Ergebnis erzielt. Sie haben bereits viel erreicht und können stolz auf die bestehenden Strukturen sein, auf denen Sie nun erfolgreich weiter aufbauen können.</t>
  </si>
  <si>
    <t>Werte, Ziele und Leitbilder</t>
  </si>
  <si>
    <t>Weiter so! In Ihrer Kommune gibt es zumindest in Teilen bereits gute Wissensgrundlagen, auf denen Sie weiter aufbauen können. Ihr Ergebnis im Bereich „Wissen“ liegt im mittleren Drittel der Punkteverteilung.</t>
  </si>
  <si>
    <t xml:space="preserve">Ihre Kommune weist anscheinend bereits recht breite Wissens- und Planungsgrundlagen in der Klimaanpassung auf, denn Ihr Ergebnis liegt im oberen Drittel der Punkteverteilung. </t>
  </si>
  <si>
    <t>In Ihrer Kommune scheinen bisher kaum umfassende Wissensgrundlagen zur Klimaanpassung vorhanden zu sein. Das erzielte Ergebnis im Bereich „Wissen" liegt momentan im unteren Drittel der Punkteverteilung. Wissen spielt jedoch eine entscheidende Rolle, um gezielt Klimaanpassung zu verfolgen.</t>
  </si>
  <si>
    <t>Ihre Kommune befindet sich (vorwiegend) im Klimaraumtyp „Südosten“. 
Das Klima des „Südostens“, der von Baden-Württemberg bis Sachsen reicht, zeichnet sich durch eine relativ hohe Kontinentalität aus. Das bedeutet eine große Spannweite zwischen hohen Sommer- und tiefen Wintertemperaturen. Es ist eine der Regionen, die sich in Zukunft voraussichtlich am stärksten erwärmen wird, mit deutlich mehr Hitzetagen (Tage mit Höchsttemperaturen &gt;=30°C). Im Sommer ist außerdem mit zurückgehenden Niederschlägen und häufigeren Trockenperioden zu rechnen.</t>
  </si>
  <si>
    <t>Ihre Kommune befindet sich (vorwiegend) im Klimaraumtyp „Mittelgebirge“, 
Das Klima des "Mittelgebirges" ist kühl-gemäßigt mit hohen Winterniederschlägen und relativ häufigen Starkniederschlägen. In Zukunft können hier die Niederschläge im Winter sowie die Starkregentage (Tagesniederschlagssumme &gt;= 20 mm) ganzjährig deutlich zunehmen, während im Sommer die Niederschläge stark zurückgehen und die Anzahl der Trockentage (Tagesniederschlagssumme &lt; 1 mm) zunimmt.</t>
  </si>
  <si>
    <t xml:space="preserve">Ihre Kommune befindet sich (vorwiegend) im Klimaraumtyp „Trockenste Region“. 
Das Klima der „Trockensten Region“ weist im Durchschnitt die geringsten Niederschläge und die meisten Trockentage (Tagesniederschlagssumme &lt; 1 mm) auf sowie hohe Sommertemperaturen. Auch in Zukunft wird diese Region, die zum Großteil den Osten Deutschlands und Teile aus der Mitte Deutschlands umfasst, die trockenste in Deutschland bleiben. Trotzdem steigen die Starkregentage (Tagesniederschlagssumme &gt;= 20 mm). Die Erwärmung und Veränderung des Niederschlags liegen im deutschen Durchschnitt. Die Anzahl der Hitzetage (Tage mit Höchsttemperaturen &gt;= 30 °C) und tropischen Nächte (Nächte mit einem Temperaturminimum &gt;= 20 °C) steigt überdurchschnittlich. </t>
  </si>
  <si>
    <t xml:space="preserve">Ihre Kommune befindet sich (vorwiegend) im Klimaraumtyp „Nordwesten“. 
Das Klima des „Nordwestens“, einschließlich der Nordwestdeutschen Tiefebene bis hin zum Pfälzer Wald im Westen, ist durch ein ähnlich gemäßigtes Klima wie die Küste gekennzeichnet, jedoch weniger windig und mit etwas höheren Temperaturen. In Zukunft wird es auch hier zu einem vergleichsweise moderaten Temperaturanstieg und weniger Frosttagen (Tage mit einem Temperaturminimum &lt; 0 °C) kommen, aber mit deutlich häufigeren Temperaturextremen als an der Küste. Wie an der Küste sinken die Frosttage und steigen die Starkregentage (Tagesniederschlagssumme &gt;= 20 mm). </t>
  </si>
  <si>
    <t>Ihre Kommune befindet sich (vorwiegend) im Klimaraumtyp „Gebirge“. Das Klima des "Gebirges" ist durch feuchte Bedingungen sowohl im Hinblick auf den mittleren Niederschlag als auch auf die Niederschlagsextreme sowie durch niedrige Temperaturen definiert. In Zukunft können insbesondere die sommerlichen Niederschläge abnehmen, die Trockentage (Tagesniederschlagssumme &lt; 1 mm) im Sommer und die Winterniederschläge zunehmen, die dann auf Grund der höheren Temperaturen verstärkt als Regen fallen werden. Auch die Starkregentage (Tagesniederschlagssumme &gt;= 20 mm) nehmen überdurchschnittlich zu während Frosttage (Tage mit einem Temperaturminimum &lt; 0 °C) überdurchschnittlich abnehmen. Die absolute, durchschnittliche Erwärmung und der relative Anstieg der Hitzetage (Tage mit Höchsttemperaturen &gt;=30°C) sind hier am größten.</t>
  </si>
  <si>
    <t>Ihre Kommune befindet sich (vorwiegend) im Klimaraumtyp „Wärmste Region“. 
Das Klima der „Wärmsten Region“ weist die höchsten mittleren Temperaturen und meisten Hitzetage (Tage mit Höchsttemperaturen &gt;=30°C) und tropischen Nächte (Nächte mit einem Temperaturminimum &gt;= 20 °C) in Deutschland auf. Sie findet sich im Westen Deutschlands entlang des Rheins und im Osten in Nähe der Spree. Dies wird voraussichtlich auch in Zukunft die wärmste Region bleiben, denn hier ist der größte Zuwachs an heißen Tagen und Tropennächten zu erwarten. Gleichzeitig kann dort der mittlere Niederschlag im Winter relativ stark zunehmen.</t>
  </si>
  <si>
    <t>bereits negativ betroffen</t>
  </si>
  <si>
    <t>in Zukunft verstärkte Betroffenheit erwartet</t>
  </si>
  <si>
    <t>im Klimaanpassungskonzept vorgesehene Maßnahmen</t>
  </si>
  <si>
    <t>bereits umgesetzte Maßnahmen</t>
  </si>
  <si>
    <t>Ihre Kommune hat im Bereich „Zusammenarbeit und Zuständigkeiten“ bereits an einigen Stellen eine gute Grundlage für eine erfolgreiche Zusammenarbeit bei der Klimaanpassung geschaffen.
Dies bietet Ihnen die Chance, weitere Zuständigkeiten zu klären sowie Partnerschaften zu verstetigen oder neu zu knüpfen und die Effektivität Ihrer Klimaanpassung weiter zu steigern!</t>
  </si>
  <si>
    <t>Ihre Kommune hat im Bereich „Zusammenarbeit und Zuständigkeiten“ bereits einen guten Austausch zur Klimaanpassung zwischen verschiedenen Akteuren aufgebaut. Jetzt ist der richtige Zeitpunkt, diese Strukturen weiter zu pflegen und die Zusammenarbeit gezielt auszubauen, um gemeinsam noch mehr zu erreichen.</t>
  </si>
  <si>
    <t>Zusammenarbeit und Zuständigkeit</t>
  </si>
  <si>
    <t>Ihre Angaben zeigen, dass Ihrer Kommune derzeit geringe Ressourcen und Kapazitäten für Klimaanpassung zur Verfügung stehen. Die Bereitstellung von Finanzmitteln und Arbeitszeit für Klimaanpassung, v.a. mittel- und langfristig, stellt für viele weitere Kommunen ebenfalls eine zentrale Herausforderung dar.</t>
  </si>
  <si>
    <t>Ihre Angaben zeigen, dass Ihrer Kommune derzeit noch recht eingeschränkte Ressourcen und Kapazitäten für Klimaanpassung zur Verfügung stehen. Die Bereitstellung von Finanzmitteln und Arbeitszeit für Klimaanpassung, v.a. mittel- und langfristig, stellt für viele weitere Kommunen ebenfalls eine zentrale Herausforderung dar.</t>
  </si>
  <si>
    <t xml:space="preserve">Ihre Angaben zeigen, dass Ihre Kommune derzeit über vergleichsweise umfangreiche Ressourcen und Kapazitäten für Klimaanpassung verfügt. Diese Situation stellt eine gute Grundlage dar, um das Thema Klimaanpassung in Ihrer Kommune intensiv anzugehen. </t>
  </si>
  <si>
    <t>Im Bereich „Strategien und Maßnahmenumsetzung“ befinden Sie sich in Ihrer Kommune eher noch am Anfang.</t>
  </si>
  <si>
    <t>Im Bereich „Strategien und Maßnahmenumsetzung“ hat Ihre Kommune bereits einiges geplant und umgesetzt, aber es gibt weiterhin Raum für Verbesserungen.</t>
  </si>
  <si>
    <t>Im Bereich "Strategien und Maßnahmenumsetzung" hat Ihre Kommune ein gutes bis sehr gutes Ergebnis erzielt, auf dem Sie nun aufbauen können.</t>
  </si>
  <si>
    <t>Wenn bei „Inwiefern sind in Ihrer Kommune Klimaanpassungsmaßnahmen geplant oder bereits umgesetzt?“ – 3P, 2P oder 1 P</t>
  </si>
  <si>
    <t>Wenn bei „Inwiefern sind in Ihrer Kommune Klimaanpassungsmaßnahmen geplant oder bereits umgesetzt?“ - „Es wurden bislang noch keine Klimaanpassungsmaßnahmen umgesetzt und es sind auch keine in der konkreten Planung.“</t>
  </si>
  <si>
    <t>Impressum und Haftungsausschluss</t>
  </si>
  <si>
    <t>Deutschland</t>
  </si>
  <si>
    <t>Institut für sozial-ökologische Forschung (ISOE)</t>
  </si>
  <si>
    <t>Hamburger Allee 45</t>
  </si>
  <si>
    <t>60486 Frankfurt am Main</t>
  </si>
  <si>
    <t>www.isoe.de</t>
  </si>
  <si>
    <t>Verantwortlich für den Inhalt dieses Tools:</t>
  </si>
  <si>
    <t>Kontakt:</t>
  </si>
  <si>
    <t>Projektbeschreibung:</t>
  </si>
  <si>
    <t>Haftungsausschluss:</t>
  </si>
  <si>
    <t>Urheberrecht:</t>
  </si>
  <si>
    <t>Umweltbundesamt (UBA)</t>
  </si>
  <si>
    <t>Die bereitgestellten Informationen und Funktionen dieses Excel-Tools wurden mit größtmöglicher Sorgfalt erstellt. Eine Haftung für die Richtigkeit, Vollständigkeit und Aktualität der enthaltenen Daten und Berechnungen wird jedoch nicht übernommen. Für Schäden, die durch die Nutzung dieses Tools entstehen, wird keine Haftung übernommen.</t>
  </si>
  <si>
    <t>Externe Links:</t>
  </si>
  <si>
    <t>Diese Datei enthält Links zu Webseiten Dritter, für deren Funktionstüchtigkeit und Inhalt keine Haftung übernommen werden kann. Die Verantwortung hierfür liegt ausschließlich bei den jeweiligen Betreibern.</t>
  </si>
  <si>
    <t>Die Inhalte und Funktionen dieses Tools sind urheberrechtlich geschützt. Jede Form der Vervielfältigung, Bearbeitung oder Verbreitung der Datei bedarf der vorherigen schriftlichen Zustimmung des Rechteinhabers.</t>
  </si>
  <si>
    <t>Version:</t>
  </si>
  <si>
    <t>Angaben gemäß §5 TMG:</t>
  </si>
  <si>
    <t>Entwicklung und Umsetzung des Tools:</t>
  </si>
  <si>
    <t>Gesamt</t>
  </si>
  <si>
    <t>Vollständigkeit</t>
  </si>
  <si>
    <t>C4</t>
  </si>
  <si>
    <t>C3.3</t>
  </si>
  <si>
    <t>C4.2</t>
  </si>
  <si>
    <t>C4.3</t>
  </si>
  <si>
    <t>C4.4</t>
  </si>
  <si>
    <t>C4.5</t>
  </si>
  <si>
    <t>C4.6</t>
  </si>
  <si>
    <t>C4.7</t>
  </si>
  <si>
    <t>B2.1</t>
  </si>
  <si>
    <t>F15.1</t>
  </si>
  <si>
    <t>Zusatzpunkte für übersprungene Fragen F2-F7</t>
  </si>
  <si>
    <t>Darunter zählen die negativen Folgen extremer Wettereignisse ebenso wie langfristige Klimaveränderungen und zukünftig erwartete (verstärkte) Betroffenheiten.</t>
  </si>
  <si>
    <t>Hilfszelle zur Definition des Klimaraumtyps:</t>
  </si>
  <si>
    <t>nicht beantwortete Fragen</t>
  </si>
  <si>
    <t>Anzahl der Fragen</t>
  </si>
  <si>
    <t>Punkte gesamt</t>
  </si>
  <si>
    <t>maximale Punktzahl</t>
  </si>
  <si>
    <t>Scoringsystem</t>
  </si>
  <si>
    <t>Frage C3.2</t>
  </si>
  <si>
    <t>Frage C3.3</t>
  </si>
  <si>
    <t>Frage D4.2</t>
  </si>
  <si>
    <t>Frage F6.1</t>
  </si>
  <si>
    <t>Frage F16</t>
  </si>
  <si>
    <t xml:space="preserve">Ihre Kommune befindet sich (vorwiegend) im Klimaraumtyp „Küsten“. 
Das Klima der „Küsten“ ist - bei Betrachtung der räumlichen Mittelwerte - durch die höchsten extremen Windgeschwindigkeiten und die geringste Temperaturschwankungsbreite sowohl im Jahres- als auch im Tagesmittel gekennzeichnet. Hier sind in Zukunft ein vergleichsweise geringer Temperaturanstieg, der zu weniger Frosttagen (Tage mit einem Temperaturminimum &lt; 0 °C) führt, und geringe durchschnittliche Niederschlagsänderungen aber mehr Starkregentage (Tagesniederschlagssumme &gt;= 20 mm) zu erwarten, mit einer Tendenz zu feuchteren Wintern. </t>
  </si>
  <si>
    <t>Bereich 3: Zusammenarbeit und Zuständigkeiten</t>
  </si>
  <si>
    <t>Bereich 4: Ressourcen und Kapazitäten</t>
  </si>
  <si>
    <t>Bereich 2: Wissen (Vorhandensein, Zugang, Austausch)</t>
  </si>
  <si>
    <t>Bereich 5: Strategien und Maßnahmenumsetzung</t>
  </si>
  <si>
    <t>Bereich 1: Werte, Ziele und Leitbilder</t>
  </si>
  <si>
    <t>Bitte geben Sie hier den 12-stelligen Amtlichen Regionalschlüssel (ARS) Ihrer Kommune ein.</t>
  </si>
  <si>
    <t xml:space="preserve">Kontrollfeld </t>
  </si>
  <si>
    <t>Beispiel:</t>
  </si>
  <si>
    <t>Quelle: Umweltbundesamt (2021)</t>
  </si>
  <si>
    <t>zurück</t>
  </si>
  <si>
    <t>zur Ergebnisübersicht</t>
  </si>
  <si>
    <t>Ihre Kommune:</t>
  </si>
  <si>
    <t>leere Spalte</t>
  </si>
  <si>
    <t>leere Zeile</t>
  </si>
  <si>
    <r>
      <rPr>
        <b/>
        <sz val="11"/>
        <rFont val="Calibri"/>
        <family val="2"/>
        <scheme val="minor"/>
      </rPr>
      <t>Notizfelder:</t>
    </r>
    <r>
      <rPr>
        <sz val="11"/>
        <rFont val="Calibri"/>
        <family val="2"/>
        <scheme val="minor"/>
      </rPr>
      <t xml:space="preserve"> In den Notizfeldern können Sie zusätzliche Informationen z.B. zu Datenquellen und Details, Begründungen für Ihre Antworten oder weitere Ansprechpersonen in Ihrer Kommune notieren. Ihre Eingaben in die Notizfelder dienen ausschließlich für Sie als interner Wissensspeicher und gehen nicht in die Auswertung ein. </t>
    </r>
  </si>
  <si>
    <t>Los geht's!</t>
  </si>
  <si>
    <t>Informationen und Erläuterungen</t>
  </si>
  <si>
    <t>Idee und Nutzung des Anpassungsscanners</t>
  </si>
  <si>
    <t>Einschätzung der bisherigen und zukünftigen Betroffenheit durch Folgen des Klimawandels</t>
  </si>
  <si>
    <t>Ende des Tabellenblatts</t>
  </si>
  <si>
    <t>weitere inhaltliche Hintergrundinformationen</t>
  </si>
  <si>
    <t>Frage A1</t>
  </si>
  <si>
    <t>· Bodenerosion
· Verschlechterung der Wasserqualität
· Niedrigwasser in Bächen und/oder Flüssen
· Senkung des Grundwasserstandes
· Einschränkung der Funktionsfähigkeit der Entwässerung und Abwasserentsorgung
· Belastung oder Versagen von Hochwasser- und Küstenschutzsystemen
· Schäden an Gebäuden und Infrastruktur</t>
  </si>
  <si>
    <t>Bitte denken Sie an die kommenden 
10 bis 20 Jahre. Bei welchen langfristigen Klimaveränderungen, (extremen) Wetterereignissen und/oder deren Folgen erwarten Sie in Zukunft eine verstärkte Betroffenheit?</t>
  </si>
  <si>
    <t>Bitte tragen Sie den Namen Ihrer Kommune ein:</t>
  </si>
  <si>
    <t>Kopfzeile</t>
  </si>
  <si>
    <t>Hilfszelle</t>
  </si>
  <si>
    <t>Informationen dazu, wie die Ergebnisse zustande gekommen sind, finden Sie im Tabellenblatt:</t>
  </si>
  <si>
    <t>Frage B3</t>
  </si>
  <si>
    <r>
      <rPr>
        <b/>
        <sz val="14"/>
        <rFont val="Calibri"/>
        <family val="2"/>
        <scheme val="minor"/>
      </rPr>
      <t>A</t>
    </r>
    <r>
      <rPr>
        <sz val="11"/>
        <rFont val="Calibri"/>
        <family val="2"/>
        <scheme val="minor"/>
      </rPr>
      <t xml:space="preserve">
</t>
    </r>
    <r>
      <rPr>
        <b/>
        <sz val="11"/>
        <rFont val="Calibri"/>
        <family val="2"/>
        <scheme val="minor"/>
      </rPr>
      <t>Anpassungsziele</t>
    </r>
    <r>
      <rPr>
        <sz val="11"/>
        <rFont val="Calibri"/>
        <family val="2"/>
        <scheme val="minor"/>
      </rPr>
      <t xml:space="preserve"> sind für unsere Kommune bereits </t>
    </r>
    <r>
      <rPr>
        <b/>
        <sz val="11"/>
        <rFont val="Calibri"/>
        <family val="2"/>
        <scheme val="minor"/>
      </rPr>
      <t>formuliert</t>
    </r>
    <r>
      <rPr>
        <sz val="11"/>
        <rFont val="Calibri"/>
        <family val="2"/>
        <scheme val="minor"/>
      </rPr>
      <t xml:space="preserve"> und werden </t>
    </r>
    <r>
      <rPr>
        <b/>
        <sz val="11"/>
        <rFont val="Calibri"/>
        <family val="2"/>
        <scheme val="minor"/>
      </rPr>
      <t>systematisch</t>
    </r>
    <r>
      <rPr>
        <sz val="11"/>
        <rFont val="Calibri"/>
        <family val="2"/>
        <scheme val="minor"/>
      </rPr>
      <t xml:space="preserve"> in die kommunalpolitische Arbeit und Verwaltungsarbeit </t>
    </r>
    <r>
      <rPr>
        <b/>
        <sz val="11"/>
        <rFont val="Calibri"/>
        <family val="2"/>
        <scheme val="minor"/>
      </rPr>
      <t>integriert.</t>
    </r>
  </si>
  <si>
    <r>
      <rPr>
        <b/>
        <sz val="14"/>
        <rFont val="Calibri"/>
        <family val="2"/>
        <scheme val="minor"/>
      </rPr>
      <t>B</t>
    </r>
    <r>
      <rPr>
        <sz val="11"/>
        <rFont val="Calibri"/>
        <family val="2"/>
        <scheme val="minor"/>
      </rPr>
      <t xml:space="preserve">
</t>
    </r>
    <r>
      <rPr>
        <b/>
        <sz val="11"/>
        <rFont val="Calibri"/>
        <family val="2"/>
        <scheme val="minor"/>
      </rPr>
      <t>Anpassungsziele</t>
    </r>
    <r>
      <rPr>
        <sz val="11"/>
        <rFont val="Calibri"/>
        <family val="2"/>
        <scheme val="minor"/>
      </rPr>
      <t xml:space="preserve"> sind für unsere Kommune bereits </t>
    </r>
    <r>
      <rPr>
        <b/>
        <sz val="11"/>
        <rFont val="Calibri"/>
        <family val="2"/>
        <scheme val="minor"/>
      </rPr>
      <t>formuliert,</t>
    </r>
    <r>
      <rPr>
        <sz val="11"/>
        <rFont val="Calibri"/>
        <family val="2"/>
        <scheme val="minor"/>
      </rPr>
      <t xml:space="preserve"> sind aber (noch) </t>
    </r>
    <r>
      <rPr>
        <b/>
        <sz val="11"/>
        <rFont val="Calibri"/>
        <family val="2"/>
        <scheme val="minor"/>
      </rPr>
      <t>nicht systematisch</t>
    </r>
    <r>
      <rPr>
        <sz val="11"/>
        <rFont val="Calibri"/>
        <family val="2"/>
        <scheme val="minor"/>
      </rPr>
      <t xml:space="preserve"> in die kommunalpolitische Arbeit und Verwaltungsarbeit </t>
    </r>
    <r>
      <rPr>
        <b/>
        <sz val="11"/>
        <rFont val="Calibri"/>
        <family val="2"/>
        <scheme val="minor"/>
      </rPr>
      <t>integriert.</t>
    </r>
  </si>
  <si>
    <r>
      <rPr>
        <b/>
        <sz val="14"/>
        <rFont val="Calibri"/>
        <family val="2"/>
        <scheme val="minor"/>
      </rPr>
      <t>C</t>
    </r>
    <r>
      <rPr>
        <sz val="11"/>
        <rFont val="Calibri"/>
        <family val="2"/>
        <scheme val="minor"/>
      </rPr>
      <t xml:space="preserve">
</t>
    </r>
    <r>
      <rPr>
        <b/>
        <sz val="11"/>
        <rFont val="Calibri"/>
        <family val="2"/>
        <scheme val="minor"/>
      </rPr>
      <t>Anpassungsziele</t>
    </r>
    <r>
      <rPr>
        <sz val="11"/>
        <rFont val="Calibri"/>
        <family val="2"/>
        <scheme val="minor"/>
      </rPr>
      <t xml:space="preserve"> werden derzeit </t>
    </r>
    <r>
      <rPr>
        <b/>
        <sz val="11"/>
        <rFont val="Calibri"/>
        <family val="2"/>
        <scheme val="minor"/>
      </rPr>
      <t>erarbeitet oder abgestimmt</t>
    </r>
    <r>
      <rPr>
        <sz val="11"/>
        <rFont val="Calibri"/>
        <family val="2"/>
        <scheme val="minor"/>
      </rPr>
      <t>.</t>
    </r>
  </si>
  <si>
    <r>
      <rPr>
        <b/>
        <sz val="14"/>
        <rFont val="Calibri"/>
        <family val="2"/>
        <scheme val="minor"/>
      </rPr>
      <t>D</t>
    </r>
    <r>
      <rPr>
        <sz val="11"/>
        <rFont val="Calibri"/>
        <family val="2"/>
        <scheme val="minor"/>
      </rPr>
      <t xml:space="preserve">
Nein, es liegen </t>
    </r>
    <r>
      <rPr>
        <b/>
        <sz val="11"/>
        <rFont val="Calibri"/>
        <family val="2"/>
        <scheme val="minor"/>
      </rPr>
      <t>keine Anpassungsziele</t>
    </r>
    <r>
      <rPr>
        <sz val="11"/>
        <rFont val="Calibri"/>
        <family val="2"/>
        <scheme val="minor"/>
      </rPr>
      <t xml:space="preserve"> für unsere Kommune vor und wir erarbeiten derzeit auch keine.</t>
    </r>
  </si>
  <si>
    <t>1. Werte, Ziele, Leitbilder</t>
  </si>
  <si>
    <t>Frage</t>
  </si>
  <si>
    <t>Punkte</t>
  </si>
  <si>
    <r>
      <rPr>
        <b/>
        <sz val="14"/>
        <rFont val="Calibri"/>
        <family val="2"/>
        <scheme val="minor"/>
      </rPr>
      <t>C</t>
    </r>
    <r>
      <rPr>
        <sz val="11"/>
        <rFont val="Calibri"/>
        <family val="2"/>
        <scheme val="minor"/>
      </rPr>
      <t xml:space="preserve">
für die </t>
    </r>
    <r>
      <rPr>
        <b/>
        <sz val="11"/>
        <rFont val="Calibri"/>
        <family val="2"/>
        <scheme val="minor"/>
      </rPr>
      <t>deutschlandweite Ebene</t>
    </r>
    <r>
      <rPr>
        <sz val="11"/>
        <rFont val="Calibri"/>
        <family val="2"/>
        <scheme val="minor"/>
      </rPr>
      <t>, aber nicht für die regionale oder kommunale Ebene</t>
    </r>
  </si>
  <si>
    <r>
      <rPr>
        <b/>
        <sz val="14"/>
        <rFont val="Calibri"/>
        <family val="2"/>
        <scheme val="minor"/>
      </rPr>
      <t>A</t>
    </r>
    <r>
      <rPr>
        <sz val="11"/>
        <rFont val="Calibri"/>
        <family val="2"/>
        <scheme val="minor"/>
      </rPr>
      <t xml:space="preserve">
Unsere Kommune ist ein (sehr) </t>
    </r>
    <r>
      <rPr>
        <b/>
        <sz val="11"/>
        <rFont val="Calibri"/>
        <family val="2"/>
        <scheme val="minor"/>
      </rPr>
      <t>aktives Mitglied</t>
    </r>
    <r>
      <rPr>
        <sz val="11"/>
        <rFont val="Calibri"/>
        <family val="2"/>
        <scheme val="minor"/>
      </rPr>
      <t xml:space="preserve"> in mindestens einem derartigen Netzwerk. </t>
    </r>
  </si>
  <si>
    <r>
      <rPr>
        <b/>
        <sz val="14"/>
        <rFont val="Calibri"/>
        <family val="2"/>
        <scheme val="minor"/>
      </rPr>
      <t>C</t>
    </r>
    <r>
      <rPr>
        <sz val="11"/>
        <rFont val="Calibri"/>
        <family val="2"/>
        <scheme val="minor"/>
      </rPr>
      <t xml:space="preserve">
Unsere Kommune ist bislang in keinem derartigen Netzwerk für Kommunen Mitglied. Dies ist aber derzeit </t>
    </r>
    <r>
      <rPr>
        <b/>
        <sz val="11"/>
        <rFont val="Calibri"/>
        <family val="2"/>
        <scheme val="minor"/>
      </rPr>
      <t>in konkreter Planung</t>
    </r>
    <r>
      <rPr>
        <sz val="11"/>
        <rFont val="Calibri"/>
        <family val="2"/>
        <scheme val="minor"/>
      </rPr>
      <t>.</t>
    </r>
  </si>
  <si>
    <r>
      <rPr>
        <b/>
        <sz val="14"/>
        <rFont val="Calibri"/>
        <family val="2"/>
        <scheme val="minor"/>
      </rPr>
      <t>D</t>
    </r>
    <r>
      <rPr>
        <sz val="11"/>
        <rFont val="Calibri"/>
        <family val="2"/>
        <scheme val="minor"/>
      </rPr>
      <t xml:space="preserve">
Unsere Kommune ist bislang in </t>
    </r>
    <r>
      <rPr>
        <b/>
        <sz val="11"/>
        <rFont val="Calibri"/>
        <family val="2"/>
        <scheme val="minor"/>
      </rPr>
      <t>keinem</t>
    </r>
    <r>
      <rPr>
        <sz val="11"/>
        <rFont val="Calibri"/>
        <family val="2"/>
        <scheme val="minor"/>
      </rPr>
      <t xml:space="preserve"> derartigen </t>
    </r>
    <r>
      <rPr>
        <b/>
        <sz val="11"/>
        <rFont val="Calibri"/>
        <family val="2"/>
        <scheme val="minor"/>
      </rPr>
      <t>Netzwerk</t>
    </r>
    <r>
      <rPr>
        <sz val="11"/>
        <rFont val="Calibri"/>
        <family val="2"/>
        <scheme val="minor"/>
      </rPr>
      <t xml:space="preserve"> und dies ist derzeit auch nicht geplant.</t>
    </r>
  </si>
  <si>
    <t>Antwortoptionen C7</t>
  </si>
  <si>
    <t>2. Wissen</t>
  </si>
  <si>
    <t xml:space="preserve">Hinweise dazu, wie Sie Ihre Aktivitäten im Bereich „Werte, Ziele und Leitbilder“ ausbauen können, finden Sie hier: </t>
  </si>
  <si>
    <t>Wenn Sie Tipps zum Bereich „Wissen“ erhalten möchten, finden Sie diese hier:</t>
  </si>
  <si>
    <t>Zusammenarbeit und Zuständigkeiten</t>
  </si>
  <si>
    <t>Weitere Hinweise zum Bereich „Zusammenarbeit und Zuständigkeiten“ sind hier zusammengestellt:</t>
  </si>
  <si>
    <t>Einige Tipps zum Thema „Ressourcen und Kapazitäten“ finden Sie hier:</t>
  </si>
  <si>
    <t>Klimaanpassungsmaßnahmen</t>
  </si>
  <si>
    <t>Klimaanpassungskonzept 
(-plan, -strategie)</t>
  </si>
  <si>
    <t>3. Zusammenarbeit und Zuständigkeit</t>
  </si>
  <si>
    <t>Wasserhaushalt und Wasserwirtschaft (inkl. Hoch- und Niedrigwasserrisikomanagement und Starkregenrisikomanagement)</t>
  </si>
  <si>
    <t>Bitte schätzen Sie die folgenden Aussagen ein: Zum Thema Klimaanpassung ist in unserer Kommune ein intensiver Austausch und/oder eine produktive Zusammenarbeit mit den folgenden Akteuren bzw. Akteursgruppen vorhanden…</t>
  </si>
  <si>
    <t>Jahr</t>
  </si>
  <si>
    <t>20yy</t>
  </si>
  <si>
    <t>Am Neuen Palais 10</t>
  </si>
  <si>
    <t>14469 Potsdam</t>
  </si>
  <si>
    <t xml:space="preserve">Bei der Planung und Umsetzung von Klimaanpassungsmaßnahmen in unserer Kommune (ausgenommen bei rein verwaltungsinternen Maßnahmen) wird die Bevölkerung stets beteiligt. </t>
  </si>
  <si>
    <t>In unserer Kommune gibt es klare Zuständigkeiten und festgelegte Wege, Warnungen vor extremen Wetterereignissen unverzüglich an die Bevölkerung und Risikogruppen weiterzugeben.</t>
  </si>
  <si>
    <t>www.up-transfer.de</t>
  </si>
  <si>
    <t>Im Folgenden finden Sie detaillierte Ergebnisse zu Ihrem aktuellen Stand der Klimaanpassung in den fünf abgefragten Bereichen.</t>
  </si>
  <si>
    <t>Informationen</t>
  </si>
  <si>
    <t>Beispiele für Schäden, Belastungen und andere Herausforderungen</t>
  </si>
  <si>
    <t xml:space="preserve">Zu den Handlungsfeldern gehören: </t>
  </si>
  <si>
    <t xml:space="preserve">Beispiele für Schäden, Belastungen und andere Herausforderungen: </t>
  </si>
  <si>
    <t>Die Liste der Handlungsfelder finden Sie bei der vorherigen Frage.</t>
  </si>
  <si>
    <t>Was sind die Handlungsfelder?</t>
  </si>
  <si>
    <t>Bitte schätzen Sie folgende Aussagen ein:
Folgendes Wissen zur Betroffenheit ist zumindest in Teilen unserer Verwaltung sehr umfangreich vorhanden.</t>
  </si>
  <si>
    <t>Bitte schätzen Sie die folgenden Aussagen ein: 
Folgendes Wissen zu Handlungs- und Anpassungsoptionen im Bereich Klimaanpassung ist zumindest in Teilen unserer Verwaltung sehr umfangreich vorhanden.</t>
  </si>
  <si>
    <t>Bitte schätzen Sie folgende Aussagen ein: 
Folgendes Wissen zu Unterschieden räumlicher Teilgebiete ist zumindest in Teilen unserer Verwaltung sehr umfangreich vorhanden:</t>
  </si>
  <si>
    <t xml:space="preserve">  </t>
  </si>
  <si>
    <t xml:space="preserve">Inwiefern steht in Ihrer Kommune für das Thema Klimaanpassung folgende Stellenposition (bezogen auf das Hauptaugenmerk der Tätigkeit) zur Verfügung? </t>
  </si>
  <si>
    <r>
      <rPr>
        <b/>
        <sz val="14"/>
        <rFont val="Calibri"/>
        <family val="2"/>
        <scheme val="minor"/>
      </rPr>
      <t>B</t>
    </r>
    <r>
      <rPr>
        <sz val="11"/>
        <rFont val="Calibri"/>
        <family val="2"/>
        <scheme val="minor"/>
      </rPr>
      <t xml:space="preserve">
 In unserer Kommune gibt es eine </t>
    </r>
    <r>
      <rPr>
        <b/>
        <sz val="11"/>
        <rFont val="Calibri"/>
        <family val="2"/>
        <scheme val="minor"/>
      </rPr>
      <t>Teilzeitstelle</t>
    </r>
    <r>
      <rPr>
        <sz val="11"/>
        <rFont val="Calibri"/>
        <family val="2"/>
        <scheme val="minor"/>
      </rPr>
      <t>, die vollumfänglich mit Themen der Klimaanpassung betraut ist oder mindestens eine Stelle (Teilzeit oder Vollzeit), die neben anderen Themenbereichen mit Themen der Klimaanpassung betraut ist.</t>
    </r>
  </si>
  <si>
    <r>
      <rPr>
        <b/>
        <sz val="14"/>
        <rFont val="Calibri"/>
        <family val="2"/>
        <scheme val="minor"/>
      </rPr>
      <t>A</t>
    </r>
    <r>
      <rPr>
        <sz val="11"/>
        <rFont val="Calibri"/>
        <family val="2"/>
        <scheme val="minor"/>
      </rPr>
      <t xml:space="preserve">
In unserer Kommune gibt es mindestens eine </t>
    </r>
    <r>
      <rPr>
        <b/>
        <sz val="11"/>
        <rFont val="Calibri"/>
        <family val="2"/>
        <scheme val="minor"/>
      </rPr>
      <t>Vollzeitstelle</t>
    </r>
    <r>
      <rPr>
        <sz val="11"/>
        <rFont val="Calibri"/>
        <family val="2"/>
        <scheme val="minor"/>
      </rPr>
      <t>, die vollumfänglich mit Themen der Klimaanpassung betraut ist (Aufteilung der Stelle auf mehrere Personen ist möglich).</t>
    </r>
  </si>
  <si>
    <r>
      <rPr>
        <b/>
        <sz val="14"/>
        <rFont val="Calibri"/>
        <family val="2"/>
        <scheme val="minor"/>
      </rPr>
      <t>C</t>
    </r>
    <r>
      <rPr>
        <sz val="11"/>
        <rFont val="Calibri"/>
        <family val="2"/>
        <scheme val="minor"/>
      </rPr>
      <t xml:space="preserve">
In unserer Kommune gibt es keine Stelle, die vollumfänglich oder neben anderen Themenbereichen mit Themen der Klimaanpassung betraut ist, dies ist jedoch </t>
    </r>
    <r>
      <rPr>
        <b/>
        <sz val="11"/>
        <rFont val="Calibri"/>
        <family val="2"/>
        <scheme val="minor"/>
      </rPr>
      <t>in konkreter Planung</t>
    </r>
    <r>
      <rPr>
        <sz val="11"/>
        <rFont val="Calibri"/>
        <family val="2"/>
        <scheme val="minor"/>
      </rPr>
      <t>.</t>
    </r>
  </si>
  <si>
    <r>
      <rPr>
        <b/>
        <sz val="14"/>
        <rFont val="Calibri"/>
        <family val="2"/>
        <scheme val="minor"/>
      </rPr>
      <t>D</t>
    </r>
    <r>
      <rPr>
        <sz val="11"/>
        <rFont val="Calibri"/>
        <family val="2"/>
        <scheme val="minor"/>
      </rPr>
      <t xml:space="preserve">
In unserer Kommune gibt es </t>
    </r>
    <r>
      <rPr>
        <b/>
        <sz val="11"/>
        <rFont val="Calibri"/>
        <family val="2"/>
        <scheme val="minor"/>
      </rPr>
      <t>keine Stelle</t>
    </r>
    <r>
      <rPr>
        <sz val="11"/>
        <rFont val="Calibri"/>
        <family val="2"/>
        <scheme val="minor"/>
      </rPr>
      <t>, die für das Thema Klimaanpassung vollumfänglich oder neben anderen Themenbereichen zuständig ist und die Einrichtung einer solchen Stelle ist derzeit auch nicht in konkreter Planung.</t>
    </r>
  </si>
  <si>
    <r>
      <rPr>
        <b/>
        <sz val="14"/>
        <rFont val="Calibri"/>
        <family val="2"/>
        <scheme val="minor"/>
      </rPr>
      <t>A</t>
    </r>
    <r>
      <rPr>
        <sz val="11"/>
        <rFont val="Calibri"/>
        <family val="2"/>
        <scheme val="minor"/>
      </rPr>
      <t xml:space="preserve">
In unserer Kommune gibt es mindestens eine Stelle, die </t>
    </r>
    <r>
      <rPr>
        <b/>
        <sz val="11"/>
        <rFont val="Calibri"/>
        <family val="2"/>
        <scheme val="minor"/>
      </rPr>
      <t>zeitlich unbefristet</t>
    </r>
    <r>
      <rPr>
        <sz val="11"/>
        <rFont val="Calibri"/>
        <family val="2"/>
        <scheme val="minor"/>
      </rPr>
      <t xml:space="preserve"> mit Themen der Klimaanpassung betraut ist. </t>
    </r>
  </si>
  <si>
    <r>
      <rPr>
        <b/>
        <sz val="14"/>
        <rFont val="Calibri"/>
        <family val="2"/>
        <scheme val="minor"/>
      </rPr>
      <t>C</t>
    </r>
    <r>
      <rPr>
        <sz val="11"/>
        <rFont val="Calibri"/>
        <family val="2"/>
        <scheme val="minor"/>
      </rPr>
      <t xml:space="preserve">
In unserer Kommune gibt es keine Stelle, die unbefristet oder befristet für das Thema Klimaanpassung zuständig ist, dies ist aber </t>
    </r>
    <r>
      <rPr>
        <b/>
        <sz val="11"/>
        <rFont val="Calibri"/>
        <family val="2"/>
        <scheme val="minor"/>
      </rPr>
      <t>in konkreter Planung</t>
    </r>
    <r>
      <rPr>
        <sz val="11"/>
        <rFont val="Calibri"/>
        <family val="2"/>
        <scheme val="minor"/>
      </rPr>
      <t>.</t>
    </r>
  </si>
  <si>
    <r>
      <rPr>
        <b/>
        <sz val="14"/>
        <rFont val="Calibri"/>
        <family val="2"/>
        <scheme val="minor"/>
      </rPr>
      <t>D</t>
    </r>
    <r>
      <rPr>
        <sz val="11"/>
        <rFont val="Calibri"/>
        <family val="2"/>
        <scheme val="minor"/>
      </rPr>
      <t xml:space="preserve">
</t>
    </r>
    <r>
      <rPr>
        <b/>
        <sz val="11"/>
        <rFont val="Calibri"/>
        <family val="2"/>
        <scheme val="minor"/>
      </rPr>
      <t>Keine Stelle</t>
    </r>
    <r>
      <rPr>
        <sz val="11"/>
        <rFont val="Calibri"/>
        <family val="2"/>
        <scheme val="minor"/>
      </rPr>
      <t>, die unbefristet oder befristet für das Thema Klimaanpassung zuständig ist und dies ist auch nicht geplant.</t>
    </r>
  </si>
  <si>
    <t>Bitte schätzen Sie die folgenden Aussagen ein: 
In unserer Verwaltung stehen für das aktuelle Haushaltsjahr ausreichende Ressourcen (personell und/oder finanziell) im Bereich Klimaanpassung zur Verfügung…</t>
  </si>
  <si>
    <t>4. Ressourcen, Kapazitäten</t>
  </si>
  <si>
    <t>Bitte wählen Sie die Antwort, die (am ehesten) zutrifft.</t>
  </si>
  <si>
    <t>Antwortoptionen B2-3,C2-5,D1-2,D4,E3-4,F6,F16</t>
  </si>
  <si>
    <t>Antwortoptionen B4,C6,E1-2,F1,F7-9,F14-15</t>
  </si>
  <si>
    <t>Vollständigkeit (%)</t>
  </si>
  <si>
    <r>
      <rPr>
        <b/>
        <sz val="14"/>
        <rFont val="Calibri"/>
        <family val="2"/>
        <scheme val="minor"/>
      </rPr>
      <t>A</t>
    </r>
    <r>
      <rPr>
        <sz val="11"/>
        <rFont val="Calibri"/>
        <family val="2"/>
        <scheme val="minor"/>
      </rPr>
      <t xml:space="preserve">
Ein Klimaanpassungs-konzept (-plan, -strategie)</t>
    </r>
    <r>
      <rPr>
        <b/>
        <sz val="11"/>
        <rFont val="Calibri"/>
        <family val="2"/>
        <scheme val="minor"/>
      </rPr>
      <t xml:space="preserve"> liegt vor</t>
    </r>
    <r>
      <rPr>
        <sz val="11"/>
        <rFont val="Calibri"/>
        <family val="2"/>
        <scheme val="minor"/>
      </rPr>
      <t xml:space="preserve"> und dessen Umsetzung wird </t>
    </r>
    <r>
      <rPr>
        <b/>
        <sz val="11"/>
        <rFont val="Calibri"/>
        <family val="2"/>
        <scheme val="minor"/>
      </rPr>
      <t>regelmäßig bewertet</t>
    </r>
    <r>
      <rPr>
        <sz val="11"/>
        <rFont val="Calibri"/>
        <family val="2"/>
        <scheme val="minor"/>
      </rPr>
      <t>.</t>
    </r>
  </si>
  <si>
    <r>
      <rPr>
        <b/>
        <sz val="14"/>
        <rFont val="Calibri"/>
        <family val="2"/>
        <scheme val="minor"/>
      </rPr>
      <t>B</t>
    </r>
    <r>
      <rPr>
        <sz val="11"/>
        <rFont val="Calibri"/>
        <family val="2"/>
        <scheme val="minor"/>
      </rPr>
      <t xml:space="preserve">
Ein Klimaanpassungs-konzept (-plan, -strategie)</t>
    </r>
    <r>
      <rPr>
        <b/>
        <sz val="11"/>
        <rFont val="Calibri"/>
        <family val="2"/>
        <scheme val="minor"/>
      </rPr>
      <t xml:space="preserve"> liegt vor</t>
    </r>
    <r>
      <rPr>
        <sz val="11"/>
        <rFont val="Calibri"/>
        <family val="2"/>
        <scheme val="minor"/>
      </rPr>
      <t xml:space="preserve">, aber dessen Umsetzung wird bislang </t>
    </r>
    <r>
      <rPr>
        <b/>
        <sz val="11"/>
        <rFont val="Calibri"/>
        <family val="2"/>
        <scheme val="minor"/>
      </rPr>
      <t>nicht regelmäßig bewertet</t>
    </r>
    <r>
      <rPr>
        <sz val="11"/>
        <rFont val="Calibri"/>
        <family val="2"/>
        <scheme val="minor"/>
      </rPr>
      <t>.</t>
    </r>
  </si>
  <si>
    <t>Für welche der folgenden langfristigen Klimaveränderungen, (extremen) Wetterereignisse und/oder ihre Folgen sind in dem Klimaanpassungskonzept (-plan, -strategie) Ihrer Kommune Maßnahmen vorgesehen? (Die Maßnahmen müssen noch nicht umgesetzt sein.)</t>
  </si>
  <si>
    <t>Für welche der folgenden Handlungsfelder sind in dem Klimaanpassungskonzept (-plan, -strategie) Ihrer Kommune Maßnahmen vorgesehen? (Die Maßnahmen müssen noch nicht umgesetzt sein.)</t>
  </si>
  <si>
    <r>
      <rPr>
        <b/>
        <sz val="14"/>
        <rFont val="Calibri"/>
        <family val="2"/>
        <scheme val="minor"/>
      </rPr>
      <t>B</t>
    </r>
    <r>
      <rPr>
        <sz val="11"/>
        <rFont val="Calibri"/>
        <family val="2"/>
        <scheme val="minor"/>
      </rPr>
      <t xml:space="preserve">
Klimaanpassung ist in unserer Kommune </t>
    </r>
    <r>
      <rPr>
        <b/>
        <sz val="11"/>
        <rFont val="Calibri"/>
        <family val="2"/>
        <scheme val="minor"/>
      </rPr>
      <t>in</t>
    </r>
    <r>
      <rPr>
        <sz val="11"/>
        <rFont val="Calibri"/>
        <family val="2"/>
        <scheme val="minor"/>
      </rPr>
      <t xml:space="preserve"> </t>
    </r>
    <r>
      <rPr>
        <b/>
        <sz val="11"/>
        <rFont val="Calibri"/>
        <family val="2"/>
        <scheme val="minor"/>
      </rPr>
      <t>einer Fachstrategie</t>
    </r>
    <r>
      <rPr>
        <sz val="11"/>
        <rFont val="Calibri"/>
        <family val="2"/>
        <scheme val="minor"/>
      </rPr>
      <t xml:space="preserve"> oder einem anderen </t>
    </r>
    <r>
      <rPr>
        <b/>
        <sz val="11"/>
        <rFont val="Calibri"/>
        <family val="2"/>
        <scheme val="minor"/>
      </rPr>
      <t>Konzept</t>
    </r>
    <r>
      <rPr>
        <sz val="11"/>
        <rFont val="Calibri"/>
        <family val="2"/>
        <scheme val="minor"/>
      </rPr>
      <t xml:space="preserve"> explizit integriert.</t>
    </r>
  </si>
  <si>
    <r>
      <rPr>
        <b/>
        <sz val="14"/>
        <rFont val="Calibri"/>
        <family val="2"/>
        <scheme val="minor"/>
      </rPr>
      <t>A</t>
    </r>
    <r>
      <rPr>
        <sz val="11"/>
        <rFont val="Calibri"/>
        <family val="2"/>
        <scheme val="minor"/>
      </rPr>
      <t xml:space="preserve">
Klimaanpassung ist in unserer Kommune </t>
    </r>
    <r>
      <rPr>
        <b/>
        <sz val="11"/>
        <rFont val="Calibri"/>
        <family val="2"/>
        <scheme val="minor"/>
      </rPr>
      <t>in</t>
    </r>
    <r>
      <rPr>
        <sz val="11"/>
        <rFont val="Calibri"/>
        <family val="2"/>
        <scheme val="minor"/>
      </rPr>
      <t xml:space="preserve"> </t>
    </r>
    <r>
      <rPr>
        <b/>
        <sz val="11"/>
        <rFont val="Calibri"/>
        <family val="2"/>
        <scheme val="minor"/>
      </rPr>
      <t>mehreren anderen Fachstrategien</t>
    </r>
    <r>
      <rPr>
        <sz val="11"/>
        <rFont val="Calibri"/>
        <family val="2"/>
        <scheme val="minor"/>
      </rPr>
      <t xml:space="preserve"> oder </t>
    </r>
    <r>
      <rPr>
        <b/>
        <sz val="11"/>
        <rFont val="Calibri"/>
        <family val="2"/>
        <scheme val="minor"/>
      </rPr>
      <t>Konzepten</t>
    </r>
    <r>
      <rPr>
        <sz val="11"/>
        <rFont val="Calibri"/>
        <family val="2"/>
        <scheme val="minor"/>
      </rPr>
      <t xml:space="preserve"> explizit integriert. </t>
    </r>
  </si>
  <si>
    <r>
      <rPr>
        <b/>
        <sz val="14"/>
        <rFont val="Calibri"/>
        <family val="2"/>
        <scheme val="minor"/>
      </rPr>
      <t>C</t>
    </r>
    <r>
      <rPr>
        <sz val="11"/>
        <rFont val="Calibri"/>
        <family val="2"/>
        <scheme val="minor"/>
      </rPr>
      <t xml:space="preserve">
Es werden derzeit </t>
    </r>
    <r>
      <rPr>
        <b/>
        <sz val="11"/>
        <rFont val="Calibri"/>
        <family val="2"/>
        <scheme val="minor"/>
      </rPr>
      <t>erstmalig</t>
    </r>
    <r>
      <rPr>
        <sz val="11"/>
        <rFont val="Calibri"/>
        <family val="2"/>
        <scheme val="minor"/>
      </rPr>
      <t xml:space="preserve"> eine oder mehrere Fachstrategien oder andere Konzepte </t>
    </r>
    <r>
      <rPr>
        <b/>
        <sz val="11"/>
        <rFont val="Calibri"/>
        <family val="2"/>
        <scheme val="minor"/>
      </rPr>
      <t>erstellt</t>
    </r>
    <r>
      <rPr>
        <sz val="11"/>
        <rFont val="Calibri"/>
        <family val="2"/>
        <scheme val="minor"/>
      </rPr>
      <t>, in denen Klimaanpassung explizit integriert sein soll.</t>
    </r>
  </si>
  <si>
    <r>
      <rPr>
        <b/>
        <sz val="14"/>
        <rFont val="Calibri"/>
        <family val="2"/>
        <scheme val="minor"/>
      </rPr>
      <t>B</t>
    </r>
    <r>
      <rPr>
        <sz val="11"/>
        <rFont val="Calibri"/>
        <family val="2"/>
        <scheme val="minor"/>
      </rPr>
      <t xml:space="preserve">
In unseren Aktionsplänen werden nicht alle, aber </t>
    </r>
    <r>
      <rPr>
        <b/>
        <sz val="11"/>
        <rFont val="Calibri"/>
        <family val="2"/>
        <scheme val="minor"/>
      </rPr>
      <t>einzelne</t>
    </r>
    <r>
      <rPr>
        <sz val="11"/>
        <rFont val="Calibri"/>
        <family val="2"/>
        <scheme val="minor"/>
      </rPr>
      <t xml:space="preserve"> der extremen Wetterereignisse bzw. negativen Klimawandelfolgen, von denen wir betroffen sind, behandelt und/oder die vorhandenen Aktionspläne enthalten</t>
    </r>
    <r>
      <rPr>
        <b/>
        <sz val="11"/>
        <rFont val="Calibri"/>
        <family val="2"/>
        <scheme val="minor"/>
      </rPr>
      <t xml:space="preserve"> keine konkreten Maßnahmensteckbriefe</t>
    </r>
    <r>
      <rPr>
        <sz val="11"/>
        <rFont val="Calibri"/>
        <family val="2"/>
        <scheme val="minor"/>
      </rPr>
      <t xml:space="preserve"> und die Festlegung von Zuständigkeiten. </t>
    </r>
  </si>
  <si>
    <r>
      <rPr>
        <b/>
        <sz val="14"/>
        <rFont val="Calibri"/>
        <family val="2"/>
        <scheme val="minor"/>
      </rPr>
      <t>C</t>
    </r>
    <r>
      <rPr>
        <sz val="11"/>
        <rFont val="Calibri"/>
        <family val="2"/>
        <scheme val="minor"/>
      </rPr>
      <t xml:space="preserve">
Es liegen bislang keine Aktionspläne zu extremen Wetterereignisse bzw. negativen Klimawandelfolgen vor, aber es wird </t>
    </r>
    <r>
      <rPr>
        <b/>
        <sz val="11"/>
        <rFont val="Calibri"/>
        <family val="2"/>
        <scheme val="minor"/>
      </rPr>
      <t>derzeit mindestens einer erstellt</t>
    </r>
    <r>
      <rPr>
        <sz val="11"/>
        <rFont val="Calibri"/>
        <family val="2"/>
        <scheme val="minor"/>
      </rPr>
      <t>.</t>
    </r>
  </si>
  <si>
    <r>
      <rPr>
        <b/>
        <sz val="14"/>
        <rFont val="Calibri"/>
        <family val="2"/>
        <scheme val="minor"/>
      </rPr>
      <t>D</t>
    </r>
    <r>
      <rPr>
        <sz val="11"/>
        <rFont val="Calibri"/>
        <family val="2"/>
        <scheme val="minor"/>
      </rPr>
      <t xml:space="preserve">
Es liegen</t>
    </r>
    <r>
      <rPr>
        <b/>
        <sz val="11"/>
        <rFont val="Calibri"/>
        <family val="2"/>
        <scheme val="minor"/>
      </rPr>
      <t xml:space="preserve"> keine Aktionspläne</t>
    </r>
    <r>
      <rPr>
        <sz val="11"/>
        <rFont val="Calibri"/>
        <family val="2"/>
        <scheme val="minor"/>
      </rPr>
      <t xml:space="preserve"> zu extremen Wetterereignisse bzw. negativen Klimawandelfolgen vor und es wird derzeit auch keiner erstellt. </t>
    </r>
  </si>
  <si>
    <t xml:space="preserve">Für welche der folgenden langfristigen Klimaveränderungen, (extremen) Wetterereignisse und/oder ihre Folgen wurden in Ihrer Kommune bereits konkrete Maßnahmen zur Klimaanpassung umgesetzt? </t>
  </si>
  <si>
    <t>… der in unserer Kommune vorhandenen Handlungsfelder sind Maßnahmen der Klimaanpassung umgesetzt.</t>
  </si>
  <si>
    <t>Antwortoptionen F5,F13</t>
  </si>
  <si>
    <r>
      <rPr>
        <b/>
        <sz val="14"/>
        <rFont val="Calibri"/>
        <family val="2"/>
        <scheme val="minor"/>
      </rPr>
      <t>A</t>
    </r>
    <r>
      <rPr>
        <sz val="11"/>
        <rFont val="Calibri"/>
        <family val="2"/>
        <scheme val="minor"/>
      </rPr>
      <t xml:space="preserve">
</t>
    </r>
    <r>
      <rPr>
        <b/>
        <sz val="11"/>
        <rFont val="Calibri"/>
        <family val="2"/>
        <scheme val="minor"/>
      </rPr>
      <t>Alle</t>
    </r>
    <r>
      <rPr>
        <sz val="11"/>
        <rFont val="Calibri"/>
        <family val="2"/>
        <scheme val="minor"/>
      </rPr>
      <t xml:space="preserve"> umgesetzten Klimaanpassungs-maßnahmen wurden bereits hinsichtlich ihres </t>
    </r>
    <r>
      <rPr>
        <b/>
        <sz val="11"/>
        <rFont val="Calibri"/>
        <family val="2"/>
        <scheme val="minor"/>
      </rPr>
      <t>Umsetzungsprozesses bewertet</t>
    </r>
    <r>
      <rPr>
        <sz val="11"/>
        <rFont val="Calibri"/>
        <family val="2"/>
        <scheme val="minor"/>
      </rPr>
      <t>.</t>
    </r>
  </si>
  <si>
    <r>
      <rPr>
        <b/>
        <sz val="14"/>
        <rFont val="Calibri"/>
        <family val="2"/>
        <scheme val="minor"/>
      </rPr>
      <t>B</t>
    </r>
    <r>
      <rPr>
        <sz val="11"/>
        <rFont val="Calibri"/>
        <family val="2"/>
        <scheme val="minor"/>
      </rPr>
      <t xml:space="preserve">
</t>
    </r>
    <r>
      <rPr>
        <b/>
        <sz val="11"/>
        <rFont val="Calibri"/>
        <family val="2"/>
        <scheme val="minor"/>
      </rPr>
      <t>Einzelne</t>
    </r>
    <r>
      <rPr>
        <sz val="11"/>
        <rFont val="Calibri"/>
        <family val="2"/>
        <scheme val="minor"/>
      </rPr>
      <t xml:space="preserve"> umgesetzte Klimaanpassungs-maßnahmen wurden bereits hinsichtlich ihres </t>
    </r>
    <r>
      <rPr>
        <b/>
        <sz val="11"/>
        <rFont val="Calibri"/>
        <family val="2"/>
        <scheme val="minor"/>
      </rPr>
      <t>Umsetzungsprozesses bewertet</t>
    </r>
    <r>
      <rPr>
        <sz val="11"/>
        <rFont val="Calibri"/>
        <family val="2"/>
        <scheme val="minor"/>
      </rPr>
      <t xml:space="preserve">. </t>
    </r>
  </si>
  <si>
    <r>
      <rPr>
        <b/>
        <sz val="14"/>
        <rFont val="Calibri"/>
        <family val="2"/>
        <scheme val="minor"/>
      </rPr>
      <t>C</t>
    </r>
    <r>
      <rPr>
        <sz val="11"/>
        <rFont val="Calibri"/>
        <family val="2"/>
        <scheme val="minor"/>
      </rPr>
      <t xml:space="preserve">
Umgesetzte Klimaanpassungs-maßnahmen wurden bislang noch nicht hinsichtlich ihres Umsetzungsprozesses bewertet, aber eine </t>
    </r>
    <r>
      <rPr>
        <b/>
        <sz val="11"/>
        <rFont val="Calibri"/>
        <family val="2"/>
        <scheme val="minor"/>
      </rPr>
      <t>Bewertung</t>
    </r>
    <r>
      <rPr>
        <sz val="11"/>
        <rFont val="Calibri"/>
        <family val="2"/>
        <scheme val="minor"/>
      </rPr>
      <t xml:space="preserve"> ist derzeit </t>
    </r>
    <r>
      <rPr>
        <b/>
        <sz val="11"/>
        <rFont val="Calibri"/>
        <family val="2"/>
        <scheme val="minor"/>
      </rPr>
      <t>in konkreter Planung</t>
    </r>
    <r>
      <rPr>
        <sz val="11"/>
        <rFont val="Calibri"/>
        <family val="2"/>
        <scheme val="minor"/>
      </rPr>
      <t>.</t>
    </r>
  </si>
  <si>
    <r>
      <rPr>
        <b/>
        <sz val="14"/>
        <rFont val="Calibri"/>
        <family val="2"/>
        <scheme val="minor"/>
      </rPr>
      <t>D</t>
    </r>
    <r>
      <rPr>
        <sz val="11"/>
        <rFont val="Calibri"/>
        <family val="2"/>
        <scheme val="minor"/>
      </rPr>
      <t xml:space="preserve">
Umgesetzte Klimaanpassungs-maßnahmen wurden bislang noch </t>
    </r>
    <r>
      <rPr>
        <b/>
        <sz val="11"/>
        <rFont val="Calibri"/>
        <family val="2"/>
        <scheme val="minor"/>
      </rPr>
      <t>nicht</t>
    </r>
    <r>
      <rPr>
        <sz val="11"/>
        <rFont val="Calibri"/>
        <family val="2"/>
        <scheme val="minor"/>
      </rPr>
      <t xml:space="preserve"> hinsichtlich ihres Umsetzungsprozesses </t>
    </r>
    <r>
      <rPr>
        <b/>
        <sz val="11"/>
        <rFont val="Calibri"/>
        <family val="2"/>
        <scheme val="minor"/>
      </rPr>
      <t>bewertet</t>
    </r>
    <r>
      <rPr>
        <sz val="11"/>
        <rFont val="Calibri"/>
        <family val="2"/>
        <scheme val="minor"/>
      </rPr>
      <t xml:space="preserve"> und es ist auch nicht geplant den Umsetzungsprozess zu bewerten.</t>
    </r>
  </si>
  <si>
    <t>Inwiefern wurden in Ihrer Kommune die umgesetzten Klimaanpassungsmaßnahmen hinsichtlich ihrer Wirksamkeit bewertet?</t>
  </si>
  <si>
    <r>
      <rPr>
        <b/>
        <sz val="14"/>
        <rFont val="Calibri"/>
        <family val="2"/>
        <scheme val="minor"/>
      </rPr>
      <t>A</t>
    </r>
    <r>
      <rPr>
        <sz val="11"/>
        <rFont val="Calibri"/>
        <family val="2"/>
        <scheme val="minor"/>
      </rPr>
      <t xml:space="preserve">
</t>
    </r>
    <r>
      <rPr>
        <b/>
        <sz val="11"/>
        <rFont val="Calibri"/>
        <family val="2"/>
        <scheme val="minor"/>
      </rPr>
      <t xml:space="preserve">Alle </t>
    </r>
    <r>
      <rPr>
        <sz val="11"/>
        <rFont val="Calibri"/>
        <family val="2"/>
        <scheme val="minor"/>
      </rPr>
      <t xml:space="preserve">umgesetzten Klimaanpassungs-maßnahmen wurden bereits hinsichtlich ihrer </t>
    </r>
    <r>
      <rPr>
        <b/>
        <sz val="11"/>
        <rFont val="Calibri"/>
        <family val="2"/>
        <scheme val="minor"/>
      </rPr>
      <t>Wirksamkeit bewertet</t>
    </r>
    <r>
      <rPr>
        <sz val="11"/>
        <rFont val="Calibri"/>
        <family val="2"/>
        <scheme val="minor"/>
      </rPr>
      <t>.</t>
    </r>
  </si>
  <si>
    <r>
      <rPr>
        <b/>
        <sz val="14"/>
        <rFont val="Calibri"/>
        <family val="2"/>
        <scheme val="minor"/>
      </rPr>
      <t>B</t>
    </r>
    <r>
      <rPr>
        <sz val="11"/>
        <rFont val="Calibri"/>
        <family val="2"/>
        <scheme val="minor"/>
      </rPr>
      <t xml:space="preserve">
</t>
    </r>
    <r>
      <rPr>
        <b/>
        <sz val="11"/>
        <rFont val="Calibri"/>
        <family val="2"/>
        <scheme val="minor"/>
      </rPr>
      <t xml:space="preserve">Einzelne </t>
    </r>
    <r>
      <rPr>
        <sz val="11"/>
        <rFont val="Calibri"/>
        <family val="2"/>
        <scheme val="minor"/>
      </rPr>
      <t>der umgesetzten Klimaanpassungs-maßnahmen wurden bereits hinsichtlich ihrer</t>
    </r>
    <r>
      <rPr>
        <b/>
        <sz val="11"/>
        <rFont val="Calibri"/>
        <family val="2"/>
        <scheme val="minor"/>
      </rPr>
      <t xml:space="preserve"> Wirksamkeit bewertet</t>
    </r>
    <r>
      <rPr>
        <sz val="11"/>
        <rFont val="Calibri"/>
        <family val="2"/>
        <scheme val="minor"/>
      </rPr>
      <t>.</t>
    </r>
  </si>
  <si>
    <r>
      <rPr>
        <b/>
        <sz val="14"/>
        <rFont val="Calibri"/>
        <family val="2"/>
        <scheme val="minor"/>
      </rPr>
      <t>C</t>
    </r>
    <r>
      <rPr>
        <sz val="11"/>
        <rFont val="Calibri"/>
        <family val="2"/>
        <scheme val="minor"/>
      </rPr>
      <t xml:space="preserve">
Umgesetzte Klimaanpassungs-maßnahmen wurden bislang noch nicht hinsichtlich ihrer Wirksamkeit bewertet, aber eine </t>
    </r>
    <r>
      <rPr>
        <b/>
        <sz val="11"/>
        <rFont val="Calibri"/>
        <family val="2"/>
        <scheme val="minor"/>
      </rPr>
      <t>Bewertung</t>
    </r>
    <r>
      <rPr>
        <sz val="11"/>
        <rFont val="Calibri"/>
        <family val="2"/>
        <scheme val="minor"/>
      </rPr>
      <t xml:space="preserve"> der Wirksamkeit ist derzeit</t>
    </r>
    <r>
      <rPr>
        <b/>
        <sz val="11"/>
        <rFont val="Calibri"/>
        <family val="2"/>
        <scheme val="minor"/>
      </rPr>
      <t xml:space="preserve"> in konkreter Planung</t>
    </r>
    <r>
      <rPr>
        <sz val="11"/>
        <rFont val="Calibri"/>
        <family val="2"/>
        <scheme val="minor"/>
      </rPr>
      <t>.</t>
    </r>
  </si>
  <si>
    <r>
      <rPr>
        <b/>
        <sz val="14"/>
        <rFont val="Calibri"/>
        <family val="2"/>
        <scheme val="minor"/>
      </rPr>
      <t>D</t>
    </r>
    <r>
      <rPr>
        <sz val="11"/>
        <rFont val="Calibri"/>
        <family val="2"/>
        <scheme val="minor"/>
      </rPr>
      <t xml:space="preserve">
Umgesetzte Klimaanpassungs-maßnahmen wurden bislang noch </t>
    </r>
    <r>
      <rPr>
        <b/>
        <sz val="11"/>
        <rFont val="Calibri"/>
        <family val="2"/>
        <scheme val="minor"/>
      </rPr>
      <t>nicht</t>
    </r>
    <r>
      <rPr>
        <sz val="11"/>
        <rFont val="Calibri"/>
        <family val="2"/>
        <scheme val="minor"/>
      </rPr>
      <t xml:space="preserve"> hinsichtlich ihrer Wirksamkeit </t>
    </r>
    <r>
      <rPr>
        <b/>
        <sz val="11"/>
        <rFont val="Calibri"/>
        <family val="2"/>
        <scheme val="minor"/>
      </rPr>
      <t>bewertet</t>
    </r>
    <r>
      <rPr>
        <sz val="11"/>
        <rFont val="Calibri"/>
        <family val="2"/>
        <scheme val="minor"/>
      </rPr>
      <t xml:space="preserve"> und dies ist auch nicht konkret geplant.</t>
    </r>
  </si>
  <si>
    <t xml:space="preserve">Die in unserer Kommune vorhandenen Risikogruppen und deren Bedarfe werden bei der Planung, Umsetzung und Bewertung von Anpassungsmaßnahmen stets berücksichtigt. </t>
  </si>
  <si>
    <t xml:space="preserve">Die in unserer Kommune vorhandenen Risikogruppen werden bei der Planung, Umsetzung und Bewertung von Anpassungsmaßnahmen stets beteiligt. </t>
  </si>
  <si>
    <t>5. Strategien, Maßnahmen</t>
  </si>
  <si>
    <t>Zusatzpunkte für übersprungene Fragen F10-F16</t>
  </si>
  <si>
    <t>in Zukunft Handlungs-bedarf erwartet</t>
  </si>
  <si>
    <t xml:space="preserve">Wenn weder ein Klimaanpassungskonzept existiert, noch Klimaanpassungsmaßnahmen umgesetzt wurden. </t>
  </si>
  <si>
    <t>Wenn kein Klimaanpassungskonzept existiert.</t>
  </si>
  <si>
    <t xml:space="preserve">Wenn keine Klimaanpassungsmaßnahmen umgesetzt wurden. </t>
  </si>
  <si>
    <t>Wenn weniger als 75 % der Fragen ausgefüllt wurden [weiß nicht angekreuzt gilt als ausgefüllt; bei Strategien und Maßnahmenumsetzung Filterung beachten]</t>
  </si>
  <si>
    <t>Die Aussagekraft der Bewertung ist momentan noch sehr eingeschränkt, da Sie nur einen Teil der Fragen beantwortet haben. Bitte überprüfen Sie, ob Sie die offenen Fragen noch beantworten möchten, um eine aussagekräftigere Einschätzung zu erhalten.</t>
  </si>
  <si>
    <t>"Weiß nicht"</t>
  </si>
  <si>
    <t>Fragen gesamt</t>
  </si>
  <si>
    <t>Gesamt-punkte</t>
  </si>
  <si>
    <t>"Weiß nicht" (%)</t>
  </si>
  <si>
    <t>Wörlitzer Platz 1</t>
  </si>
  <si>
    <t>06844 Dessau-Roßlau</t>
  </si>
  <si>
    <t>www.umweltbundesamt.de</t>
  </si>
  <si>
    <t>Die jeweils aktuellste Version erhalten Sie unter:</t>
  </si>
  <si>
    <t>Hintergrundinformationen</t>
  </si>
  <si>
    <t>Beginnen Sie nun den Fragenkatalog:</t>
  </si>
  <si>
    <t xml:space="preserve">Bitte schätzen Sie zusammenfassend ein: Wie viele der aufgezählten Bereiche, die in Ihrer Kommune vorhanden sind, sind bei der Bearbeitung des Themas Klimaanpassung beteiligt? Dabei können mehrere Bereiche durch ein- und dieselbe Person vertreten sein. </t>
  </si>
  <si>
    <t>mehr als die Hälfte der vorhandenen Verwaltungsbereiche</t>
  </si>
  <si>
    <t>die Hälfte der vorhandenen Verwaltungsbereiche oder weniger</t>
  </si>
  <si>
    <t>...für die Strategieentwicklung und Koordination</t>
  </si>
  <si>
    <t>...für die Förderantragstellung</t>
  </si>
  <si>
    <t xml:space="preserve">...für die langfristige Unterhaltung und Pflege von Maßnahmen </t>
  </si>
  <si>
    <t>…für die Evaluation und das Monitoring von Strategien und Maßnahmen</t>
  </si>
  <si>
    <t>Als „ausreichend“ kann das Budget dann verstanden werden, wenn mit den eingestellten finanziellen und personellen Ressourcen die geplanten Strategien erstellt und/oder die geplanten Maßnahmen im Bereich Klimaanpassung wirksam geplant, umgesetzt, gepflegt und bewertet werden können.</t>
  </si>
  <si>
    <t>Bitte denken Sie an die letzten 10 bis 20 Jahre. In welchen der folgenden Handlungsfeldern kam es in Ihrer Kommune zu negativen Auswirkungen?</t>
  </si>
  <si>
    <t>Bitte denken Sie an die kommenden 10 bis 20 Jahre. Bei welchen Handlungsfeldern erwarten Sie in Zukunft einen Handlungsbedarf zur Anpassung an den Klimawandel?</t>
  </si>
  <si>
    <t>Es ist noch viel zu tun.</t>
  </si>
  <si>
    <t>Die Anfänge sind gemacht.</t>
  </si>
  <si>
    <t>Schon einiges erreicht, aber manches ist noch offen.</t>
  </si>
  <si>
    <t>Schon viel erledigt.</t>
  </si>
  <si>
    <t>Bereits sehr gut aufgestellt.</t>
  </si>
  <si>
    <t xml:space="preserve">Für die zusammenfassende Bepunktung des Vorhandenseins entsprechender Maßnahmen dient diese Frage. </t>
  </si>
  <si>
    <t xml:space="preserve">Für die zusammenfassende Bepunktung des Vorhandenseins entsprechender Leitbilder dient diese Frage. </t>
  </si>
  <si>
    <t>Für welche der folgenden Handlungsfelder wurden in Ihrer Kommune bereits konkrete Maßnahmen zur Klimaanpassung umgesetzt?</t>
  </si>
  <si>
    <t xml:space="preserve">Für die zusammenfassende Bepunktung der Umsetzung entsprechender Maßnahmen dient diese Frage. </t>
  </si>
  <si>
    <t>Hier sehen Sie eine grafische Übersicht, wie viele der Fragen Sie insgesamt und in den fünf abgefragten Bereichen beantwortet haben.</t>
  </si>
  <si>
    <t>Erste Zeile, leere Zeile und leere Spalte</t>
  </si>
  <si>
    <t>Erste Zeile, leere Spalte</t>
  </si>
  <si>
    <t>Hilfstext</t>
  </si>
  <si>
    <t>Alternativtext</t>
  </si>
  <si>
    <t>Alternativtext 100%</t>
  </si>
  <si>
    <t>Hilfstext zur Alternative</t>
  </si>
  <si>
    <t>Die Aussagekraft der Bewertung ist bereits recht gut. Überprüfen Sie bitte, ob Sie die restlichen offenen Fragen noch beantworten können.</t>
  </si>
  <si>
    <t xml:space="preserve">Sie haben 100 % der Fragen beantwortet
Die Aussagekraft der Bewertung ist sehr gut. </t>
  </si>
  <si>
    <t>weiter</t>
  </si>
  <si>
    <t>weiter zum nächsten Tabellenblatt</t>
  </si>
  <si>
    <t>Veränderung der Vegetationsperiode, z. B. in Form von früherem Austrieb, Blüte und Fruchtansatz</t>
  </si>
  <si>
    <t>Veränderung des Artenspektrums, z. B. Zunahme wärmeliebender Arten, Ausbreitung invasiver Arten</t>
  </si>
  <si>
    <t>In unserer Kommune werden alle vorhandenen Risikogruppen in der Bearbeitung des Themas Klimaanpassung besonders berücksichtigt (z. B. durch eine Risikoerfassung, Formulierung von damit verbundenen Zielen, gesonderte Beteiligungsformate).</t>
  </si>
  <si>
    <t>Weitere Aspekte der sozialen Gerechtigkeit (wie z. B. die Berücksichtigung sozialstrukturell benachteiligter Räume, die Verteilung von Kosten und Nutzen und die Berücksichtigung der Generationengerechtigkeit) werden in unserer Kommune beim Thema Klimaanpassung explizit berücksichtigt.</t>
  </si>
  <si>
    <t>Liegen in Ihrer Kommune klar formulierte, überprüfbare Ziele für die Klimaanpassung (insgesamt oder für Teilbereiche der Klimaanpassung wie z. B. für die Hitze- oder Starkregenvorsorge) vor?</t>
  </si>
  <si>
    <t>Für welche Handlungsfelder liegen in Ihrer Kommune Leitbilder vor, die auch die Klimaanpassung unterstützen? 
Diese Leitbilder können z. B. die Entwicklung von Grün- oder Versiegelungsanteilen, eine Niederschlagswasserentkopplung, eine klimagerechte und/oder eine wassersensible Stadtentwicklung oder einen klimagerechten Waldumbau behandeln.</t>
  </si>
  <si>
    <t>Für welche geographische Ebene liegt zumindest in Teilen Ihrer Verwaltung umfangreiches und detailliertes Wissen zu Klimaveränderungen (z. B. zu Temperaturänderungen, Anzahl heißer Tage, Anzahl von Tagen mit bestimmten Niederschlägen, sinkender Jahresniederschlag) vor?</t>
  </si>
  <si>
    <t>Wissen über die unterschiedliche Betroffenheit räumlicher Teilgebiete unserer Kommune hinsichtlich Hitze – z. B. auf der Grundlage einer Stadtklimaanalyse / -karte (Hitzekarte)</t>
  </si>
  <si>
    <t>Wissen über die unterschiedliche Betroffenheit räumlicher Teilgebiete unserer Kommune hinsichtlich Starkregen – z. B. auf der Grundlage einer Starkregengefahrenkarte (auf Basis einer hydraulischen Modellierung) und/oder einer Fließwegekarte, welche die Fließwege des Regenwassers bei einem Starkregenereignis aufzeigt</t>
  </si>
  <si>
    <t>Wissen über unterschiedliche Potenziale für die Klimaanpassung in verschiedenen räumlichen Teilgebieten – z. B. auf der Grundlage von Versickerungspotenzialkarten, Grünflächenkataster, Stadtbaumkataster und/oder Gründachkataster</t>
  </si>
  <si>
    <t>Wissen über die Auswirkungen von Klimawandelfolgen in unserer Kommune in unterschiedlichen Handlungsfeldern – z. B. auf der Grundlage einer Betroffenheits- oder Klimarisikoanalyse</t>
  </si>
  <si>
    <t>In unserer Kommune wird Wissen zur Klimaanpassung (z. B. aus Informationsveranstaltungen und Weiterbildungsangeboten) stets fachbereichsübergreifend weitergegeben.</t>
  </si>
  <si>
    <t>Kommunen können sehr unterschiedlich organisiert sein und deren Einheiten weisen verschiedene Bezeichnungen auf (z. B. Abteilungen, Fachbereich, Amt, Dienststelle etc.). „Fachbereichsübergreifend“ meint hier einen Austausch über die Grenzen derartiger Verwaltungseinheiten hinweg.</t>
  </si>
  <si>
    <t>In unserer Kommune haben verschiedene Fachbereiche einen niedrigschwelligen (z. B. digitalen) Zugriff auf Daten und Informationen, die für die lokale Klimaanpassung notwendig sind.</t>
  </si>
  <si>
    <t>„Aktiv“ umfasst, dass z. B. Treffen und andere Angebote wiederholt wahrgenommen sowie Informationen aus dem Netzwerk gesichtet werden.
 „Eher inaktiv“ bedeutet, dass z. B. gar nicht oder nur sehr selten Treffen und andere Angebote wahrgenommen werden sowie Informationen aus dem Netzwerk nur selten gesichtet werden.</t>
  </si>
  <si>
    <t>Wurden bereits Fördermittel (z. B. auf Landes- oder Bundesebene) für die Strategieentwicklung zur Klimaanpassung oder Teilbereiche der Klimaanpassung (z. B. Erstellung eines Schwammstadtkonzepts, Hitzeaktionsplans) in Anspruch genommen?</t>
  </si>
  <si>
    <t>Wurden bereits Fördermittel (z. B. auf Landes- oder Bundesebene) für die Umsetzung von Maßnahmen zur Klimaanpassung (z. B. Informationskampagnen, Aufbau eines gesonderten Gremiums, Baumbepflanzungen, Schaffung von Retentionsräumen, Fassaden- und Dachbegrünungen, u.v.m.) in Anspruch genommen?</t>
  </si>
  <si>
    <t>innerhalb der Verwaltung zwischen den kommunalen Ämtern, Fachabteilungen und Zuständigkeitsbereichen z. B. in einem fach-/ressortübergreifenden Arbeitskreis</t>
  </si>
  <si>
    <t>mit Bürger*innen (z. B. in einem Klimabeirat o.ä.)</t>
  </si>
  <si>
    <t>mit sozialen und/oder medizinischen Einrichtungen (z. B. Pflegeeinrichtungen, Arztpraxen, Krankenhäuser)</t>
  </si>
  <si>
    <t>Inwiefern ist für Ihre Kommune ein Klimaanpassungskonzept (-plan, -strategie) bereits erarbeitet und wird regelmäßig (z. B. jährlich) in einem Controlling-Prozess (Monitoring und Evaluation) bewertet?</t>
  </si>
  <si>
    <t>grün-blaue Maßnahmen (z. B. Entsiegelung, Baumpflanzungen, Fassaden- und Dachbegrünung, Retentionsflächen)</t>
  </si>
  <si>
    <t>graue Maßnahmen (z. B. Regenrückhaltebecken, weiße/helle Dächer, Dämmung öffentlicher Gebäuden)</t>
  </si>
  <si>
    <t xml:space="preserve">finanzielle (Anreiz-)maßnahmen (z. B. Gründachförderung an privaten Gebäuden durch die Kommune, Gebühren) </t>
  </si>
  <si>
    <t>Inwiefern ist das Thema Klimaanpassung in anderen Fachstrategien oder Konzepten (z. B. Stadt- oder Dorfkonzepte, integrierte Entwicklungskonzepte, Klimaschutzkonzepte, Nachhaltigkeitsstrategie) explizit integriert?</t>
  </si>
  <si>
    <t xml:space="preserve">Inwiefern wurden in Ihrer Kommune die umgesetzten Klimaanpassungsmaßnahmen hinsichtlich ihres Umsetzungsprozesses (z. B. hinsichtlich der Beteiligung verschiedener Akteure) bewertet? </t>
  </si>
  <si>
    <t>In unserer Kommune lernen wir aus der Bewältigung vergangener Extremwetterereignissen in unserer Kommune und/oder in anderen Kommunen (u. a. durch den Austausch mit verwaltungsinternen und verwaltungsexternen Akteuren).</t>
  </si>
  <si>
    <t>Wenn bei „Inwiefern ist für Ihre Kommune ein Klimaanpassungskonzept (-plan, -strategie) bereits erarbeitet und wird regelmäßig (z. B. jährlich) in einem Controlling-Prozess (Monitoring und Evaluation) bewertet?“
Antwort mit 2P (Ein Klimaanpassungskonzept (-plan, -strategie) liegt vor, aber dessen Umsetzung wird bislang nicht regelmäßig bewertet.“)</t>
  </si>
  <si>
    <r>
      <t>Ausfüllhilfe:</t>
    </r>
    <r>
      <rPr>
        <sz val="11"/>
        <rFont val="Calibri"/>
        <family val="2"/>
        <scheme val="minor"/>
      </rPr>
      <t xml:space="preserve"> Manche Felder des Anpassungsscanners sind auf diese Weise blau hinterlegt. Dies zeigt Ihnen an, dass Sie diese Felder anklicken oder hier eine Eingabe machen können. Auf diese Weise können Sie gut erkennen, bei welchen Fragen noch Antworten auszuwählen sind. </t>
    </r>
  </si>
  <si>
    <t xml:space="preserve">In diesem Bereich geht es einerseits um die vorhandenen Wissens-, Daten- und Planungsgrundlagen zu den Betroffenheiten von Klimaveränderungen. Andererseits umfasst dieser Bereich auch das benötigte und vorhandene Wissen zu geeigneten Handlungs- und Anpassungsoptionen von Kommunen. Schließlich zählt dazu auch der Austausch von Wissen sowohl innerhalb einer Kommune als auch mit anderen Kommunen oder verwaltungsexternen Akteuren. 
</t>
  </si>
  <si>
    <t>Abfrage zum Wissen (Vorhandensein, Zugang, Austausch) in Ihrer Kommune</t>
  </si>
  <si>
    <t>Abfrage zu Strategien und zu den Maßnahmenumsetzungen in Ihrer Kommune</t>
  </si>
  <si>
    <t>Berechnungsmethode</t>
  </si>
  <si>
    <t>Ergebnisse: Gegenüberstellung</t>
  </si>
  <si>
    <t>Gegenüberstellung der angegebenen Betroffenheit mit vorgesehenen und umgesetzten Aktivitäten</t>
  </si>
  <si>
    <t xml:space="preserve">Zuordnung eines Klimaraumtyps zu Ihrer Kommune
</t>
  </si>
  <si>
    <t>Zuordnung eines Klimaraumtyps zu Ihrer Kommune</t>
  </si>
  <si>
    <t>Bitte wählen Sie die langfristigen Klimaveränderungen, (extremen) Wetterereignisse und/oder ihre Folgen, die Ihrer Einschätzung nach bereits zu Schäden, Belastungen oder anderen Herausforderungen für Ihre Kommune geführt haben. Beurteilen Sie bitte auch, wo Sie zukünftig von einer verstärkten Betroffenheit ausgehen.</t>
  </si>
  <si>
    <t>Veränderung der Vegetations-periode, z. B. in Form von früherem Austrieb, Blüte und Fruchtansatz</t>
  </si>
  <si>
    <t>Zunahme des Jahresniederschlags</t>
  </si>
  <si>
    <t>Wald- und Forstwirtschaft</t>
  </si>
  <si>
    <t>Die Antworten dieser Frage fließen nicht in die Punktwertung ein, sondern werden für eine Gegenüberstellung mit den Aktivitäten Ihrer Kommune verwendet (siehe Tabellenblatt "Ergebnisse Gegenüberstellung").</t>
  </si>
  <si>
    <t>Bitte denken Sie an die letzten 10 bis 20 Jahre. Von welchen langfristigen Klimaveränderungen, (extremen) Wetterereignissen und/oder deren Folgen war Ihre Kommune in der Vergangenheit betroffen?</t>
  </si>
  <si>
    <t>Erläuterung der Berechnungsmethode der Ergebnisse</t>
  </si>
  <si>
    <t>Wer zählt beispielsweise zu den Risikogruppen bzw. vulnerablen Gruppen?</t>
  </si>
  <si>
    <t>vergangen</t>
  </si>
  <si>
    <t>zukünftig</t>
  </si>
  <si>
    <t>Leitbild &amp; betroffen</t>
  </si>
  <si>
    <t>betroffen</t>
  </si>
  <si>
    <t>SUMMEN:</t>
  </si>
  <si>
    <t>Anteil:</t>
  </si>
  <si>
    <r>
      <rPr>
        <b/>
        <sz val="14"/>
        <rFont val="Calibri"/>
        <family val="2"/>
        <scheme val="minor"/>
      </rPr>
      <t>B</t>
    </r>
    <r>
      <rPr>
        <sz val="11"/>
        <rFont val="Calibri"/>
        <family val="2"/>
        <scheme val="minor"/>
      </rPr>
      <t xml:space="preserve">
für die </t>
    </r>
    <r>
      <rPr>
        <b/>
        <sz val="11"/>
        <rFont val="Calibri"/>
        <family val="2"/>
        <scheme val="minor"/>
      </rPr>
      <t>regionale Ebene</t>
    </r>
    <r>
      <rPr>
        <sz val="11"/>
        <rFont val="Calibri"/>
        <family val="2"/>
        <scheme val="minor"/>
      </rPr>
      <t xml:space="preserve"> (z. B. Südwestdeutschland, Bundesland), aber nicht für die lokale Ebene</t>
    </r>
  </si>
  <si>
    <r>
      <rPr>
        <b/>
        <sz val="14"/>
        <rFont val="Calibri"/>
        <family val="2"/>
        <scheme val="minor"/>
      </rPr>
      <t>A</t>
    </r>
    <r>
      <rPr>
        <sz val="11"/>
        <rFont val="Calibri"/>
        <family val="2"/>
        <scheme val="minor"/>
      </rPr>
      <t xml:space="preserve">
für die</t>
    </r>
    <r>
      <rPr>
        <b/>
        <sz val="11"/>
        <rFont val="Calibri"/>
        <family val="2"/>
        <scheme val="minor"/>
      </rPr>
      <t xml:space="preserve"> lokale Ebene</t>
    </r>
    <r>
      <rPr>
        <sz val="11"/>
        <rFont val="Calibri"/>
        <family val="2"/>
        <scheme val="minor"/>
      </rPr>
      <t xml:space="preserve"> – z. B. auf der Grundlage einer lokalen Klimarisikoanalyse oder eines Klimagutachtens</t>
    </r>
  </si>
  <si>
    <t>Zu möglichen negativen sozialen Auswirkungen zählen beispielsweise eine Verstärkung von Ungleichheiten, soziale Spannungen und weitere Schwächung ohnehin strukturschwacher Räume.</t>
  </si>
  <si>
    <t>Wissen darüber, wie Akzeptanz für bestimmte Maßnahmen in der Bevölkerung unserer Kommune, insbesondere in Risikogruppen, erreicht werden kann</t>
  </si>
  <si>
    <t>Inwiefern ist Ihre Kommune Mitglied in einem Netzwerk für Kommunen, dass sich zumindest in Teilen mit Fragen der Klimaanpassung beschäftigt? (z. B. regionale oder landesweite Netzwerke, bundesweite Netzwerke wie Klimabündnis, ZKA-Netzwerke und internationale Netzwerke wie ICLEI, Covenant of Mayors, EU Mission on Adaptation)</t>
  </si>
  <si>
    <r>
      <rPr>
        <b/>
        <sz val="14"/>
        <rFont val="Calibri"/>
        <family val="2"/>
        <scheme val="minor"/>
      </rPr>
      <t>D</t>
    </r>
    <r>
      <rPr>
        <sz val="11"/>
        <rFont val="Calibri"/>
        <family val="2"/>
        <scheme val="minor"/>
      </rPr>
      <t xml:space="preserve">
bislang </t>
    </r>
    <r>
      <rPr>
        <b/>
        <sz val="11"/>
        <rFont val="Calibri"/>
        <family val="2"/>
        <scheme val="minor"/>
      </rPr>
      <t>kein umfangreiches Wissen</t>
    </r>
    <r>
      <rPr>
        <sz val="11"/>
        <rFont val="Calibri"/>
        <family val="2"/>
        <scheme val="minor"/>
      </rPr>
      <t xml:space="preserve"> zu den Veränderungen des Klimas und den Klimawandel-folgen vorliegend – weder für Deutschland, noch für unsere Region oder unsere Kommune</t>
    </r>
  </si>
  <si>
    <r>
      <rPr>
        <sz val="14"/>
        <rFont val="Calibri"/>
        <family val="2"/>
        <scheme val="minor"/>
      </rPr>
      <t>B</t>
    </r>
    <r>
      <rPr>
        <sz val="11"/>
        <rFont val="Calibri"/>
        <family val="2"/>
        <scheme val="minor"/>
      </rPr>
      <t xml:space="preserve">
In unserer Kommune gibt es keine unbefristete Stelle zum Thema Klimaanpassung, aber mindestens eine Stelle, die </t>
    </r>
    <r>
      <rPr>
        <b/>
        <sz val="11"/>
        <rFont val="Calibri"/>
        <family val="2"/>
        <scheme val="minor"/>
      </rPr>
      <t>zeitlich befristet</t>
    </r>
    <r>
      <rPr>
        <sz val="11"/>
        <rFont val="Calibri"/>
        <family val="2"/>
        <scheme val="minor"/>
      </rPr>
      <t xml:space="preserve"> mit Themen der Klimaanpassung betraut ist (z. B. geförderte Klima-anpassungmanager*in).</t>
    </r>
  </si>
  <si>
    <t xml:space="preserve">Mitarbeitende in unserer Verwaltung, die mit Klimaanpassung betraut sind, bilden sich fortlaufend weiter z. B. durch die regelmäßige Teilnahme an internen oder externen Informationsveranstaltungen und/oder Weiterbildungsangebote.  </t>
  </si>
  <si>
    <r>
      <rPr>
        <b/>
        <sz val="14"/>
        <rFont val="Calibri"/>
        <family val="2"/>
        <scheme val="minor"/>
      </rPr>
      <t>D</t>
    </r>
    <r>
      <rPr>
        <sz val="11"/>
        <rFont val="Calibri"/>
        <family val="2"/>
        <scheme val="minor"/>
      </rPr>
      <t xml:space="preserve">
Es liegt derzeit </t>
    </r>
    <r>
      <rPr>
        <b/>
        <sz val="11"/>
        <rFont val="Calibri"/>
        <family val="2"/>
        <scheme val="minor"/>
      </rPr>
      <t>kein Klimaanpassungskonzept</t>
    </r>
    <r>
      <rPr>
        <sz val="11"/>
        <rFont val="Calibri"/>
        <family val="2"/>
        <scheme val="minor"/>
      </rPr>
      <t xml:space="preserve"> 
(-plan, /-strategie) vor und es wird derzeit auch keines erarbeitet.</t>
    </r>
  </si>
  <si>
    <r>
      <rPr>
        <b/>
        <sz val="14"/>
        <rFont val="Calibri"/>
        <family val="2"/>
        <scheme val="minor"/>
      </rPr>
      <t>C</t>
    </r>
    <r>
      <rPr>
        <sz val="11"/>
        <rFont val="Calibri"/>
        <family val="2"/>
        <scheme val="minor"/>
      </rPr>
      <t xml:space="preserve">
Wir </t>
    </r>
    <r>
      <rPr>
        <b/>
        <sz val="11"/>
        <rFont val="Calibri"/>
        <family val="2"/>
        <scheme val="minor"/>
      </rPr>
      <t>erstellen derzeit</t>
    </r>
    <r>
      <rPr>
        <sz val="11"/>
        <rFont val="Calibri"/>
        <family val="2"/>
        <scheme val="minor"/>
      </rPr>
      <t xml:space="preserve"> unser </t>
    </r>
    <r>
      <rPr>
        <b/>
        <sz val="11"/>
        <rFont val="Calibri"/>
        <family val="2"/>
        <scheme val="minor"/>
      </rPr>
      <t>erstes</t>
    </r>
    <r>
      <rPr>
        <sz val="11"/>
        <rFont val="Calibri"/>
        <family val="2"/>
        <scheme val="minor"/>
      </rPr>
      <t xml:space="preserve"> Klimaanpassungs-konzept (-plan /-strategie) oder der Erarbeitungsbeginn steht kurz bevor (z. B. Förderung wurde bereits zugesagt).</t>
    </r>
  </si>
  <si>
    <t>regulative Maßnahmen (z. B. Verbote oder Gebote in der Bauleitplanung, Satzungen zu Grünflächen, zu Stellplätzen oder zur äußeren Gestaltung baulicher Anlagen)</t>
  </si>
  <si>
    <t>technologische Maßnahmen (z. B. Nutzung von Warnsystemen, automatische Kühlung öffentlicher Gebäude, mikro-klimatische Messungen, Nutzung von Baumsensoren)</t>
  </si>
  <si>
    <t>Frage A2</t>
  </si>
  <si>
    <t>Frage F3</t>
  </si>
  <si>
    <t>Frage F11</t>
  </si>
  <si>
    <r>
      <rPr>
        <b/>
        <sz val="14"/>
        <rFont val="Calibri"/>
        <family val="2"/>
        <scheme val="minor"/>
      </rPr>
      <t>A</t>
    </r>
    <r>
      <rPr>
        <sz val="11"/>
        <rFont val="Calibri"/>
        <family val="2"/>
        <scheme val="minor"/>
      </rPr>
      <t xml:space="preserve">
In unseren Aktionsplänen werden</t>
    </r>
    <r>
      <rPr>
        <b/>
        <sz val="11"/>
        <rFont val="Calibri"/>
        <family val="2"/>
        <scheme val="minor"/>
      </rPr>
      <t xml:space="preserve"> alle </t>
    </r>
    <r>
      <rPr>
        <sz val="11"/>
        <rFont val="Calibri"/>
        <family val="2"/>
        <scheme val="minor"/>
      </rPr>
      <t xml:space="preserve">extremen Wetterereignisse bzw. negativen Klimawandelfolgen, von denen wir derzeit oder zukünftig betroffen sind, behandelt. Diese Aktionspläne enthalten u. a. </t>
    </r>
    <r>
      <rPr>
        <b/>
        <sz val="11"/>
        <rFont val="Calibri"/>
        <family val="2"/>
        <scheme val="minor"/>
      </rPr>
      <t>konkrete Maßnahmensteckbriefe</t>
    </r>
    <r>
      <rPr>
        <sz val="11"/>
        <rFont val="Calibri"/>
        <family val="2"/>
        <scheme val="minor"/>
      </rPr>
      <t xml:space="preserve"> und die Festlegung von Zuständigkeiten. </t>
    </r>
  </si>
  <si>
    <t>Maßnahmen &amp; betroffen</t>
  </si>
  <si>
    <t>Die Antworten dieser Frage fließen nicht in die Punktwertung ein, sondern werden in einer Gegenüberstellung mit der bisherigen und erwarteten Betroffenheit verwendet (siehe Tabellenblatt "Ergebnisse Gegenüberstellung").</t>
  </si>
  <si>
    <t xml:space="preserve">Die Antworten dieser Frage fließen nicht in die Punktwertung ein, sondern werden in einer Gegenüberstellung mit der bisherigen und erwarteten Betroffenheit verwendet (siehe Tabellenblatt "Ergebnisse Gegenüberstellung").
</t>
  </si>
  <si>
    <r>
      <rPr>
        <b/>
        <sz val="14"/>
        <rFont val="Calibri"/>
        <family val="2"/>
        <scheme val="minor"/>
      </rPr>
      <t>D</t>
    </r>
    <r>
      <rPr>
        <sz val="11"/>
        <rFont val="Calibri"/>
        <family val="2"/>
        <scheme val="minor"/>
      </rPr>
      <t xml:space="preserve">
Es liegen derzeit </t>
    </r>
    <r>
      <rPr>
        <b/>
        <sz val="11"/>
        <rFont val="Calibri"/>
        <family val="2"/>
        <scheme val="minor"/>
      </rPr>
      <t>keine Fachstrategien</t>
    </r>
    <r>
      <rPr>
        <sz val="11"/>
        <rFont val="Calibri"/>
        <family val="2"/>
        <scheme val="minor"/>
      </rPr>
      <t xml:space="preserve"> oder Konzepte vor und es werden derzeit auch keine erstellt, in denen Klimaanpassung integriert ist. </t>
    </r>
  </si>
  <si>
    <t>sensibilisierende Maßnahmen (z. B. Informationskampagnen u. a. zu Hitze, kühlen Orten oder Starkregen, Informationen zu Klimaanpassungsthemen auf der kommunalen Webseite, Hitzetelefon, Aktionen wie die Verteilung von Wasser, Gießpartnerschaften)</t>
  </si>
  <si>
    <t>Inhaltsübersicht</t>
  </si>
  <si>
    <t xml:space="preserve">Zu den Risikogruppen bzw. vulnerablen Gruppen zählen beispielsweise: </t>
  </si>
  <si>
    <t>Wissen darüber, wie ein Klimaanpassungskonzept (-plan oder -strategie) erstellt werden kann</t>
  </si>
  <si>
    <t>Inwiefern stehen in Ihrer Kommune für das Thema Klimaanpassung folgende Stellenpositionen (bezogen auf die zeitliche Befristung) zur Verfügung, die sich hauptsächlich oder neben anderen Themen mit Klimaanpassung beschäftigen?</t>
  </si>
  <si>
    <t>Die Bewertung dieser Frage weicht von der Bewertung der übrigen Fragen ab:
Sie erhalten 3 Punkte, wenn Sie im Klimaanpassungskonzept (-plan oder -strategie) in 5 oder mehr Kategorien mindestens eine Maßnahme vorsehen.
Sie erhalten 2 Punkte, wenn Sie in 3 oder 4 Kategorien mindestens eine Maßnahme vorsehen.
Sie erhalten 1 Punkt, wenn Sie in 1 oder 2 Kategorien mindestens eine Maßnahme vorsehen.</t>
  </si>
  <si>
    <t>In der Klimaanpassung können sehr unterschiedliche Maßnahmen umgesetzt werden. Bei welchen der sieben Maßnahmentypen haben Sie in Ihrer Kommune bereits mindestens eine Maßnahme umgesetzt?</t>
  </si>
  <si>
    <t>Die Bewertung dieser Frage weicht von der Bewertung der übrigen Fragen ab:
Sie erhalten 3 Punkte, wenn Sie in 5 oder mehr Kategorien mindesten eine Maßnahme umsetzen.
Sie erhalten 2 Punkte, wenn Sie in 3 oder 4 Kategorien mindesten eine Maßnahme umsetzen.
Sie erhalten 1 Punkt, wenn Sie in 1 oder 2 Kategorien mindesten eine Maßnahme umsetzen.</t>
  </si>
  <si>
    <t>Beispiele für Aktionspläne sind: Aktionsplan zum Starkregengefahren(risiko)management, Aktionsplan zu blau-grüner Infrastruktur, Hitzeaktionsplan, Akut- und Vorsorgeplan zur Bewältigung extremer Dürre,  Aktionsplan zum Hochwassergefahren- und -risikomanagement, Gesundheitsplan und Katastrophenschutz-/Notfallplan.</t>
  </si>
  <si>
    <t>Zur Inhaltsübersicht</t>
  </si>
  <si>
    <t>zur Inhaltsübersicht</t>
  </si>
  <si>
    <t xml:space="preserve">"Systematisch integriert" bedeutet, dass die Anpassungsziele weitgehend bekannt sind und bei Diskussionen und Entscheidungen in der Kommunalpolitik und Verwaltung als wesentliche Grundlage dienen, beispielsweise indem Sie in Checklisten für die Bauleitplanung aufgeführt werden.
</t>
  </si>
  <si>
    <t xml:space="preserve">
</t>
  </si>
  <si>
    <t>Im Zuge der Klimawirkungs- und Risikoanalyse für Deutschland (2021) wurden für ganz Deutschland Klimaraumtypen erstellt, für die mögliche zukünftige Veränderungen verschiedener Klimaparameter beschrieben wurden. Auf Basis des Amtlichen Regionalschlüssels (ARS) wird Ihre Kommune einem Klimaraumtyp zugeordnet.</t>
  </si>
  <si>
    <t xml:space="preserve">Erläuterung der Ergebnisberechnung
</t>
  </si>
  <si>
    <t>Frage A2.17</t>
  </si>
  <si>
    <t>Frage F4.17</t>
  </si>
  <si>
    <t>Frage F12.17</t>
  </si>
  <si>
    <t>übergreifende Handlungsfelder (bspw. vulnerable Gruppen, Arbeitsschutz oder Öffentlichkeitsarbeit)</t>
  </si>
  <si>
    <t>Frage B5.17</t>
  </si>
  <si>
    <t xml:space="preserve">...für die Planung von Maßnahmen </t>
  </si>
  <si>
    <t xml:space="preserve">...für die Umsetzung von Maßnahmen </t>
  </si>
  <si>
    <t>E4.6</t>
  </si>
  <si>
    <r>
      <rPr>
        <b/>
        <sz val="11"/>
        <rFont val="Calibri"/>
        <family val="2"/>
        <scheme val="minor"/>
      </rPr>
      <t>Beantwortung der Fragen:</t>
    </r>
    <r>
      <rPr>
        <sz val="11"/>
        <rFont val="Calibri"/>
        <family val="2"/>
        <scheme val="minor"/>
      </rPr>
      <t xml:space="preserve"> Der Anpassungsscanner sollte von der oder den zuständigen Person(en) für das Thema Klimaanpassung in Ihrer Kommune ausgefüllt werden. Aufgrund der fachübergreifenden Expertise, die zur Beantwortung der Fragen teilweise erforderlich ist, empfehlen wir die Bildung eines Teams oder den Austausch und die Abstimmung innerhalb Ihrer Verwaltung, dort wo dies nötig und hilfreich ist. Insbesondere bei Einschätzungsfragen sollten Sie anstreben, die „Verwaltungsmeinung“ und nicht Ihre persönliche Meinung abzubilden.
Sie können die Fragen in den folgenden Tabellenblättern für Ihre Kommune beantworten, indem Sie die zutreffende Antwort aus dem entsprechenden Dropdown-Menü auswählen. Sie können die Fragen auch zunächst überspringen und werden zu einem späteren Zeitpunkt an die Beantwortung erinnert. In den Tabellenblättern der fünf Bereiche wird Ihnen jeweils die Vollständigkeit Ihrer Angaben und die erreichte Punktanzahl für den Bereich angezeigt.</t>
    </r>
  </si>
  <si>
    <t>keine Maßnahmen umgesetzt</t>
  </si>
  <si>
    <t>keine Maßnahmen vorgesehen</t>
  </si>
  <si>
    <t>Die in unserer Kommune vorhandenen Risikogruppen wurden bei der Erstellung unseres Klimaanpassungskonzepts (-plan, -strategie) explizit angesprochen und gezielt beteiligt. Ihre Bedarfe sind im Konzept und Maßnahmenplan umfassend berücksichtigt.</t>
  </si>
  <si>
    <t>0 - 20</t>
  </si>
  <si>
    <t>21 - 40</t>
  </si>
  <si>
    <t>41 - 60</t>
  </si>
  <si>
    <t>61 - 80</t>
  </si>
  <si>
    <t>81 - 100</t>
  </si>
  <si>
    <t>Informationen zur Erstellung und Evaluation von Klimaanpassungskonzepten (-plänen, -strategien), zur Erarbeitung von Aktionsplänen sowie zur Planung und Umsetzung von Maßnahmen sind hier für Sie zusammengefasst:</t>
  </si>
  <si>
    <t>Sie haben angegeben, dass für Ihre Kommune derzeit kein Klimaanpassungskonzept existiert oder dass Sie es nicht wissen.
Daher besitzt die folgende Gegenüberstellung der Betroffenheit mit der Planung und Umsetzung von Klimaanpassungsmaßnahmen nur eingeschränkte Aussagekraft.</t>
  </si>
  <si>
    <t>Sie haben angegeben, dass in Ihrer Kommune noch keine Klimaanpassungsmaßnahmen umgesetzt werden oder dass Sie dies nicht wissen.  
Daher besitzt die folgende Gegenüberstellung der Betroffenheit mit der Planung und Umsetzung von Klimaanpassungsmaßnahmen nur eingeschränkte Aussagekraft.</t>
  </si>
  <si>
    <t>UP Transfer GmbH an der Universität Potsdam</t>
  </si>
  <si>
    <t>· Gesundheitsbelastungen für die Bevölkerung (Zunahme bestimmter Krankheiten wie Enzephalitis und Borreliose, erhöhtes Allergieaufkommen, Verschlechterung des Stadtklimas und der Luftqualität, Gefahren durch extreme Wetterereignisse und deren Folgen)
· Beeinträchtigung der Funktionen von Ökosystemen und ihren Bestandteilen
· Waldschäden und Waldbrände</t>
  </si>
  <si>
    <t>· ältere, pflegebedürftige und mobilitätseingeschränkte Menschen
· Menschen mit bestimmten Vorerkrankungen oder Beeinträchtigungen
· Säuglinge und Kleinkinder
· Kinder und Jugendliche 
· Schwangere
· isoliert lebende Menschen bzw. Menschen ohne Unterstützung</t>
  </si>
  <si>
    <t>· Stadt- und Siedlungsentwicklung (inkl. Stadtgrün)
· Raumplanung
· Gebäude
· Verkehr und Verkehrsinfrastruktur
· Energieinfrastruktur
· menschliche Gesundheit und Pflege
· Bevölkerungs- und Katastrophenschutz
· biologische Vielfalt (inkl. Naturschutz)
· Boden
· Landwirtschaft</t>
  </si>
  <si>
    <t xml:space="preserve">Sie haben angegeben, dass für Ihre Kommune bislang noch kein Klimaanpassungskonzept (-plan, -strategie) entwickelt wurde. Solche Konzepte sind jedoch eine wichtige Grundlage für die Planung und Umsetzung von Klimaanpassungsmaßnahmen.
Die gute Nachricht: Es gibt Fördermöglichkeiten u. a. auf Bundesebene für die Erstellung einer solchen Anpassungsstrategie! Lassen Sie sich zudem von Beispielen und Tipps inspirieren. </t>
  </si>
  <si>
    <t>Wenn bei „Inwiefern ist für Ihre Kommune ein Klimaanpassungskonzept (-plan, -strategie) bereits erarbeitet und wird regelmäßig (z. B. jährlich) in einem Controlling-Prozess (Monitoring und Evaluation) bewertet?“
Antwort mit 3 P (Ein Klimaanpassungs-konzept (-plan, -strategie) liegt vor und dessen Umsetzung wird regelmäßig bewertet.)</t>
  </si>
  <si>
    <t>Wenn bei „Inwiefern ist für Ihre Kommune ein Klimaanpassungskonzept (-plan, -strategie) bereits erarbeitet und wird regelmäßig (z. B. jährlich) in einem Controlling-Prozess (Monitoring und Evaluation) bewertet?“
Antwort mit 1 P (Wir erstellen derzeit unser erstes Klimaanpassungs-konzept (-plan /-strategie) oder der Erarbeitungsbeginn steht kurz bevor (z. B. Förderung wurde bereits zugesagt).)</t>
  </si>
  <si>
    <t>Wenn bei Inwiefern ist für Ihre Kommune ein Klimaanpassungskonzept (-plan, -strategie) bereits erarbeitet und wird regelmäßig (z. B. jährlich) in einem Controlling-Prozess (Monitoring und Evaluation) bewertet?“ &gt;&gt;&gt; 
Antwort mit 0P (Es liegt derzeit kein Klimaanpassungskonzept (-plan, /-strategie) vor und es wird derzeit auch keines erarbeitet.)</t>
  </si>
  <si>
    <t>Wenn bei „Inwiefern sind in Ihrer Kommune Klimaanpassungsmaßnahmen geplant oder bereits umgesetzt?“ - „weiß nicht“</t>
  </si>
  <si>
    <t>Sie haben angegeben, dass Sie nicht wissen, ob in Ihrer Kommune bereits Klimaanpassungsmaßnahmen geplant oder umgesetzt wurden. Damit Sie mehr hierzu erfahren, kann es hilfreich sein, Kolleg*innen aus verschiedenen Fachbereichen anzusprechen und sich auszutauschen.</t>
  </si>
  <si>
    <t>Filterantworten</t>
  </si>
  <si>
    <t>Die folgenden Fragen zum Klimaanpassungskonzept (F2-F6) werden aufgrund Ihrer Antwort übersprungen. Andernfalls erhalten Sie unzutreffende Punkte und die Vollständigkeitsanzeige zeigt mehr als 100% an. Bitte klicken sie auf den folgenden Link, um direkt zur nächsten für Sie relevanten Frage (F7) zu gelangen:</t>
  </si>
  <si>
    <t>Sie haben angegeben, dass in Ihrer Kommune noch kein Klimaanpassungskonzept vorliegt oder Sie es nicht wissen (F1.1). Die Folgefragen F2-F6 sind daher für Sie nicht relevant. Bitte fahren sie mit Frage F7 fort. Andernfalls erhalten Sie unzutreffende Punkte und die Vollständigkeitsanzeige zeigt mehr als 100% an.</t>
  </si>
  <si>
    <t>Die folgenden Fragen zu Klimaanpassungsmaßnahmen werden aufgrund Ihrer Antwort übersprungen. Andernfalls erhalten Sie unzutreffende Punkte und die Vollständigkeitsanzeige zeigt mehr als 100% an. Bitte klicken sie auf den folgenden Link um direkt zur Ergebnisauswertung zu gelangen:</t>
  </si>
  <si>
    <t>Sie haben angegeben, dass in Ihrer Kommune noch keine Klimaanpassungsmaßnahmen umgesetzt wurden oder Sie es nicht wissen (F9.1). Die Folgefragen sind daher für Sie nicht relevant. Andernfalls erhalten Sie unzutreffende Punkte und die Vollständigkeitsanzeige zeigt mehr als 100% an. Über die Kopfzeile gelangen Sie direkt zur Ergebnisübersicht.</t>
  </si>
  <si>
    <t>Sie haben angegeben, dass für Ihre Kommune derzeit weder ein Klimaanpassungskonzept existiert, noch dass in Ihrer Kommune bereits Klimaanpassungsmaßnahmen umgesetzt werden oder dass Sie es nicht wissen. 
Daher ist die folgende Gegenüberstellung der Betroffenheit mit der Planung und Umsetzung von Maßnahmen noch ohne relevante Aussagekraft.</t>
  </si>
  <si>
    <t>Link zum Online-Formular "Barriere melden"</t>
  </si>
  <si>
    <t>F11.10</t>
  </si>
  <si>
    <t>F11.11</t>
  </si>
  <si>
    <t>F11.12</t>
  </si>
  <si>
    <t>F11.13</t>
  </si>
  <si>
    <t>F11.14</t>
  </si>
  <si>
    <t>F11.15</t>
  </si>
  <si>
    <t>F12.10</t>
  </si>
  <si>
    <t>F12.11</t>
  </si>
  <si>
    <t>F12.13</t>
  </si>
  <si>
    <t>F12.12</t>
  </si>
  <si>
    <t>F12.14</t>
  </si>
  <si>
    <t>F12.15</t>
  </si>
  <si>
    <t>F12.16</t>
  </si>
  <si>
    <t>F12.17</t>
  </si>
  <si>
    <t>Musterstadt</t>
  </si>
  <si>
    <t>Direkt zum Start der Eingabe</t>
  </si>
  <si>
    <t>Die Antworten dieser Frage fließen nicht in die Punktwertung ein, sondern werden für eine Gegenüberstellung mit der bisherigen und erwarteten Betroffenheit verwendet (siehe Tabellenblatt "Ergebnisse Gegenüberstellung").</t>
  </si>
  <si>
    <t>Wie schätzen Sie die folgenden Aussagen zum Austausch von Wissen ein?</t>
  </si>
  <si>
    <r>
      <rPr>
        <b/>
        <sz val="14"/>
        <rFont val="Calibri"/>
        <family val="2"/>
        <scheme val="minor"/>
      </rPr>
      <t>B</t>
    </r>
    <r>
      <rPr>
        <sz val="11"/>
        <rFont val="Calibri"/>
        <family val="2"/>
        <scheme val="minor"/>
      </rPr>
      <t xml:space="preserve">
Unsere Kommune ist ein eher </t>
    </r>
    <r>
      <rPr>
        <b/>
        <sz val="11"/>
        <rFont val="Calibri"/>
        <family val="2"/>
        <scheme val="minor"/>
      </rPr>
      <t>inaktives Mitglied</t>
    </r>
    <r>
      <rPr>
        <sz val="11"/>
        <rFont val="Calibri"/>
        <family val="2"/>
        <scheme val="minor"/>
      </rPr>
      <t xml:space="preserve"> in mindestens einem derartigen Netzwerk für Kommunen.</t>
    </r>
  </si>
  <si>
    <t>An wie vielen Forschungsprojekten oder Kooperationen mit Forschungseinrichtungen, die sich zumindest teilweise mit Themen der Klimaanpassung beschäftigen, war bzw. ist Ihre Kommune in den letzten 5 Jahren beteiligt?</t>
  </si>
  <si>
    <t>In unserer Kommune gibt es fachbereichsübergreifende Budgets für Klimaanpassung. Damit ist ein Budget gemeint, auf das unterschiedliche Fachbereiche, Abteilungen o. ä. zugreifen können und das gezielt für Aktivitäten der Klimaanpassung zur Verfügung steht.</t>
  </si>
  <si>
    <t xml:space="preserve">In Kommunen können (je nach Kommunentyp und Kommunengröße) viele verschiedene Verwaltungsbereiche in der Bearbeitung der Klimaanpassung beteiligt sein. Diese können jeweils unterschiedlich organisiert und „zugeschnitten“ sein. Hierzu zählen neben der Verwaltungsleitung u. a. die aufgelisteten Bereiche. </t>
  </si>
  <si>
    <t>Wie schätzen Sie die folgenden Aussagen zu den Zuständigkeiten im Fall von Extremwetterereignissen in Ihrer Kommune ein?</t>
  </si>
  <si>
    <t>Für welche der sieben Kategorien haben Sie im Klimaanpassungskonzept (-plan oder -strategie) Ihrer Kommune mindestens eine Maßnahme vorgesehen? (Die Maßnahmen müssen noch nicht umgesetzt sein.)</t>
  </si>
  <si>
    <t>koordinierende und institutionelle Maßnahmen (z. B. Einrichtung eines Arbeitskreises zum Austausch in der Verwaltung, Entwicklung von Plänen und Strategien, Checkliste zur Integration von Klimaanpassung in die Bauleitplanung, Hitzeaktionspläne, Starkregenmanagementpläne)</t>
  </si>
  <si>
    <t>Bitte geben Sie zusammenfassend an: Für wie viele der Handlungsfelder, die in Ihrer Kommune bereits betroffen sind oder voraussichtlich betroffen sein werden, sind Maßnahmen in Ihrem Klimaanpassungskonzept (-plan, -strategie) vorgesehen? (Die Maßnahmen müssen noch nicht umgesetzt sein.)</t>
  </si>
  <si>
    <t>Für alle…</t>
  </si>
  <si>
    <t>Für einzelne…</t>
  </si>
  <si>
    <t>Für keine…</t>
  </si>
  <si>
    <t>Bitte geben Sie zusammenfassend an: 
Für wie viele der Handlungsfelder, die in Ihrer Kommune bereits betroffen sind oder voraussichtlich betroffen sein werden, wurden bereits Maßnahmen der Klimaanpassung umgesetzt?</t>
  </si>
  <si>
    <t xml:space="preserve">In diesem Bereich geht es einerseits um die vorhandenen Wissens-, Daten- und Planungsgrundlagen zu den Betroffenheiten von Klimaveränderungen. Andererseits umfasst dieser Bereich auch das benötigte und vorhandene Wissen zu geeigneten Handlungs- und Anpassungsoptionen von Kommunen. Schließlich zählt dazu auch der Austausch von Wissen sowohl innerhalb einer Kommune als auch mit anderen Kommunen oder verwaltungsexternen Akteuren. </t>
  </si>
  <si>
    <t>Sie haben einen recht guten Überblick über die Klimaanpassungsaktivitäten Ihrer Kommune.</t>
  </si>
  <si>
    <t>im Klimaan-passungskonzept vorgesehene Maßnahmen</t>
  </si>
  <si>
    <t>bereits negative Auswirkungen festgestellt</t>
  </si>
  <si>
    <t>· Wald und Forstwirtschaft
· Fischerei
· Küsten- und Meeresschutz
· Wasserhaushalt und Wasserwirtschaft (inkl. Hoch- und Niedrigwasserrisikomanagement sowie Starkregenrisikomanagement)
· Finanzwirtschaft
· Industrie und Gewerbe (inkl. Tourismus)
· übergreifende Handlungsfelder (bspw. vulnerable Gruppen, Arbeitsschutz oder Öffentlichkeitsarbeit)</t>
  </si>
  <si>
    <t>In Ihrer Kommune gibt es noch recht viel Potenzial im Bereich „Zusammenarbeit und Zuständigkeiten“, um die Klimaanpassung vor Ort zu stärken. Eine klare Verteilung von Aufgaben und Verantwortlichkeiten sowie ein gutes Verständnis über das Zusammenspiel aller Beteiligten ist sehr hilfreich, um Klimaanpassung effektiv zu bearbeiten. Zudem bietet sich Ihnen die Chance, neue Partnerschaften zu knüpfen und bestehende auszubauen, um die Effektivität Ihrer Klimaanpassung zu steigern!</t>
  </si>
  <si>
    <t>von Nutzer*innen eingetragene Werte für</t>
  </si>
  <si>
    <t>20xx</t>
  </si>
  <si>
    <t>Bevor Sie mit der Beantwortung der Fragen beginnen, möchten wir Ihnen noch einige Ausfülltipps geben:</t>
  </si>
  <si>
    <t xml:space="preserve">Für eine erfolgreiche und zielgerichtete Klimaanpassung ist es zentral, die relevanten lokalen Veränderungen des Klimas und deren Auswirkungen zu kennen und zu beobachten. Neben der Beobachtung vergangener und gegenwärtiger Entwicklungen können mögliche zukünftige Entwicklungen mithilfe von Klimaprojektionen eingeschätzt werden. Einen ersten Eindruck über die mögliche zukünftige Veränderung verschiedener Klimaparameter, z. B. durchschnittliche Temperatur im Sommer, Hitze (Anzahl heißer Tage), Trockenheit (Anzahl der Trockentage im Sommer) und Starkregen (Anzahl der Tage mit Niederschlag &gt;20 mm) bietet die Einteilung in sieben Klimaraumtypen aus der Klimawirkungs- und Risikoanalyse für Deutschland des UBA (2021). </t>
  </si>
  <si>
    <t>Hinweise zur Recherche hinsichtlich der Betroffenheit Ihrer Kommune</t>
  </si>
  <si>
    <r>
      <rPr>
        <b/>
        <sz val="14"/>
        <rFont val="Calibri"/>
        <family val="2"/>
        <scheme val="minor"/>
      </rPr>
      <t>A</t>
    </r>
    <r>
      <rPr>
        <sz val="11"/>
        <rFont val="Calibri"/>
        <family val="2"/>
        <scheme val="minor"/>
      </rPr>
      <t xml:space="preserve">
Wir setzen bereits </t>
    </r>
    <r>
      <rPr>
        <b/>
        <sz val="11"/>
        <rFont val="Calibri"/>
        <family val="2"/>
        <scheme val="minor"/>
      </rPr>
      <t>seit mindestens fünf Jahren</t>
    </r>
    <r>
      <rPr>
        <sz val="11"/>
        <rFont val="Calibri"/>
        <family val="2"/>
        <scheme val="minor"/>
      </rPr>
      <t xml:space="preserve"> kontinuierlich Klimaanpassungs-maßnahmen um.</t>
    </r>
  </si>
  <si>
    <r>
      <rPr>
        <b/>
        <sz val="14"/>
        <rFont val="Calibri"/>
        <family val="2"/>
        <scheme val="minor"/>
      </rPr>
      <t>B</t>
    </r>
    <r>
      <rPr>
        <sz val="11"/>
        <rFont val="Calibri"/>
        <family val="2"/>
        <scheme val="minor"/>
      </rPr>
      <t xml:space="preserve">
Wir setzen </t>
    </r>
    <r>
      <rPr>
        <b/>
        <sz val="11"/>
        <rFont val="Calibri"/>
        <family val="2"/>
        <scheme val="minor"/>
      </rPr>
      <t>seit weniger als fünf Jahren</t>
    </r>
    <r>
      <rPr>
        <sz val="11"/>
        <rFont val="Calibri"/>
        <family val="2"/>
        <scheme val="minor"/>
      </rPr>
      <t xml:space="preserve"> kontinuierlich Klimaanpassungsmaßnahmen um.
Oder:  Wir haben vor mehr als fünf Jahren bereits Maßnahmen umgesetzt, aber </t>
    </r>
    <r>
      <rPr>
        <b/>
        <sz val="11"/>
        <rFont val="Calibri"/>
        <family val="2"/>
        <scheme val="minor"/>
      </rPr>
      <t>keine in den vergangenen fünf Jahren</t>
    </r>
    <r>
      <rPr>
        <sz val="11"/>
        <rFont val="Calibri"/>
        <family val="2"/>
        <scheme val="minor"/>
      </rPr>
      <t>.</t>
    </r>
  </si>
  <si>
    <r>
      <rPr>
        <b/>
        <sz val="14"/>
        <rFont val="Calibri"/>
        <family val="2"/>
        <scheme val="minor"/>
      </rPr>
      <t xml:space="preserve">C
</t>
    </r>
    <r>
      <rPr>
        <sz val="11"/>
        <rFont val="Calibri"/>
        <family val="2"/>
        <scheme val="minor"/>
      </rPr>
      <t xml:space="preserve">Es wurden bislang noch keine Klimaanpassungs-maßnahmen umgesetzt, aber eine oder mehrere Maßnahmen sind derzeit </t>
    </r>
    <r>
      <rPr>
        <b/>
        <sz val="11"/>
        <rFont val="Calibri"/>
        <family val="2"/>
        <scheme val="minor"/>
      </rPr>
      <t>in der konkreten Planung</t>
    </r>
    <r>
      <rPr>
        <sz val="11"/>
        <rFont val="Calibri"/>
        <family val="2"/>
        <scheme val="minor"/>
      </rPr>
      <t>.</t>
    </r>
  </si>
  <si>
    <r>
      <rPr>
        <b/>
        <sz val="14"/>
        <rFont val="Calibri"/>
        <family val="2"/>
        <scheme val="minor"/>
      </rPr>
      <t>D</t>
    </r>
    <r>
      <rPr>
        <sz val="11"/>
        <rFont val="Calibri"/>
        <family val="2"/>
        <scheme val="minor"/>
      </rPr>
      <t xml:space="preserve">
Es wurden bislang noch </t>
    </r>
    <r>
      <rPr>
        <b/>
        <sz val="11"/>
        <rFont val="Calibri"/>
        <family val="2"/>
        <scheme val="minor"/>
      </rPr>
      <t>keine</t>
    </r>
    <r>
      <rPr>
        <sz val="11"/>
        <rFont val="Calibri"/>
        <family val="2"/>
        <scheme val="minor"/>
      </rPr>
      <t xml:space="preserve"> Klimaanpassungs-maßnahmen umgesetzt und es sind auch keine in der konkreten Planung.</t>
    </r>
  </si>
  <si>
    <t xml:space="preserve">Es ist erfreulich, dass in Ihrer Kommune bereits Klimaanpassungsmaßnahmen geplant und/oder umgesetzt werden. Im Tabellenblatt „Ergebnisse: Vergleich“ können Sie überprüfen, ob Ihre Aktivitäten bereits gut auf Ihre Betroffenheit abgestimmt sind. Darauf aufbauend können Sie überlegen, wo Sie in Ihrer Arbeit zukünftig ansetzen sollten. </t>
  </si>
  <si>
    <t xml:space="preserve">Sie haben angegeben, dass in Ihrer Kommune bisher noch keine Klimaanpassungsmaßnahmen geplant oder umgesetzt wurden. Es gibt zahlreiche Informationsangebote oder einige Fördermaßnahmen, die Sie dabei unterstützen können, zukünftig Maßnahmen zu planen und umzusetzen. </t>
  </si>
  <si>
    <t xml:space="preserve">Sie haben bereits ein Anpassungskonzept erstellt, das als Basis für Ihre Klimaanpassung dient. Ein wichtiger nächster Schritt ist es, dieses Konzept regelmäßig zu überprüfen und zu evaluieren.  </t>
  </si>
  <si>
    <t>Wissen (Vorhandensein, Zugang, Austausch)</t>
  </si>
  <si>
    <t>zurück zum Bereich Betroffenheit</t>
  </si>
  <si>
    <t>zurück zum Bereich 5 Strategien und Maßnahmenumsetzung</t>
  </si>
  <si>
    <t>zurück zum Bereich 1 Werte, Ziele und Leitbilder</t>
  </si>
  <si>
    <t>zurück zum Bereich 2 Wissen (Vorhandensein, Zugang, Austausch)</t>
  </si>
  <si>
    <t>zurück zum Bereich 3 Zusammenarbeit und Zuständigkeiten</t>
  </si>
  <si>
    <t xml:space="preserve">Der Bereich umfasst das Problem- und Dringlichkeitsbewusstsein sowie das Engagement der Kommunen in Bezug auf das Thema Klimaanpassung. Dazu zählen u. a. formulierte Anpassungsziele und Leitbilder, die speziell für die kommunale Klimaanpassung entwickelt wurden oder die in Bezug zur Anpassung an den Klimawandel stehen, aber in Strategien anderer Themenfelder integriert sind. </t>
  </si>
  <si>
    <t>Der Bereich bildet ab, wie unterschiedliche Akteure aus der Verwaltung, Politik oder externe Akteure (z. B. Einsatz- und Rettungsdienste, medizinische und soziale Einrichtungen, lokale Wirtschaft etc.) in die kommunale Klimaanpassung eingebunden sind. Neben unterschiedlichen Formen der Zusammenarbeit umfasst dies auch bestehende Strukturen und Abläufe, die eine funktionierende interne und externe Zusammenarbeit im Zusammenhang mit dem Umgang und der Bewältigung von Klimawandelfolgen fördern.</t>
  </si>
  <si>
    <t>Dieser Bereich bildet die zur Verfügung stehenden finanziellen Mittel und personellen Kapazitäten der Kommune für das Thema Klimaanpassung ab.</t>
  </si>
  <si>
    <t>Der Bereich beleuchtet, inwiefern ein Klimaanpassungskonzept (-plan oder -strategie) und weitere Konzepte bereits vorhanden sind, in denen Klimaanpassung berücksichtigt wird. Zudem wird hier auch danach gefragt, ob und welche konkreten Anpassungsmaßnahmen geplant und umgesetzt werden.</t>
  </si>
  <si>
    <t>Der Bereich „Ressourcen und Kapazitäten“ bildet die zur Verfügung stehenden finanziellen Mittel und personellen Kapazitäten der Kommune für das Thema Klimaanpassung ab.</t>
  </si>
  <si>
    <t xml:space="preserve">Sie haben bereits ein Klimaanpassungskonzept (-plan, -strategie) erstellt und bewerten dieses regelmäßig. Damit haben Sie sehr wichtige Grundsteine für eine systematische Klimaanpassung gelegt. Viel Erfolg bei der Umsetzung des Konzepts. </t>
  </si>
  <si>
    <t xml:space="preserve">Sie planen derzeit ein Klimaanpassungskonzept (-plan, -strategie) zu erstellen. Das ist ein ganz wesentlicher Schritt für Ihre weitere Klimaanpassung. Denken Sie bei der Erstellung am besten auch gleich daran, wie Sie das Konzept in den kommenden Jahren bewerten wollen. </t>
  </si>
  <si>
    <t xml:space="preserve">Wie weit ist Ihre Kommune bei der Klimaanpassung? </t>
  </si>
  <si>
    <t>Wissen (Vorhandensein, Zugang…)</t>
  </si>
  <si>
    <r>
      <rPr>
        <b/>
        <sz val="11"/>
        <rFont val="Calibri"/>
        <family val="2"/>
        <scheme val="minor"/>
      </rPr>
      <t>Auswertung:</t>
    </r>
    <r>
      <rPr>
        <sz val="11"/>
        <rFont val="Calibri"/>
        <family val="2"/>
        <scheme val="minor"/>
      </rPr>
      <t xml:space="preserve"> Wenn Sie den Fragenkatalog beantwortet haben, erhalten Sie eine Auswertung Ihrer Eingaben und weiterführende Hinweise. Dies unterstützt Sie bei der Diskussion über die weiteren Entwicklungen und die Schwerpunktsetzung bei der Klimaanpassung in Ihrer Kommune.</t>
    </r>
  </si>
  <si>
    <r>
      <rPr>
        <b/>
        <sz val="11"/>
        <rFont val="Calibri"/>
        <family val="2"/>
        <scheme val="minor"/>
      </rPr>
      <t>Hinweise zur Barrierefreiheit:</t>
    </r>
    <r>
      <rPr>
        <sz val="11"/>
        <rFont val="Calibri"/>
        <family val="2"/>
        <scheme val="minor"/>
      </rPr>
      <t xml:space="preserve"> Bei der Entwicklung des KomPass Anpassungsscanner wurde mit großer Sorgfalt auf eine möglichst barrierefreie Nutzung bei einer bestmöglichen Nutzer*innenführung geachtet. Die Funktionalitäten von Microsoft Excel können jedoch sowohl die optische Gestaltung, als auch die Barrierfreiheit in Teilen einschränken. 
Über unser Online-Formular „Barriere melden“ können Sie sich an uns wenden, wenn Sie Probleme oder Fragen bezüglich der Barrierefreiheit unserer Website haben. Bitte füllen Sie das Formular aus und senden Sie es ab. Ihre Nachricht wird dann von der Internetredaktion des Umweltbundesamtes bearbeitet. Sie erhalten eine Antwort per E-Mail. </t>
    </r>
  </si>
  <si>
    <r>
      <rPr>
        <b/>
        <sz val="11"/>
        <rFont val="Calibri"/>
        <family val="2"/>
        <scheme val="minor"/>
      </rPr>
      <t xml:space="preserve">Genereller Hinweis zur Lesbarkeit: </t>
    </r>
    <r>
      <rPr>
        <sz val="11"/>
        <rFont val="Calibri"/>
        <family val="2"/>
        <scheme val="minor"/>
      </rPr>
      <t>Die Auflösung der Tabellenblätter ist für einen Zoomfaktor von 100% optimiert. Obwohl auch auf die Lesbarkeit bei anderen Vergrößerungen geachtet wurde, können ggf. bei einem anderen Zoomfaktor ungewöhnlich große Absätze nach einem Text entstehen oder im Einzelfall einzelne Worte verschwinden. Dies lässt sich durch eine Veränderung des Zoomfaktors in der Regel beheben, wobei nicht ausgeschlossen werden kann, dass durch individuelle Computer- und Bildschirmeinstellungen weiterhin nicht-beabsichtigte Textumbrüche entstehen können. In diesem Fall empfiehlt es sich, den vollständigen Text durch Anklicken des entsprechenden Textfeldes im Bearbeitungsfeld oben zu lesen.</t>
    </r>
  </si>
  <si>
    <t>kompass@uba.de</t>
  </si>
  <si>
    <t xml:space="preserve">Dieses Excel-Tool - der "Anpassungsscanner" - wurde im Auftrag des Umweltbundesamts im Rahmen des Forschungsprojekts "Kommunalbefragung: Wo stehen die Kommunen bei der Anpassung an den Klimawandel und wie kommen sie zu multifunktionalen und transformativen Anpassungslösungen" (FKZ 3722 48 105 0, Ressortforschungsplan 2022) entwickelt. Es steht Kommunen kostenfrei zur Verfügung, um selbstständig ihre Aktivitäten und Handlungsbedingungen in der Anpassung an die Folgen des Klimawandels bewerten zu können. Das Tool ist ausschließlich für den nicht-kommerziellen Gebrauch bestimmt. </t>
  </si>
  <si>
    <t>Anpassungsscanner</t>
  </si>
  <si>
    <t>Hier wird die angegebene Betroffenheit den Leitbildern sowie den vorgesehenen und umgesetzten Maßnahmen Ihrer Kommune  gegenübergestellt. 
Sind für alle langfristigen Klimaveränderungen, (extremen) Wetterereignisse und/oder ihre Folgen von denen Ihre Kommune betroffen war oder bei denen eine zukünftige Betroffenheit erwartet wird, bereits Maßnahmen vorgesehen und umgesetzt? 
Wurden in Ihrer Kommune für alle betroffenen Handlungsfelder sowie für alle Bereiche zukünftigen Handlungsbedarfs bereits Leitbilder entwickelt und Maßnahmen vorgesehen und umgesetzt? 
Nehmen Sie die nachfolgenden Tabellen als Anstoß und Hilfestellung für weitere Planungen in der Klimaanpassung in Ihrer Kommune, damit Ihre Kommune noch besser auf kommende Herausforderungen eingestellt ist. 
Bitte beachten Sie neben Ihren Einschätzungen zur Betroffenheit auch Informationen zu klimatischen Veränderungen, wie sie beispielsweise auf Grundlage der Klassifizierung der Klimaraumtypen zu finden sind.</t>
  </si>
  <si>
    <t>UBA-Webseite "Anpassung auf kommunaler Ebene"</t>
  </si>
  <si>
    <t>www.umweltbundesamt.de/Anpassungsscanner/Download</t>
  </si>
  <si>
    <t>Für mehr als die Hälfte…</t>
  </si>
  <si>
    <t>…der Handlungsfelder sind in unserem Klimaanpassungs-konzept (-plan, -strategie) Maßnahmen vorgesehen.</t>
  </si>
  <si>
    <t>Der KomPass Anpassungsscanner ist Ihr persönlicher Helfer zur selbstständigen Bewertung der Aktivitäten und Handlungsbedingungen Ihrer Kommune im Bereich der Anpassung an die Folgen des Klimawandels.</t>
  </si>
  <si>
    <t>UBA-Website "Anpassungsscanner"</t>
  </si>
  <si>
    <t>Weitere Werkzeuge und Hilfestellungen für die kommunale Klimawandelanpassung finden Sie unter folgendem Link:</t>
  </si>
  <si>
    <t xml:space="preserve">Für Rückfragen und Feedback wenden Sie sich bitte an: </t>
  </si>
  <si>
    <t>Weitere Informationen zum Anpassungs-scanner finden Sie hier:</t>
  </si>
  <si>
    <t>Wenn bei Inwiefern ist für Ihre Kommune ein Klimaanpassungskonzept (-plan, -strategie) bereits erarbeitet und wird regelmäßig (z. B. jährlich) in einem Controlling-Prozess (Monitoring und Evaluation) bewertet?“ &gt;&gt;&gt; 
"weiß nicht"</t>
  </si>
  <si>
    <t>Sie haben angegeben, dass Sie nicht wissen, ob in Ihrer Kommune bereits ein Klimaanpassungskonzept (-plan, -strategie) entwickelt wurde. Damit Sie sich hier mehr Klarheit verschaffen, kann es hilfreich sein, Kolleg*innen aus verschiedenen Fachbereichen anzusprechen und sich auszutauschen.</t>
  </si>
  <si>
    <t>mindestens eine Maßnahme vorgesehen</t>
  </si>
  <si>
    <t>mindestens eine Maßnahme umgesetzt</t>
  </si>
  <si>
    <t>Wenn Sie den Anpassungsscanner erstmalig nutzen, speichern Sie am besten die Ergebnisse (Gesamtwert und Werte für alle fünf Bereiche) für einen späteren Vergleich ab. 
Wenn Sie den Anpassungsscanner bereits in der Vergangenheit genutzt haben, können Sie hier Ihre bisherigen Ergebnisse zum Gesamtwert und zu den Werten der fünf Bereiche eingeben und erhalten so eine Vergleichsübersicht. Dieser Vergleich hilft Ihnen, Fortschritte gezielt zu erkennen und zu dokumentieren sowie Anregungen zu erhalten, wo Sie in Ihrer Arbeit ansetzen können, um die Klimaanpassung weiter zu verbessern. Wir empfehlen Ihnen, den Anpassungsscanner in regelmäßigen Abständen, z. B. alle ein bis zwei Jahre, sowie nach neuen Klimaanpassungsaktivitäten in Ihrer Kommune durchzuführen.
Die letzten beiden Spalten der Tabelle können Sie selbständig mit Ihren Werten aus dem Anpassungsscanner vergangener Jahre ausfüllen, um so eine Vergleichsübersicht zu erhalten.</t>
  </si>
  <si>
    <t>UBA Kompetenzzentrum Klimafolgen und Anpassung</t>
  </si>
  <si>
    <r>
      <t xml:space="preserve">Mit einem </t>
    </r>
    <r>
      <rPr>
        <b/>
        <sz val="20"/>
        <color rgb="FFFF0000"/>
        <rFont val="Calibri"/>
        <family val="2"/>
        <scheme val="minor"/>
      </rPr>
      <t>!</t>
    </r>
    <r>
      <rPr>
        <b/>
        <sz val="11"/>
        <color rgb="FF3F3F3F"/>
        <rFont val="Calibri"/>
        <family val="2"/>
        <scheme val="minor"/>
      </rPr>
      <t xml:space="preserve"> </t>
    </r>
    <r>
      <rPr>
        <sz val="11"/>
        <rFont val="Calibri"/>
        <family val="2"/>
        <scheme val="minor"/>
      </rPr>
      <t xml:space="preserve">markiert sehen Sie rechts am Tabellenrand für Sie als Hinweis:
</t>
    </r>
    <r>
      <rPr>
        <sz val="8"/>
        <rFont val="Calibri"/>
        <family val="2"/>
        <scheme val="minor"/>
      </rPr>
      <t xml:space="preserve"> </t>
    </r>
    <r>
      <rPr>
        <sz val="11"/>
        <rFont val="Calibri"/>
        <family val="2"/>
        <scheme val="minor"/>
      </rPr>
      <t xml:space="preserve">
- wo es eine Diskrepanz oder Unsicherheit gibt zwischen Klimawirkungen, die Sie bereits wahrgenommen haben bzw. erwarten und Klimaanpassungsmaßnahmen, die Sie umgesetzt haben oder vorsehen
- wo es eine Diskrepanz oder Unsicherheit gibt zwischen den (potenziell) betroffenen Handlungsfeldern Ihrer Kommune und entsprechenden Leitbildern oder Klimaanpassungsmaßnahmen, die Sie bereits umgesetzt haben oder vorsehen</t>
    </r>
  </si>
  <si>
    <t>Im Tool können Sie als Gesamtwert maximal 100 Punkte erlangen. Für die Berechnung des Gesamtergebnisses werden die berechneten Einzelergebnisse der fünf Bereiche addiert. Dabei werden alle fünf Bereiche mit jeweils maximal 20 erreichbaren Punkten gleich berücksichtigt.
Der Fragenkatalog weist in den fünf Bereichen jeweils unterschiedlich viele Fragen auf.  Bei jeder Frage können 0, 1, 2, oder 3 Punkte erreicht werden, wobei eine höhere Punktzahl ein besseres Ergebnis hinsichtlich der Klimaanpassung bedeutet. 
Zur Berechnung der Ergebniswerte der fünf Bereiche werden die tatsächlich erreichten Punkte addiert, durch die maximal erreichbare Punktzahl in dem jeweiligen Bereich geteilt und mit 20 multipliziert. Beispiel: Wenn es im betrachteten Bereich 15 Fragen gibt, können maximal 45 Punkte erzielt werden, da bei jeder Frage maximal 3 Punkte vergeben werden. Haben Sie in dem Bereich 25 Punkte erzielt, wird wie folgt gerechnet: 25/45*20.
Während Sie den Fragekatalog beantworten, wird Ihnen angezeigt, wie viele Punkte Sie bereits in dem jeweiligen Bereich erreicht haben.</t>
  </si>
  <si>
    <t>v1.1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</si>
</sst>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0"/>
    <numFmt numFmtId="165" formatCode="0.0"/>
  </numFmts>
  <fonts count="58" x14ac:knownFonts="1">
    <font>
      <sz val="11"/>
      <color theme="1"/>
      <name val="Calibri"/>
      <family val="2"/>
      <scheme val="minor"/>
    </font>
    <font>
      <b/>
      <sz val="11"/>
      <name val="Calibri"/>
      <family val="2"/>
    </font>
    <font>
      <b/>
      <sz val="11"/>
      <color theme="1"/>
      <name val="Calibri"/>
      <family val="2"/>
      <scheme val="minor"/>
    </font>
    <font>
      <b/>
      <sz val="11"/>
      <name val="Calibri"/>
      <family val="2"/>
    </font>
    <font>
      <sz val="11"/>
      <name val="Calibri"/>
      <family val="2"/>
      <scheme val="minor"/>
    </font>
    <font>
      <sz val="11"/>
      <color theme="1"/>
      <name val="Calibri"/>
      <family val="2"/>
      <scheme val="minor"/>
    </font>
    <font>
      <u/>
      <sz val="11"/>
      <color theme="10"/>
      <name val="Calibri"/>
      <family val="2"/>
      <scheme val="minor"/>
    </font>
    <font>
      <b/>
      <sz val="11"/>
      <color rgb="FFFFFFFF"/>
      <name val="Calibri"/>
      <family val="2"/>
      <scheme val="minor"/>
    </font>
    <font>
      <sz val="11"/>
      <color rgb="FFFFFFFF"/>
      <name val="Calibri"/>
      <family val="2"/>
      <scheme val="minor"/>
    </font>
    <font>
      <b/>
      <sz val="11"/>
      <name val="Calibri"/>
      <family val="2"/>
      <scheme val="minor"/>
    </font>
    <font>
      <b/>
      <sz val="14"/>
      <name val="Calibri"/>
      <family val="2"/>
      <scheme val="minor"/>
    </font>
    <font>
      <b/>
      <u/>
      <sz val="11"/>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6"/>
      <color theme="1"/>
      <name val="Calibri"/>
      <family val="2"/>
      <scheme val="minor"/>
    </font>
    <font>
      <b/>
      <sz val="11"/>
      <color rgb="FFFA7D00"/>
      <name val="Calibri"/>
      <family val="2"/>
      <scheme val="minor"/>
    </font>
    <font>
      <sz val="10"/>
      <name val="Arial"/>
      <family val="2"/>
    </font>
    <font>
      <b/>
      <sz val="14"/>
      <name val="Arial"/>
      <family val="2"/>
    </font>
    <font>
      <b/>
      <sz val="10"/>
      <name val="Arial"/>
      <family val="2"/>
    </font>
    <font>
      <u/>
      <sz val="10"/>
      <color indexed="12"/>
      <name val="Arial"/>
      <family val="2"/>
    </font>
    <font>
      <sz val="10"/>
      <color indexed="10"/>
      <name val="Arial"/>
      <family val="2"/>
    </font>
    <font>
      <sz val="9"/>
      <color theme="1"/>
      <name val="Arial"/>
      <family val="2"/>
    </font>
    <font>
      <sz val="14"/>
      <color rgb="FFFF0000"/>
      <name val="Calibri"/>
      <family val="2"/>
      <scheme val="minor"/>
    </font>
    <font>
      <sz val="18"/>
      <color theme="3"/>
      <name val="Cambria"/>
      <family val="2"/>
      <scheme val="major"/>
    </font>
    <font>
      <sz val="20"/>
      <color rgb="FFFF0000"/>
      <name val="Calibri"/>
      <family val="2"/>
      <scheme val="minor"/>
    </font>
    <font>
      <u/>
      <sz val="11"/>
      <name val="Calibri"/>
      <family val="2"/>
      <scheme val="minor"/>
    </font>
    <font>
      <sz val="9"/>
      <name val="Calibri"/>
      <family val="2"/>
      <scheme val="minor"/>
    </font>
    <font>
      <u/>
      <sz val="9"/>
      <name val="Calibri"/>
      <family val="2"/>
      <scheme val="minor"/>
    </font>
    <font>
      <sz val="10"/>
      <color rgb="FF000000"/>
      <name val="Calibri"/>
      <family val="2"/>
      <scheme val="minor"/>
    </font>
    <font>
      <i/>
      <sz val="11"/>
      <name val="Calibri"/>
      <family val="2"/>
      <scheme val="minor"/>
    </font>
    <font>
      <sz val="11"/>
      <color theme="9" tint="-0.249977111117893"/>
      <name val="Calibri"/>
      <family val="2"/>
      <scheme val="minor"/>
    </font>
    <font>
      <sz val="10"/>
      <color rgb="FFFF0000"/>
      <name val="Calibri"/>
      <family val="2"/>
      <scheme val="minor"/>
    </font>
    <font>
      <b/>
      <sz val="13"/>
      <color theme="3"/>
      <name val="Calibri"/>
      <family val="2"/>
      <scheme val="minor"/>
    </font>
    <font>
      <sz val="8"/>
      <color rgb="FFFFFFFF"/>
      <name val="Calibri"/>
      <family val="2"/>
      <scheme val="minor"/>
    </font>
    <font>
      <sz val="8"/>
      <color rgb="FFF0F7FA"/>
      <name val="Calibri"/>
      <family val="2"/>
      <scheme val="minor"/>
    </font>
    <font>
      <b/>
      <sz val="14"/>
      <color theme="9"/>
      <name val="Calibri"/>
      <family val="2"/>
      <scheme val="minor"/>
    </font>
    <font>
      <u/>
      <sz val="11"/>
      <color rgb="FFFFFFFF"/>
      <name val="Calibri"/>
      <family val="2"/>
      <scheme val="minor"/>
    </font>
    <font>
      <sz val="11"/>
      <color theme="9"/>
      <name val="Calibri"/>
      <family val="2"/>
      <scheme val="minor"/>
    </font>
    <font>
      <u/>
      <sz val="11"/>
      <color rgb="FF000000"/>
      <name val="Calibri"/>
      <family val="2"/>
      <scheme val="minor"/>
    </font>
    <font>
      <sz val="11"/>
      <color rgb="FF000000"/>
      <name val="Calibri"/>
      <family val="2"/>
      <scheme val="minor"/>
    </font>
    <font>
      <b/>
      <sz val="11"/>
      <color rgb="FFFF0000"/>
      <name val="Calibri"/>
      <family val="2"/>
      <scheme val="minor"/>
    </font>
    <font>
      <b/>
      <u/>
      <sz val="11"/>
      <color rgb="FFFF0000"/>
      <name val="Calibri"/>
      <family val="2"/>
      <scheme val="minor"/>
    </font>
    <font>
      <u/>
      <sz val="11"/>
      <color rgb="FFF2FAFC"/>
      <name val="Calibri"/>
      <family val="2"/>
      <scheme val="minor"/>
    </font>
    <font>
      <sz val="8"/>
      <color rgb="FFF0F1F1"/>
      <name val="Calibri"/>
      <family val="2"/>
      <scheme val="minor"/>
    </font>
    <font>
      <sz val="11"/>
      <color rgb="FFF0F1F1"/>
      <name val="Calibri"/>
      <family val="2"/>
      <scheme val="minor"/>
    </font>
    <font>
      <sz val="18"/>
      <color theme="1"/>
      <name val="Calibri"/>
      <family val="2"/>
      <scheme val="minor"/>
    </font>
    <font>
      <sz val="11"/>
      <color rgb="FFDDDDDD"/>
      <name val="Calibri"/>
      <family val="2"/>
      <scheme val="minor"/>
    </font>
    <font>
      <sz val="11"/>
      <color rgb="FFEAEAEA"/>
      <name val="Calibri"/>
      <family val="2"/>
      <scheme val="minor"/>
    </font>
    <font>
      <u/>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4"/>
      <name val="Calibri"/>
      <family val="2"/>
      <scheme val="minor"/>
    </font>
    <font>
      <u/>
      <sz val="11"/>
      <color rgb="FFFF0000"/>
      <name val="Calibri"/>
      <family val="2"/>
      <scheme val="minor"/>
    </font>
    <font>
      <b/>
      <sz val="20"/>
      <color rgb="FFFF0000"/>
      <name val="Calibri"/>
      <family val="2"/>
      <scheme val="minor"/>
    </font>
    <font>
      <b/>
      <sz val="24"/>
      <color rgb="FFFF0000"/>
      <name val="Calibri"/>
      <family val="2"/>
      <scheme val="minor"/>
    </font>
    <font>
      <sz val="8"/>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2F2F2"/>
      </patternFill>
    </fill>
    <fill>
      <patternFill patternType="solid">
        <fgColor rgb="FFFFFF00"/>
        <bgColor indexed="64"/>
      </patternFill>
    </fill>
    <fill>
      <patternFill patternType="solid">
        <fgColor rgb="FF92D050"/>
        <bgColor indexed="64"/>
      </patternFill>
    </fill>
    <fill>
      <patternFill patternType="solid">
        <fgColor rgb="FFF0F7FA"/>
        <bgColor indexed="64"/>
      </patternFill>
    </fill>
    <fill>
      <patternFill patternType="solid">
        <fgColor rgb="FFF0F1F1"/>
        <bgColor indexed="64"/>
      </patternFill>
    </fill>
    <fill>
      <patternFill patternType="solid">
        <fgColor theme="1"/>
        <bgColor indexed="64"/>
      </patternFill>
    </fill>
    <fill>
      <patternFill patternType="solid">
        <fgColor rgb="FFFFFFFF"/>
        <bgColor indexed="64"/>
      </patternFill>
    </fill>
    <fill>
      <patternFill patternType="solid">
        <fgColor rgb="FF4B4B4D"/>
        <bgColor indexed="64"/>
      </patternFill>
    </fill>
    <fill>
      <patternFill patternType="solid">
        <fgColor rgb="FFF0F1F1"/>
        <bgColor rgb="FFF0F7FA"/>
      </patternFill>
    </fill>
  </fills>
  <borders count="63">
    <border>
      <left/>
      <right/>
      <top/>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thin">
        <color theme="9" tint="0.39997558519241921"/>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3F3F3F"/>
      </left>
      <right/>
      <top style="thin">
        <color rgb="FF3F3F3F"/>
      </top>
      <bottom style="thin">
        <color rgb="FF3F3F3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theme="9"/>
      </left>
      <right/>
      <top style="thin">
        <color theme="9"/>
      </top>
      <bottom style="thin">
        <color theme="9"/>
      </bottom>
      <diagonal/>
    </border>
    <border>
      <left/>
      <right/>
      <top/>
      <bottom style="thick">
        <color theme="4" tint="0.499984740745262"/>
      </bottom>
      <diagonal/>
    </border>
    <border>
      <left/>
      <right style="medium">
        <color theme="9"/>
      </right>
      <top/>
      <bottom/>
      <diagonal/>
    </border>
    <border>
      <left/>
      <right style="thin">
        <color theme="9"/>
      </right>
      <top/>
      <bottom/>
      <diagonal/>
    </border>
    <border>
      <left/>
      <right style="thin">
        <color rgb="FFFFFFFF"/>
      </right>
      <top/>
      <bottom/>
      <diagonal/>
    </border>
    <border>
      <left/>
      <right style="thin">
        <color rgb="FFF2FAFC"/>
      </right>
      <top/>
      <bottom/>
      <diagonal/>
    </border>
    <border>
      <left style="thin">
        <color rgb="FFF2FAFC"/>
      </left>
      <right/>
      <top/>
      <bottom/>
      <diagonal/>
    </border>
    <border>
      <left style="thin">
        <color rgb="FFF2FAFC"/>
      </left>
      <right style="thin">
        <color rgb="FFF2FAFC"/>
      </right>
      <top/>
      <bottom/>
      <diagonal/>
    </border>
    <border>
      <left style="thin">
        <color rgb="FFFFFFFF"/>
      </left>
      <right/>
      <top/>
      <bottom/>
      <diagonal/>
    </border>
    <border>
      <left style="medium">
        <color theme="9"/>
      </left>
      <right style="medium">
        <color theme="9"/>
      </right>
      <top style="medium">
        <color theme="9"/>
      </top>
      <bottom style="medium">
        <color theme="9"/>
      </bottom>
      <diagonal/>
    </border>
    <border>
      <left style="medium">
        <color theme="9"/>
      </left>
      <right style="medium">
        <color theme="9"/>
      </right>
      <top/>
      <bottom/>
      <diagonal/>
    </border>
    <border>
      <left/>
      <right/>
      <top style="thin">
        <color theme="1"/>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medium">
        <color theme="1"/>
      </left>
      <right/>
      <top/>
      <bottom/>
      <diagonal/>
    </border>
    <border>
      <left/>
      <right style="medium">
        <color theme="1"/>
      </right>
      <top/>
      <bottom/>
      <diagonal/>
    </border>
    <border>
      <left style="medium">
        <color theme="1"/>
      </left>
      <right style="medium">
        <color theme="9"/>
      </right>
      <top style="medium">
        <color theme="1"/>
      </top>
      <bottom style="medium">
        <color theme="1"/>
      </bottom>
      <diagonal/>
    </border>
    <border>
      <left style="medium">
        <color theme="9"/>
      </left>
      <right style="medium">
        <color theme="9"/>
      </right>
      <top style="medium">
        <color theme="1"/>
      </top>
      <bottom style="medium">
        <color theme="1"/>
      </bottom>
      <diagonal/>
    </border>
    <border>
      <left style="medium">
        <color theme="9"/>
      </left>
      <right style="medium">
        <color theme="1"/>
      </right>
      <top style="medium">
        <color theme="1"/>
      </top>
      <bottom style="medium">
        <color theme="1"/>
      </bottom>
      <diagonal/>
    </border>
    <border>
      <left style="medium">
        <color theme="1"/>
      </left>
      <right style="medium">
        <color theme="9"/>
      </right>
      <top style="medium">
        <color theme="1"/>
      </top>
      <bottom/>
      <diagonal/>
    </border>
    <border>
      <left style="medium">
        <color theme="9"/>
      </left>
      <right style="medium">
        <color theme="9"/>
      </right>
      <top style="medium">
        <color theme="1"/>
      </top>
      <bottom/>
      <diagonal/>
    </border>
    <border>
      <left style="medium">
        <color theme="9"/>
      </left>
      <right style="medium">
        <color theme="1"/>
      </right>
      <top style="medium">
        <color theme="1"/>
      </top>
      <bottom/>
      <diagonal/>
    </border>
    <border>
      <left style="medium">
        <color theme="1"/>
      </left>
      <right style="medium">
        <color theme="9"/>
      </right>
      <top/>
      <bottom/>
      <diagonal/>
    </border>
    <border>
      <left style="medium">
        <color theme="9"/>
      </left>
      <right style="medium">
        <color theme="1"/>
      </right>
      <top/>
      <bottom/>
      <diagonal/>
    </border>
    <border>
      <left style="medium">
        <color theme="1"/>
      </left>
      <right style="medium">
        <color theme="9"/>
      </right>
      <top/>
      <bottom style="medium">
        <color theme="1"/>
      </bottom>
      <diagonal/>
    </border>
    <border>
      <left style="medium">
        <color theme="9"/>
      </left>
      <right style="medium">
        <color theme="9"/>
      </right>
      <top/>
      <bottom style="medium">
        <color theme="1"/>
      </bottom>
      <diagonal/>
    </border>
    <border>
      <left style="medium">
        <color theme="9"/>
      </left>
      <right style="medium">
        <color theme="1"/>
      </right>
      <top/>
      <bottom style="medium">
        <color theme="1"/>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thin">
        <color theme="1"/>
      </left>
      <right/>
      <top/>
      <bottom/>
      <diagonal/>
    </border>
    <border>
      <left/>
      <right style="thin">
        <color theme="1"/>
      </right>
      <top/>
      <bottom/>
      <diagonal/>
    </border>
    <border>
      <left/>
      <right style="medium">
        <color theme="9"/>
      </right>
      <top/>
      <bottom style="medium">
        <color theme="1"/>
      </bottom>
      <diagonal/>
    </border>
  </borders>
  <cellStyleXfs count="17">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5" fillId="5" borderId="0" applyNumberFormat="0" applyBorder="0" applyAlignment="0" applyProtection="0"/>
    <xf numFmtId="0" fontId="5" fillId="6" borderId="0" applyNumberFormat="0" applyBorder="0" applyAlignment="0" applyProtection="0"/>
    <xf numFmtId="0" fontId="12" fillId="7" borderId="5" applyNumberFormat="0" applyAlignment="0" applyProtection="0"/>
    <xf numFmtId="0" fontId="14" fillId="0" borderId="0" applyNumberFormat="0" applyFill="0" applyBorder="0" applyAlignment="0" applyProtection="0"/>
    <xf numFmtId="0" fontId="2" fillId="0" borderId="6" applyNumberFormat="0" applyFill="0" applyAlignment="0" applyProtection="0"/>
    <xf numFmtId="0" fontId="16" fillId="7" borderId="4" applyNumberFormat="0" applyAlignment="0" applyProtection="0"/>
    <xf numFmtId="0" fontId="13" fillId="0" borderId="0" applyNumberFormat="0" applyFill="0" applyBorder="0" applyAlignment="0" applyProtection="0"/>
    <xf numFmtId="0" fontId="24" fillId="0" borderId="0"/>
    <xf numFmtId="0" fontId="33" fillId="0" borderId="14" applyNumberFormat="0" applyFill="0" applyAlignment="0" applyProtection="0"/>
    <xf numFmtId="0" fontId="4" fillId="10" borderId="0">
      <alignment horizontal="left" vertical="top" wrapText="1"/>
    </xf>
    <xf numFmtId="0" fontId="35" fillId="10" borderId="0">
      <alignment horizontal="left" vertical="top"/>
    </xf>
    <xf numFmtId="0" fontId="4" fillId="0" borderId="13" applyBorder="0">
      <alignment horizontal="left" vertical="center" wrapText="1" indent="1"/>
    </xf>
    <xf numFmtId="0" fontId="4" fillId="2" borderId="22">
      <alignment horizontal="left" indent="1"/>
    </xf>
    <xf numFmtId="0" fontId="36" fillId="10" borderId="0">
      <alignment horizontal="left" vertical="top" wrapText="1"/>
    </xf>
  </cellStyleXfs>
  <cellXfs count="491">
    <xf numFmtId="0" fontId="0" fillId="0" borderId="0" xfId="0"/>
    <xf numFmtId="0" fontId="0" fillId="0" borderId="0" xfId="0" applyBorder="1"/>
    <xf numFmtId="0" fontId="1" fillId="0" borderId="0" xfId="0" applyFont="1" applyAlignment="1">
      <alignment horizontal="center"/>
    </xf>
    <xf numFmtId="0" fontId="0" fillId="0" borderId="0" xfId="0" applyFill="1" applyBorder="1"/>
    <xf numFmtId="0" fontId="4" fillId="0" borderId="0" xfId="0" applyFont="1"/>
    <xf numFmtId="0" fontId="0" fillId="0" borderId="0" xfId="0" applyAlignment="1">
      <alignment horizontal="left"/>
    </xf>
    <xf numFmtId="0" fontId="3" fillId="0" borderId="0" xfId="0" applyFont="1" applyAlignment="1">
      <alignment horizontal="left"/>
    </xf>
    <xf numFmtId="0" fontId="2" fillId="0" borderId="0" xfId="0" applyFont="1" applyAlignment="1">
      <alignment horizontal="left"/>
    </xf>
    <xf numFmtId="0" fontId="0" fillId="0" borderId="0" xfId="0" applyAlignment="1">
      <alignment wrapText="1"/>
    </xf>
    <xf numFmtId="9" fontId="0" fillId="0" borderId="0" xfId="1" applyFont="1"/>
    <xf numFmtId="0" fontId="0" fillId="0" borderId="0" xfId="0" applyAlignment="1">
      <alignment horizontal="right"/>
    </xf>
    <xf numFmtId="0" fontId="0" fillId="0" borderId="0" xfId="0" applyFill="1" applyAlignment="1">
      <alignment horizontal="center" vertical="center"/>
    </xf>
    <xf numFmtId="0" fontId="0" fillId="4" borderId="1" xfId="0" applyFont="1" applyFill="1" applyBorder="1"/>
    <xf numFmtId="0" fontId="0" fillId="0" borderId="1" xfId="0" applyFont="1" applyBorder="1"/>
    <xf numFmtId="0" fontId="7" fillId="3" borderId="2" xfId="0" applyFont="1" applyFill="1" applyBorder="1"/>
    <xf numFmtId="0" fontId="8" fillId="0" borderId="0" xfId="0" applyFont="1"/>
    <xf numFmtId="0" fontId="0" fillId="4" borderId="3" xfId="0" applyFont="1" applyFill="1" applyBorder="1"/>
    <xf numFmtId="0" fontId="0" fillId="0" borderId="0" xfId="0" applyAlignment="1">
      <alignment vertical="center"/>
    </xf>
    <xf numFmtId="0" fontId="0" fillId="0" borderId="0" xfId="0" applyFont="1" applyFill="1" applyAlignment="1">
      <alignment horizontal="left" vertical="center" wrapText="1"/>
    </xf>
    <xf numFmtId="0" fontId="0" fillId="0" borderId="0" xfId="0" applyFill="1"/>
    <xf numFmtId="0" fontId="13" fillId="0" borderId="0" xfId="0" applyFont="1" applyBorder="1"/>
    <xf numFmtId="0" fontId="13" fillId="0" borderId="0" xfId="0" applyFont="1" applyAlignment="1">
      <alignment vertical="center"/>
    </xf>
    <xf numFmtId="0" fontId="12" fillId="7" borderId="5" xfId="5" applyAlignment="1">
      <alignment vertical="center" wrapText="1"/>
    </xf>
    <xf numFmtId="0" fontId="0" fillId="0" borderId="0" xfId="0" applyBorder="1" applyAlignment="1">
      <alignment vertical="center"/>
    </xf>
    <xf numFmtId="0" fontId="13" fillId="0" borderId="0" xfId="0" applyFont="1"/>
    <xf numFmtId="0" fontId="16" fillId="7" borderId="4" xfId="8" applyAlignment="1">
      <alignment vertical="center" wrapText="1"/>
    </xf>
    <xf numFmtId="0" fontId="15" fillId="0" borderId="0" xfId="0" applyFont="1" applyFill="1"/>
    <xf numFmtId="0" fontId="0" fillId="0" borderId="0" xfId="0"/>
    <xf numFmtId="0" fontId="17" fillId="0" borderId="0" xfId="0" applyFont="1"/>
    <xf numFmtId="0" fontId="19" fillId="0" borderId="0" xfId="0" applyFont="1"/>
    <xf numFmtId="0" fontId="17" fillId="0" borderId="0" xfId="0" applyFont="1" applyAlignment="1">
      <alignment vertical="center"/>
    </xf>
    <xf numFmtId="0" fontId="20" fillId="0" borderId="0" xfId="0" applyFont="1" applyAlignment="1" applyProtection="1">
      <alignment vertical="center"/>
    </xf>
    <xf numFmtId="0" fontId="19" fillId="0" borderId="0" xfId="0" applyFont="1" applyAlignment="1">
      <alignment vertical="center"/>
    </xf>
    <xf numFmtId="0" fontId="22" fillId="0" borderId="0" xfId="0" applyFont="1" applyAlignment="1">
      <alignment vertical="center"/>
    </xf>
    <xf numFmtId="0" fontId="2" fillId="0" borderId="0" xfId="0" applyFont="1"/>
    <xf numFmtId="0" fontId="0" fillId="0" borderId="0" xfId="0" applyFont="1"/>
    <xf numFmtId="164" fontId="7" fillId="3" borderId="2" xfId="0" applyNumberFormat="1" applyFont="1" applyFill="1" applyBorder="1"/>
    <xf numFmtId="164" fontId="0" fillId="4" borderId="1" xfId="0" applyNumberFormat="1" applyFont="1" applyFill="1" applyBorder="1"/>
    <xf numFmtId="164" fontId="0" fillId="0" borderId="1" xfId="0" applyNumberFormat="1" applyFont="1" applyBorder="1"/>
    <xf numFmtId="164" fontId="0" fillId="4" borderId="3" xfId="0" applyNumberFormat="1" applyFont="1" applyFill="1" applyBorder="1"/>
    <xf numFmtId="164" fontId="0" fillId="0" borderId="0" xfId="0" applyNumberFormat="1"/>
    <xf numFmtId="0" fontId="0" fillId="8" borderId="0" xfId="0" applyFill="1"/>
    <xf numFmtId="0" fontId="0" fillId="9" borderId="0" xfId="0" applyFill="1"/>
    <xf numFmtId="0" fontId="13" fillId="0" borderId="0" xfId="0" applyFont="1" applyAlignment="1"/>
    <xf numFmtId="0" fontId="0" fillId="0" borderId="0" xfId="0" applyFont="1" applyFill="1" applyAlignment="1">
      <alignment horizontal="left" vertical="center" wrapText="1"/>
    </xf>
    <xf numFmtId="0" fontId="0" fillId="0" borderId="0" xfId="0" applyAlignment="1">
      <alignment horizontal="left" vertical="top"/>
    </xf>
    <xf numFmtId="0" fontId="0" fillId="0" borderId="0" xfId="0" applyAlignment="1">
      <alignment horizontal="left" vertical="center"/>
    </xf>
    <xf numFmtId="0" fontId="0" fillId="0" borderId="0" xfId="0" applyAlignment="1">
      <alignment horizontal="right" vertical="top"/>
    </xf>
    <xf numFmtId="0" fontId="0" fillId="0" borderId="0" xfId="0" applyAlignment="1">
      <alignment horizontal="right" vertical="center"/>
    </xf>
    <xf numFmtId="0" fontId="0" fillId="0" borderId="0" xfId="0" applyFill="1" applyAlignment="1">
      <alignment horizontal="left" vertical="center" wrapText="1"/>
    </xf>
    <xf numFmtId="0" fontId="13" fillId="0" borderId="0" xfId="0" applyFont="1" applyFill="1"/>
    <xf numFmtId="9" fontId="23" fillId="0" borderId="0" xfId="9" applyNumberFormat="1" applyFont="1" applyFill="1" applyAlignment="1">
      <alignment horizontal="center" wrapText="1"/>
    </xf>
    <xf numFmtId="9" fontId="0" fillId="0" borderId="0" xfId="1" applyFont="1" applyFill="1" applyAlignment="1">
      <alignment horizontal="left" vertical="top"/>
    </xf>
    <xf numFmtId="0" fontId="0" fillId="0" borderId="0" xfId="0"/>
    <xf numFmtId="0" fontId="0" fillId="0" borderId="0" xfId="0" applyFill="1" applyAlignment="1">
      <alignment horizontal="left" vertical="top" wrapText="1"/>
    </xf>
    <xf numFmtId="0" fontId="0" fillId="0" borderId="0" xfId="0" applyAlignment="1">
      <alignment horizontal="left" vertical="top"/>
    </xf>
    <xf numFmtId="9" fontId="0" fillId="0" borderId="0" xfId="0" applyNumberFormat="1"/>
    <xf numFmtId="0" fontId="0" fillId="0" borderId="0" xfId="0" applyFill="1" applyAlignment="1">
      <alignment vertical="top" wrapText="1"/>
    </xf>
    <xf numFmtId="0" fontId="0" fillId="0" borderId="0" xfId="0" applyAlignment="1">
      <alignment vertical="top"/>
    </xf>
    <xf numFmtId="0" fontId="0" fillId="0" borderId="0" xfId="1" applyNumberFormat="1" applyFont="1" applyAlignment="1">
      <alignment horizontal="right"/>
    </xf>
    <xf numFmtId="0" fontId="25" fillId="0" borderId="0" xfId="0" applyFont="1" applyAlignment="1">
      <alignment horizontal="center" vertical="center"/>
    </xf>
    <xf numFmtId="0" fontId="0" fillId="0" borderId="0" xfId="0" applyBorder="1" applyAlignment="1">
      <alignment horizontal="left" vertical="top" indent="1"/>
    </xf>
    <xf numFmtId="0" fontId="29" fillId="0" borderId="0" xfId="0" applyFont="1" applyFill="1" applyBorder="1"/>
    <xf numFmtId="0" fontId="0" fillId="0" borderId="0" xfId="0" applyBorder="1" applyAlignment="1">
      <alignment horizontal="left" vertical="top" wrapText="1" indent="1"/>
    </xf>
    <xf numFmtId="0" fontId="0" fillId="0" borderId="0" xfId="0" applyAlignment="1">
      <alignment horizontal="left" vertical="top"/>
    </xf>
    <xf numFmtId="0" fontId="34" fillId="0" borderId="0" xfId="0" applyFont="1"/>
    <xf numFmtId="0" fontId="0" fillId="0" borderId="0" xfId="0" applyAlignment="1"/>
    <xf numFmtId="0" fontId="4" fillId="10" borderId="0" xfId="12">
      <alignment horizontal="left" vertical="top" wrapText="1"/>
    </xf>
    <xf numFmtId="0" fontId="13" fillId="0" borderId="0" xfId="0" applyFont="1" applyBorder="1" applyAlignment="1">
      <alignment vertical="center"/>
    </xf>
    <xf numFmtId="0" fontId="4" fillId="0" borderId="0" xfId="12" applyFill="1">
      <alignment horizontal="left" vertical="top" wrapText="1"/>
    </xf>
    <xf numFmtId="0" fontId="34" fillId="0" borderId="0" xfId="12" applyFont="1" applyFill="1" applyAlignment="1">
      <alignment horizontal="left" vertical="top"/>
    </xf>
    <xf numFmtId="0" fontId="13" fillId="0" borderId="0" xfId="4" applyFont="1" applyFill="1" applyBorder="1" applyAlignment="1">
      <alignment horizontal="left" vertical="top"/>
    </xf>
    <xf numFmtId="0" fontId="0" fillId="0" borderId="0" xfId="0" applyAlignment="1">
      <alignment horizontal="left" vertical="top"/>
    </xf>
    <xf numFmtId="9" fontId="4" fillId="0" borderId="0" xfId="1" applyFont="1" applyFill="1" applyAlignment="1">
      <alignment horizontal="left" vertical="top"/>
    </xf>
    <xf numFmtId="0" fontId="4" fillId="0" borderId="18" xfId="12" applyFill="1" applyBorder="1">
      <alignment horizontal="left" vertical="top" wrapText="1"/>
    </xf>
    <xf numFmtId="0" fontId="0" fillId="0" borderId="0" xfId="0" applyAlignment="1">
      <alignment horizontal="left" vertical="top"/>
    </xf>
    <xf numFmtId="0" fontId="4" fillId="10" borderId="0" xfId="12">
      <alignment horizontal="left" vertical="top" wrapText="1"/>
    </xf>
    <xf numFmtId="0" fontId="4" fillId="0" borderId="0" xfId="12" applyFill="1">
      <alignment horizontal="left" vertical="top" wrapText="1"/>
    </xf>
    <xf numFmtId="0" fontId="4" fillId="0" borderId="0" xfId="12" applyFill="1">
      <alignment horizontal="left" vertical="top" wrapText="1"/>
    </xf>
    <xf numFmtId="0" fontId="34" fillId="0" borderId="0" xfId="0" applyFont="1" applyAlignment="1"/>
    <xf numFmtId="0" fontId="31" fillId="0" borderId="0" xfId="0" applyFont="1" applyBorder="1"/>
    <xf numFmtId="0" fontId="31" fillId="0" borderId="0" xfId="0" applyFont="1"/>
    <xf numFmtId="0" fontId="31" fillId="0" borderId="0" xfId="0" applyFont="1" applyFill="1" applyBorder="1" applyAlignment="1">
      <alignment horizontal="left" vertical="top"/>
    </xf>
    <xf numFmtId="0" fontId="31" fillId="0" borderId="0" xfId="0" applyFont="1" applyFill="1"/>
    <xf numFmtId="0" fontId="0" fillId="0" borderId="0" xfId="0" applyFill="1" applyAlignment="1"/>
    <xf numFmtId="0" fontId="0" fillId="0" borderId="0" xfId="0"/>
    <xf numFmtId="0" fontId="41" fillId="0" borderId="0" xfId="0" applyFont="1" applyBorder="1"/>
    <xf numFmtId="0" fontId="42" fillId="0" borderId="0" xfId="0" quotePrefix="1" applyFont="1" applyBorder="1"/>
    <xf numFmtId="0" fontId="0" fillId="0" borderId="0" xfId="0" applyAlignment="1"/>
    <xf numFmtId="0" fontId="0" fillId="0" borderId="0" xfId="0"/>
    <xf numFmtId="0" fontId="0" fillId="0" borderId="0" xfId="0" applyAlignment="1">
      <alignment horizontal="left" vertical="top"/>
    </xf>
    <xf numFmtId="0" fontId="0" fillId="0" borderId="0" xfId="0" applyAlignment="1">
      <alignment horizontal="left" vertical="top" wrapText="1"/>
    </xf>
    <xf numFmtId="0" fontId="2" fillId="0" borderId="0" xfId="0" applyFont="1" applyAlignment="1">
      <alignment horizontal="left"/>
    </xf>
    <xf numFmtId="0" fontId="4" fillId="0" borderId="0" xfId="12" applyFill="1">
      <alignment horizontal="left" vertical="top" wrapText="1"/>
    </xf>
    <xf numFmtId="0" fontId="4" fillId="0" borderId="0" xfId="0" applyFont="1" applyFill="1" applyBorder="1"/>
    <xf numFmtId="0" fontId="0" fillId="0" borderId="0" xfId="0" applyAlignment="1"/>
    <xf numFmtId="0" fontId="0" fillId="0" borderId="0" xfId="0"/>
    <xf numFmtId="0" fontId="0" fillId="0" borderId="0" xfId="0" applyAlignment="1">
      <alignment wrapText="1"/>
    </xf>
    <xf numFmtId="0" fontId="0" fillId="0" borderId="0" xfId="0" applyAlignment="1">
      <alignment vertical="top" wrapText="1"/>
    </xf>
    <xf numFmtId="0" fontId="12" fillId="7" borderId="5" xfId="5" applyAlignment="1">
      <alignment horizontal="left" vertical="top" wrapText="1"/>
    </xf>
    <xf numFmtId="0" fontId="21" fillId="0" borderId="0" xfId="0" applyFont="1" applyFill="1" applyBorder="1"/>
    <xf numFmtId="0" fontId="17" fillId="0" borderId="0" xfId="0" applyFont="1" applyFill="1" applyBorder="1" applyAlignment="1">
      <alignment vertical="center"/>
    </xf>
    <xf numFmtId="0" fontId="17" fillId="0" borderId="0" xfId="0" applyFont="1" applyFill="1" applyAlignment="1">
      <alignment vertical="center"/>
    </xf>
    <xf numFmtId="0" fontId="19" fillId="0" borderId="0" xfId="0" applyFont="1" applyFill="1" applyAlignment="1">
      <alignment vertical="center"/>
    </xf>
    <xf numFmtId="0" fontId="18" fillId="0" borderId="0" xfId="0" applyFont="1" applyFill="1" applyBorder="1" applyAlignment="1" applyProtection="1">
      <alignment horizontal="center" vertical="center"/>
      <protection locked="0"/>
    </xf>
    <xf numFmtId="0" fontId="17" fillId="0" borderId="0" xfId="0" applyFont="1" applyFill="1" applyProtection="1">
      <protection locked="0"/>
    </xf>
    <xf numFmtId="0" fontId="0" fillId="0" borderId="0" xfId="0"/>
    <xf numFmtId="0" fontId="0" fillId="0" borderId="0" xfId="0"/>
    <xf numFmtId="0" fontId="0" fillId="0" borderId="0" xfId="0"/>
    <xf numFmtId="0" fontId="4" fillId="0" borderId="0" xfId="0" applyFont="1" applyAlignment="1">
      <alignment vertical="center"/>
    </xf>
    <xf numFmtId="0" fontId="4" fillId="0" borderId="0" xfId="2" applyFont="1" applyBorder="1"/>
    <xf numFmtId="0" fontId="13" fillId="0" borderId="0" xfId="0" applyFont="1" applyFill="1" applyAlignment="1"/>
    <xf numFmtId="0" fontId="0" fillId="0" borderId="0" xfId="0" applyAlignment="1"/>
    <xf numFmtId="0" fontId="31" fillId="0" borderId="0" xfId="0" applyFont="1" applyAlignment="1">
      <alignment vertical="top" wrapText="1"/>
    </xf>
    <xf numFmtId="0" fontId="12" fillId="7" borderId="5" xfId="5"/>
    <xf numFmtId="0" fontId="12" fillId="7" borderId="5" xfId="5" applyAlignment="1">
      <alignment vertical="top" wrapText="1"/>
    </xf>
    <xf numFmtId="0" fontId="0" fillId="0" borderId="0" xfId="0"/>
    <xf numFmtId="0" fontId="32" fillId="0" borderId="0" xfId="0" applyFont="1" applyFill="1" applyBorder="1" applyAlignment="1">
      <alignment horizontal="left" vertical="top" wrapText="1"/>
    </xf>
    <xf numFmtId="0" fontId="0" fillId="0" borderId="0" xfId="0" applyAlignment="1">
      <alignment wrapText="1"/>
    </xf>
    <xf numFmtId="0" fontId="0" fillId="0" borderId="0" xfId="0"/>
    <xf numFmtId="0" fontId="0" fillId="0" borderId="0" xfId="0" applyAlignment="1">
      <alignment wrapText="1"/>
    </xf>
    <xf numFmtId="0" fontId="35" fillId="11" borderId="0" xfId="12" applyFont="1" applyFill="1" applyAlignment="1">
      <alignment horizontal="left" vertical="top"/>
    </xf>
    <xf numFmtId="0" fontId="4" fillId="11" borderId="0" xfId="12" applyFill="1">
      <alignment horizontal="left" vertical="top" wrapText="1"/>
    </xf>
    <xf numFmtId="0" fontId="35" fillId="11" borderId="0" xfId="13" applyFill="1">
      <alignment horizontal="left" vertical="top"/>
    </xf>
    <xf numFmtId="0" fontId="4" fillId="11" borderId="0" xfId="6" applyFont="1" applyFill="1" applyAlignment="1">
      <alignment vertical="top" wrapText="1"/>
    </xf>
    <xf numFmtId="0" fontId="44" fillId="11" borderId="0" xfId="12" applyFont="1" applyFill="1" applyAlignment="1">
      <alignment horizontal="left" vertical="top"/>
    </xf>
    <xf numFmtId="0" fontId="45" fillId="11" borderId="0" xfId="12" applyFont="1" applyFill="1">
      <alignment horizontal="left" vertical="top" wrapText="1"/>
    </xf>
    <xf numFmtId="0" fontId="44" fillId="11" borderId="0" xfId="13" applyFont="1" applyFill="1">
      <alignment horizontal="left" vertical="top"/>
    </xf>
    <xf numFmtId="0" fontId="4" fillId="11" borderId="0" xfId="12" applyFill="1" applyBorder="1">
      <alignment horizontal="left" vertical="top" wrapText="1"/>
    </xf>
    <xf numFmtId="0" fontId="44" fillId="11" borderId="25" xfId="12" applyFont="1" applyFill="1" applyBorder="1" applyAlignment="1">
      <alignment horizontal="left" vertical="top"/>
    </xf>
    <xf numFmtId="0" fontId="4" fillId="11" borderId="25" xfId="12" applyFill="1" applyBorder="1">
      <alignment horizontal="left" vertical="top" wrapText="1"/>
    </xf>
    <xf numFmtId="0" fontId="48" fillId="11" borderId="0" xfId="12" applyFont="1" applyFill="1">
      <alignment horizontal="left" vertical="top" wrapText="1"/>
    </xf>
    <xf numFmtId="0" fontId="47" fillId="11" borderId="0" xfId="12" applyFont="1" applyFill="1">
      <alignment horizontal="left" vertical="top" wrapText="1"/>
    </xf>
    <xf numFmtId="0" fontId="4" fillId="11" borderId="0" xfId="12" applyFill="1" applyAlignment="1">
      <alignment horizontal="left" vertical="center" wrapText="1"/>
    </xf>
    <xf numFmtId="0" fontId="29" fillId="11" borderId="0" xfId="0" applyFont="1" applyFill="1" applyBorder="1"/>
    <xf numFmtId="0" fontId="0" fillId="11" borderId="0" xfId="0" applyFill="1" applyBorder="1"/>
    <xf numFmtId="0" fontId="0" fillId="11" borderId="0" xfId="0" applyFill="1" applyBorder="1" applyAlignment="1">
      <alignment horizontal="left" vertical="top" wrapText="1" indent="1"/>
    </xf>
    <xf numFmtId="0" fontId="0" fillId="11" borderId="0" xfId="0" applyFill="1" applyBorder="1" applyAlignment="1">
      <alignment vertical="center"/>
    </xf>
    <xf numFmtId="0" fontId="0" fillId="11" borderId="0" xfId="0" applyFill="1" applyBorder="1" applyAlignment="1">
      <alignment horizontal="left" vertical="top" indent="1"/>
    </xf>
    <xf numFmtId="0" fontId="30" fillId="11" borderId="0" xfId="6" applyFont="1" applyFill="1" applyBorder="1" applyAlignment="1">
      <alignment vertical="center"/>
    </xf>
    <xf numFmtId="0" fontId="26" fillId="11" borderId="0" xfId="2" applyFont="1" applyFill="1" applyBorder="1" applyAlignment="1">
      <alignment vertical="center"/>
    </xf>
    <xf numFmtId="0" fontId="4" fillId="11" borderId="0" xfId="12" applyFill="1" applyAlignment="1">
      <alignment vertical="center" wrapText="1"/>
    </xf>
    <xf numFmtId="0" fontId="4" fillId="11" borderId="0" xfId="12" applyFill="1" applyAlignment="1">
      <alignment vertical="top" wrapText="1"/>
    </xf>
    <xf numFmtId="0" fontId="28" fillId="11" borderId="0" xfId="12" applyFont="1" applyFill="1" applyBorder="1" applyAlignment="1">
      <alignment vertical="top" wrapText="1"/>
    </xf>
    <xf numFmtId="0" fontId="4" fillId="11" borderId="0" xfId="12" applyFill="1" applyAlignment="1">
      <alignment horizontal="left" vertical="top" wrapText="1"/>
    </xf>
    <xf numFmtId="0" fontId="9" fillId="11" borderId="0" xfId="12" applyFont="1" applyFill="1" applyAlignment="1">
      <alignment vertical="top" wrapText="1"/>
    </xf>
    <xf numFmtId="0" fontId="27" fillId="11" borderId="0" xfId="12" applyFont="1" applyFill="1" applyBorder="1" applyAlignment="1">
      <alignment horizontal="left" vertical="top" wrapText="1" indent="1"/>
    </xf>
    <xf numFmtId="0" fontId="4" fillId="11" borderId="0" xfId="0" applyFont="1" applyFill="1" applyBorder="1" applyAlignment="1">
      <alignment horizontal="left" vertical="top" wrapText="1"/>
    </xf>
    <xf numFmtId="0" fontId="0" fillId="11" borderId="0" xfId="0" applyFill="1"/>
    <xf numFmtId="0" fontId="27" fillId="11" borderId="0" xfId="12" applyFont="1" applyFill="1" applyAlignment="1">
      <alignment vertical="center" wrapText="1"/>
    </xf>
    <xf numFmtId="0" fontId="27" fillId="11" borderId="0" xfId="12" applyFont="1" applyFill="1" applyAlignment="1">
      <alignment vertical="top" wrapText="1"/>
    </xf>
    <xf numFmtId="0" fontId="6" fillId="11" borderId="0" xfId="2" applyFill="1" applyBorder="1" applyAlignment="1">
      <alignment vertical="center" wrapText="1"/>
    </xf>
    <xf numFmtId="0" fontId="38" fillId="11" borderId="0" xfId="12" applyFont="1" applyFill="1" applyBorder="1" applyAlignment="1">
      <alignment horizontal="left" vertical="center" wrapText="1"/>
    </xf>
    <xf numFmtId="0" fontId="28" fillId="11" borderId="0" xfId="12" applyFont="1" applyFill="1">
      <alignment horizontal="left" vertical="top" wrapText="1"/>
    </xf>
    <xf numFmtId="0" fontId="4" fillId="11" borderId="0" xfId="0" applyFont="1" applyFill="1" applyBorder="1" applyAlignment="1">
      <alignment horizontal="center" vertical="center"/>
    </xf>
    <xf numFmtId="0" fontId="0" fillId="11" borderId="0" xfId="0" applyFill="1" applyBorder="1" applyAlignment="1">
      <alignment vertical="top"/>
    </xf>
    <xf numFmtId="0" fontId="0" fillId="11" borderId="42" xfId="0" applyFill="1" applyBorder="1"/>
    <xf numFmtId="0" fontId="0" fillId="11" borderId="43" xfId="0" applyFill="1" applyBorder="1"/>
    <xf numFmtId="0" fontId="0" fillId="11" borderId="35" xfId="0" applyFill="1" applyBorder="1"/>
    <xf numFmtId="0" fontId="0" fillId="11" borderId="36" xfId="0" applyFill="1" applyBorder="1"/>
    <xf numFmtId="0" fontId="0" fillId="11" borderId="37" xfId="0" applyFill="1" applyBorder="1"/>
    <xf numFmtId="0" fontId="4" fillId="11" borderId="32" xfId="12" applyFill="1" applyBorder="1">
      <alignment horizontal="left" vertical="top" wrapText="1"/>
    </xf>
    <xf numFmtId="0" fontId="4" fillId="11" borderId="33" xfId="12" applyFill="1" applyBorder="1">
      <alignment horizontal="left" vertical="top" wrapText="1"/>
    </xf>
    <xf numFmtId="0" fontId="4" fillId="11" borderId="34" xfId="12" applyFill="1" applyBorder="1">
      <alignment horizontal="left" vertical="top" wrapText="1"/>
    </xf>
    <xf numFmtId="0" fontId="4" fillId="11" borderId="42" xfId="12" applyFill="1" applyBorder="1">
      <alignment horizontal="left" vertical="top" wrapText="1"/>
    </xf>
    <xf numFmtId="0" fontId="4" fillId="11" borderId="43" xfId="12" applyFill="1" applyBorder="1">
      <alignment horizontal="left" vertical="top" wrapText="1"/>
    </xf>
    <xf numFmtId="0" fontId="4" fillId="11" borderId="35" xfId="12" applyFill="1" applyBorder="1">
      <alignment horizontal="left" vertical="top" wrapText="1"/>
    </xf>
    <xf numFmtId="0" fontId="4" fillId="11" borderId="36" xfId="12" applyFill="1" applyBorder="1">
      <alignment horizontal="left" vertical="top" wrapText="1"/>
    </xf>
    <xf numFmtId="0" fontId="4" fillId="11" borderId="37" xfId="12" applyFill="1" applyBorder="1">
      <alignment horizontal="left" vertical="top" wrapText="1"/>
    </xf>
    <xf numFmtId="0" fontId="5" fillId="11" borderId="37" xfId="12" applyFont="1" applyFill="1" applyBorder="1">
      <alignment horizontal="left" vertical="top" wrapText="1"/>
    </xf>
    <xf numFmtId="0" fontId="9" fillId="11" borderId="0" xfId="12" applyFont="1" applyFill="1" applyAlignment="1">
      <alignment horizontal="left" vertical="center" wrapText="1"/>
    </xf>
    <xf numFmtId="0" fontId="9" fillId="11" borderId="0" xfId="12" applyFont="1" applyFill="1" applyBorder="1" applyAlignment="1">
      <alignment vertical="center" wrapText="1"/>
    </xf>
    <xf numFmtId="0" fontId="9" fillId="11" borderId="0" xfId="12" applyFont="1" applyFill="1" applyBorder="1" applyAlignment="1">
      <alignment vertical="top" wrapText="1"/>
    </xf>
    <xf numFmtId="0" fontId="45" fillId="11" borderId="0" xfId="12" applyFont="1" applyFill="1" applyBorder="1">
      <alignment horizontal="left" vertical="top" wrapText="1"/>
    </xf>
    <xf numFmtId="0" fontId="45" fillId="11" borderId="32" xfId="12" applyFont="1" applyFill="1" applyBorder="1">
      <alignment horizontal="left" vertical="top" wrapText="1"/>
    </xf>
    <xf numFmtId="0" fontId="45" fillId="11" borderId="33" xfId="12" applyFont="1" applyFill="1" applyBorder="1">
      <alignment horizontal="left" vertical="top" wrapText="1"/>
    </xf>
    <xf numFmtId="0" fontId="45" fillId="11" borderId="34" xfId="12" applyFont="1" applyFill="1" applyBorder="1">
      <alignment horizontal="left" vertical="top" wrapText="1"/>
    </xf>
    <xf numFmtId="0" fontId="45" fillId="11" borderId="42" xfId="12" applyFont="1" applyFill="1" applyBorder="1">
      <alignment horizontal="left" vertical="top" wrapText="1"/>
    </xf>
    <xf numFmtId="0" fontId="45" fillId="11" borderId="43" xfId="12" applyFont="1" applyFill="1" applyBorder="1">
      <alignment horizontal="left" vertical="top" wrapText="1"/>
    </xf>
    <xf numFmtId="0" fontId="45" fillId="11" borderId="35" xfId="12" applyFont="1" applyFill="1" applyBorder="1">
      <alignment horizontal="left" vertical="top" wrapText="1"/>
    </xf>
    <xf numFmtId="0" fontId="45" fillId="11" borderId="36" xfId="12" applyFont="1" applyFill="1" applyBorder="1">
      <alignment horizontal="left" vertical="top" wrapText="1"/>
    </xf>
    <xf numFmtId="0" fontId="45" fillId="11" borderId="37" xfId="12" applyFont="1" applyFill="1" applyBorder="1">
      <alignment horizontal="left" vertical="top" wrapText="1"/>
    </xf>
    <xf numFmtId="0" fontId="44" fillId="11" borderId="0" xfId="12" applyFont="1" applyFill="1" applyBorder="1" applyAlignment="1">
      <alignment horizontal="left" vertical="top"/>
    </xf>
    <xf numFmtId="0" fontId="5" fillId="11" borderId="30" xfId="12" applyFont="1" applyFill="1" applyBorder="1" applyAlignment="1">
      <alignment horizontal="left" vertical="center" wrapText="1"/>
    </xf>
    <xf numFmtId="0" fontId="5" fillId="11" borderId="36" xfId="12" applyFont="1" applyFill="1" applyBorder="1" applyAlignment="1">
      <alignment horizontal="left" vertical="center" wrapText="1"/>
    </xf>
    <xf numFmtId="0" fontId="5" fillId="11" borderId="56" xfId="12" applyFont="1" applyFill="1" applyBorder="1" applyAlignment="1">
      <alignment horizontal="left" vertical="center" wrapText="1"/>
    </xf>
    <xf numFmtId="0" fontId="5" fillId="11" borderId="27" xfId="12" applyFont="1" applyFill="1" applyBorder="1" applyAlignment="1">
      <alignment horizontal="left" vertical="center" wrapText="1"/>
    </xf>
    <xf numFmtId="0" fontId="38" fillId="11" borderId="0" xfId="12" applyFont="1" applyFill="1" applyBorder="1" applyAlignment="1">
      <alignment vertical="top" wrapText="1"/>
    </xf>
    <xf numFmtId="0" fontId="2" fillId="0" borderId="0" xfId="0" applyFont="1" applyAlignment="1">
      <alignment horizontal="right" wrapText="1"/>
    </xf>
    <xf numFmtId="0" fontId="2" fillId="0" borderId="0" xfId="0" applyFont="1" applyAlignment="1">
      <alignment horizontal="right"/>
    </xf>
    <xf numFmtId="0" fontId="4" fillId="11" borderId="0" xfId="12" applyFill="1">
      <alignment horizontal="left" vertical="top" wrapText="1"/>
    </xf>
    <xf numFmtId="0" fontId="0" fillId="0" borderId="0" xfId="0"/>
    <xf numFmtId="0" fontId="0" fillId="0" borderId="0" xfId="0" applyAlignment="1">
      <alignment horizontal="left"/>
    </xf>
    <xf numFmtId="0" fontId="4" fillId="11" borderId="0" xfId="12" applyFill="1">
      <alignment horizontal="left" vertical="top" wrapText="1"/>
    </xf>
    <xf numFmtId="0" fontId="0" fillId="0" borderId="0" xfId="0"/>
    <xf numFmtId="0" fontId="0" fillId="0" borderId="0" xfId="0" applyAlignment="1">
      <alignment horizontal="left"/>
    </xf>
    <xf numFmtId="0" fontId="4" fillId="11" borderId="0" xfId="12" applyFill="1">
      <alignment horizontal="left" vertical="top" wrapText="1"/>
    </xf>
    <xf numFmtId="0" fontId="0" fillId="0" borderId="0" xfId="0"/>
    <xf numFmtId="0" fontId="0" fillId="0" borderId="0" xfId="0"/>
    <xf numFmtId="0" fontId="4" fillId="11" borderId="0" xfId="12" applyFill="1">
      <alignment horizontal="left" vertical="top" wrapText="1"/>
    </xf>
    <xf numFmtId="0" fontId="0" fillId="0" borderId="0" xfId="0" applyAlignment="1">
      <alignment horizontal="left"/>
    </xf>
    <xf numFmtId="0" fontId="4" fillId="11" borderId="0" xfId="12" applyFill="1">
      <alignment horizontal="left" vertical="top" wrapText="1"/>
    </xf>
    <xf numFmtId="0" fontId="0" fillId="0" borderId="0" xfId="0"/>
    <xf numFmtId="0" fontId="0" fillId="0" borderId="0" xfId="0" applyAlignment="1">
      <alignment horizontal="left"/>
    </xf>
    <xf numFmtId="9" fontId="4" fillId="10" borderId="0" xfId="1" applyFont="1" applyFill="1" applyAlignment="1">
      <alignment horizontal="left" vertical="top"/>
    </xf>
    <xf numFmtId="9" fontId="4" fillId="0" borderId="0" xfId="1" applyNumberFormat="1" applyFont="1"/>
    <xf numFmtId="0" fontId="4" fillId="0" borderId="25" xfId="14" applyBorder="1" applyAlignment="1">
      <alignment vertical="center" wrapText="1"/>
    </xf>
    <xf numFmtId="0" fontId="4" fillId="0" borderId="41" xfId="14" applyBorder="1" applyAlignment="1">
      <alignment vertical="center" wrapText="1"/>
    </xf>
    <xf numFmtId="0" fontId="4" fillId="11" borderId="0" xfId="12" applyFill="1">
      <alignment horizontal="left" vertical="top" wrapText="1"/>
    </xf>
    <xf numFmtId="0" fontId="0" fillId="0" borderId="0" xfId="0"/>
    <xf numFmtId="0" fontId="26" fillId="11" borderId="0" xfId="12" applyFont="1" applyFill="1" applyAlignment="1">
      <alignment horizontal="left" vertical="top" wrapText="1"/>
    </xf>
    <xf numFmtId="0" fontId="4" fillId="0" borderId="0" xfId="0" applyFont="1" applyAlignment="1">
      <alignment horizontal="left"/>
    </xf>
    <xf numFmtId="165" fontId="0" fillId="0" borderId="0" xfId="0" applyNumberFormat="1"/>
    <xf numFmtId="0" fontId="4" fillId="11" borderId="60" xfId="0" applyFont="1" applyFill="1" applyBorder="1" applyAlignment="1">
      <alignment vertical="center" wrapText="1"/>
    </xf>
    <xf numFmtId="0" fontId="9" fillId="11" borderId="0" xfId="5" applyFont="1" applyFill="1" applyBorder="1" applyAlignment="1">
      <alignment vertical="center"/>
    </xf>
    <xf numFmtId="0" fontId="26" fillId="11" borderId="0" xfId="6" applyFont="1" applyFill="1" applyAlignment="1">
      <alignment vertical="top" wrapText="1"/>
    </xf>
    <xf numFmtId="0" fontId="0" fillId="0" borderId="0" xfId="0" applyBorder="1" applyAlignment="1">
      <alignment vertical="top"/>
    </xf>
    <xf numFmtId="0" fontId="32" fillId="0" borderId="0" xfId="0" applyFont="1" applyFill="1" applyBorder="1" applyAlignment="1">
      <alignment horizontal="left" vertical="top"/>
    </xf>
    <xf numFmtId="0" fontId="0" fillId="0" borderId="0" xfId="0"/>
    <xf numFmtId="0" fontId="4" fillId="11" borderId="0" xfId="12" applyFill="1">
      <alignment horizontal="left" vertical="top" wrapText="1"/>
    </xf>
    <xf numFmtId="0" fontId="0" fillId="0" borderId="0" xfId="0" applyAlignment="1">
      <alignment horizontal="left"/>
    </xf>
    <xf numFmtId="0" fontId="4" fillId="11" borderId="0" xfId="12" applyFill="1">
      <alignment horizontal="left" vertical="top" wrapText="1"/>
    </xf>
    <xf numFmtId="0" fontId="0" fillId="0" borderId="0" xfId="0"/>
    <xf numFmtId="0" fontId="0" fillId="0" borderId="0" xfId="0" applyAlignment="1">
      <alignment horizontal="left"/>
    </xf>
    <xf numFmtId="0" fontId="4" fillId="10" borderId="0" xfId="12">
      <alignment horizontal="left" vertical="top" wrapText="1"/>
    </xf>
    <xf numFmtId="0" fontId="0" fillId="0" borderId="0" xfId="0"/>
    <xf numFmtId="0" fontId="4" fillId="11" borderId="0" xfId="12" applyFill="1">
      <alignment horizontal="left" vertical="top" wrapText="1"/>
    </xf>
    <xf numFmtId="0" fontId="0" fillId="0" borderId="0" xfId="0"/>
    <xf numFmtId="0" fontId="52" fillId="11" borderId="0" xfId="7" applyFont="1" applyFill="1" applyBorder="1" applyAlignment="1">
      <alignment vertical="top" wrapText="1"/>
    </xf>
    <xf numFmtId="0" fontId="26" fillId="11" borderId="0" xfId="2" applyFont="1" applyFill="1" applyAlignment="1">
      <alignment vertical="top" wrapText="1"/>
    </xf>
    <xf numFmtId="0" fontId="26" fillId="11" borderId="0" xfId="12" applyFont="1" applyFill="1" applyAlignment="1">
      <alignment vertical="top" wrapText="1"/>
    </xf>
    <xf numFmtId="0" fontId="13" fillId="11" borderId="0" xfId="12" applyFont="1" applyFill="1">
      <alignment horizontal="left" vertical="top" wrapText="1"/>
    </xf>
    <xf numFmtId="0" fontId="0" fillId="0" borderId="0" xfId="0"/>
    <xf numFmtId="0" fontId="26" fillId="11" borderId="0" xfId="6" applyFont="1" applyFill="1" applyAlignment="1">
      <alignment vertical="center" wrapText="1"/>
    </xf>
    <xf numFmtId="0" fontId="4" fillId="11" borderId="0" xfId="12" applyFill="1" applyAlignment="1">
      <alignment horizontal="left" vertical="top" wrapText="1"/>
    </xf>
    <xf numFmtId="0" fontId="4" fillId="11" borderId="0" xfId="6" applyFont="1" applyFill="1" applyAlignment="1">
      <alignment horizontal="left" vertical="top" wrapText="1"/>
    </xf>
    <xf numFmtId="0" fontId="26" fillId="11" borderId="0" xfId="2" applyFont="1" applyFill="1" applyAlignment="1">
      <alignment horizontal="left" vertical="center" wrapText="1" indent="1"/>
    </xf>
    <xf numFmtId="0" fontId="4" fillId="11" borderId="0" xfId="12" applyFont="1" applyFill="1" applyAlignment="1">
      <alignment horizontal="left" vertical="center" wrapText="1" indent="1"/>
    </xf>
    <xf numFmtId="0" fontId="11" fillId="2" borderId="29" xfId="2" applyFont="1" applyFill="1" applyBorder="1" applyAlignment="1" applyProtection="1">
      <alignment horizontal="center" vertical="center"/>
    </xf>
    <xf numFmtId="0" fontId="11" fillId="2" borderId="30" xfId="2" applyFont="1" applyFill="1" applyBorder="1" applyAlignment="1" applyProtection="1">
      <alignment horizontal="center" vertical="center"/>
    </xf>
    <xf numFmtId="0" fontId="11" fillId="2" borderId="31" xfId="2" applyFont="1" applyFill="1" applyBorder="1" applyAlignment="1" applyProtection="1">
      <alignment horizontal="center" vertical="center"/>
    </xf>
    <xf numFmtId="0" fontId="4" fillId="0" borderId="26" xfId="14" applyBorder="1">
      <alignment horizontal="left" vertical="center" wrapText="1" indent="1"/>
    </xf>
    <xf numFmtId="0" fontId="4" fillId="0" borderId="27" xfId="14" applyBorder="1">
      <alignment horizontal="left" vertical="center" wrapText="1" indent="1"/>
    </xf>
    <xf numFmtId="0" fontId="4" fillId="0" borderId="28" xfId="14" applyBorder="1">
      <alignment horizontal="left" vertical="center" wrapText="1" indent="1"/>
    </xf>
    <xf numFmtId="0" fontId="9" fillId="2" borderId="29" xfId="2" applyFont="1" applyFill="1" applyBorder="1" applyAlignment="1">
      <alignment horizontal="left" vertical="center" wrapText="1" indent="1"/>
    </xf>
    <xf numFmtId="0" fontId="11" fillId="2" borderId="30" xfId="2" applyFont="1" applyFill="1" applyBorder="1" applyAlignment="1">
      <alignment horizontal="left" vertical="center" wrapText="1" indent="1"/>
    </xf>
    <xf numFmtId="0" fontId="11" fillId="2" borderId="31" xfId="2" applyFont="1" applyFill="1" applyBorder="1" applyAlignment="1">
      <alignment horizontal="left" vertical="center" wrapText="1" indent="1"/>
    </xf>
    <xf numFmtId="49" fontId="4" fillId="0" borderId="38" xfId="14" applyNumberFormat="1" applyBorder="1">
      <alignment horizontal="left" vertical="center" wrapText="1" indent="1"/>
    </xf>
    <xf numFmtId="49" fontId="4" fillId="0" borderId="24" xfId="14" applyNumberFormat="1" applyBorder="1">
      <alignment horizontal="left" vertical="center" wrapText="1" indent="1"/>
    </xf>
    <xf numFmtId="49" fontId="4" fillId="0" borderId="39" xfId="14" applyNumberFormat="1" applyBorder="1">
      <alignment horizontal="left" vertical="center" wrapText="1" indent="1"/>
    </xf>
    <xf numFmtId="49" fontId="4" fillId="0" borderId="26" xfId="14" applyNumberFormat="1" applyBorder="1">
      <alignment horizontal="left" vertical="center" wrapText="1" indent="1"/>
    </xf>
    <xf numFmtId="49" fontId="4" fillId="0" borderId="27" xfId="14" applyNumberFormat="1" applyBorder="1">
      <alignment horizontal="left" vertical="center" wrapText="1" indent="1"/>
    </xf>
    <xf numFmtId="49" fontId="4" fillId="0" borderId="28" xfId="14" applyNumberFormat="1" applyBorder="1">
      <alignment horizontal="left" vertical="center" wrapText="1" indent="1"/>
    </xf>
    <xf numFmtId="0" fontId="0" fillId="0" borderId="0" xfId="0"/>
    <xf numFmtId="0" fontId="9" fillId="11" borderId="0" xfId="6" applyFont="1" applyFill="1" applyAlignment="1">
      <alignment horizontal="left" vertical="top" wrapText="1"/>
    </xf>
    <xf numFmtId="0" fontId="13" fillId="0" borderId="0" xfId="0" applyFont="1" applyAlignment="1">
      <alignment horizontal="left" wrapText="1"/>
    </xf>
    <xf numFmtId="0" fontId="4" fillId="0" borderId="26" xfId="0" applyFont="1" applyBorder="1" applyAlignment="1">
      <alignment horizontal="left" vertical="center" wrapText="1" indent="1"/>
    </xf>
    <xf numFmtId="0" fontId="4" fillId="0" borderId="27" xfId="0" applyFont="1" applyBorder="1" applyAlignment="1">
      <alignment horizontal="left" vertical="center" wrapText="1" indent="1"/>
    </xf>
    <xf numFmtId="0" fontId="4" fillId="0" borderId="28" xfId="0" applyFont="1" applyBorder="1" applyAlignment="1">
      <alignment horizontal="left" vertical="center" wrapText="1" indent="1"/>
    </xf>
    <xf numFmtId="0" fontId="26" fillId="0" borderId="40" xfId="2" applyFont="1" applyBorder="1" applyAlignment="1">
      <alignment horizontal="left" vertical="center" wrapText="1" indent="1"/>
    </xf>
    <xf numFmtId="0" fontId="26" fillId="0" borderId="25" xfId="2" applyFont="1" applyBorder="1" applyAlignment="1">
      <alignment horizontal="left" vertical="center" wrapText="1" indent="1"/>
    </xf>
    <xf numFmtId="0" fontId="0" fillId="0" borderId="0" xfId="0" applyAlignment="1"/>
    <xf numFmtId="0" fontId="0" fillId="0" borderId="0" xfId="0" applyAlignment="1">
      <alignment horizontal="left" vertical="top"/>
    </xf>
    <xf numFmtId="0" fontId="46" fillId="11" borderId="0" xfId="7" applyFont="1" applyFill="1" applyBorder="1" applyAlignment="1">
      <alignment horizontal="left" vertical="top" wrapText="1"/>
    </xf>
    <xf numFmtId="0" fontId="52" fillId="11" borderId="0" xfId="7" applyFont="1" applyFill="1" applyBorder="1" applyAlignment="1">
      <alignment horizontal="left" vertical="center" wrapText="1"/>
    </xf>
    <xf numFmtId="0" fontId="0" fillId="0" borderId="0" xfId="0" applyAlignment="1">
      <alignment vertical="center" wrapText="1"/>
    </xf>
    <xf numFmtId="0" fontId="4" fillId="11" borderId="0" xfId="12" applyFont="1" applyFill="1" applyAlignment="1">
      <alignment horizontal="left" vertical="top" wrapText="1" indent="1"/>
    </xf>
    <xf numFmtId="0" fontId="4" fillId="13" borderId="0" xfId="0" applyFont="1" applyFill="1" applyAlignment="1">
      <alignment horizontal="left" vertical="top" wrapText="1" indent="1"/>
    </xf>
    <xf numFmtId="0" fontId="26" fillId="11" borderId="0" xfId="2" applyFont="1" applyFill="1" applyAlignment="1">
      <alignment horizontal="left" vertical="top" indent="1"/>
    </xf>
    <xf numFmtId="0" fontId="26" fillId="13" borderId="0" xfId="2" applyFont="1" applyFill="1" applyAlignment="1">
      <alignment horizontal="left" vertical="top" indent="1"/>
    </xf>
    <xf numFmtId="0" fontId="26" fillId="11" borderId="0" xfId="2" applyFont="1" applyFill="1" applyAlignment="1">
      <alignment horizontal="left" vertical="top" wrapText="1" indent="1"/>
    </xf>
    <xf numFmtId="0" fontId="26" fillId="13" borderId="0" xfId="2" applyFont="1" applyFill="1" applyAlignment="1">
      <alignment horizontal="left" vertical="top" wrapText="1" indent="1"/>
    </xf>
    <xf numFmtId="0" fontId="7" fillId="12" borderId="0" xfId="0" applyFont="1" applyFill="1" applyAlignment="1">
      <alignment horizontal="left" vertical="center" indent="1"/>
    </xf>
    <xf numFmtId="0" fontId="4" fillId="13" borderId="0" xfId="0" applyFont="1" applyFill="1" applyAlignment="1">
      <alignment horizontal="left" vertical="top" indent="1"/>
    </xf>
    <xf numFmtId="0" fontId="8" fillId="14" borderId="19" xfId="2" applyFont="1" applyFill="1" applyBorder="1" applyAlignment="1">
      <alignment horizontal="center" vertical="center" wrapText="1"/>
    </xf>
    <xf numFmtId="0" fontId="8" fillId="14" borderId="0" xfId="2" applyFont="1" applyFill="1" applyBorder="1" applyAlignment="1">
      <alignment horizontal="center" vertical="center" wrapText="1"/>
    </xf>
    <xf numFmtId="0" fontId="37" fillId="12" borderId="18" xfId="2" applyFont="1" applyFill="1" applyBorder="1" applyAlignment="1">
      <alignment horizontal="center" vertical="center" wrapText="1"/>
    </xf>
    <xf numFmtId="0" fontId="37" fillId="12" borderId="20" xfId="2" applyFont="1" applyFill="1" applyBorder="1" applyAlignment="1">
      <alignment horizontal="center" vertical="center" wrapText="1"/>
    </xf>
    <xf numFmtId="0" fontId="37" fillId="12" borderId="19" xfId="2" applyFont="1" applyFill="1" applyBorder="1" applyAlignment="1">
      <alignment horizontal="center" vertical="center" wrapText="1"/>
    </xf>
    <xf numFmtId="0" fontId="8" fillId="14" borderId="20" xfId="2" applyFont="1" applyFill="1" applyBorder="1" applyAlignment="1">
      <alignment horizontal="center" vertical="center" wrapText="1"/>
    </xf>
    <xf numFmtId="0" fontId="8" fillId="14" borderId="18" xfId="2" applyFont="1" applyFill="1" applyBorder="1" applyAlignment="1">
      <alignment horizontal="center" vertical="center" wrapText="1"/>
    </xf>
    <xf numFmtId="0" fontId="39" fillId="11" borderId="0" xfId="2" applyFont="1" applyFill="1" applyAlignment="1">
      <alignment horizontal="left" vertical="top" indent="1"/>
    </xf>
    <xf numFmtId="0" fontId="0" fillId="0" borderId="0" xfId="0" applyAlignment="1">
      <alignment horizontal="left" vertical="top" wrapText="1"/>
    </xf>
    <xf numFmtId="0" fontId="4" fillId="11" borderId="26" xfId="0" applyFont="1" applyFill="1" applyBorder="1" applyAlignment="1">
      <alignment horizontal="left" vertical="center" wrapText="1"/>
    </xf>
    <xf numFmtId="0" fontId="4" fillId="11" borderId="27" xfId="0" applyFont="1" applyFill="1" applyBorder="1" applyAlignment="1">
      <alignment horizontal="left" vertical="center" wrapText="1"/>
    </xf>
    <xf numFmtId="0" fontId="4" fillId="11" borderId="28" xfId="0" applyFont="1" applyFill="1" applyBorder="1" applyAlignment="1">
      <alignment horizontal="left" vertical="center" wrapText="1"/>
    </xf>
    <xf numFmtId="0" fontId="11" fillId="2" borderId="29" xfId="2" applyFont="1" applyFill="1" applyBorder="1" applyAlignment="1">
      <alignment horizontal="center" vertical="center"/>
    </xf>
    <xf numFmtId="0" fontId="11" fillId="2" borderId="30" xfId="2" applyFont="1" applyFill="1" applyBorder="1" applyAlignment="1">
      <alignment horizontal="center" vertical="center"/>
    </xf>
    <xf numFmtId="0" fontId="11" fillId="2" borderId="31" xfId="2" applyFont="1" applyFill="1" applyBorder="1" applyAlignment="1">
      <alignment horizontal="center" vertical="center"/>
    </xf>
    <xf numFmtId="0" fontId="4" fillId="0" borderId="38" xfId="14" applyBorder="1">
      <alignment horizontal="left" vertical="center" wrapText="1" indent="1"/>
    </xf>
    <xf numFmtId="0" fontId="4" fillId="0" borderId="24" xfId="14" applyBorder="1">
      <alignment horizontal="left" vertical="center" wrapText="1" indent="1"/>
    </xf>
    <xf numFmtId="0" fontId="4" fillId="0" borderId="39" xfId="14" applyBorder="1">
      <alignment horizontal="left" vertical="center" wrapText="1" indent="1"/>
    </xf>
    <xf numFmtId="0" fontId="49" fillId="11" borderId="35" xfId="2" applyFont="1" applyFill="1" applyBorder="1" applyAlignment="1">
      <alignment horizontal="left" vertical="center" indent="1"/>
    </xf>
    <xf numFmtId="0" fontId="49" fillId="11" borderId="36" xfId="2" applyFont="1" applyFill="1" applyBorder="1" applyAlignment="1">
      <alignment horizontal="left" vertical="center" indent="1"/>
    </xf>
    <xf numFmtId="0" fontId="49" fillId="11" borderId="36" xfId="2" applyFont="1" applyFill="1" applyBorder="1" applyAlignment="1">
      <alignment horizontal="center" vertical="center"/>
    </xf>
    <xf numFmtId="0" fontId="49" fillId="11" borderId="37" xfId="2" applyFont="1" applyFill="1" applyBorder="1" applyAlignment="1">
      <alignment horizontal="center" vertical="center"/>
    </xf>
    <xf numFmtId="0" fontId="4" fillId="11" borderId="0" xfId="12" applyFill="1" applyAlignment="1">
      <alignment horizontal="left" vertical="center" wrapText="1"/>
    </xf>
    <xf numFmtId="0" fontId="30" fillId="11" borderId="0" xfId="12" applyFont="1" applyFill="1" applyAlignment="1">
      <alignment horizontal="left" vertical="top" wrapText="1" indent="1"/>
    </xf>
    <xf numFmtId="164" fontId="30" fillId="11" borderId="0" xfId="6" applyNumberFormat="1" applyFont="1" applyFill="1" applyBorder="1" applyAlignment="1">
      <alignment horizontal="center" vertical="center"/>
    </xf>
    <xf numFmtId="0" fontId="30" fillId="11" borderId="0" xfId="6" applyFont="1" applyFill="1" applyBorder="1" applyAlignment="1">
      <alignment horizontal="left" vertical="center"/>
    </xf>
    <xf numFmtId="0" fontId="5" fillId="11" borderId="32" xfId="3" quotePrefix="1" applyFont="1" applyFill="1" applyBorder="1" applyAlignment="1">
      <alignment horizontal="left" vertical="center" wrapText="1" indent="1"/>
    </xf>
    <xf numFmtId="0" fontId="5" fillId="11" borderId="33" xfId="3" applyFont="1" applyFill="1" applyBorder="1" applyAlignment="1">
      <alignment horizontal="left" vertical="center" wrapText="1" indent="1"/>
    </xf>
    <xf numFmtId="0" fontId="5" fillId="11" borderId="34" xfId="3" applyFont="1" applyFill="1" applyBorder="1" applyAlignment="1">
      <alignment horizontal="left" vertical="center" wrapText="1" indent="1"/>
    </xf>
    <xf numFmtId="0" fontId="26" fillId="0" borderId="40" xfId="2" applyFont="1" applyFill="1" applyBorder="1" applyAlignment="1">
      <alignment horizontal="left" vertical="top" wrapText="1" indent="1"/>
    </xf>
    <xf numFmtId="0" fontId="26" fillId="0" borderId="25" xfId="2" applyFont="1" applyFill="1" applyBorder="1" applyAlignment="1">
      <alignment horizontal="left" vertical="top" wrapText="1" indent="1"/>
    </xf>
    <xf numFmtId="0" fontId="26" fillId="0" borderId="41" xfId="2" applyFont="1" applyFill="1" applyBorder="1" applyAlignment="1">
      <alignment horizontal="left" vertical="top" wrapText="1" indent="1"/>
    </xf>
    <xf numFmtId="0" fontId="4" fillId="11" borderId="0" xfId="12" applyFill="1" applyAlignment="1">
      <alignment horizontal="left" vertical="center" wrapText="1" indent="1"/>
    </xf>
    <xf numFmtId="0" fontId="4" fillId="11" borderId="0" xfId="7" applyFont="1" applyFill="1" applyBorder="1" applyAlignment="1">
      <alignment horizontal="center" vertical="center" wrapText="1"/>
    </xf>
    <xf numFmtId="0" fontId="4" fillId="11" borderId="0" xfId="5" applyFont="1" applyFill="1" applyBorder="1" applyAlignment="1">
      <alignment horizontal="left" vertical="center"/>
    </xf>
    <xf numFmtId="0" fontId="4" fillId="11" borderId="8" xfId="12" applyFill="1" applyBorder="1" applyAlignment="1">
      <alignment horizontal="left" vertical="center" wrapText="1" indent="1"/>
    </xf>
    <xf numFmtId="0" fontId="4" fillId="11" borderId="9" xfId="12" applyFill="1" applyBorder="1" applyAlignment="1">
      <alignment horizontal="left" vertical="center" wrapText="1" indent="1"/>
    </xf>
    <xf numFmtId="0" fontId="4" fillId="11" borderId="10" xfId="12" applyFill="1" applyBorder="1" applyAlignment="1">
      <alignment horizontal="left" vertical="center" wrapText="1" indent="1"/>
    </xf>
    <xf numFmtId="164" fontId="9" fillId="2" borderId="29" xfId="15" applyNumberFormat="1" applyFont="1" applyFill="1" applyBorder="1" applyAlignment="1" applyProtection="1">
      <alignment horizontal="center" vertical="center"/>
      <protection locked="0"/>
    </xf>
    <xf numFmtId="164" fontId="9" fillId="2" borderId="30" xfId="15" applyNumberFormat="1" applyFont="1" applyFill="1" applyBorder="1" applyAlignment="1" applyProtection="1">
      <alignment horizontal="center" vertical="center"/>
      <protection locked="0"/>
    </xf>
    <xf numFmtId="164" fontId="9" fillId="2" borderId="31" xfId="15" applyNumberFormat="1" applyFont="1" applyFill="1" applyBorder="1" applyAlignment="1" applyProtection="1">
      <alignment horizontal="center" vertical="center"/>
      <protection locked="0"/>
    </xf>
    <xf numFmtId="0" fontId="4" fillId="11" borderId="0" xfId="12" applyFill="1" applyBorder="1" applyAlignment="1">
      <alignment horizontal="left" vertical="center" wrapText="1"/>
    </xf>
    <xf numFmtId="0" fontId="26" fillId="11" borderId="0" xfId="2" applyFont="1" applyFill="1" applyBorder="1" applyAlignment="1">
      <alignment horizontal="left" vertical="center"/>
    </xf>
    <xf numFmtId="0" fontId="9" fillId="2" borderId="29" xfId="15" applyFont="1" applyFill="1" applyBorder="1" applyAlignment="1" applyProtection="1">
      <alignment horizontal="center" vertical="center"/>
      <protection locked="0"/>
    </xf>
    <xf numFmtId="0" fontId="9" fillId="2" borderId="30" xfId="15" applyFont="1" applyFill="1" applyBorder="1" applyAlignment="1" applyProtection="1">
      <alignment horizontal="center" vertical="center"/>
      <protection locked="0"/>
    </xf>
    <xf numFmtId="0" fontId="9" fillId="2" borderId="31" xfId="15" applyFont="1" applyFill="1" applyBorder="1" applyAlignment="1" applyProtection="1">
      <alignment horizontal="center" vertical="center"/>
      <protection locked="0"/>
    </xf>
    <xf numFmtId="0" fontId="4" fillId="11" borderId="0" xfId="0" applyFont="1" applyFill="1" applyBorder="1" applyAlignment="1">
      <alignment horizontal="left" vertical="top" wrapText="1"/>
    </xf>
    <xf numFmtId="0" fontId="4" fillId="11" borderId="0" xfId="0" applyFont="1" applyFill="1" applyBorder="1" applyAlignment="1">
      <alignment horizontal="left" vertical="top"/>
    </xf>
    <xf numFmtId="0" fontId="28" fillId="11" borderId="0" xfId="2" applyFont="1" applyFill="1" applyBorder="1" applyAlignment="1">
      <alignment horizontal="left" vertical="top" wrapText="1"/>
    </xf>
    <xf numFmtId="0" fontId="32" fillId="0" borderId="0" xfId="0" applyFont="1" applyFill="1" applyBorder="1" applyAlignment="1">
      <alignment horizontal="left" vertical="top" wrapText="1"/>
    </xf>
    <xf numFmtId="0" fontId="4" fillId="11" borderId="42" xfId="0" applyFont="1" applyFill="1" applyBorder="1" applyAlignment="1" applyProtection="1">
      <alignment horizontal="left" vertical="top" wrapText="1" indent="1"/>
      <protection locked="0"/>
    </xf>
    <xf numFmtId="0" fontId="4" fillId="11" borderId="0" xfId="0" applyFont="1" applyFill="1" applyBorder="1" applyAlignment="1" applyProtection="1">
      <alignment horizontal="left" vertical="top" wrapText="1" indent="1"/>
      <protection locked="0"/>
    </xf>
    <xf numFmtId="0" fontId="4" fillId="11" borderId="43" xfId="0" applyFont="1" applyFill="1" applyBorder="1" applyAlignment="1" applyProtection="1">
      <alignment horizontal="left" vertical="top" wrapText="1" indent="1"/>
      <protection locked="0"/>
    </xf>
    <xf numFmtId="0" fontId="4" fillId="11" borderId="35" xfId="0" applyFont="1" applyFill="1" applyBorder="1" applyAlignment="1" applyProtection="1">
      <alignment horizontal="left" vertical="top" wrapText="1" indent="1"/>
      <protection locked="0"/>
    </xf>
    <xf numFmtId="0" fontId="4" fillId="11" borderId="36" xfId="0" applyFont="1" applyFill="1" applyBorder="1" applyAlignment="1" applyProtection="1">
      <alignment horizontal="left" vertical="top" wrapText="1" indent="1"/>
      <protection locked="0"/>
    </xf>
    <xf numFmtId="0" fontId="4" fillId="11" borderId="37" xfId="0" applyFont="1" applyFill="1" applyBorder="1" applyAlignment="1" applyProtection="1">
      <alignment horizontal="left" vertical="top" wrapText="1" indent="1"/>
      <protection locked="0"/>
    </xf>
    <xf numFmtId="0" fontId="4" fillId="11" borderId="32" xfId="0" applyFont="1" applyFill="1" applyBorder="1" applyAlignment="1" applyProtection="1">
      <alignment horizontal="left" vertical="top" wrapText="1" indent="1"/>
      <protection locked="0"/>
    </xf>
    <xf numFmtId="0" fontId="4" fillId="11" borderId="33" xfId="0" applyFont="1" applyFill="1" applyBorder="1" applyAlignment="1" applyProtection="1">
      <alignment horizontal="left" vertical="top" wrapText="1" indent="1"/>
      <protection locked="0"/>
    </xf>
    <xf numFmtId="0" fontId="4" fillId="11" borderId="34" xfId="0" applyFont="1" applyFill="1" applyBorder="1" applyAlignment="1" applyProtection="1">
      <alignment horizontal="left" vertical="top" wrapText="1" indent="1"/>
      <protection locked="0"/>
    </xf>
    <xf numFmtId="0" fontId="9" fillId="11" borderId="0" xfId="12" applyFont="1" applyFill="1" applyBorder="1" applyAlignment="1">
      <alignment horizontal="left" vertical="top" wrapText="1"/>
    </xf>
    <xf numFmtId="0" fontId="27" fillId="11" borderId="0" xfId="12" applyFont="1" applyFill="1" applyBorder="1" applyAlignment="1">
      <alignment horizontal="left" vertical="top" wrapText="1"/>
    </xf>
    <xf numFmtId="0" fontId="46" fillId="15" borderId="0" xfId="0" applyFont="1" applyFill="1" applyBorder="1" applyAlignment="1">
      <alignment horizontal="left" vertical="top"/>
    </xf>
    <xf numFmtId="0" fontId="5" fillId="11" borderId="29" xfId="12" applyFont="1" applyFill="1" applyBorder="1" applyAlignment="1">
      <alignment horizontal="left" vertical="center" wrapText="1" indent="1"/>
    </xf>
    <xf numFmtId="0" fontId="5" fillId="11" borderId="30" xfId="12" applyFont="1" applyFill="1" applyBorder="1" applyAlignment="1">
      <alignment horizontal="left" vertical="center" wrapText="1" indent="1"/>
    </xf>
    <xf numFmtId="0" fontId="5" fillId="11" borderId="31" xfId="12" applyFont="1" applyFill="1" applyBorder="1" applyAlignment="1">
      <alignment horizontal="left" vertical="center" wrapText="1" indent="1"/>
    </xf>
    <xf numFmtId="0" fontId="4" fillId="11" borderId="0" xfId="12" applyFill="1">
      <alignment horizontal="left" vertical="top" wrapText="1"/>
    </xf>
    <xf numFmtId="0" fontId="9" fillId="11" borderId="0" xfId="12" applyFont="1" applyFill="1" applyAlignment="1">
      <alignment horizontal="left" vertical="top" wrapText="1"/>
    </xf>
    <xf numFmtId="0" fontId="4" fillId="11" borderId="0" xfId="12" applyFill="1" applyAlignment="1">
      <alignment horizontal="center" vertical="top" wrapText="1"/>
    </xf>
    <xf numFmtId="0" fontId="9" fillId="11" borderId="36" xfId="12" applyFont="1" applyFill="1" applyBorder="1" applyAlignment="1">
      <alignment horizontal="center" vertical="top" wrapText="1"/>
    </xf>
    <xf numFmtId="0" fontId="28" fillId="11" borderId="0" xfId="2" applyFont="1" applyFill="1" applyAlignment="1">
      <alignment horizontal="left" vertical="top" wrapText="1"/>
    </xf>
    <xf numFmtId="0" fontId="8" fillId="14" borderId="16" xfId="2" applyFont="1" applyFill="1" applyBorder="1" applyAlignment="1">
      <alignment horizontal="center" vertical="center" wrapText="1"/>
    </xf>
    <xf numFmtId="0" fontId="8" fillId="14" borderId="21" xfId="2" applyFont="1" applyFill="1" applyBorder="1" applyAlignment="1">
      <alignment horizontal="center" vertical="center" wrapText="1"/>
    </xf>
    <xf numFmtId="0" fontId="8" fillId="14" borderId="17" xfId="2" applyFont="1" applyFill="1" applyBorder="1" applyAlignment="1">
      <alignment horizontal="center" vertical="center" wrapText="1"/>
    </xf>
    <xf numFmtId="0" fontId="37" fillId="12" borderId="0" xfId="2" applyFont="1" applyFill="1" applyBorder="1" applyAlignment="1">
      <alignment horizontal="center" vertical="center" wrapText="1"/>
    </xf>
    <xf numFmtId="0" fontId="4" fillId="11" borderId="0" xfId="12" applyFill="1" applyAlignment="1">
      <alignment horizontal="left" vertical="top" wrapText="1" indent="1"/>
    </xf>
    <xf numFmtId="0" fontId="4" fillId="11" borderId="29" xfId="15" applyFill="1" applyBorder="1" applyAlignment="1" applyProtection="1">
      <alignment horizontal="left" vertical="top" indent="1"/>
      <protection locked="0"/>
    </xf>
    <xf numFmtId="0" fontId="4" fillId="11" borderId="30" xfId="15" applyFill="1" applyBorder="1" applyAlignment="1" applyProtection="1">
      <alignment horizontal="left" vertical="top" indent="1"/>
      <protection locked="0"/>
    </xf>
    <xf numFmtId="0" fontId="4" fillId="11" borderId="31" xfId="15" applyFill="1" applyBorder="1" applyAlignment="1" applyProtection="1">
      <alignment horizontal="left" vertical="top" indent="1"/>
      <protection locked="0"/>
    </xf>
    <xf numFmtId="0" fontId="4" fillId="11" borderId="32" xfId="15" applyFill="1" applyBorder="1" applyAlignment="1" applyProtection="1">
      <alignment horizontal="left" vertical="top" indent="1"/>
      <protection locked="0"/>
    </xf>
    <xf numFmtId="0" fontId="4" fillId="11" borderId="33" xfId="15" applyFill="1" applyBorder="1" applyAlignment="1" applyProtection="1">
      <alignment horizontal="left" vertical="top" indent="1"/>
      <protection locked="0"/>
    </xf>
    <xf numFmtId="0" fontId="4" fillId="11" borderId="34" xfId="15" applyFill="1" applyBorder="1" applyAlignment="1" applyProtection="1">
      <alignment horizontal="left" vertical="top" indent="1"/>
      <protection locked="0"/>
    </xf>
    <xf numFmtId="0" fontId="4" fillId="11" borderId="35" xfId="15" applyFill="1" applyBorder="1" applyAlignment="1" applyProtection="1">
      <alignment horizontal="left" vertical="top" indent="1"/>
      <protection locked="0"/>
    </xf>
    <xf numFmtId="0" fontId="4" fillId="11" borderId="36" xfId="15" applyFill="1" applyBorder="1" applyAlignment="1" applyProtection="1">
      <alignment horizontal="left" vertical="top" indent="1"/>
      <protection locked="0"/>
    </xf>
    <xf numFmtId="0" fontId="4" fillId="11" borderId="37" xfId="15" applyFill="1" applyBorder="1" applyAlignment="1" applyProtection="1">
      <alignment horizontal="left" vertical="top" indent="1"/>
      <protection locked="0"/>
    </xf>
    <xf numFmtId="0" fontId="4" fillId="11" borderId="0" xfId="12" applyFill="1" applyBorder="1" applyAlignment="1">
      <alignment horizontal="left" vertical="top" wrapText="1" indent="1"/>
    </xf>
    <xf numFmtId="0" fontId="27" fillId="11" borderId="0" xfId="12" applyFont="1" applyFill="1" applyAlignment="1">
      <alignment horizontal="left" vertical="top" wrapText="1"/>
    </xf>
    <xf numFmtId="0" fontId="4" fillId="11" borderId="29" xfId="0" applyFont="1" applyFill="1" applyBorder="1" applyAlignment="1" applyProtection="1">
      <alignment horizontal="left" vertical="top" wrapText="1" indent="1"/>
      <protection locked="0"/>
    </xf>
    <xf numFmtId="0" fontId="4" fillId="11" borderId="30" xfId="0" applyFont="1" applyFill="1" applyBorder="1" applyAlignment="1" applyProtection="1">
      <alignment horizontal="left" vertical="top" wrapText="1" indent="1"/>
      <protection locked="0"/>
    </xf>
    <xf numFmtId="0" fontId="4" fillId="11" borderId="31" xfId="0" applyFont="1" applyFill="1" applyBorder="1" applyAlignment="1" applyProtection="1">
      <alignment horizontal="left" vertical="top" wrapText="1" indent="1"/>
      <protection locked="0"/>
    </xf>
    <xf numFmtId="0" fontId="4" fillId="11" borderId="44" xfId="15" applyFill="1" applyBorder="1" applyAlignment="1" applyProtection="1">
      <alignment horizontal="left" vertical="top" indent="1"/>
      <protection locked="0"/>
    </xf>
    <xf numFmtId="0" fontId="4" fillId="11" borderId="45" xfId="15" applyFill="1" applyBorder="1" applyAlignment="1" applyProtection="1">
      <alignment horizontal="left" vertical="top" indent="1"/>
      <protection locked="0"/>
    </xf>
    <xf numFmtId="0" fontId="4" fillId="11" borderId="46" xfId="15" applyFill="1" applyBorder="1" applyAlignment="1" applyProtection="1">
      <alignment horizontal="left" vertical="top" indent="1"/>
      <protection locked="0"/>
    </xf>
    <xf numFmtId="0" fontId="27" fillId="11" borderId="0" xfId="12" applyFont="1" applyFill="1">
      <alignment horizontal="left" vertical="top" wrapText="1"/>
    </xf>
    <xf numFmtId="0" fontId="4" fillId="11" borderId="42" xfId="15" applyFill="1" applyBorder="1" applyAlignment="1" applyProtection="1">
      <alignment horizontal="left" vertical="top" indent="1"/>
      <protection locked="0"/>
    </xf>
    <xf numFmtId="0" fontId="4" fillId="11" borderId="0" xfId="15" applyFill="1" applyBorder="1" applyAlignment="1" applyProtection="1">
      <alignment horizontal="left" vertical="top" indent="1"/>
      <protection locked="0"/>
    </xf>
    <xf numFmtId="0" fontId="4" fillId="11" borderId="43" xfId="15" applyFill="1" applyBorder="1" applyAlignment="1" applyProtection="1">
      <alignment horizontal="left" vertical="top" indent="1"/>
      <protection locked="0"/>
    </xf>
    <xf numFmtId="0" fontId="4" fillId="11" borderId="47" xfId="15" applyFill="1" applyBorder="1" applyAlignment="1" applyProtection="1">
      <alignment horizontal="left" vertical="top" indent="1"/>
      <protection locked="0"/>
    </xf>
    <xf numFmtId="0" fontId="4" fillId="11" borderId="48" xfId="15" applyFill="1" applyBorder="1" applyAlignment="1" applyProtection="1">
      <alignment horizontal="left" vertical="top" indent="1"/>
      <protection locked="0"/>
    </xf>
    <xf numFmtId="0" fontId="4" fillId="11" borderId="49" xfId="15" applyFill="1" applyBorder="1" applyAlignment="1" applyProtection="1">
      <alignment horizontal="left" vertical="top" indent="1"/>
      <protection locked="0"/>
    </xf>
    <xf numFmtId="0" fontId="4" fillId="11" borderId="50" xfId="15" applyFill="1" applyBorder="1" applyAlignment="1" applyProtection="1">
      <alignment horizontal="left" vertical="top" indent="1"/>
      <protection locked="0"/>
    </xf>
    <xf numFmtId="0" fontId="4" fillId="11" borderId="23" xfId="15" applyFill="1" applyBorder="1" applyAlignment="1" applyProtection="1">
      <alignment horizontal="left" vertical="top" indent="1"/>
      <protection locked="0"/>
    </xf>
    <xf numFmtId="0" fontId="4" fillId="11" borderId="51" xfId="15" applyFill="1" applyBorder="1" applyAlignment="1" applyProtection="1">
      <alignment horizontal="left" vertical="top" indent="1"/>
      <protection locked="0"/>
    </xf>
    <xf numFmtId="0" fontId="4" fillId="11" borderId="52" xfId="15" applyFill="1" applyBorder="1" applyAlignment="1" applyProtection="1">
      <alignment horizontal="left" vertical="top" indent="1"/>
      <protection locked="0"/>
    </xf>
    <xf numFmtId="0" fontId="4" fillId="11" borderId="53" xfId="15" applyFill="1" applyBorder="1" applyAlignment="1" applyProtection="1">
      <alignment horizontal="left" vertical="top" indent="1"/>
      <protection locked="0"/>
    </xf>
    <xf numFmtId="0" fontId="4" fillId="11" borderId="54" xfId="15" applyFill="1" applyBorder="1" applyAlignment="1" applyProtection="1">
      <alignment horizontal="left" vertical="top" indent="1"/>
      <protection locked="0"/>
    </xf>
    <xf numFmtId="0" fontId="4" fillId="11" borderId="44" xfId="15" applyFill="1" applyBorder="1" applyAlignment="1" applyProtection="1">
      <alignment horizontal="left" vertical="top" wrapText="1" indent="1"/>
      <protection locked="0"/>
    </xf>
    <xf numFmtId="0" fontId="4" fillId="11" borderId="45" xfId="15" applyFill="1" applyBorder="1" applyAlignment="1" applyProtection="1">
      <alignment horizontal="left" vertical="top" wrapText="1" indent="1"/>
      <protection locked="0"/>
    </xf>
    <xf numFmtId="0" fontId="4" fillId="11" borderId="46" xfId="15" applyFill="1" applyBorder="1" applyAlignment="1" applyProtection="1">
      <alignment horizontal="left" vertical="top" wrapText="1" indent="1"/>
      <protection locked="0"/>
    </xf>
    <xf numFmtId="0" fontId="43" fillId="12" borderId="20" xfId="2" applyFont="1" applyFill="1" applyBorder="1" applyAlignment="1">
      <alignment horizontal="center" vertical="center" wrapText="1"/>
    </xf>
    <xf numFmtId="0" fontId="43" fillId="12" borderId="19" xfId="2" applyFont="1" applyFill="1" applyBorder="1" applyAlignment="1">
      <alignment horizontal="center" vertical="center" wrapText="1"/>
    </xf>
    <xf numFmtId="0" fontId="4" fillId="11" borderId="0" xfId="12" applyFill="1" applyAlignment="1">
      <alignment horizontal="right" vertical="top" wrapText="1"/>
    </xf>
    <xf numFmtId="0" fontId="4" fillId="11" borderId="0" xfId="12" applyFont="1" applyFill="1" applyAlignment="1">
      <alignment horizontal="right" vertical="top" wrapText="1"/>
    </xf>
    <xf numFmtId="0" fontId="13" fillId="11" borderId="0" xfId="12" applyFont="1" applyFill="1" applyBorder="1" applyAlignment="1">
      <alignment horizontal="left" vertical="center" wrapText="1" indent="1"/>
    </xf>
    <xf numFmtId="0" fontId="25" fillId="11" borderId="0" xfId="12" applyFont="1" applyFill="1" applyBorder="1" applyAlignment="1">
      <alignment horizontal="center" vertical="center"/>
    </xf>
    <xf numFmtId="0" fontId="25" fillId="11" borderId="0" xfId="12" applyFont="1" applyFill="1" applyAlignment="1">
      <alignment horizontal="center" vertical="center"/>
    </xf>
    <xf numFmtId="0" fontId="0" fillId="0" borderId="0" xfId="0" applyAlignment="1">
      <alignment wrapText="1"/>
    </xf>
    <xf numFmtId="0" fontId="13" fillId="11" borderId="0" xfId="12" applyFont="1" applyFill="1" applyBorder="1" applyAlignment="1">
      <alignment horizontal="left" vertical="center" wrapText="1"/>
    </xf>
    <xf numFmtId="0" fontId="54" fillId="11" borderId="0" xfId="2" applyFont="1" applyFill="1" applyBorder="1" applyAlignment="1">
      <alignment horizontal="left" vertical="center" wrapText="1"/>
    </xf>
    <xf numFmtId="0" fontId="26" fillId="11" borderId="0" xfId="2" applyFont="1" applyFill="1" applyAlignment="1">
      <alignment horizontal="left" vertical="top" wrapText="1"/>
    </xf>
    <xf numFmtId="0" fontId="26" fillId="0" borderId="27" xfId="2" applyFont="1" applyFill="1" applyBorder="1" applyAlignment="1">
      <alignment horizontal="left" vertical="center" wrapText="1"/>
    </xf>
    <xf numFmtId="0" fontId="26" fillId="0" borderId="28" xfId="2" applyFont="1" applyFill="1" applyBorder="1" applyAlignment="1">
      <alignment horizontal="left" vertical="center" wrapText="1"/>
    </xf>
    <xf numFmtId="0" fontId="50" fillId="11" borderId="0" xfId="12" applyFont="1" applyFill="1" applyAlignment="1">
      <alignment horizontal="left" vertical="center" wrapText="1"/>
    </xf>
    <xf numFmtId="0" fontId="5" fillId="11" borderId="0" xfId="3" quotePrefix="1" applyFont="1" applyFill="1" applyBorder="1" applyAlignment="1">
      <alignment horizontal="left" vertical="center" wrapText="1"/>
    </xf>
    <xf numFmtId="0" fontId="5" fillId="11" borderId="0" xfId="3" applyFont="1" applyFill="1" applyBorder="1" applyAlignment="1">
      <alignment horizontal="left" vertical="center" wrapText="1"/>
    </xf>
    <xf numFmtId="49" fontId="4" fillId="11" borderId="0" xfId="0" applyNumberFormat="1" applyFont="1" applyFill="1" applyBorder="1" applyAlignment="1">
      <alignment horizontal="left" indent="1"/>
    </xf>
    <xf numFmtId="0" fontId="4" fillId="0" borderId="26" xfId="0" applyFont="1" applyFill="1" applyBorder="1" applyAlignment="1">
      <alignment horizontal="left" vertical="center" wrapText="1" indent="1"/>
    </xf>
    <xf numFmtId="0" fontId="4" fillId="0" borderId="27" xfId="0" applyFont="1" applyFill="1" applyBorder="1" applyAlignment="1">
      <alignment horizontal="left" vertical="center" wrapText="1" indent="1"/>
    </xf>
    <xf numFmtId="0" fontId="2" fillId="11" borderId="0" xfId="12" applyFont="1" applyFill="1">
      <alignment horizontal="left" vertical="top" wrapText="1"/>
    </xf>
    <xf numFmtId="0" fontId="50" fillId="11" borderId="0" xfId="16" applyFont="1" applyFill="1" applyAlignment="1">
      <alignment horizontal="left" vertical="center" wrapText="1"/>
    </xf>
    <xf numFmtId="0" fontId="2" fillId="11" borderId="32" xfId="14" applyFont="1" applyFill="1" applyBorder="1" applyAlignment="1">
      <alignment horizontal="left" wrapText="1" indent="2"/>
    </xf>
    <xf numFmtId="0" fontId="2" fillId="11" borderId="33" xfId="14" applyFont="1" applyFill="1" applyBorder="1" applyAlignment="1">
      <alignment horizontal="left" wrapText="1" indent="2"/>
    </xf>
    <xf numFmtId="0" fontId="2" fillId="11" borderId="34" xfId="14" applyFont="1" applyFill="1" applyBorder="1" applyAlignment="1">
      <alignment horizontal="left" wrapText="1" indent="2"/>
    </xf>
    <xf numFmtId="0" fontId="5" fillId="11" borderId="30" xfId="12" applyFont="1" applyFill="1" applyBorder="1" applyAlignment="1">
      <alignment horizontal="left" vertical="center" wrapText="1"/>
    </xf>
    <xf numFmtId="0" fontId="5" fillId="11" borderId="31" xfId="12" applyFont="1" applyFill="1" applyBorder="1" applyAlignment="1">
      <alignment horizontal="left" vertical="center" wrapText="1"/>
    </xf>
    <xf numFmtId="49" fontId="5" fillId="11" borderId="29" xfId="12" applyNumberFormat="1" applyFont="1" applyFill="1" applyBorder="1" applyAlignment="1">
      <alignment horizontal="left" vertical="center" wrapText="1" indent="1"/>
    </xf>
    <xf numFmtId="49" fontId="5" fillId="11" borderId="30" xfId="12" applyNumberFormat="1" applyFont="1" applyFill="1" applyBorder="1" applyAlignment="1">
      <alignment horizontal="left" vertical="center" wrapText="1" indent="1"/>
    </xf>
    <xf numFmtId="0" fontId="4" fillId="11" borderId="0" xfId="12" applyFill="1" applyAlignment="1">
      <alignment horizontal="left" wrapText="1"/>
    </xf>
    <xf numFmtId="0" fontId="5" fillId="11" borderId="35" xfId="12" applyFont="1" applyFill="1" applyBorder="1" applyAlignment="1">
      <alignment horizontal="left" vertical="center" wrapText="1" indent="1"/>
    </xf>
    <xf numFmtId="0" fontId="5" fillId="11" borderId="36" xfId="12" applyFont="1" applyFill="1" applyBorder="1" applyAlignment="1">
      <alignment horizontal="left" vertical="center" wrapText="1" indent="1"/>
    </xf>
    <xf numFmtId="0" fontId="5" fillId="11" borderId="36" xfId="12" applyFont="1" applyFill="1" applyBorder="1" applyAlignment="1">
      <alignment horizontal="left" vertical="center" wrapText="1"/>
    </xf>
    <xf numFmtId="0" fontId="5" fillId="11" borderId="37" xfId="12" applyFont="1" applyFill="1" applyBorder="1" applyAlignment="1">
      <alignment horizontal="left" vertical="center" wrapText="1"/>
    </xf>
    <xf numFmtId="0" fontId="5" fillId="11" borderId="55" xfId="12" applyFont="1" applyFill="1" applyBorder="1" applyAlignment="1">
      <alignment horizontal="left" vertical="center" wrapText="1" indent="1"/>
    </xf>
    <xf numFmtId="0" fontId="5" fillId="11" borderId="56" xfId="12" applyFont="1" applyFill="1" applyBorder="1" applyAlignment="1">
      <alignment horizontal="left" vertical="center" wrapText="1" indent="1"/>
    </xf>
    <xf numFmtId="0" fontId="5" fillId="11" borderId="56" xfId="12" applyFont="1" applyFill="1" applyBorder="1" applyAlignment="1">
      <alignment horizontal="left" vertical="center" wrapText="1"/>
    </xf>
    <xf numFmtId="0" fontId="5" fillId="11" borderId="57" xfId="12" applyFont="1" applyFill="1" applyBorder="1" applyAlignment="1">
      <alignment horizontal="left" vertical="center" wrapText="1"/>
    </xf>
    <xf numFmtId="0" fontId="5" fillId="11" borderId="58" xfId="12" applyFont="1" applyFill="1" applyBorder="1" applyAlignment="1">
      <alignment horizontal="left" vertical="center" wrapText="1" indent="1"/>
    </xf>
    <xf numFmtId="0" fontId="5" fillId="11" borderId="27" xfId="12" applyFont="1" applyFill="1" applyBorder="1" applyAlignment="1">
      <alignment horizontal="left" vertical="center" wrapText="1" indent="1"/>
    </xf>
    <xf numFmtId="0" fontId="5" fillId="11" borderId="27" xfId="12" applyFont="1" applyFill="1" applyBorder="1" applyAlignment="1">
      <alignment horizontal="left" vertical="center" wrapText="1"/>
    </xf>
    <xf numFmtId="0" fontId="5" fillId="11" borderId="59" xfId="12" applyFont="1" applyFill="1" applyBorder="1" applyAlignment="1">
      <alignment horizontal="left" vertical="center" wrapText="1"/>
    </xf>
    <xf numFmtId="0" fontId="9" fillId="11" borderId="0" xfId="12" applyFont="1" applyFill="1" applyBorder="1" applyAlignment="1">
      <alignment horizontal="left" vertical="center" wrapText="1"/>
    </xf>
    <xf numFmtId="0" fontId="13" fillId="11" borderId="29" xfId="12" applyFont="1" applyFill="1" applyBorder="1" applyAlignment="1">
      <alignment horizontal="left" vertical="center" wrapText="1" indent="1"/>
    </xf>
    <xf numFmtId="0" fontId="13" fillId="11" borderId="30" xfId="12" applyFont="1" applyFill="1" applyBorder="1" applyAlignment="1">
      <alignment horizontal="left" vertical="center" wrapText="1" indent="1"/>
    </xf>
    <xf numFmtId="0" fontId="13" fillId="11" borderId="31" xfId="12" applyFont="1" applyFill="1" applyBorder="1" applyAlignment="1">
      <alignment horizontal="left" vertical="center" wrapText="1" indent="1"/>
    </xf>
    <xf numFmtId="0" fontId="5" fillId="11" borderId="60" xfId="12" applyFont="1" applyFill="1" applyBorder="1" applyAlignment="1">
      <alignment horizontal="left" vertical="top" wrapText="1" indent="1"/>
    </xf>
    <xf numFmtId="0" fontId="5" fillId="11" borderId="0" xfId="12" applyFont="1" applyFill="1" applyBorder="1" applyAlignment="1">
      <alignment horizontal="left" vertical="top" wrapText="1" indent="1"/>
    </xf>
    <xf numFmtId="0" fontId="5" fillId="11" borderId="61" xfId="12" applyFont="1" applyFill="1" applyBorder="1" applyAlignment="1">
      <alignment horizontal="left" vertical="top" wrapText="1" indent="1"/>
    </xf>
    <xf numFmtId="0" fontId="56" fillId="11" borderId="0" xfId="0" applyFont="1" applyFill="1" applyAlignment="1">
      <alignment horizontal="center" vertical="top"/>
    </xf>
    <xf numFmtId="0" fontId="5" fillId="11" borderId="33" xfId="3" quotePrefix="1" applyFont="1" applyFill="1" applyBorder="1" applyAlignment="1">
      <alignment horizontal="left" vertical="center" wrapText="1" indent="1"/>
    </xf>
    <xf numFmtId="0" fontId="5" fillId="11" borderId="34" xfId="3" quotePrefix="1" applyFont="1" applyFill="1" applyBorder="1" applyAlignment="1">
      <alignment horizontal="left" vertical="center" wrapText="1" indent="1"/>
    </xf>
    <xf numFmtId="0" fontId="5" fillId="11" borderId="38" xfId="12" applyFont="1" applyFill="1" applyBorder="1" applyAlignment="1">
      <alignment horizontal="left" vertical="top" wrapText="1" indent="1"/>
    </xf>
    <xf numFmtId="0" fontId="5" fillId="11" borderId="24" xfId="12" applyFont="1" applyFill="1" applyBorder="1" applyAlignment="1">
      <alignment horizontal="left" vertical="top" wrapText="1" indent="1"/>
    </xf>
    <xf numFmtId="0" fontId="5" fillId="11" borderId="39" xfId="12" applyFont="1" applyFill="1" applyBorder="1" applyAlignment="1">
      <alignment horizontal="left" vertical="top" wrapText="1" indent="1"/>
    </xf>
    <xf numFmtId="0" fontId="9" fillId="11" borderId="0" xfId="12" applyFont="1" applyFill="1" applyAlignment="1">
      <alignment horizontal="left" vertical="center" wrapText="1"/>
    </xf>
    <xf numFmtId="0" fontId="25" fillId="11" borderId="0" xfId="0" applyFont="1" applyFill="1" applyAlignment="1">
      <alignment horizontal="center" vertical="center"/>
    </xf>
    <xf numFmtId="0" fontId="5" fillId="11" borderId="40" xfId="12" applyFont="1" applyFill="1" applyBorder="1" applyAlignment="1">
      <alignment horizontal="left" vertical="top" wrapText="1" indent="1"/>
    </xf>
    <xf numFmtId="0" fontId="5" fillId="11" borderId="25" xfId="12" applyFont="1" applyFill="1" applyBorder="1" applyAlignment="1">
      <alignment horizontal="left" vertical="top" wrapText="1" indent="1"/>
    </xf>
    <xf numFmtId="0" fontId="5" fillId="11" borderId="41" xfId="12" applyFont="1" applyFill="1" applyBorder="1" applyAlignment="1">
      <alignment horizontal="left" vertical="top" wrapText="1" indent="1"/>
    </xf>
    <xf numFmtId="0" fontId="13" fillId="0" borderId="0" xfId="0" applyFont="1" applyAlignment="1">
      <alignment vertical="top" wrapText="1"/>
    </xf>
    <xf numFmtId="0" fontId="40" fillId="11" borderId="0" xfId="0" applyFont="1" applyFill="1" applyAlignment="1"/>
    <xf numFmtId="165" fontId="0" fillId="11" borderId="42" xfId="0" applyNumberFormat="1" applyFont="1" applyFill="1" applyBorder="1" applyAlignment="1">
      <alignment horizontal="left" indent="1"/>
    </xf>
    <xf numFmtId="165" fontId="0" fillId="11" borderId="0" xfId="0" applyNumberFormat="1" applyFont="1" applyFill="1" applyBorder="1" applyAlignment="1">
      <alignment horizontal="left" indent="1"/>
    </xf>
    <xf numFmtId="165" fontId="4" fillId="11" borderId="50" xfId="15" applyNumberFormat="1" applyFill="1" applyBorder="1" applyAlignment="1" applyProtection="1">
      <alignment horizontal="left" indent="1"/>
      <protection locked="0"/>
    </xf>
    <xf numFmtId="165" fontId="4" fillId="11" borderId="23" xfId="15" applyNumberFormat="1" applyFill="1" applyBorder="1" applyAlignment="1" applyProtection="1">
      <alignment horizontal="left" indent="1"/>
      <protection locked="0"/>
    </xf>
    <xf numFmtId="165" fontId="4" fillId="11" borderId="51" xfId="15" applyNumberFormat="1" applyFill="1" applyBorder="1" applyAlignment="1" applyProtection="1">
      <alignment horizontal="left" indent="1"/>
      <protection locked="0"/>
    </xf>
    <xf numFmtId="0" fontId="40" fillId="0" borderId="0" xfId="0" applyFont="1" applyAlignment="1"/>
    <xf numFmtId="165" fontId="0" fillId="0" borderId="42" xfId="0" applyNumberFormat="1" applyFont="1" applyBorder="1" applyAlignment="1">
      <alignment horizontal="left" indent="1"/>
    </xf>
    <xf numFmtId="165" fontId="0" fillId="0" borderId="0" xfId="0" applyNumberFormat="1" applyFont="1" applyBorder="1" applyAlignment="1">
      <alignment horizontal="left" indent="1"/>
    </xf>
    <xf numFmtId="165" fontId="4" fillId="2" borderId="50" xfId="15" applyNumberFormat="1" applyBorder="1" applyAlignment="1" applyProtection="1">
      <alignment horizontal="left" indent="1"/>
      <protection locked="0"/>
    </xf>
    <xf numFmtId="165" fontId="4" fillId="2" borderId="23" xfId="15" applyNumberFormat="1" applyBorder="1" applyAlignment="1" applyProtection="1">
      <alignment horizontal="left" indent="1"/>
      <protection locked="0"/>
    </xf>
    <xf numFmtId="165" fontId="4" fillId="2" borderId="51" xfId="15" applyNumberFormat="1" applyBorder="1" applyAlignment="1" applyProtection="1">
      <alignment horizontal="left" indent="1"/>
      <protection locked="0"/>
    </xf>
    <xf numFmtId="0" fontId="7" fillId="12" borderId="33" xfId="0" applyFont="1" applyFill="1" applyBorder="1" applyAlignment="1">
      <alignment horizontal="right" vertical="center" indent="1"/>
    </xf>
    <xf numFmtId="0" fontId="7" fillId="12" borderId="34" xfId="0" applyFont="1" applyFill="1" applyBorder="1" applyAlignment="1">
      <alignment horizontal="right" vertical="center" indent="1"/>
    </xf>
    <xf numFmtId="0" fontId="7" fillId="12" borderId="32" xfId="0" applyFont="1" applyFill="1" applyBorder="1" applyAlignment="1" applyProtection="1">
      <alignment horizontal="left" vertical="center" indent="1"/>
      <protection locked="0"/>
    </xf>
    <xf numFmtId="0" fontId="7" fillId="12" borderId="33" xfId="0" applyFont="1" applyFill="1" applyBorder="1" applyAlignment="1" applyProtection="1">
      <alignment horizontal="left" vertical="center" indent="1"/>
      <protection locked="0"/>
    </xf>
    <xf numFmtId="0" fontId="9" fillId="2" borderId="32" xfId="0" applyFont="1" applyFill="1" applyBorder="1" applyAlignment="1" applyProtection="1">
      <alignment horizontal="left" vertical="center" indent="1"/>
      <protection locked="0"/>
    </xf>
    <xf numFmtId="0" fontId="9" fillId="2" borderId="33" xfId="0" applyFont="1" applyFill="1" applyBorder="1" applyAlignment="1" applyProtection="1">
      <alignment horizontal="left" vertical="center" indent="1"/>
      <protection locked="0"/>
    </xf>
    <xf numFmtId="0" fontId="9" fillId="2" borderId="34" xfId="0" applyFont="1" applyFill="1" applyBorder="1" applyAlignment="1" applyProtection="1">
      <alignment horizontal="left" vertical="center" indent="1"/>
      <protection locked="0"/>
    </xf>
    <xf numFmtId="165" fontId="0" fillId="0" borderId="35" xfId="0" applyNumberFormat="1" applyFont="1" applyBorder="1" applyAlignment="1">
      <alignment horizontal="left" indent="1"/>
    </xf>
    <xf numFmtId="165" fontId="0" fillId="0" borderId="36" xfId="0" applyNumberFormat="1" applyFont="1" applyBorder="1" applyAlignment="1">
      <alignment horizontal="left" indent="1"/>
    </xf>
    <xf numFmtId="165" fontId="4" fillId="2" borderId="52" xfId="15" applyNumberFormat="1" applyBorder="1" applyAlignment="1" applyProtection="1">
      <alignment horizontal="left" indent="1"/>
      <protection locked="0"/>
    </xf>
    <xf numFmtId="165" fontId="4" fillId="2" borderId="53" xfId="15" applyNumberFormat="1" applyBorder="1" applyAlignment="1" applyProtection="1">
      <alignment horizontal="left" indent="1"/>
      <protection locked="0"/>
    </xf>
    <xf numFmtId="165" fontId="4" fillId="2" borderId="54" xfId="15" applyNumberFormat="1" applyBorder="1" applyAlignment="1" applyProtection="1">
      <alignment horizontal="left" indent="1"/>
      <protection locked="0"/>
    </xf>
    <xf numFmtId="165" fontId="4" fillId="11" borderId="15" xfId="15" applyNumberFormat="1" applyFill="1" applyBorder="1" applyAlignment="1" applyProtection="1">
      <alignment horizontal="left" indent="1"/>
      <protection locked="0"/>
    </xf>
    <xf numFmtId="165" fontId="4" fillId="2" borderId="15" xfId="15" applyNumberFormat="1" applyBorder="1" applyAlignment="1" applyProtection="1">
      <alignment horizontal="left" indent="1"/>
      <protection locked="0"/>
    </xf>
    <xf numFmtId="165" fontId="4" fillId="2" borderId="62" xfId="15" applyNumberFormat="1" applyBorder="1" applyAlignment="1" applyProtection="1">
      <alignment horizontal="left" indent="1"/>
      <protection locked="0"/>
    </xf>
    <xf numFmtId="0" fontId="26" fillId="11" borderId="0" xfId="12" applyFont="1" applyFill="1">
      <alignment horizontal="left" vertical="top" wrapText="1"/>
    </xf>
    <xf numFmtId="0" fontId="9" fillId="11" borderId="0" xfId="12" applyFont="1" applyFill="1">
      <alignment horizontal="left" vertical="top" wrapText="1"/>
    </xf>
    <xf numFmtId="0" fontId="6" fillId="11" borderId="0" xfId="2" applyFill="1" applyAlignment="1">
      <alignment horizontal="left" vertical="top" wrapText="1"/>
    </xf>
    <xf numFmtId="0" fontId="4" fillId="11" borderId="0" xfId="12" applyFont="1" applyFill="1">
      <alignment horizontal="left" vertical="top" wrapText="1"/>
    </xf>
    <xf numFmtId="0" fontId="13" fillId="11" borderId="0" xfId="12" applyFont="1" applyFill="1">
      <alignment horizontal="left" vertical="top" wrapText="1"/>
    </xf>
    <xf numFmtId="0" fontId="26" fillId="11" borderId="0" xfId="12" applyFont="1" applyFill="1" applyAlignment="1">
      <alignment horizontal="left" vertical="top"/>
    </xf>
    <xf numFmtId="49" fontId="26" fillId="11" borderId="0" xfId="2" applyNumberFormat="1" applyFont="1" applyFill="1" applyAlignment="1">
      <alignment horizontal="left" vertical="top"/>
    </xf>
    <xf numFmtId="0" fontId="51" fillId="11" borderId="0" xfId="12" applyFont="1" applyFill="1">
      <alignment horizontal="left" vertical="top" wrapText="1"/>
    </xf>
    <xf numFmtId="0" fontId="12" fillId="7" borderId="7" xfId="5" applyBorder="1" applyAlignment="1">
      <alignment horizontal="left" vertical="center" wrapText="1"/>
    </xf>
    <xf numFmtId="0" fontId="12" fillId="7" borderId="12" xfId="5" applyBorder="1" applyAlignment="1">
      <alignment horizontal="left" vertical="center" wrapText="1"/>
    </xf>
    <xf numFmtId="0" fontId="12" fillId="7" borderId="11" xfId="5" applyBorder="1" applyAlignment="1">
      <alignment horizontal="left" vertical="center" wrapText="1"/>
    </xf>
    <xf numFmtId="0" fontId="12" fillId="7" borderId="7" xfId="5" applyBorder="1" applyAlignment="1">
      <alignment horizontal="left" vertical="top" wrapText="1"/>
    </xf>
    <xf numFmtId="0" fontId="12" fillId="7" borderId="11" xfId="5" applyBorder="1" applyAlignment="1">
      <alignment horizontal="left" vertical="top" wrapText="1"/>
    </xf>
    <xf numFmtId="0" fontId="12" fillId="7" borderId="5" xfId="5" applyAlignment="1">
      <alignment horizontal="center" vertical="center" wrapText="1"/>
    </xf>
    <xf numFmtId="0" fontId="12" fillId="7" borderId="5" xfId="5" applyAlignment="1">
      <alignment horizontal="left" vertical="top" wrapText="1"/>
    </xf>
    <xf numFmtId="0" fontId="2" fillId="0" borderId="0" xfId="0" applyFont="1" applyAlignment="1">
      <alignment horizontal="left"/>
    </xf>
    <xf numFmtId="0" fontId="4" fillId="10" borderId="0" xfId="12">
      <alignment horizontal="left" vertical="top" wrapText="1"/>
    </xf>
    <xf numFmtId="0" fontId="4" fillId="0" borderId="0" xfId="12" applyFill="1">
      <alignment horizontal="left" vertical="top" wrapText="1"/>
    </xf>
    <xf numFmtId="0" fontId="0" fillId="0" borderId="0" xfId="0" applyAlignment="1">
      <alignment horizontal="left"/>
    </xf>
    <xf numFmtId="0" fontId="4" fillId="10" borderId="0" xfId="12" applyFill="1">
      <alignment horizontal="left" vertical="top" wrapText="1"/>
    </xf>
    <xf numFmtId="0" fontId="4" fillId="0" borderId="0" xfId="0" applyFont="1" applyAlignment="1">
      <alignment horizontal="center" wrapText="1"/>
    </xf>
    <xf numFmtId="0" fontId="0" fillId="0" borderId="0" xfId="0" applyAlignment="1">
      <alignment horizontal="center"/>
    </xf>
  </cellXfs>
  <cellStyles count="17">
    <cellStyle name="20 % - Akzent1" xfId="3" builtinId="30"/>
    <cellStyle name="40 % - Akzent1" xfId="4" builtinId="31"/>
    <cellStyle name="AS_Eingabefeld" xfId="15" xr:uid="{00000000-0005-0000-0000-000002000000}"/>
    <cellStyle name="AS_Infobox" xfId="14" xr:uid="{00000000-0005-0000-0000-000003000000}"/>
    <cellStyle name="AS_Screenr_note_blue" xfId="13" xr:uid="{00000000-0005-0000-0000-000004000000}"/>
    <cellStyle name="AS_Standard1" xfId="12" xr:uid="{00000000-0005-0000-0000-000005000000}"/>
    <cellStyle name="AS_Überschrift2" xfId="16" xr:uid="{00000000-0005-0000-0000-000006000000}"/>
    <cellStyle name="Ausgabe" xfId="5" builtinId="21"/>
    <cellStyle name="Berechnung" xfId="8" builtinId="22"/>
    <cellStyle name="Ergebnis" xfId="7" builtinId="25"/>
    <cellStyle name="Erklärender Text" xfId="6" builtinId="53"/>
    <cellStyle name="Link" xfId="2" builtinId="8"/>
    <cellStyle name="Prozent" xfId="1" builtinId="5"/>
    <cellStyle name="Standard" xfId="0" builtinId="0"/>
    <cellStyle name="Überschrift" xfId="10" builtinId="15" customBuiltin="1"/>
    <cellStyle name="Überschrift 2" xfId="11" builtinId="17" hidden="1"/>
    <cellStyle name="Warnender Text" xfId="9" builtinId="11"/>
  </cellStyles>
  <dxfs count="77">
    <dxf>
      <font>
        <color rgb="FF808080"/>
      </font>
      <fill>
        <patternFill>
          <bgColor rgb="FFFFFFFF"/>
        </patternFill>
      </fill>
    </dxf>
    <dxf>
      <font>
        <color rgb="FF808080"/>
      </font>
      <fill>
        <patternFill>
          <bgColor rgb="FFFFFFFF"/>
        </patternFill>
      </fill>
    </dxf>
    <dxf>
      <font>
        <color rgb="FF808080"/>
      </font>
      <fill>
        <patternFill>
          <bgColor rgb="FFFFFFFF"/>
        </patternFill>
      </fill>
    </dxf>
    <dxf>
      <font>
        <color rgb="FF808080"/>
      </font>
      <fill>
        <patternFill>
          <bgColor rgb="FFFFFFFF"/>
        </patternFill>
      </fill>
    </dxf>
    <dxf>
      <font>
        <color rgb="FF808080"/>
      </font>
      <fill>
        <patternFill>
          <bgColor rgb="FFFFFFFF"/>
        </patternFill>
      </fill>
    </dxf>
    <dxf>
      <font>
        <color rgb="FF808080"/>
      </font>
      <fill>
        <patternFill>
          <bgColor rgb="FFFFFFFF"/>
        </patternFill>
      </fill>
    </dxf>
    <dxf>
      <font>
        <color rgb="FF808080"/>
      </font>
      <fill>
        <patternFill>
          <bgColor rgb="FFFFFFFF"/>
        </patternFill>
      </fill>
    </dxf>
    <dxf>
      <border>
        <left/>
        <right/>
        <top/>
        <bottom/>
        <vertical/>
        <horizontal/>
      </border>
    </dxf>
    <dxf>
      <fill>
        <patternFill>
          <bgColor theme="9" tint="0.79998168889431442"/>
        </patternFill>
      </fill>
    </dxf>
    <dxf>
      <fill>
        <patternFill>
          <fgColor theme="9" tint="0.79998168889431442"/>
        </patternFill>
      </fill>
    </dxf>
    <dxf>
      <fill>
        <patternFill>
          <fgColor theme="9" tint="0.79998168889431442"/>
        </patternFill>
      </fill>
    </dxf>
    <dxf>
      <fill>
        <patternFill>
          <fgColor theme="9" tint="0.79998168889431442"/>
        </patternFill>
      </fill>
    </dxf>
    <dxf>
      <fill>
        <patternFill>
          <bgColor theme="9" tint="0.79998168889431442"/>
        </patternFill>
      </fill>
    </dxf>
    <dxf>
      <fill>
        <patternFill>
          <fgColor theme="9" tint="0.79998168889431442"/>
        </patternFill>
      </fill>
    </dxf>
    <dxf>
      <fill>
        <patternFill>
          <fgColor theme="9" tint="0.79998168889431442"/>
        </patternFill>
      </fill>
    </dxf>
    <dxf>
      <fill>
        <patternFill>
          <fgColor theme="9" tint="0.79998168889431442"/>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ont>
        <color rgb="FF000000"/>
      </font>
    </dxf>
    <dxf>
      <font>
        <color rgb="FF000000"/>
      </font>
    </dxf>
    <dxf>
      <fill>
        <patternFill patternType="solid">
          <fgColor theme="9" tint="0.79995117038483843"/>
          <bgColor theme="9" tint="0.79998168889431442"/>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theme="9" tint="0.79998168889431442"/>
        </patternFill>
      </fill>
    </dxf>
    <dxf>
      <fill>
        <patternFill>
          <bgColor theme="9" tint="0.79998168889431442"/>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theme="9" tint="0.79998168889431442"/>
        </patternFill>
      </fill>
    </dxf>
    <dxf>
      <fill>
        <patternFill>
          <bgColor rgb="FFC3EFFF"/>
        </patternFill>
      </fill>
    </dxf>
    <dxf>
      <fill>
        <patternFill>
          <bgColor rgb="FFC3EFFF"/>
        </patternFill>
      </fill>
    </dxf>
    <dxf>
      <fill>
        <patternFill>
          <bgColor rgb="FFC3EFFF"/>
        </patternFill>
      </fill>
    </dxf>
    <dxf>
      <fill>
        <patternFill>
          <bgColor theme="9" tint="0.79998168889431442"/>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ill>
        <patternFill>
          <bgColor rgb="FFC3EFFF"/>
        </patternFill>
      </fill>
    </dxf>
    <dxf>
      <font>
        <color auto="1"/>
      </font>
      <fill>
        <patternFill>
          <bgColor theme="9" tint="0.79998168889431442"/>
        </patternFill>
      </fill>
    </dxf>
    <dxf>
      <fill>
        <patternFill>
          <bgColor rgb="FFC3EFFF"/>
        </patternFill>
      </fill>
    </dxf>
    <dxf>
      <fill>
        <patternFill>
          <bgColor rgb="FFC3EFFF"/>
        </patternFill>
      </fill>
    </dxf>
    <dxf>
      <fill>
        <patternFill>
          <bgColor rgb="FFC3EFFF"/>
        </patternFill>
      </fill>
    </dxf>
    <dxf>
      <fill>
        <patternFill>
          <bgColor rgb="FFC3EFFF"/>
        </patternFill>
      </fill>
    </dxf>
    <dxf>
      <font>
        <color rgb="FFFF0000"/>
      </font>
    </dxf>
    <dxf>
      <font>
        <color rgb="FFFF0000"/>
      </font>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top style="thin">
          <color theme="9" tint="0.39997558519241921"/>
        </top>
        <bottom style="thin">
          <color theme="9" tint="0.39997558519241921"/>
        </bottom>
        <vertical/>
        <horizontal/>
      </border>
    </dxf>
    <dxf>
      <border outline="0">
        <top style="thin">
          <color theme="9" tint="0.39997558519241921"/>
        </top>
      </border>
    </dxf>
    <dxf>
      <border outline="0">
        <left style="thin">
          <color theme="9" tint="0.39997558519241921"/>
        </lef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rgb="FFFFFFFF"/>
        <name val="Calibri"/>
        <scheme val="minor"/>
      </font>
      <fill>
        <patternFill patternType="solid">
          <fgColor theme="9"/>
          <bgColor theme="9"/>
        </patternFill>
      </fill>
    </dxf>
  </dxfs>
  <tableStyles count="0" defaultTableStyle="TableStyleMedium9" defaultPivotStyle="PivotStyleLight16"/>
  <colors>
    <mruColors>
      <color rgb="FFE1F7FF"/>
      <color rgb="FFFFFFFF"/>
      <color rgb="FFEAEAEA"/>
      <color rgb="FFF0F7FA"/>
      <color rgb="FF000000"/>
      <color rgb="FF4B4B4D"/>
      <color rgb="FFB2B2B2"/>
      <color rgb="FFF0F1F1"/>
      <color rgb="FFF2FAF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alpha val="85000"/>
              </a:schemeClr>
            </a:solidFill>
            <a:ln w="9525" cap="flat" cmpd="sng" algn="ctr">
              <a:noFill/>
              <a:round/>
            </a:ln>
            <a:effectLst/>
          </c:spPr>
          <c:invertIfNegative val="0"/>
          <c:dPt>
            <c:idx val="0"/>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B-4D50-41AF-A330-40A47C0B7C9F}"/>
              </c:ext>
            </c:extLst>
          </c:dPt>
          <c:dPt>
            <c:idx val="1"/>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3-9860-4482-82E4-22A756E09DB3}"/>
              </c:ext>
            </c:extLst>
          </c:dPt>
          <c:dPt>
            <c:idx val="2"/>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4-9860-4482-82E4-22A756E09DB3}"/>
              </c:ext>
            </c:extLst>
          </c:dPt>
          <c:dPt>
            <c:idx val="3"/>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5-9860-4482-82E4-22A756E09DB3}"/>
              </c:ext>
            </c:extLst>
          </c:dPt>
          <c:dPt>
            <c:idx val="4"/>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6-9860-4482-82E4-22A756E09DB3}"/>
              </c:ext>
            </c:extLst>
          </c:dPt>
          <c:dPt>
            <c:idx val="5"/>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1-9860-4482-82E4-22A756E09DB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BE_Berechnungen!$B$15:$F$19</c:f>
              <c:strCache>
                <c:ptCount val="5"/>
                <c:pt idx="0">
                  <c:v>Strategien und Maßnahmenumsetzung</c:v>
                </c:pt>
                <c:pt idx="1">
                  <c:v>Ressourcen und Kapazitäten</c:v>
                </c:pt>
                <c:pt idx="2">
                  <c:v>Zusammenarbeit und Zuständigkeiten</c:v>
                </c:pt>
                <c:pt idx="3">
                  <c:v>Wissen (Vorhandensein, Zugang, Austausch)</c:v>
                </c:pt>
                <c:pt idx="4">
                  <c:v>Werte, Ziele und Leitbilder</c:v>
                </c:pt>
              </c:strCache>
            </c:strRef>
          </c:cat>
          <c:val>
            <c:numRef>
              <c:f>BE_Berechnungen!$G$15:$G$19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860-4482-82E4-22A756E09DB3}"/>
            </c:ext>
          </c:extLst>
        </c:ser>
        <c:dLbls>
          <c:dLblPos val="in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General" sourceLinked="1"/>
        <c:majorTickMark val="none"/>
        <c:minorTickMark val="none"/>
        <c:tickLblPos val="nextTo"/>
        <c:spPr>
          <a:noFill/>
          <a:ln w="19050" cap="flat" cmpd="sng" algn="ctr">
            <a:solidFill>
              <a:srgbClr val="000000"/>
            </a:solidFill>
            <a:round/>
          </a:ln>
          <a:effectLst/>
        </c:spPr>
        <c:txPr>
          <a:bodyPr rot="-60000000" spcFirstLastPara="1" vertOverflow="ellipsis" vert="horz" wrap="square" anchor="ctr" anchorCtr="1"/>
          <a:lstStyle/>
          <a:p>
            <a:pPr>
              <a:defRPr sz="900" b="0" i="0" u="none" strike="noStrike" kern="1200" cap="none" baseline="0">
                <a:solidFill>
                  <a:srgbClr val="000000"/>
                </a:solidFill>
                <a:latin typeface="+mn-lt"/>
                <a:ea typeface="+mn-ea"/>
                <a:cs typeface="+mn-cs"/>
              </a:defRPr>
            </a:pPr>
            <a:endParaRPr lang="de-DE"/>
          </a:p>
        </c:txPr>
        <c:crossAx val="474752184"/>
        <c:crosses val="autoZero"/>
        <c:auto val="1"/>
        <c:lblAlgn val="ctr"/>
        <c:lblOffset val="100"/>
        <c:noMultiLvlLbl val="0"/>
      </c:catAx>
      <c:valAx>
        <c:axId val="474752184"/>
        <c:scaling>
          <c:orientation val="minMax"/>
          <c:max val="2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de-DE"/>
          </a:p>
        </c:txPr>
        <c:crossAx val="474750872"/>
        <c:crosses val="autoZero"/>
        <c:crossBetween val="between"/>
      </c:valAx>
      <c:spPr>
        <a:blipFill>
          <a:blip xmlns:r="http://schemas.openxmlformats.org/officeDocument/2006/relationships" r:embed="rId3"/>
          <a:tile tx="0" ty="0" sx="100000" sy="100000" flip="none" algn="tl"/>
        </a:blipFill>
        <a:ln>
          <a:noFill/>
        </a:ln>
        <a:effectLst/>
      </c:spPr>
    </c:plotArea>
    <c:plotVisOnly val="1"/>
    <c:dispBlanksAs val="gap"/>
    <c:showDLblsOverMax val="0"/>
  </c:chart>
  <c:spPr>
    <a:solidFill>
      <a:srgbClr val="F0F1F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43070356001997"/>
          <c:y val="3.9447731755424063E-2"/>
          <c:w val="0.64293803269412753"/>
          <c:h val="0.86509559086179322"/>
        </c:manualLayout>
      </c:layout>
      <c:barChart>
        <c:barDir val="bar"/>
        <c:grouping val="clustered"/>
        <c:varyColors val="0"/>
        <c:ser>
          <c:idx val="0"/>
          <c:order val="0"/>
          <c:spPr>
            <a:solidFill>
              <a:schemeClr val="accent6">
                <a:alpha val="85000"/>
              </a:schemeClr>
            </a:solidFill>
            <a:ln w="9525" cap="flat" cmpd="sng" algn="ctr">
              <a:noFill/>
              <a:round/>
            </a:ln>
            <a:effectLst/>
          </c:spPr>
          <c:invertIfNegative val="0"/>
          <c:dLbls>
            <c:spPr>
              <a:noFill/>
              <a:ln>
                <a:noFill/>
              </a:ln>
              <a:effectLst/>
            </c:spPr>
            <c:txPr>
              <a:bodyPr rot="0" spcFirstLastPara="1" vertOverflow="ellipsis" vert="horz" wrap="square" anchor="ctr" anchorCtr="1"/>
              <a:lstStyle/>
              <a:p>
                <a:pPr>
                  <a:defRPr sz="900" b="1" i="0" u="none" strike="noStrike" kern="1200" cap="none" baseline="0">
                    <a:ln w="0">
                      <a:noFill/>
                    </a:ln>
                    <a:solidFill>
                      <a:srgbClr val="000000"/>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BE_Berechnungen!$B$3:$F$8</c:f>
              <c:strCache>
                <c:ptCount val="6"/>
                <c:pt idx="0">
                  <c:v>Gesamt</c:v>
                </c:pt>
                <c:pt idx="1">
                  <c:v>Strategien und Maßnahmenumsetzung</c:v>
                </c:pt>
                <c:pt idx="2">
                  <c:v>Ressourcen und Kapazitäten</c:v>
                </c:pt>
                <c:pt idx="3">
                  <c:v>Zusammenarbeit und Zuständigkeiten</c:v>
                </c:pt>
                <c:pt idx="4">
                  <c:v>Wissen (Vorhandensein, Zugang, Austausch)</c:v>
                </c:pt>
                <c:pt idx="5">
                  <c:v>Werte, Ziele und Leitbilder</c:v>
                </c:pt>
              </c:strCache>
            </c:strRef>
          </c:cat>
          <c:val>
            <c:numRef>
              <c:f>BE_Berechnungen!$G$3:$G$8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80E2-4BEE-9909-C87CC8BF0A36}"/>
            </c:ext>
          </c:extLst>
        </c:ser>
        <c:dLbls>
          <c:dLblPos val="in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 sourceLinked="0"/>
        <c:majorTickMark val="none"/>
        <c:minorTickMark val="none"/>
        <c:tickLblPos val="nextTo"/>
        <c:spPr>
          <a:noFill/>
          <a:ln w="19050" cap="flat" cmpd="sng" algn="ctr">
            <a:solidFill>
              <a:srgbClr val="000000"/>
            </a:solidFill>
            <a:round/>
          </a:ln>
          <a:effectLst/>
        </c:spPr>
        <c:txPr>
          <a:bodyPr rot="-60000000" spcFirstLastPara="1" vertOverflow="ellipsis" vert="horz" wrap="square" anchor="ctr" anchorCtr="1"/>
          <a:lstStyle/>
          <a:p>
            <a:pPr>
              <a:defRPr sz="900" b="0" i="0" u="none" strike="noStrike" kern="1200" cap="none" baseline="0">
                <a:solidFill>
                  <a:srgbClr val="000000"/>
                </a:solidFill>
                <a:latin typeface="+mn-lt"/>
                <a:ea typeface="+mn-ea"/>
                <a:cs typeface="+mn-cs"/>
              </a:defRPr>
            </a:pPr>
            <a:endParaRPr lang="de-DE"/>
          </a:p>
        </c:txPr>
        <c:crossAx val="474752184"/>
        <c:crossesAt val="0"/>
        <c:auto val="0"/>
        <c:lblAlgn val="ctr"/>
        <c:lblOffset val="100"/>
        <c:noMultiLvlLbl val="0"/>
      </c:catAx>
      <c:valAx>
        <c:axId val="474752184"/>
        <c:scaling>
          <c:orientation val="minMax"/>
          <c:max val="1"/>
          <c:min val="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baseline="0">
                <a:solidFill>
                  <a:srgbClr val="000000"/>
                </a:solidFill>
                <a:latin typeface="+mn-lt"/>
                <a:ea typeface="+mn-ea"/>
                <a:cs typeface="+mn-cs"/>
              </a:defRPr>
            </a:pPr>
            <a:endParaRPr lang="de-DE"/>
          </a:p>
        </c:txPr>
        <c:crossAx val="474750872"/>
        <c:crosses val="autoZero"/>
        <c:crossBetween val="between"/>
      </c:valAx>
      <c:spPr>
        <a:blipFill>
          <a:blip xmlns:r="http://schemas.openxmlformats.org/officeDocument/2006/relationships" r:embed="rId3"/>
          <a:tile tx="0" ty="0" sx="100000" sy="100000" flip="none" algn="tl"/>
        </a:blipFill>
        <a:ln>
          <a:noFill/>
        </a:ln>
        <a:effectLst/>
      </c:spPr>
    </c:plotArea>
    <c:plotVisOnly val="1"/>
    <c:dispBlanksAs val="gap"/>
    <c:showDLblsOverMax val="0"/>
  </c:chart>
  <c:spPr>
    <a:solidFill>
      <a:srgbClr val="F0F1F1"/>
    </a:solidFill>
    <a:ln w="19050" cap="flat" cmpd="sng" algn="ctr">
      <a:solidFill>
        <a:schemeClr val="tx1"/>
      </a:solidFill>
      <a:round/>
    </a:ln>
    <a:effectLst/>
  </c:spPr>
  <c:txPr>
    <a:bodyPr/>
    <a:lstStyle/>
    <a:p>
      <a:pPr>
        <a:defRPr cap="none" baseline="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316136264216972E-2"/>
          <c:y val="0.23794047020718154"/>
          <c:w val="0.94188244678985467"/>
          <c:h val="0.56084212877645612"/>
        </c:manualLayout>
      </c:layout>
      <c:barChart>
        <c:barDir val="bar"/>
        <c:grouping val="clustered"/>
        <c:varyColors val="0"/>
        <c:ser>
          <c:idx val="0"/>
          <c:order val="0"/>
          <c:spPr>
            <a:solidFill>
              <a:schemeClr val="accent6"/>
            </a:solidFill>
            <a:ln w="50800" cap="sq" cmpd="sng" algn="ctr">
              <a:noFill/>
              <a:round/>
            </a:ln>
            <a:effectLst/>
          </c:spPr>
          <c:invertIfNegative val="0"/>
          <c:dLbls>
            <c:delete val="1"/>
          </c:dLbls>
          <c:val>
            <c:numRef>
              <c:f>BE_Berechnungen!$B$12</c:f>
              <c:numCache>
                <c:formatCode>General</c:formatCode>
                <c:ptCount val="1"/>
                <c:pt idx="0">
                  <c:v>0</c:v>
                </c:pt>
              </c:numCache>
            </c:numRef>
          </c:val>
          <c:extLst>
            <c:ext xmlns:c16="http://schemas.microsoft.com/office/drawing/2014/chart" uri="{C3380CC4-5D6E-409C-BE32-E72D297353CC}">
              <c16:uniqueId val="{0000000E-C133-4046-B001-D285C5FE41D5}"/>
            </c:ext>
          </c:extLst>
        </c:ser>
        <c:dLbls>
          <c:dLblPos val="out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General" sourceLinked="1"/>
        <c:majorTickMark val="none"/>
        <c:minorTickMark val="none"/>
        <c:tickLblPos val="none"/>
        <c:spPr>
          <a:noFill/>
          <a:ln w="19050" cap="flat" cmpd="sng" algn="ctr">
            <a:solidFill>
              <a:srgbClr val="000000"/>
            </a:solidFill>
            <a:round/>
          </a:ln>
          <a:effectLst/>
        </c:spPr>
        <c:txPr>
          <a:bodyPr rot="-60000000" spcFirstLastPara="1" vertOverflow="ellipsis" vert="horz" wrap="square" anchor="ctr" anchorCtr="1"/>
          <a:lstStyle/>
          <a:p>
            <a:pPr>
              <a:defRPr sz="900" b="0" i="0" u="none" strike="noStrike" kern="1200" cap="all" baseline="0">
                <a:solidFill>
                  <a:srgbClr val="000000"/>
                </a:solidFill>
                <a:latin typeface="+mn-lt"/>
                <a:ea typeface="+mn-ea"/>
                <a:cs typeface="+mn-cs"/>
              </a:defRPr>
            </a:pPr>
            <a:endParaRPr lang="de-DE"/>
          </a:p>
        </c:txPr>
        <c:crossAx val="474752184"/>
        <c:crosses val="autoZero"/>
        <c:auto val="1"/>
        <c:lblAlgn val="ctr"/>
        <c:lblOffset val="100"/>
        <c:noMultiLvlLbl val="0"/>
      </c:catAx>
      <c:valAx>
        <c:axId val="474752184"/>
        <c:scaling>
          <c:orientation val="minMax"/>
          <c:max val="100"/>
        </c:scaling>
        <c:delete val="1"/>
        <c:axPos val="b"/>
        <c:numFmt formatCode="#,##0" sourceLinked="0"/>
        <c:majorTickMark val="out"/>
        <c:minorTickMark val="none"/>
        <c:tickLblPos val="nextTo"/>
        <c:crossAx val="474750872"/>
        <c:crosses val="autoZero"/>
        <c:crossBetween val="between"/>
      </c:valAx>
      <c:spPr>
        <a:blipFill>
          <a:blip xmlns:r="http://schemas.openxmlformats.org/officeDocument/2006/relationships" r:embed="rId3"/>
          <a:tile tx="0" ty="0" sx="100000" sy="100000" flip="none" algn="tl"/>
        </a:blipFill>
        <a:ln>
          <a:noFill/>
        </a:ln>
        <a:effectLst/>
      </c:spPr>
    </c:plotArea>
    <c:plotVisOnly val="1"/>
    <c:dispBlanksAs val="gap"/>
    <c:showDLblsOverMax val="0"/>
  </c:chart>
  <c:spPr>
    <a:solidFill>
      <a:srgbClr val="F0F1F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2.3255155735666094E-2"/>
          <c:y val="0.13213213213213212"/>
          <c:w val="0.94706182753837631"/>
          <c:h val="0.3938971264955517"/>
        </c:manualLayout>
      </c:layout>
      <c:barChart>
        <c:barDir val="bar"/>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delete val="1"/>
          </c:dLbls>
          <c:val>
            <c:numRef>
              <c:f>BE_Berechnungen!$D$12</c:f>
              <c:numCache>
                <c:formatCode>General</c:formatCode>
                <c:ptCount val="1"/>
                <c:pt idx="0">
                  <c:v>0</c:v>
                </c:pt>
              </c:numCache>
            </c:numRef>
          </c:val>
          <c:extLst>
            <c:ext xmlns:c16="http://schemas.microsoft.com/office/drawing/2014/chart" uri="{C3380CC4-5D6E-409C-BE32-E72D297353CC}">
              <c16:uniqueId val="{00000000-0838-4A7C-82C2-3C7AF85AA40C}"/>
            </c:ext>
          </c:extLst>
        </c:ser>
        <c:dLbls>
          <c:dLblPos val="out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General" sourceLinked="1"/>
        <c:majorTickMark val="none"/>
        <c:minorTickMark val="none"/>
        <c:tickLblPos val="none"/>
        <c:spPr>
          <a:noFill/>
          <a:ln w="19050" cap="flat" cmpd="sng" algn="ctr">
            <a:solidFill>
              <a:srgbClr val="000000"/>
            </a:solidFill>
            <a:round/>
          </a:ln>
          <a:effectLst/>
        </c:spPr>
        <c:txPr>
          <a:bodyPr rot="-60000000" spcFirstLastPara="1" vertOverflow="ellipsis" vert="horz" wrap="square" anchor="ctr" anchorCtr="1"/>
          <a:lstStyle/>
          <a:p>
            <a:pPr>
              <a:defRPr sz="900" b="0" i="0" u="none" strike="noStrike" kern="1200" cap="all" baseline="0">
                <a:solidFill>
                  <a:srgbClr val="000000"/>
                </a:solidFill>
                <a:latin typeface="+mn-lt"/>
                <a:ea typeface="+mn-ea"/>
                <a:cs typeface="+mn-cs"/>
              </a:defRPr>
            </a:pPr>
            <a:endParaRPr lang="de-DE"/>
          </a:p>
        </c:txPr>
        <c:crossAx val="474752184"/>
        <c:crosses val="autoZero"/>
        <c:auto val="1"/>
        <c:lblAlgn val="ctr"/>
        <c:lblOffset val="100"/>
        <c:noMultiLvlLbl val="0"/>
      </c:catAx>
      <c:valAx>
        <c:axId val="474752184"/>
        <c:scaling>
          <c:orientation val="minMax"/>
          <c:max val="10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de-DE"/>
          </a:p>
        </c:txPr>
        <c:crossAx val="474750872"/>
        <c:crosses val="autoZero"/>
        <c:crossBetween val="between"/>
      </c:valAx>
      <c:spPr>
        <a:gradFill>
          <a:gsLst>
            <a:gs pos="10000">
              <a:srgbClr val="E1F7FF"/>
            </a:gs>
            <a:gs pos="0">
              <a:srgbClr val="FFFFFF"/>
            </a:gs>
            <a:gs pos="20000">
              <a:schemeClr val="accent6">
                <a:lumMod val="20000"/>
                <a:lumOff val="80000"/>
              </a:schemeClr>
            </a:gs>
            <a:gs pos="80000">
              <a:schemeClr val="accent6">
                <a:lumMod val="75000"/>
              </a:schemeClr>
            </a:gs>
            <a:gs pos="60000">
              <a:schemeClr val="accent6">
                <a:lumMod val="60000"/>
                <a:lumOff val="40000"/>
              </a:schemeClr>
            </a:gs>
            <a:gs pos="41000">
              <a:schemeClr val="accent6">
                <a:lumMod val="40000"/>
                <a:lumOff val="60000"/>
              </a:schemeClr>
            </a:gs>
            <a:gs pos="100000">
              <a:schemeClr val="accent6">
                <a:lumMod val="50000"/>
              </a:schemeClr>
            </a:gs>
          </a:gsLst>
          <a:lin ang="0" scaled="0"/>
        </a:gradFill>
        <a:ln>
          <a:solidFill>
            <a:srgbClr val="000000"/>
          </a:solidFill>
        </a:ln>
        <a:effectLst/>
      </c:spPr>
    </c:plotArea>
    <c:plotVisOnly val="1"/>
    <c:dispBlanksAs val="gap"/>
    <c:showDLblsOverMax val="0"/>
  </c:chart>
  <c:spPr>
    <a:solidFill>
      <a:srgbClr val="F0F1F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48423171474893"/>
          <c:y val="5.1001837453456718E-2"/>
          <c:w val="0.5426895090188828"/>
          <c:h val="0.84143868261195121"/>
        </c:manualLayout>
      </c:layout>
      <c:barChart>
        <c:barDir val="bar"/>
        <c:grouping val="clustered"/>
        <c:varyColors val="0"/>
        <c:ser>
          <c:idx val="0"/>
          <c:order val="0"/>
          <c:tx>
            <c:strRef>
              <c:f>'Ergebnisse Entwicklung'!$M$8:$S$8</c:f>
              <c:strCache>
                <c:ptCount val="7"/>
                <c:pt idx="0">
                  <c:v>2025</c:v>
                </c:pt>
              </c:strCache>
            </c:strRef>
          </c:tx>
          <c:spPr>
            <a:solidFill>
              <a:schemeClr val="accent6">
                <a:lumMod val="50000"/>
                <a:alpha val="85000"/>
              </a:schemeClr>
            </a:solidFill>
            <a:ln w="9525" cap="flat" cmpd="sng" algn="ctr">
              <a:noFill/>
              <a:round/>
            </a:ln>
            <a:effectLst/>
          </c:spPr>
          <c:invertIfNegative val="0"/>
          <c:dPt>
            <c:idx val="0"/>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1-FF83-458D-8E98-E123493752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BE_Berechnungen!$B$3</c15:sqref>
                  </c15:fullRef>
                </c:ext>
              </c:extLst>
              <c:f>BE_Berechnungen!$B$3</c:f>
              <c:strCache>
                <c:ptCount val="1"/>
                <c:pt idx="0">
                  <c:v>Gesamt</c:v>
                </c:pt>
              </c:strCache>
            </c:strRef>
          </c:cat>
          <c:val>
            <c:numRef>
              <c:extLst>
                <c:ext xmlns:c15="http://schemas.microsoft.com/office/drawing/2012/chart" uri="{02D57815-91ED-43cb-92C2-25804820EDAC}">
                  <c15:fullRef>
                    <c15:sqref>'Ergebnisse Entwicklung'!$M$9:$S$9</c15:sqref>
                  </c15:fullRef>
                </c:ext>
              </c:extLst>
              <c:f>'Ergebnisse Entwicklung'!$M$9</c:f>
              <c:numCache>
                <c:formatCode>0.0</c:formatCode>
                <c:ptCount val="1"/>
                <c:pt idx="0">
                  <c:v>0</c:v>
                </c:pt>
              </c:numCache>
            </c:numRef>
          </c:val>
          <c:extLst>
            <c:ext xmlns:c15="http://schemas.microsoft.com/office/drawing/2012/chart" uri="{02D57815-91ED-43cb-92C2-25804820EDAC}">
              <c15:categoryFilterExceptions>
                <c15:categoryFilterException>
                  <c15:sqref>'Ergebnisse Entwicklung'!$N$9</c15:sqref>
                  <c15:spPr xmlns:c15="http://schemas.microsoft.com/office/drawing/2012/chart">
                    <a:solidFill>
                      <a:schemeClr val="accent6">
                        <a:lumMod val="50000"/>
                        <a:alpha val="85000"/>
                      </a:schemeClr>
                    </a:solidFill>
                    <a:ln w="9525" cap="flat" cmpd="sng" algn="ctr">
                      <a:noFill/>
                      <a:round/>
                    </a:ln>
                    <a:effectLst/>
                  </c15:spPr>
                  <c15:invertIfNegative val="0"/>
                  <c15:bubble3D val="0"/>
                </c15:categoryFilterException>
                <c15:categoryFilterException>
                  <c15:sqref>'Ergebnisse Entwicklung'!$O$9</c15:sqref>
                  <c15:spPr xmlns:c15="http://schemas.microsoft.com/office/drawing/2012/chart">
                    <a:solidFill>
                      <a:schemeClr val="accent6">
                        <a:lumMod val="50000"/>
                        <a:alpha val="85000"/>
                      </a:schemeClr>
                    </a:solidFill>
                    <a:ln w="9525" cap="flat" cmpd="sng" algn="ctr">
                      <a:noFill/>
                      <a:round/>
                    </a:ln>
                    <a:effectLst/>
                  </c15:spPr>
                  <c15:invertIfNegative val="0"/>
                  <c15:bubble3D val="0"/>
                </c15:categoryFilterException>
                <c15:categoryFilterException>
                  <c15:sqref>'Ergebnisse Entwicklung'!$P$9</c15:sqref>
                  <c15:spPr xmlns:c15="http://schemas.microsoft.com/office/drawing/2012/chart">
                    <a:solidFill>
                      <a:schemeClr val="accent6">
                        <a:lumMod val="50000"/>
                        <a:alpha val="85000"/>
                      </a:schemeClr>
                    </a:solidFill>
                    <a:ln w="9525" cap="flat" cmpd="sng" algn="ctr">
                      <a:noFill/>
                      <a:round/>
                    </a:ln>
                    <a:effectLst/>
                  </c15:spPr>
                  <c15:invertIfNegative val="0"/>
                  <c15:bubble3D val="0"/>
                </c15:categoryFilterException>
                <c15:categoryFilterException>
                  <c15:sqref>'Ergebnisse Entwicklung'!$Q$9</c15:sqref>
                  <c15:spPr xmlns:c15="http://schemas.microsoft.com/office/drawing/2012/chart">
                    <a:solidFill>
                      <a:schemeClr val="accent6">
                        <a:lumMod val="50000"/>
                        <a:alpha val="85000"/>
                      </a:schemeClr>
                    </a:solidFill>
                    <a:ln w="9525" cap="flat" cmpd="sng" algn="ctr">
                      <a:noFill/>
                      <a:round/>
                    </a:ln>
                    <a:effectLst/>
                  </c15:spPr>
                  <c15:invertIfNegative val="0"/>
                  <c15:bubble3D val="0"/>
                </c15:categoryFilterException>
                <c15:categoryFilterException>
                  <c15:sqref>'Ergebnisse Entwicklung'!$R$9</c15:sqref>
                  <c15:spPr xmlns:c15="http://schemas.microsoft.com/office/drawing/2012/chart">
                    <a:solidFill>
                      <a:schemeClr val="accent6">
                        <a:lumMod val="50000"/>
                        <a:alpha val="85000"/>
                      </a:schemeClr>
                    </a:solidFill>
                    <a:ln w="9525" cap="flat" cmpd="sng" algn="ctr">
                      <a:noFill/>
                      <a:round/>
                    </a:ln>
                    <a:effectLst/>
                  </c15:spPr>
                  <c15:invertIfNegative val="0"/>
                  <c15:bubble3D val="0"/>
                </c15:categoryFilterException>
              </c15:categoryFilterExceptions>
            </c:ext>
            <c:ext xmlns:c16="http://schemas.microsoft.com/office/drawing/2014/chart" uri="{C3380CC4-5D6E-409C-BE32-E72D297353CC}">
              <c16:uniqueId val="{0000000C-FF83-458D-8E98-E12349375234}"/>
            </c:ext>
          </c:extLst>
        </c:ser>
        <c:ser>
          <c:idx val="1"/>
          <c:order val="1"/>
          <c:tx>
            <c:strRef>
              <c:f>'Ergebnisse Entwicklung'!$T$8:$Z$8</c:f>
              <c:strCache>
                <c:ptCount val="7"/>
                <c:pt idx="0">
                  <c:v>20xx</c:v>
                </c:pt>
              </c:strCache>
            </c:strRef>
          </c:tx>
          <c:spPr>
            <a:solidFill>
              <a:schemeClr val="accent6">
                <a:alpha val="85000"/>
              </a:schemeClr>
            </a:solidFill>
            <a:ln w="9525" cap="flat" cmpd="sng" algn="ctr">
              <a:noFill/>
              <a:round/>
            </a:ln>
            <a:effectLst/>
          </c:spPr>
          <c:invertIfNegative val="0"/>
          <c:dPt>
            <c:idx val="0"/>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F-FF83-458D-8E98-E123493752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BE_Berechnungen!$B$3</c15:sqref>
                  </c15:fullRef>
                </c:ext>
              </c:extLst>
              <c:f>BE_Berechnungen!$B$3</c:f>
              <c:strCache>
                <c:ptCount val="1"/>
                <c:pt idx="0">
                  <c:v>Gesamt</c:v>
                </c:pt>
              </c:strCache>
            </c:strRef>
          </c:cat>
          <c:val>
            <c:numRef>
              <c:extLst>
                <c:ext xmlns:c15="http://schemas.microsoft.com/office/drawing/2012/chart" uri="{02D57815-91ED-43cb-92C2-25804820EDAC}">
                  <c15:fullRef>
                    <c15:sqref>'Ergebnisse Entwicklung'!$T$9:$Z$9</c15:sqref>
                  </c15:fullRef>
                </c:ext>
              </c:extLst>
              <c:f>'Ergebnisse Entwicklung'!$T$9</c:f>
              <c:numCache>
                <c:formatCode>0.0</c:formatCode>
                <c:ptCount val="1"/>
                <c:pt idx="0">
                  <c:v>0</c:v>
                </c:pt>
              </c:numCache>
            </c:numRef>
          </c:val>
          <c:extLst>
            <c:ext xmlns:c15="http://schemas.microsoft.com/office/drawing/2012/chart" uri="{02D57815-91ED-43cb-92C2-25804820EDAC}">
              <c15:categoryFilterExceptions>
                <c15:categoryFilterException>
                  <c15:sqref>'Ergebnisse Entwicklung'!$U$9</c15:sqref>
                  <c15:spPr xmlns:c15="http://schemas.microsoft.com/office/drawing/2012/chart">
                    <a:solidFill>
                      <a:schemeClr val="accent6">
                        <a:alpha val="85000"/>
                      </a:schemeClr>
                    </a:solidFill>
                    <a:ln w="9525" cap="flat" cmpd="sng" algn="ctr">
                      <a:noFill/>
                      <a:round/>
                    </a:ln>
                    <a:effectLst/>
                  </c15:spPr>
                  <c15:invertIfNegative val="0"/>
                  <c15:bubble3D val="0"/>
                </c15:categoryFilterException>
                <c15:categoryFilterException>
                  <c15:sqref>'Ergebnisse Entwicklung'!$V$9</c15:sqref>
                  <c15:spPr xmlns:c15="http://schemas.microsoft.com/office/drawing/2012/chart">
                    <a:solidFill>
                      <a:schemeClr val="accent6">
                        <a:alpha val="85000"/>
                      </a:schemeClr>
                    </a:solidFill>
                    <a:ln w="9525" cap="flat" cmpd="sng" algn="ctr">
                      <a:noFill/>
                      <a:round/>
                    </a:ln>
                    <a:effectLst/>
                  </c15:spPr>
                  <c15:invertIfNegative val="0"/>
                  <c15:bubble3D val="0"/>
                </c15:categoryFilterException>
                <c15:categoryFilterException>
                  <c15:sqref>'Ergebnisse Entwicklung'!$W$9</c15:sqref>
                  <c15:spPr xmlns:c15="http://schemas.microsoft.com/office/drawing/2012/chart">
                    <a:solidFill>
                      <a:schemeClr val="accent6">
                        <a:alpha val="85000"/>
                      </a:schemeClr>
                    </a:solidFill>
                    <a:ln w="9525" cap="flat" cmpd="sng" algn="ctr">
                      <a:noFill/>
                      <a:round/>
                    </a:ln>
                    <a:effectLst/>
                  </c15:spPr>
                  <c15:invertIfNegative val="0"/>
                  <c15:bubble3D val="0"/>
                </c15:categoryFilterException>
                <c15:categoryFilterException>
                  <c15:sqref>'Ergebnisse Entwicklung'!$X$9</c15:sqref>
                  <c15:spPr xmlns:c15="http://schemas.microsoft.com/office/drawing/2012/chart">
                    <a:solidFill>
                      <a:schemeClr val="accent6">
                        <a:alpha val="85000"/>
                      </a:schemeClr>
                    </a:solidFill>
                    <a:ln w="9525" cap="flat" cmpd="sng" algn="ctr">
                      <a:noFill/>
                      <a:round/>
                    </a:ln>
                    <a:effectLst/>
                  </c15:spPr>
                  <c15:invertIfNegative val="0"/>
                  <c15:bubble3D val="0"/>
                </c15:categoryFilterException>
                <c15:categoryFilterException>
                  <c15:sqref>'Ergebnisse Entwicklung'!$Y$9</c15:sqref>
                  <c15:spPr xmlns:c15="http://schemas.microsoft.com/office/drawing/2012/chart">
                    <a:solidFill>
                      <a:schemeClr val="accent6">
                        <a:alpha val="85000"/>
                      </a:schemeClr>
                    </a:solidFill>
                    <a:ln w="9525" cap="flat" cmpd="sng" algn="ctr">
                      <a:noFill/>
                      <a:round/>
                    </a:ln>
                    <a:effectLst/>
                  </c15:spPr>
                  <c15:invertIfNegative val="0"/>
                  <c15:bubble3D val="0"/>
                </c15:categoryFilterException>
              </c15:categoryFilterExceptions>
            </c:ext>
            <c:ext xmlns:c16="http://schemas.microsoft.com/office/drawing/2014/chart" uri="{C3380CC4-5D6E-409C-BE32-E72D297353CC}">
              <c16:uniqueId val="{0000000D-FF83-458D-8E98-E12349375234}"/>
            </c:ext>
          </c:extLst>
        </c:ser>
        <c:ser>
          <c:idx val="2"/>
          <c:order val="2"/>
          <c:tx>
            <c:strRef>
              <c:f>'Ergebnisse Entwicklung'!$AA$8:$AG$8</c:f>
              <c:strCache>
                <c:ptCount val="7"/>
                <c:pt idx="0">
                  <c:v>20yy</c:v>
                </c:pt>
              </c:strCache>
            </c:strRef>
          </c:tx>
          <c:spPr>
            <a:solidFill>
              <a:srgbClr val="B2B2B2"/>
            </a:solidFill>
            <a:ln w="9525" cap="flat" cmpd="sng" algn="ctr">
              <a:noFill/>
              <a:round/>
            </a:ln>
            <a:effectLst/>
          </c:spPr>
          <c:invertIfNegative val="0"/>
          <c:dPt>
            <c:idx val="0"/>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22-F030-4C65-800D-66DE76A9C00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BE_Berechnungen!$B$3</c15:sqref>
                  </c15:fullRef>
                </c:ext>
              </c:extLst>
              <c:f>BE_Berechnungen!$B$3</c:f>
              <c:strCache>
                <c:ptCount val="1"/>
                <c:pt idx="0">
                  <c:v>Gesamt</c:v>
                </c:pt>
              </c:strCache>
            </c:strRef>
          </c:cat>
          <c:val>
            <c:numRef>
              <c:extLst>
                <c:ext xmlns:c15="http://schemas.microsoft.com/office/drawing/2012/chart" uri="{02D57815-91ED-43cb-92C2-25804820EDAC}">
                  <c15:fullRef>
                    <c15:sqref>'Ergebnisse Entwicklung'!$AA$9:$AG$9</c15:sqref>
                  </c15:fullRef>
                </c:ext>
              </c:extLst>
              <c:f>'Ergebnisse Entwicklung'!$AA$9</c:f>
              <c:numCache>
                <c:formatCode>0.0</c:formatCode>
                <c:ptCount val="1"/>
                <c:pt idx="0">
                  <c:v>0</c:v>
                </c:pt>
              </c:numCache>
            </c:numRef>
          </c:val>
          <c:extLst>
            <c:ext xmlns:c15="http://schemas.microsoft.com/office/drawing/2012/chart" uri="{02D57815-91ED-43cb-92C2-25804820EDAC}">
              <c15:categoryFilterExceptions>
                <c15:categoryFilterException>
                  <c15:sqref>'Ergebnisse Entwicklung'!$AB$9</c15:sqref>
                  <c15:spPr xmlns:c15="http://schemas.microsoft.com/office/drawing/2012/chart">
                    <a:solidFill>
                      <a:srgbClr val="B2B2B2"/>
                    </a:solidFill>
                    <a:ln w="9525" cap="flat" cmpd="sng" algn="ctr">
                      <a:noFill/>
                      <a:round/>
                    </a:ln>
                    <a:effectLst/>
                  </c15:spPr>
                  <c15:invertIfNegative val="0"/>
                  <c15:bubble3D val="0"/>
                </c15:categoryFilterException>
                <c15:categoryFilterException>
                  <c15:sqref>'Ergebnisse Entwicklung'!$AC$9</c15:sqref>
                  <c15:spPr xmlns:c15="http://schemas.microsoft.com/office/drawing/2012/chart">
                    <a:solidFill>
                      <a:srgbClr val="B2B2B2"/>
                    </a:solidFill>
                    <a:ln w="9525" cap="flat" cmpd="sng" algn="ctr">
                      <a:noFill/>
                      <a:round/>
                    </a:ln>
                    <a:effectLst/>
                  </c15:spPr>
                  <c15:invertIfNegative val="0"/>
                  <c15:bubble3D val="0"/>
                </c15:categoryFilterException>
                <c15:categoryFilterException>
                  <c15:sqref>'Ergebnisse Entwicklung'!$AD$9</c15:sqref>
                  <c15:spPr xmlns:c15="http://schemas.microsoft.com/office/drawing/2012/chart">
                    <a:solidFill>
                      <a:srgbClr val="B2B2B2"/>
                    </a:solidFill>
                    <a:ln w="9525" cap="flat" cmpd="sng" algn="ctr">
                      <a:noFill/>
                      <a:round/>
                    </a:ln>
                    <a:effectLst/>
                  </c15:spPr>
                  <c15:invertIfNegative val="0"/>
                  <c15:bubble3D val="0"/>
                </c15:categoryFilterException>
                <c15:categoryFilterException>
                  <c15:sqref>'Ergebnisse Entwicklung'!$AE$9</c15:sqref>
                  <c15:spPr xmlns:c15="http://schemas.microsoft.com/office/drawing/2012/chart">
                    <a:solidFill>
                      <a:srgbClr val="B2B2B2"/>
                    </a:solidFill>
                    <a:ln w="9525" cap="flat" cmpd="sng" algn="ctr">
                      <a:noFill/>
                      <a:round/>
                    </a:ln>
                    <a:effectLst/>
                  </c15:spPr>
                  <c15:invertIfNegative val="0"/>
                  <c15:bubble3D val="0"/>
                </c15:categoryFilterException>
                <c15:categoryFilterException>
                  <c15:sqref>'Ergebnisse Entwicklung'!$AF$9</c15:sqref>
                  <c15:spPr xmlns:c15="http://schemas.microsoft.com/office/drawing/2012/chart">
                    <a:solidFill>
                      <a:srgbClr val="B2B2B2"/>
                    </a:solidFill>
                    <a:ln w="9525" cap="flat" cmpd="sng" algn="ctr">
                      <a:noFill/>
                      <a:round/>
                    </a:ln>
                    <a:effectLst/>
                  </c15:spPr>
                  <c15:invertIfNegative val="0"/>
                  <c15:bubble3D val="0"/>
                </c15:categoryFilterException>
              </c15:categoryFilterExceptions>
            </c:ext>
            <c:ext xmlns:c16="http://schemas.microsoft.com/office/drawing/2014/chart" uri="{C3380CC4-5D6E-409C-BE32-E72D297353CC}">
              <c16:uniqueId val="{0000000E-FF83-458D-8E98-E12349375234}"/>
            </c:ext>
          </c:extLst>
        </c:ser>
        <c:dLbls>
          <c:dLblPos val="in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 sourceLinked="0"/>
        <c:majorTickMark val="none"/>
        <c:minorTickMark val="none"/>
        <c:tickLblPos val="nextTo"/>
        <c:spPr>
          <a:noFill/>
          <a:ln w="19050" cap="flat" cmpd="sng" algn="ctr">
            <a:solidFill>
              <a:srgbClr val="000000"/>
            </a:solidFill>
            <a:round/>
          </a:ln>
          <a:effectLst/>
        </c:spPr>
        <c:txPr>
          <a:bodyPr rot="0" spcFirstLastPara="1" vertOverflow="ellipsis" wrap="square" anchor="t" anchorCtr="0"/>
          <a:lstStyle/>
          <a:p>
            <a:pPr>
              <a:defRPr sz="900" b="0" i="0" u="none" strike="noStrike" kern="1200" cap="none" baseline="0">
                <a:solidFill>
                  <a:srgbClr val="000000"/>
                </a:solidFill>
                <a:latin typeface="Arial" panose="020B0604020202020204" pitchFamily="34" charset="0"/>
                <a:ea typeface="+mn-ea"/>
                <a:cs typeface="+mn-cs"/>
              </a:defRPr>
            </a:pPr>
            <a:endParaRPr lang="de-DE"/>
          </a:p>
        </c:txPr>
        <c:crossAx val="474752184"/>
        <c:crosses val="autoZero"/>
        <c:auto val="1"/>
        <c:lblAlgn val="ctr"/>
        <c:lblOffset val="120"/>
        <c:noMultiLvlLbl val="0"/>
      </c:catAx>
      <c:valAx>
        <c:axId val="474752184"/>
        <c:scaling>
          <c:orientation val="minMax"/>
          <c:max val="100"/>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de-DE"/>
          </a:p>
        </c:txPr>
        <c:crossAx val="474750872"/>
        <c:crosses val="max"/>
        <c:crossBetween val="between"/>
      </c:valAx>
      <c:spPr>
        <a:blipFill>
          <a:blip xmlns:r="http://schemas.openxmlformats.org/officeDocument/2006/relationships" r:embed="rId3"/>
          <a:tile tx="0" ty="0" sx="100000" sy="100000" flip="none" algn="tl"/>
        </a:blip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rgbClr val="F0F1F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48423171474893"/>
          <c:y val="5.1001837453456718E-2"/>
          <c:w val="0.5426895090188828"/>
          <c:h val="0.84143868261195121"/>
        </c:manualLayout>
      </c:layout>
      <c:barChart>
        <c:barDir val="bar"/>
        <c:grouping val="clustered"/>
        <c:varyColors val="0"/>
        <c:ser>
          <c:idx val="0"/>
          <c:order val="0"/>
          <c:tx>
            <c:strRef>
              <c:f>'Ergebnisse Entwicklung'!$M$8:$S$8</c:f>
              <c:strCache>
                <c:ptCount val="1"/>
                <c:pt idx="0">
                  <c:v>2025</c:v>
                </c:pt>
              </c:strCache>
            </c:strRef>
          </c:tx>
          <c:spPr>
            <a:solidFill>
              <a:schemeClr val="tx1">
                <a:alpha val="85000"/>
              </a:schemeClr>
            </a:solidFill>
            <a:ln w="9525" cap="flat" cmpd="sng" algn="ctr">
              <a:noFill/>
              <a:round/>
            </a:ln>
            <a:effectLst/>
          </c:spPr>
          <c:invertIfNegative val="0"/>
          <c:dPt>
            <c:idx val="0"/>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1-00A9-4A24-ADDF-A910BA25309D}"/>
              </c:ext>
            </c:extLst>
          </c:dPt>
          <c:dPt>
            <c:idx val="1"/>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3-00A9-4A24-ADDF-A910BA25309D}"/>
              </c:ext>
            </c:extLst>
          </c:dPt>
          <c:dPt>
            <c:idx val="2"/>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5-00A9-4A24-ADDF-A910BA25309D}"/>
              </c:ext>
            </c:extLst>
          </c:dPt>
          <c:dPt>
            <c:idx val="3"/>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7-00A9-4A24-ADDF-A910BA25309D}"/>
              </c:ext>
            </c:extLst>
          </c:dPt>
          <c:dPt>
            <c:idx val="4"/>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9-00A9-4A24-ADDF-A910BA25309D}"/>
              </c:ext>
            </c:extLst>
          </c:dPt>
          <c:dPt>
            <c:idx val="5"/>
            <c:invertIfNegative val="0"/>
            <c:bubble3D val="0"/>
            <c:spPr>
              <a:solidFill>
                <a:schemeClr val="tx1">
                  <a:alpha val="85000"/>
                </a:schemeClr>
              </a:solidFill>
              <a:ln w="9525" cap="flat" cmpd="sng" algn="ctr">
                <a:noFill/>
                <a:round/>
              </a:ln>
              <a:effectLst/>
            </c:spPr>
            <c:extLst>
              <c:ext xmlns:c16="http://schemas.microsoft.com/office/drawing/2014/chart" uri="{C3380CC4-5D6E-409C-BE32-E72D297353CC}">
                <c16:uniqueId val="{0000000B-00A9-4A24-ADDF-A910BA2530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BE_Berechnungen!$B$15:$F$19</c:f>
              <c:strCache>
                <c:ptCount val="5"/>
                <c:pt idx="0">
                  <c:v>Strategien und Maßnahmenumsetzung</c:v>
                </c:pt>
                <c:pt idx="1">
                  <c:v>Ressourcen und Kapazitäten</c:v>
                </c:pt>
                <c:pt idx="2">
                  <c:v>Zusammenarbeit und Zuständigkeiten</c:v>
                </c:pt>
                <c:pt idx="3">
                  <c:v>Wissen (Vorhandensein, Zugang, Austausch)</c:v>
                </c:pt>
                <c:pt idx="4">
                  <c:v>Werte, Ziele und Leitbilder</c:v>
                </c:pt>
              </c:strCache>
            </c:strRef>
          </c:cat>
          <c:val>
            <c:numRef>
              <c:f>BE_Berechnungen!$G$15:$G$19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C-00A9-4A24-ADDF-A910BA25309D}"/>
            </c:ext>
          </c:extLst>
        </c:ser>
        <c:ser>
          <c:idx val="1"/>
          <c:order val="1"/>
          <c:tx>
            <c:strRef>
              <c:f>'Ergebnisse Entwicklung'!$T$8:$Z$8</c:f>
              <c:strCache>
                <c:ptCount val="1"/>
                <c:pt idx="0">
                  <c:v>20xx</c:v>
                </c:pt>
              </c:strCache>
            </c:strRef>
          </c:tx>
          <c:spPr>
            <a:solidFill>
              <a:schemeClr val="accent6">
                <a:alpha val="85000"/>
              </a:schemeClr>
            </a:solidFill>
            <a:ln w="9525" cap="flat" cmpd="sng" algn="ctr">
              <a:noFill/>
              <a:round/>
            </a:ln>
            <a:effectLst/>
          </c:spPr>
          <c:invertIfNegative val="0"/>
          <c:dPt>
            <c:idx val="0"/>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0E-00A9-4A24-ADDF-A910BA25309D}"/>
              </c:ext>
            </c:extLst>
          </c:dPt>
          <c:dPt>
            <c:idx val="1"/>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10-00A9-4A24-ADDF-A910BA25309D}"/>
              </c:ext>
            </c:extLst>
          </c:dPt>
          <c:dPt>
            <c:idx val="2"/>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12-00A9-4A24-ADDF-A910BA25309D}"/>
              </c:ext>
            </c:extLst>
          </c:dPt>
          <c:dPt>
            <c:idx val="3"/>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14-00A9-4A24-ADDF-A910BA25309D}"/>
              </c:ext>
            </c:extLst>
          </c:dPt>
          <c:dPt>
            <c:idx val="4"/>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16-00A9-4A24-ADDF-A910BA25309D}"/>
              </c:ext>
            </c:extLst>
          </c:dPt>
          <c:dPt>
            <c:idx val="5"/>
            <c:invertIfNegative val="0"/>
            <c:bubble3D val="0"/>
            <c:spPr>
              <a:solidFill>
                <a:schemeClr val="accent6">
                  <a:alpha val="85000"/>
                </a:schemeClr>
              </a:solidFill>
              <a:ln w="9525" cap="flat" cmpd="sng" algn="ctr">
                <a:noFill/>
                <a:round/>
              </a:ln>
              <a:effectLst/>
            </c:spPr>
            <c:extLst>
              <c:ext xmlns:c16="http://schemas.microsoft.com/office/drawing/2014/chart" uri="{C3380CC4-5D6E-409C-BE32-E72D297353CC}">
                <c16:uniqueId val="{00000018-00A9-4A24-ADDF-A910BA2530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BE_Berechnungen!$B$15:$F$19</c:f>
              <c:strCache>
                <c:ptCount val="5"/>
                <c:pt idx="0">
                  <c:v>Strategien und Maßnahmenumsetzung</c:v>
                </c:pt>
                <c:pt idx="1">
                  <c:v>Ressourcen und Kapazitäten</c:v>
                </c:pt>
                <c:pt idx="2">
                  <c:v>Zusammenarbeit und Zuständigkeiten</c:v>
                </c:pt>
                <c:pt idx="3">
                  <c:v>Wissen (Vorhandensein, Zugang, Austausch)</c:v>
                </c:pt>
                <c:pt idx="4">
                  <c:v>Werte, Ziele und Leitbilder</c:v>
                </c:pt>
              </c:strCache>
            </c:strRef>
          </c:cat>
          <c:val>
            <c:numRef>
              <c:f>BE_Berechnungen!$I$4:$I$8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9-00A9-4A24-ADDF-A910BA25309D}"/>
            </c:ext>
          </c:extLst>
        </c:ser>
        <c:ser>
          <c:idx val="2"/>
          <c:order val="2"/>
          <c:tx>
            <c:strRef>
              <c:f>'Ergebnisse Entwicklung'!$AA$8:$AG$8</c:f>
              <c:strCache>
                <c:ptCount val="1"/>
                <c:pt idx="0">
                  <c:v>20yy</c:v>
                </c:pt>
              </c:strCache>
            </c:strRef>
          </c:tx>
          <c:spPr>
            <a:solidFill>
              <a:srgbClr val="B2B2B2"/>
            </a:solidFill>
            <a:ln w="9525" cap="flat" cmpd="sng" algn="ctr">
              <a:noFill/>
              <a:round/>
            </a:ln>
            <a:effectLst/>
          </c:spPr>
          <c:invertIfNegative val="0"/>
          <c:dPt>
            <c:idx val="1"/>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1B-00A9-4A24-ADDF-A910BA25309D}"/>
              </c:ext>
            </c:extLst>
          </c:dPt>
          <c:dPt>
            <c:idx val="2"/>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1D-00A9-4A24-ADDF-A910BA25309D}"/>
              </c:ext>
            </c:extLst>
          </c:dPt>
          <c:dPt>
            <c:idx val="3"/>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1F-00A9-4A24-ADDF-A910BA25309D}"/>
              </c:ext>
            </c:extLst>
          </c:dPt>
          <c:dPt>
            <c:idx val="4"/>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21-00A9-4A24-ADDF-A910BA25309D}"/>
              </c:ext>
            </c:extLst>
          </c:dPt>
          <c:dPt>
            <c:idx val="5"/>
            <c:invertIfNegative val="0"/>
            <c:bubble3D val="0"/>
            <c:spPr>
              <a:solidFill>
                <a:srgbClr val="B2B2B2"/>
              </a:solidFill>
              <a:ln w="9525" cap="flat" cmpd="sng" algn="ctr">
                <a:noFill/>
                <a:round/>
              </a:ln>
              <a:effectLst/>
            </c:spPr>
            <c:extLst>
              <c:ext xmlns:c16="http://schemas.microsoft.com/office/drawing/2014/chart" uri="{C3380CC4-5D6E-409C-BE32-E72D297353CC}">
                <c16:uniqueId val="{00000023-00A9-4A24-ADDF-A910BA2530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BE_Berechnungen!$B$15:$F$19</c:f>
              <c:strCache>
                <c:ptCount val="5"/>
                <c:pt idx="0">
                  <c:v>Strategien und Maßnahmenumsetzung</c:v>
                </c:pt>
                <c:pt idx="1">
                  <c:v>Ressourcen und Kapazitäten</c:v>
                </c:pt>
                <c:pt idx="2">
                  <c:v>Zusammenarbeit und Zuständigkeiten</c:v>
                </c:pt>
                <c:pt idx="3">
                  <c:v>Wissen (Vorhandensein, Zugang, Austausch)</c:v>
                </c:pt>
                <c:pt idx="4">
                  <c:v>Werte, Ziele und Leitbilder</c:v>
                </c:pt>
              </c:strCache>
            </c:strRef>
          </c:cat>
          <c:val>
            <c:numRef>
              <c:f>BE_Berechnungen!$J$4:$J$8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24-00A9-4A24-ADDF-A910BA25309D}"/>
            </c:ext>
          </c:extLst>
        </c:ser>
        <c:dLbls>
          <c:dLblPos val="inEnd"/>
          <c:showLegendKey val="0"/>
          <c:showVal val="1"/>
          <c:showCatName val="0"/>
          <c:showSerName val="0"/>
          <c:showPercent val="0"/>
          <c:showBubbleSize val="0"/>
        </c:dLbls>
        <c:gapWidth val="65"/>
        <c:axId val="474750872"/>
        <c:axId val="474752184"/>
      </c:barChart>
      <c:catAx>
        <c:axId val="474750872"/>
        <c:scaling>
          <c:orientation val="minMax"/>
        </c:scaling>
        <c:delete val="0"/>
        <c:axPos val="l"/>
        <c:numFmt formatCode="General" sourceLinked="1"/>
        <c:majorTickMark val="none"/>
        <c:minorTickMark val="none"/>
        <c:tickLblPos val="nextTo"/>
        <c:spPr>
          <a:noFill/>
          <a:ln w="19050" cap="flat" cmpd="sng" algn="ctr">
            <a:solidFill>
              <a:srgbClr val="000000"/>
            </a:solidFill>
            <a:round/>
          </a:ln>
          <a:effectLst/>
        </c:spPr>
        <c:txPr>
          <a:bodyPr rot="0" spcFirstLastPara="1" vertOverflow="ellipsis" wrap="square" anchor="t" anchorCtr="0"/>
          <a:lstStyle/>
          <a:p>
            <a:pPr>
              <a:defRPr sz="900" b="0" i="0" u="none" strike="noStrike" kern="1200" cap="none" baseline="0">
                <a:solidFill>
                  <a:srgbClr val="000000"/>
                </a:solidFill>
                <a:latin typeface="Arial" panose="020B0604020202020204" pitchFamily="34" charset="0"/>
                <a:ea typeface="+mn-ea"/>
                <a:cs typeface="+mn-cs"/>
              </a:defRPr>
            </a:pPr>
            <a:endParaRPr lang="de-DE"/>
          </a:p>
        </c:txPr>
        <c:crossAx val="474752184"/>
        <c:crosses val="autoZero"/>
        <c:auto val="0"/>
        <c:lblAlgn val="ctr"/>
        <c:lblOffset val="120"/>
        <c:noMultiLvlLbl val="0"/>
      </c:catAx>
      <c:valAx>
        <c:axId val="474752184"/>
        <c:scaling>
          <c:orientation val="minMax"/>
          <c:max val="2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de-DE"/>
          </a:p>
        </c:txPr>
        <c:crossAx val="474750872"/>
        <c:crosses val="autoZero"/>
        <c:crossBetween val="between"/>
      </c:valAx>
      <c:spPr>
        <a:blipFill>
          <a:blip xmlns:r="http://schemas.openxmlformats.org/officeDocument/2006/relationships" r:embed="rId3"/>
          <a:tile tx="0" ty="0" sx="100000" sy="100000" flip="none" algn="tl"/>
        </a:blip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rgbClr val="F0F1F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25</xdr:col>
      <xdr:colOff>183754</xdr:colOff>
      <xdr:row>2</xdr:row>
      <xdr:rowOff>84195</xdr:rowOff>
    </xdr:from>
    <xdr:to>
      <xdr:col>33</xdr:col>
      <xdr:colOff>168324</xdr:colOff>
      <xdr:row>6</xdr:row>
      <xdr:rowOff>71241</xdr:rowOff>
    </xdr:to>
    <xdr:pic>
      <xdr:nvPicPr>
        <xdr:cNvPr id="2" name="Grafik 6" descr="Dies ist das Logo des Anpassungsscanners." title="Logo des Anpassungsscanners">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36879" y="465195"/>
          <a:ext cx="1889570" cy="1701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33338</xdr:colOff>
      <xdr:row>1</xdr:row>
      <xdr:rowOff>158748</xdr:rowOff>
    </xdr:from>
    <xdr:to>
      <xdr:col>7</xdr:col>
      <xdr:colOff>109538</xdr:colOff>
      <xdr:row>2</xdr:row>
      <xdr:rowOff>523873</xdr:rowOff>
    </xdr:to>
    <xdr:pic>
      <xdr:nvPicPr>
        <xdr:cNvPr id="3" name="Grafik 2" descr="Dies ist das Logo des Kompetenzzentrums Klimafolgen und Anpassung (KomPass)." title="Logo von KomPass">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7790" b="14313"/>
        <a:stretch/>
      </xdr:blipFill>
      <xdr:spPr>
        <a:xfrm>
          <a:off x="509588" y="349248"/>
          <a:ext cx="1266825" cy="555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17061</xdr:colOff>
      <xdr:row>15</xdr:row>
      <xdr:rowOff>19536</xdr:rowOff>
    </xdr:from>
    <xdr:to>
      <xdr:col>32</xdr:col>
      <xdr:colOff>225592</xdr:colOff>
      <xdr:row>19</xdr:row>
      <xdr:rowOff>155408</xdr:rowOff>
    </xdr:to>
    <xdr:graphicFrame macro="">
      <xdr:nvGraphicFramePr>
        <xdr:cNvPr id="3" name="Diagramm 2" descr="Dieses Diagramm stellt einen Vergleich des aktuellen Gesamtergebnisses mit den Ergebnissen der Vorjahre her. Sie basiert auf der Tabelle zuvor, wo Sie die Vergleichswerte selbständig eintragen können. " title="Entwicklung der Ergebnisse im Jahresvergleich">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7919</xdr:colOff>
      <xdr:row>19</xdr:row>
      <xdr:rowOff>160813</xdr:rowOff>
    </xdr:from>
    <xdr:to>
      <xdr:col>32</xdr:col>
      <xdr:colOff>230605</xdr:colOff>
      <xdr:row>33</xdr:row>
      <xdr:rowOff>175460</xdr:rowOff>
    </xdr:to>
    <xdr:graphicFrame macro="">
      <xdr:nvGraphicFramePr>
        <xdr:cNvPr id="4" name="Diagramm 3" descr="Dieses Diagramm stellt einen Vergleich der aktuellen Einzelergebnisse der Hebelpunkte mit den Ergebnissen der Vorjahre her. Sie basiert auf der Tabelle zuvor, wo Sie die Vergleichswerte selbständig eintragen können. " title="Entwicklung der Ergebnisse im Jahresvergleich">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25</xdr:col>
      <xdr:colOff>201353</xdr:colOff>
      <xdr:row>8</xdr:row>
      <xdr:rowOff>138412</xdr:rowOff>
    </xdr:from>
    <xdr:to>
      <xdr:col>33</xdr:col>
      <xdr:colOff>66216</xdr:colOff>
      <xdr:row>10</xdr:row>
      <xdr:rowOff>105616</xdr:rowOff>
    </xdr:to>
    <xdr:pic>
      <xdr:nvPicPr>
        <xdr:cNvPr id="2" name="Grafik 1" descr="Dies ist das Logo des Instituts für sozial-ökologische Forschung (ISOE)." title="ISOE 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6161" y="1952558"/>
          <a:ext cx="1764001" cy="635420"/>
        </a:xfrm>
        <a:prstGeom prst="rect">
          <a:avLst/>
        </a:prstGeom>
      </xdr:spPr>
    </xdr:pic>
    <xdr:clientData/>
  </xdr:twoCellAnchor>
  <xdr:twoCellAnchor editAs="oneCell">
    <xdr:from>
      <xdr:col>26</xdr:col>
      <xdr:colOff>8873</xdr:colOff>
      <xdr:row>14</xdr:row>
      <xdr:rowOff>5264</xdr:rowOff>
    </xdr:from>
    <xdr:to>
      <xdr:col>32</xdr:col>
      <xdr:colOff>207323</xdr:colOff>
      <xdr:row>16</xdr:row>
      <xdr:rowOff>115143</xdr:rowOff>
    </xdr:to>
    <xdr:pic>
      <xdr:nvPicPr>
        <xdr:cNvPr id="3" name="Grafik 2" descr="Dies ist das Logo der up Transfer GmbH an der Universität Potsdam." title="up Transfer Logo">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405" t="15172" r="10183" b="13704"/>
        <a:stretch/>
      </xdr:blipFill>
      <xdr:spPr>
        <a:xfrm>
          <a:off x="6200123" y="3243764"/>
          <a:ext cx="1627200" cy="776629"/>
        </a:xfrm>
        <a:prstGeom prst="rect">
          <a:avLst/>
        </a:prstGeom>
      </xdr:spPr>
    </xdr:pic>
    <xdr:clientData/>
  </xdr:twoCellAnchor>
  <xdr:twoCellAnchor editAs="oneCell">
    <xdr:from>
      <xdr:col>9</xdr:col>
      <xdr:colOff>108239</xdr:colOff>
      <xdr:row>8</xdr:row>
      <xdr:rowOff>96116</xdr:rowOff>
    </xdr:from>
    <xdr:to>
      <xdr:col>16</xdr:col>
      <xdr:colOff>66774</xdr:colOff>
      <xdr:row>11</xdr:row>
      <xdr:rowOff>49357</xdr:rowOff>
    </xdr:to>
    <xdr:pic>
      <xdr:nvPicPr>
        <xdr:cNvPr id="4" name="Grafik 3" descr="Dies ist das Logo des Umweltbundesamts (UBA)." title="UBA 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4" y="1905866"/>
          <a:ext cx="1625410" cy="810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11624</xdr:colOff>
      <xdr:row>27</xdr:row>
      <xdr:rowOff>16033</xdr:rowOff>
    </xdr:from>
    <xdr:to>
      <xdr:col>46</xdr:col>
      <xdr:colOff>226124</xdr:colOff>
      <xdr:row>34</xdr:row>
      <xdr:rowOff>172482</xdr:rowOff>
    </xdr:to>
    <xdr:sp macro="" textlink="" fLocksText="0">
      <xdr:nvSpPr>
        <xdr:cNvPr id="2" name="Textfeld 1">
          <a:extLst>
            <a:ext uri="{FF2B5EF4-FFF2-40B4-BE49-F238E27FC236}">
              <a16:creationId xmlns:a16="http://schemas.microsoft.com/office/drawing/2014/main" id="{00000000-0008-0000-0300-000002000000}"/>
            </a:ext>
          </a:extLst>
        </xdr:cNvPr>
        <xdr:cNvSpPr txBox="1"/>
      </xdr:nvSpPr>
      <xdr:spPr>
        <a:xfrm>
          <a:off x="487874" y="10817383"/>
          <a:ext cx="10692000" cy="148994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r>
            <a:rPr lang="de-DE" sz="1100" b="1">
              <a:solidFill>
                <a:srgbClr val="000000"/>
              </a:solidFill>
            </a:rPr>
            <a:t>Hier können Sie bei Bedarf Notizen eingeben:</a:t>
          </a:r>
          <a:endParaRPr lang="de-DE" sz="1100" b="0">
            <a:solidFill>
              <a:srgbClr val="000000"/>
            </a:solidFill>
          </a:endParaRPr>
        </a:p>
        <a:p>
          <a:endParaRPr lang="de-DE" sz="1100" b="1">
            <a:solidFill>
              <a:srgbClr val="000000"/>
            </a:solidFill>
          </a:endParaRPr>
        </a:p>
        <a:p>
          <a:endParaRPr lang="de-DE" sz="1100" b="1">
            <a:solidFill>
              <a:srgbClr val="000000"/>
            </a:solidFill>
          </a:endParaRPr>
        </a:p>
      </xdr:txBody>
    </xdr:sp>
    <xdr:clientData/>
  </xdr:twoCellAnchor>
  <xdr:twoCellAnchor>
    <xdr:from>
      <xdr:col>1</xdr:col>
      <xdr:colOff>219075</xdr:colOff>
      <xdr:row>58</xdr:row>
      <xdr:rowOff>76994</xdr:rowOff>
    </xdr:from>
    <xdr:to>
      <xdr:col>46</xdr:col>
      <xdr:colOff>195450</xdr:colOff>
      <xdr:row>66</xdr:row>
      <xdr:rowOff>45244</xdr:rowOff>
    </xdr:to>
    <xdr:sp macro="" textlink="" fLocksText="0">
      <xdr:nvSpPr>
        <xdr:cNvPr id="4" name="Textfeld 3">
          <a:extLst>
            <a:ext uri="{FF2B5EF4-FFF2-40B4-BE49-F238E27FC236}">
              <a16:creationId xmlns:a16="http://schemas.microsoft.com/office/drawing/2014/main" id="{00000000-0008-0000-0300-000004000000}"/>
            </a:ext>
          </a:extLst>
        </xdr:cNvPr>
        <xdr:cNvSpPr txBox="1"/>
      </xdr:nvSpPr>
      <xdr:spPr>
        <a:xfrm>
          <a:off x="457200" y="22317869"/>
          <a:ext cx="10692000" cy="149225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r>
            <a:rPr lang="de-DE" sz="1100" b="1">
              <a:solidFill>
                <a:sysClr val="windowText" lastClr="000000"/>
              </a:solidFill>
              <a:effectLst/>
              <a:latin typeface="+mn-lt"/>
              <a:ea typeface="+mn-ea"/>
              <a:cs typeface="+mn-cs"/>
            </a:rPr>
            <a:t>Hier können Sie bei Bedarf Notizen eingeben:</a:t>
          </a:r>
          <a:endParaRPr lang="de-DE">
            <a:solidFill>
              <a:sysClr val="windowText" lastClr="000000"/>
            </a:solidFill>
            <a:effectLst/>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9721</xdr:colOff>
      <xdr:row>13</xdr:row>
      <xdr:rowOff>19843</xdr:rowOff>
    </xdr:from>
    <xdr:to>
      <xdr:col>46</xdr:col>
      <xdr:colOff>224221</xdr:colOff>
      <xdr:row>20</xdr:row>
      <xdr:rowOff>168672</xdr:rowOff>
    </xdr:to>
    <xdr:sp macro="" textlink="" fLocksText="0">
      <xdr:nvSpPr>
        <xdr:cNvPr id="8" name="Textfeld 7">
          <a:extLst>
            <a:ext uri="{FF2B5EF4-FFF2-40B4-BE49-F238E27FC236}">
              <a16:creationId xmlns:a16="http://schemas.microsoft.com/office/drawing/2014/main" id="{00000000-0008-0000-0500-000008000000}"/>
            </a:ext>
          </a:extLst>
        </xdr:cNvPr>
        <xdr:cNvSpPr txBox="1"/>
      </xdr:nvSpPr>
      <xdr:spPr>
        <a:xfrm>
          <a:off x="485971" y="37822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ysClr val="windowText" lastClr="000000"/>
              </a:solidFill>
              <a:effectLst/>
              <a:latin typeface="+mn-lt"/>
              <a:ea typeface="+mn-ea"/>
              <a:cs typeface="+mn-cs"/>
            </a:rPr>
            <a:t>Hier können Sie bei Bedarf Notizen eingeben:</a:t>
          </a:r>
          <a:endParaRPr lang="de-DE">
            <a:solidFill>
              <a:sysClr val="windowText" lastClr="000000"/>
            </a:solidFill>
            <a:effectLst/>
          </a:endParaRPr>
        </a:p>
      </xdr:txBody>
    </xdr:sp>
    <xdr:clientData/>
  </xdr:twoCellAnchor>
  <xdr:twoCellAnchor>
    <xdr:from>
      <xdr:col>2</xdr:col>
      <xdr:colOff>9721</xdr:colOff>
      <xdr:row>25</xdr:row>
      <xdr:rowOff>19843</xdr:rowOff>
    </xdr:from>
    <xdr:to>
      <xdr:col>46</xdr:col>
      <xdr:colOff>224221</xdr:colOff>
      <xdr:row>32</xdr:row>
      <xdr:rowOff>168672</xdr:rowOff>
    </xdr:to>
    <xdr:sp macro="" textlink="" fLocksText="0">
      <xdr:nvSpPr>
        <xdr:cNvPr id="9" name="Textfeld 8">
          <a:extLst>
            <a:ext uri="{FF2B5EF4-FFF2-40B4-BE49-F238E27FC236}">
              <a16:creationId xmlns:a16="http://schemas.microsoft.com/office/drawing/2014/main" id="{00000000-0008-0000-0500-000009000000}"/>
            </a:ext>
          </a:extLst>
        </xdr:cNvPr>
        <xdr:cNvSpPr txBox="1"/>
      </xdr:nvSpPr>
      <xdr:spPr>
        <a:xfrm>
          <a:off x="485971" y="66397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38</xdr:row>
      <xdr:rowOff>19843</xdr:rowOff>
    </xdr:from>
    <xdr:to>
      <xdr:col>46</xdr:col>
      <xdr:colOff>224221</xdr:colOff>
      <xdr:row>45</xdr:row>
      <xdr:rowOff>168672</xdr:rowOff>
    </xdr:to>
    <xdr:sp macro="" textlink="" fLocksText="0">
      <xdr:nvSpPr>
        <xdr:cNvPr id="10" name="Textfeld 9">
          <a:extLst>
            <a:ext uri="{FF2B5EF4-FFF2-40B4-BE49-F238E27FC236}">
              <a16:creationId xmlns:a16="http://schemas.microsoft.com/office/drawing/2014/main" id="{00000000-0008-0000-0500-00000A000000}"/>
            </a:ext>
          </a:extLst>
        </xdr:cNvPr>
        <xdr:cNvSpPr txBox="1"/>
      </xdr:nvSpPr>
      <xdr:spPr>
        <a:xfrm>
          <a:off x="485971" y="112117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53</xdr:row>
      <xdr:rowOff>19843</xdr:rowOff>
    </xdr:from>
    <xdr:to>
      <xdr:col>46</xdr:col>
      <xdr:colOff>224221</xdr:colOff>
      <xdr:row>60</xdr:row>
      <xdr:rowOff>168672</xdr:rowOff>
    </xdr:to>
    <xdr:sp macro="" textlink="" fLocksText="0">
      <xdr:nvSpPr>
        <xdr:cNvPr id="11" name="Textfeld 10">
          <a:extLst>
            <a:ext uri="{FF2B5EF4-FFF2-40B4-BE49-F238E27FC236}">
              <a16:creationId xmlns:a16="http://schemas.microsoft.com/office/drawing/2014/main" id="{00000000-0008-0000-0500-00000B000000}"/>
            </a:ext>
          </a:extLst>
        </xdr:cNvPr>
        <xdr:cNvSpPr txBox="1"/>
      </xdr:nvSpPr>
      <xdr:spPr>
        <a:xfrm>
          <a:off x="485971" y="161266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81</xdr:row>
      <xdr:rowOff>19843</xdr:rowOff>
    </xdr:from>
    <xdr:to>
      <xdr:col>46</xdr:col>
      <xdr:colOff>224221</xdr:colOff>
      <xdr:row>88</xdr:row>
      <xdr:rowOff>168672</xdr:rowOff>
    </xdr:to>
    <xdr:sp macro="" textlink="" fLocksText="0">
      <xdr:nvSpPr>
        <xdr:cNvPr id="12" name="Textfeld 11">
          <a:extLst>
            <a:ext uri="{FF2B5EF4-FFF2-40B4-BE49-F238E27FC236}">
              <a16:creationId xmlns:a16="http://schemas.microsoft.com/office/drawing/2014/main" id="{00000000-0008-0000-0500-00000C000000}"/>
            </a:ext>
          </a:extLst>
        </xdr:cNvPr>
        <xdr:cNvSpPr txBox="1"/>
      </xdr:nvSpPr>
      <xdr:spPr>
        <a:xfrm>
          <a:off x="485971" y="256516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 :</a:t>
          </a:r>
        </a:p>
      </xdr:txBody>
    </xdr:sp>
    <xdr:clientData/>
  </xdr:twoCellAnchor>
  <xdr:twoCellAnchor>
    <xdr:from>
      <xdr:col>2</xdr:col>
      <xdr:colOff>9721</xdr:colOff>
      <xdr:row>93</xdr:row>
      <xdr:rowOff>19843</xdr:rowOff>
    </xdr:from>
    <xdr:to>
      <xdr:col>46</xdr:col>
      <xdr:colOff>224221</xdr:colOff>
      <xdr:row>100</xdr:row>
      <xdr:rowOff>168672</xdr:rowOff>
    </xdr:to>
    <xdr:sp macro="" textlink="" fLocksText="0">
      <xdr:nvSpPr>
        <xdr:cNvPr id="13" name="Textfeld 12">
          <a:extLst>
            <a:ext uri="{FF2B5EF4-FFF2-40B4-BE49-F238E27FC236}">
              <a16:creationId xmlns:a16="http://schemas.microsoft.com/office/drawing/2014/main" id="{00000000-0008-0000-0500-00000D000000}"/>
            </a:ext>
          </a:extLst>
        </xdr:cNvPr>
        <xdr:cNvSpPr txBox="1"/>
      </xdr:nvSpPr>
      <xdr:spPr>
        <a:xfrm>
          <a:off x="485971" y="288901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9721</xdr:colOff>
      <xdr:row>13</xdr:row>
      <xdr:rowOff>19843</xdr:rowOff>
    </xdr:from>
    <xdr:to>
      <xdr:col>46</xdr:col>
      <xdr:colOff>224221</xdr:colOff>
      <xdr:row>20</xdr:row>
      <xdr:rowOff>168672</xdr:rowOff>
    </xdr:to>
    <xdr:sp macro="" textlink="" fLocksText="0">
      <xdr:nvSpPr>
        <xdr:cNvPr id="10" name="Textfeld 9">
          <a:extLst>
            <a:ext uri="{FF2B5EF4-FFF2-40B4-BE49-F238E27FC236}">
              <a16:creationId xmlns:a16="http://schemas.microsoft.com/office/drawing/2014/main" id="{00000000-0008-0000-0600-00000A000000}"/>
            </a:ext>
          </a:extLst>
        </xdr:cNvPr>
        <xdr:cNvSpPr txBox="1"/>
      </xdr:nvSpPr>
      <xdr:spPr>
        <a:xfrm>
          <a:off x="485971" y="50776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a:p>
          <a:endParaRPr lang="de-DE" sz="1100" b="1">
            <a:solidFill>
              <a:srgbClr val="000000"/>
            </a:solidFill>
          </a:endParaRPr>
        </a:p>
      </xdr:txBody>
    </xdr:sp>
    <xdr:clientData/>
  </xdr:twoCellAnchor>
  <xdr:twoCellAnchor>
    <xdr:from>
      <xdr:col>2</xdr:col>
      <xdr:colOff>9721</xdr:colOff>
      <xdr:row>28</xdr:row>
      <xdr:rowOff>19843</xdr:rowOff>
    </xdr:from>
    <xdr:to>
      <xdr:col>46</xdr:col>
      <xdr:colOff>224221</xdr:colOff>
      <xdr:row>35</xdr:row>
      <xdr:rowOff>168672</xdr:rowOff>
    </xdr:to>
    <xdr:sp macro="" textlink="" fLocksText="0">
      <xdr:nvSpPr>
        <xdr:cNvPr id="11" name="Textfeld 10">
          <a:extLst>
            <a:ext uri="{FF2B5EF4-FFF2-40B4-BE49-F238E27FC236}">
              <a16:creationId xmlns:a16="http://schemas.microsoft.com/office/drawing/2014/main" id="{00000000-0008-0000-0600-00000B000000}"/>
            </a:ext>
          </a:extLst>
        </xdr:cNvPr>
        <xdr:cNvSpPr txBox="1"/>
      </xdr:nvSpPr>
      <xdr:spPr>
        <a:xfrm>
          <a:off x="485971" y="110783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a:p>
          <a:endParaRPr lang="de-DE" sz="1100" b="1">
            <a:solidFill>
              <a:srgbClr val="000000"/>
            </a:solidFill>
          </a:endParaRPr>
        </a:p>
      </xdr:txBody>
    </xdr:sp>
    <xdr:clientData/>
  </xdr:twoCellAnchor>
  <xdr:twoCellAnchor>
    <xdr:from>
      <xdr:col>2</xdr:col>
      <xdr:colOff>9721</xdr:colOff>
      <xdr:row>42</xdr:row>
      <xdr:rowOff>19843</xdr:rowOff>
    </xdr:from>
    <xdr:to>
      <xdr:col>46</xdr:col>
      <xdr:colOff>224221</xdr:colOff>
      <xdr:row>49</xdr:row>
      <xdr:rowOff>168672</xdr:rowOff>
    </xdr:to>
    <xdr:sp macro="" textlink="" fLocksText="0">
      <xdr:nvSpPr>
        <xdr:cNvPr id="9" name="Textfeld 8">
          <a:extLst>
            <a:ext uri="{FF2B5EF4-FFF2-40B4-BE49-F238E27FC236}">
              <a16:creationId xmlns:a16="http://schemas.microsoft.com/office/drawing/2014/main" id="{00000000-0008-0000-0600-000009000000}"/>
            </a:ext>
          </a:extLst>
        </xdr:cNvPr>
        <xdr:cNvSpPr txBox="1"/>
      </xdr:nvSpPr>
      <xdr:spPr>
        <a:xfrm>
          <a:off x="485971" y="154598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60</xdr:row>
      <xdr:rowOff>19843</xdr:rowOff>
    </xdr:from>
    <xdr:to>
      <xdr:col>46</xdr:col>
      <xdr:colOff>224221</xdr:colOff>
      <xdr:row>67</xdr:row>
      <xdr:rowOff>168672</xdr:rowOff>
    </xdr:to>
    <xdr:sp macro="" textlink="" fLocksText="0">
      <xdr:nvSpPr>
        <xdr:cNvPr id="12" name="Textfeld 11">
          <a:extLst>
            <a:ext uri="{FF2B5EF4-FFF2-40B4-BE49-F238E27FC236}">
              <a16:creationId xmlns:a16="http://schemas.microsoft.com/office/drawing/2014/main" id="{00000000-0008-0000-0600-00000C000000}"/>
            </a:ext>
          </a:extLst>
        </xdr:cNvPr>
        <xdr:cNvSpPr txBox="1"/>
      </xdr:nvSpPr>
      <xdr:spPr>
        <a:xfrm>
          <a:off x="485971" y="215558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74</xdr:row>
      <xdr:rowOff>19842</xdr:rowOff>
    </xdr:from>
    <xdr:to>
      <xdr:col>46</xdr:col>
      <xdr:colOff>224221</xdr:colOff>
      <xdr:row>81</xdr:row>
      <xdr:rowOff>180975</xdr:rowOff>
    </xdr:to>
    <xdr:sp macro="" textlink="" fLocksText="0">
      <xdr:nvSpPr>
        <xdr:cNvPr id="13" name="Textfeld 12">
          <a:extLst>
            <a:ext uri="{FF2B5EF4-FFF2-40B4-BE49-F238E27FC236}">
              <a16:creationId xmlns:a16="http://schemas.microsoft.com/office/drawing/2014/main" id="{00000000-0008-0000-0600-00000D000000}"/>
            </a:ext>
          </a:extLst>
        </xdr:cNvPr>
        <xdr:cNvSpPr txBox="1">
          <a:spLocks noChangeAspect="1"/>
        </xdr:cNvSpPr>
      </xdr:nvSpPr>
      <xdr:spPr>
        <a:xfrm>
          <a:off x="485971" y="26604117"/>
          <a:ext cx="10692000" cy="1494633"/>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89</xdr:row>
      <xdr:rowOff>19843</xdr:rowOff>
    </xdr:from>
    <xdr:to>
      <xdr:col>46</xdr:col>
      <xdr:colOff>224221</xdr:colOff>
      <xdr:row>96</xdr:row>
      <xdr:rowOff>168672</xdr:rowOff>
    </xdr:to>
    <xdr:sp macro="" textlink="" fLocksText="0">
      <xdr:nvSpPr>
        <xdr:cNvPr id="14" name="Textfeld 13">
          <a:extLst>
            <a:ext uri="{FF2B5EF4-FFF2-40B4-BE49-F238E27FC236}">
              <a16:creationId xmlns:a16="http://schemas.microsoft.com/office/drawing/2014/main" id="{00000000-0008-0000-0600-00000E000000}"/>
            </a:ext>
          </a:extLst>
        </xdr:cNvPr>
        <xdr:cNvSpPr txBox="1"/>
      </xdr:nvSpPr>
      <xdr:spPr>
        <a:xfrm>
          <a:off x="485971" y="312808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101</xdr:row>
      <xdr:rowOff>19843</xdr:rowOff>
    </xdr:from>
    <xdr:to>
      <xdr:col>46</xdr:col>
      <xdr:colOff>224221</xdr:colOff>
      <xdr:row>108</xdr:row>
      <xdr:rowOff>168672</xdr:rowOff>
    </xdr:to>
    <xdr:sp macro="" textlink="" fLocksText="0">
      <xdr:nvSpPr>
        <xdr:cNvPr id="15" name="Textfeld 14">
          <a:extLst>
            <a:ext uri="{FF2B5EF4-FFF2-40B4-BE49-F238E27FC236}">
              <a16:creationId xmlns:a16="http://schemas.microsoft.com/office/drawing/2014/main" id="{00000000-0008-0000-0600-00000F000000}"/>
            </a:ext>
          </a:extLst>
        </xdr:cNvPr>
        <xdr:cNvSpPr txBox="1"/>
      </xdr:nvSpPr>
      <xdr:spPr>
        <a:xfrm>
          <a:off x="485971" y="3404314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9721</xdr:colOff>
      <xdr:row>17</xdr:row>
      <xdr:rowOff>19843</xdr:rowOff>
    </xdr:from>
    <xdr:to>
      <xdr:col>46</xdr:col>
      <xdr:colOff>224221</xdr:colOff>
      <xdr:row>24</xdr:row>
      <xdr:rowOff>168672</xdr:rowOff>
    </xdr:to>
    <xdr:sp macro="" textlink="" fLocksText="0">
      <xdr:nvSpPr>
        <xdr:cNvPr id="6" name="Textfeld 5">
          <a:extLst>
            <a:ext uri="{FF2B5EF4-FFF2-40B4-BE49-F238E27FC236}">
              <a16:creationId xmlns:a16="http://schemas.microsoft.com/office/drawing/2014/main" id="{00000000-0008-0000-0700-000006000000}"/>
            </a:ext>
          </a:extLst>
        </xdr:cNvPr>
        <xdr:cNvSpPr txBox="1"/>
      </xdr:nvSpPr>
      <xdr:spPr>
        <a:xfrm>
          <a:off x="485971" y="59824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35</xdr:row>
      <xdr:rowOff>19843</xdr:rowOff>
    </xdr:from>
    <xdr:to>
      <xdr:col>46</xdr:col>
      <xdr:colOff>224221</xdr:colOff>
      <xdr:row>42</xdr:row>
      <xdr:rowOff>168672</xdr:rowOff>
    </xdr:to>
    <xdr:sp macro="" textlink="" fLocksText="0">
      <xdr:nvSpPr>
        <xdr:cNvPr id="7" name="Textfeld 6">
          <a:extLst>
            <a:ext uri="{FF2B5EF4-FFF2-40B4-BE49-F238E27FC236}">
              <a16:creationId xmlns:a16="http://schemas.microsoft.com/office/drawing/2014/main" id="{00000000-0008-0000-0700-000007000000}"/>
            </a:ext>
          </a:extLst>
        </xdr:cNvPr>
        <xdr:cNvSpPr txBox="1"/>
      </xdr:nvSpPr>
      <xdr:spPr>
        <a:xfrm>
          <a:off x="485971" y="128404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48</xdr:row>
      <xdr:rowOff>19843</xdr:rowOff>
    </xdr:from>
    <xdr:to>
      <xdr:col>46</xdr:col>
      <xdr:colOff>224221</xdr:colOff>
      <xdr:row>55</xdr:row>
      <xdr:rowOff>168672</xdr:rowOff>
    </xdr:to>
    <xdr:sp macro="" textlink="" fLocksText="0">
      <xdr:nvSpPr>
        <xdr:cNvPr id="8" name="Textfeld 7">
          <a:extLst>
            <a:ext uri="{FF2B5EF4-FFF2-40B4-BE49-F238E27FC236}">
              <a16:creationId xmlns:a16="http://schemas.microsoft.com/office/drawing/2014/main" id="{00000000-0008-0000-0700-000008000000}"/>
            </a:ext>
          </a:extLst>
        </xdr:cNvPr>
        <xdr:cNvSpPr txBox="1"/>
      </xdr:nvSpPr>
      <xdr:spPr>
        <a:xfrm>
          <a:off x="485971" y="185554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61</xdr:row>
      <xdr:rowOff>19843</xdr:rowOff>
    </xdr:from>
    <xdr:to>
      <xdr:col>46</xdr:col>
      <xdr:colOff>224221</xdr:colOff>
      <xdr:row>68</xdr:row>
      <xdr:rowOff>168672</xdr:rowOff>
    </xdr:to>
    <xdr:sp macro="" textlink="" fLocksText="0">
      <xdr:nvSpPr>
        <xdr:cNvPr id="10" name="Textfeld 9">
          <a:extLst>
            <a:ext uri="{FF2B5EF4-FFF2-40B4-BE49-F238E27FC236}">
              <a16:creationId xmlns:a16="http://schemas.microsoft.com/office/drawing/2014/main" id="{00000000-0008-0000-0700-00000A000000}"/>
            </a:ext>
          </a:extLst>
        </xdr:cNvPr>
        <xdr:cNvSpPr txBox="1"/>
      </xdr:nvSpPr>
      <xdr:spPr>
        <a:xfrm>
          <a:off x="485971" y="2246074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9721</xdr:colOff>
      <xdr:row>13</xdr:row>
      <xdr:rowOff>19843</xdr:rowOff>
    </xdr:from>
    <xdr:to>
      <xdr:col>46</xdr:col>
      <xdr:colOff>224221</xdr:colOff>
      <xdr:row>20</xdr:row>
      <xdr:rowOff>168672</xdr:rowOff>
    </xdr:to>
    <xdr:sp macro="" textlink="" fLocksText="0">
      <xdr:nvSpPr>
        <xdr:cNvPr id="8" name="Textfeld 7">
          <a:extLst>
            <a:ext uri="{FF2B5EF4-FFF2-40B4-BE49-F238E27FC236}">
              <a16:creationId xmlns:a16="http://schemas.microsoft.com/office/drawing/2014/main" id="{00000000-0008-0000-0700-000006000000}"/>
            </a:ext>
          </a:extLst>
        </xdr:cNvPr>
        <xdr:cNvSpPr txBox="1"/>
      </xdr:nvSpPr>
      <xdr:spPr>
        <a:xfrm>
          <a:off x="485971" y="59824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a:p>
          <a:endParaRPr lang="de-DE" sz="1100" b="1">
            <a:solidFill>
              <a:srgbClr val="000000"/>
            </a:solidFill>
          </a:endParaRPr>
        </a:p>
      </xdr:txBody>
    </xdr:sp>
    <xdr:clientData/>
  </xdr:twoCellAnchor>
  <xdr:twoCellAnchor>
    <xdr:from>
      <xdr:col>2</xdr:col>
      <xdr:colOff>9721</xdr:colOff>
      <xdr:row>28</xdr:row>
      <xdr:rowOff>19843</xdr:rowOff>
    </xdr:from>
    <xdr:to>
      <xdr:col>46</xdr:col>
      <xdr:colOff>224221</xdr:colOff>
      <xdr:row>35</xdr:row>
      <xdr:rowOff>168672</xdr:rowOff>
    </xdr:to>
    <xdr:sp macro="" textlink="" fLocksText="0">
      <xdr:nvSpPr>
        <xdr:cNvPr id="9" name="Textfeld 8">
          <a:extLst>
            <a:ext uri="{FF2B5EF4-FFF2-40B4-BE49-F238E27FC236}">
              <a16:creationId xmlns:a16="http://schemas.microsoft.com/office/drawing/2014/main" id="{00000000-0008-0000-0700-000006000000}"/>
            </a:ext>
          </a:extLst>
        </xdr:cNvPr>
        <xdr:cNvSpPr txBox="1"/>
      </xdr:nvSpPr>
      <xdr:spPr>
        <a:xfrm>
          <a:off x="485971" y="53062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a:p>
          <a:endParaRPr lang="de-DE" sz="1100" b="1">
            <a:solidFill>
              <a:srgbClr val="000000"/>
            </a:solidFill>
          </a:endParaRPr>
        </a:p>
      </xdr:txBody>
    </xdr:sp>
    <xdr:clientData/>
  </xdr:twoCellAnchor>
  <xdr:twoCellAnchor>
    <xdr:from>
      <xdr:col>2</xdr:col>
      <xdr:colOff>9721</xdr:colOff>
      <xdr:row>41</xdr:row>
      <xdr:rowOff>19843</xdr:rowOff>
    </xdr:from>
    <xdr:to>
      <xdr:col>46</xdr:col>
      <xdr:colOff>224221</xdr:colOff>
      <xdr:row>48</xdr:row>
      <xdr:rowOff>168672</xdr:rowOff>
    </xdr:to>
    <xdr:sp macro="" textlink="" fLocksText="0">
      <xdr:nvSpPr>
        <xdr:cNvPr id="10" name="Textfeld 9">
          <a:extLst>
            <a:ext uri="{FF2B5EF4-FFF2-40B4-BE49-F238E27FC236}">
              <a16:creationId xmlns:a16="http://schemas.microsoft.com/office/drawing/2014/main" id="{00000000-0008-0000-0700-000006000000}"/>
            </a:ext>
          </a:extLst>
        </xdr:cNvPr>
        <xdr:cNvSpPr txBox="1"/>
      </xdr:nvSpPr>
      <xdr:spPr>
        <a:xfrm>
          <a:off x="485971" y="106592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58</xdr:row>
      <xdr:rowOff>19843</xdr:rowOff>
    </xdr:from>
    <xdr:to>
      <xdr:col>46</xdr:col>
      <xdr:colOff>224221</xdr:colOff>
      <xdr:row>65</xdr:row>
      <xdr:rowOff>168672</xdr:rowOff>
    </xdr:to>
    <xdr:sp macro="" textlink="" fLocksText="0">
      <xdr:nvSpPr>
        <xdr:cNvPr id="11" name="Textfeld 10">
          <a:extLst>
            <a:ext uri="{FF2B5EF4-FFF2-40B4-BE49-F238E27FC236}">
              <a16:creationId xmlns:a16="http://schemas.microsoft.com/office/drawing/2014/main" id="{00000000-0008-0000-0700-000006000000}"/>
            </a:ext>
          </a:extLst>
        </xdr:cNvPr>
        <xdr:cNvSpPr txBox="1"/>
      </xdr:nvSpPr>
      <xdr:spPr>
        <a:xfrm>
          <a:off x="485971" y="147550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 :</a:t>
          </a:r>
        </a:p>
        <a:p>
          <a:endParaRPr lang="de-DE" sz="1100" b="1">
            <a:solidFill>
              <a:srgbClr val="000000"/>
            </a:solidFill>
          </a:endParaRPr>
        </a:p>
      </xdr:txBody>
    </xdr:sp>
    <xdr:clientData/>
  </xdr:twoCellAnchor>
  <xdr:twoCellAnchor>
    <xdr:from>
      <xdr:col>2</xdr:col>
      <xdr:colOff>9721</xdr:colOff>
      <xdr:row>70</xdr:row>
      <xdr:rowOff>19843</xdr:rowOff>
    </xdr:from>
    <xdr:to>
      <xdr:col>46</xdr:col>
      <xdr:colOff>224221</xdr:colOff>
      <xdr:row>77</xdr:row>
      <xdr:rowOff>168672</xdr:rowOff>
    </xdr:to>
    <xdr:sp macro="" textlink="" fLocksText="0">
      <xdr:nvSpPr>
        <xdr:cNvPr id="12" name="Textfeld 11">
          <a:extLst>
            <a:ext uri="{FF2B5EF4-FFF2-40B4-BE49-F238E27FC236}">
              <a16:creationId xmlns:a16="http://schemas.microsoft.com/office/drawing/2014/main" id="{00000000-0008-0000-0700-000006000000}"/>
            </a:ext>
          </a:extLst>
        </xdr:cNvPr>
        <xdr:cNvSpPr txBox="1"/>
      </xdr:nvSpPr>
      <xdr:spPr>
        <a:xfrm>
          <a:off x="485971" y="194222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82</xdr:row>
      <xdr:rowOff>19843</xdr:rowOff>
    </xdr:from>
    <xdr:to>
      <xdr:col>46</xdr:col>
      <xdr:colOff>224221</xdr:colOff>
      <xdr:row>89</xdr:row>
      <xdr:rowOff>168672</xdr:rowOff>
    </xdr:to>
    <xdr:sp macro="" textlink="" fLocksText="0">
      <xdr:nvSpPr>
        <xdr:cNvPr id="13" name="Textfeld 12">
          <a:extLst>
            <a:ext uri="{FF2B5EF4-FFF2-40B4-BE49-F238E27FC236}">
              <a16:creationId xmlns:a16="http://schemas.microsoft.com/office/drawing/2014/main" id="{00000000-0008-0000-0700-000006000000}"/>
            </a:ext>
          </a:extLst>
        </xdr:cNvPr>
        <xdr:cNvSpPr txBox="1"/>
      </xdr:nvSpPr>
      <xdr:spPr>
        <a:xfrm>
          <a:off x="485971" y="221845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9721</xdr:colOff>
      <xdr:row>16</xdr:row>
      <xdr:rowOff>19843</xdr:rowOff>
    </xdr:from>
    <xdr:to>
      <xdr:col>46</xdr:col>
      <xdr:colOff>224221</xdr:colOff>
      <xdr:row>23</xdr:row>
      <xdr:rowOff>168672</xdr:rowOff>
    </xdr:to>
    <xdr:sp macro="" textlink="" fLocksText="0">
      <xdr:nvSpPr>
        <xdr:cNvPr id="19" name="Textfeld 18">
          <a:extLst>
            <a:ext uri="{FF2B5EF4-FFF2-40B4-BE49-F238E27FC236}">
              <a16:creationId xmlns:a16="http://schemas.microsoft.com/office/drawing/2014/main" id="{00000000-0008-0000-0700-000006000000}"/>
            </a:ext>
          </a:extLst>
        </xdr:cNvPr>
        <xdr:cNvSpPr txBox="1"/>
      </xdr:nvSpPr>
      <xdr:spPr>
        <a:xfrm>
          <a:off x="485971" y="539194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35</xdr:row>
      <xdr:rowOff>19843</xdr:rowOff>
    </xdr:from>
    <xdr:to>
      <xdr:col>46</xdr:col>
      <xdr:colOff>224221</xdr:colOff>
      <xdr:row>42</xdr:row>
      <xdr:rowOff>168672</xdr:rowOff>
    </xdr:to>
    <xdr:sp macro="" textlink="" fLocksText="0">
      <xdr:nvSpPr>
        <xdr:cNvPr id="20" name="Textfeld 19">
          <a:extLst>
            <a:ext uri="{FF2B5EF4-FFF2-40B4-BE49-F238E27FC236}">
              <a16:creationId xmlns:a16="http://schemas.microsoft.com/office/drawing/2014/main" id="{00000000-0008-0000-0700-000006000000}"/>
            </a:ext>
          </a:extLst>
        </xdr:cNvPr>
        <xdr:cNvSpPr txBox="1"/>
      </xdr:nvSpPr>
      <xdr:spPr>
        <a:xfrm>
          <a:off x="485971" y="54014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62</xdr:row>
      <xdr:rowOff>19843</xdr:rowOff>
    </xdr:from>
    <xdr:to>
      <xdr:col>46</xdr:col>
      <xdr:colOff>224221</xdr:colOff>
      <xdr:row>69</xdr:row>
      <xdr:rowOff>168672</xdr:rowOff>
    </xdr:to>
    <xdr:sp macro="" textlink="" fLocksText="0">
      <xdr:nvSpPr>
        <xdr:cNvPr id="21" name="Textfeld 20">
          <a:extLst>
            <a:ext uri="{FF2B5EF4-FFF2-40B4-BE49-F238E27FC236}">
              <a16:creationId xmlns:a16="http://schemas.microsoft.com/office/drawing/2014/main" id="{00000000-0008-0000-0700-000006000000}"/>
            </a:ext>
          </a:extLst>
        </xdr:cNvPr>
        <xdr:cNvSpPr txBox="1"/>
      </xdr:nvSpPr>
      <xdr:spPr>
        <a:xfrm>
          <a:off x="485971" y="135929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91</xdr:row>
      <xdr:rowOff>19843</xdr:rowOff>
    </xdr:from>
    <xdr:to>
      <xdr:col>46</xdr:col>
      <xdr:colOff>224221</xdr:colOff>
      <xdr:row>98</xdr:row>
      <xdr:rowOff>168672</xdr:rowOff>
    </xdr:to>
    <xdr:sp macro="" textlink="" fLocksText="0">
      <xdr:nvSpPr>
        <xdr:cNvPr id="22" name="Textfeld 21">
          <a:extLst>
            <a:ext uri="{FF2B5EF4-FFF2-40B4-BE49-F238E27FC236}">
              <a16:creationId xmlns:a16="http://schemas.microsoft.com/office/drawing/2014/main" id="{00000000-0008-0000-0700-000006000000}"/>
            </a:ext>
          </a:extLst>
        </xdr:cNvPr>
        <xdr:cNvSpPr txBox="1"/>
      </xdr:nvSpPr>
      <xdr:spPr>
        <a:xfrm>
          <a:off x="485971" y="224512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104</xdr:row>
      <xdr:rowOff>19843</xdr:rowOff>
    </xdr:from>
    <xdr:to>
      <xdr:col>46</xdr:col>
      <xdr:colOff>224221</xdr:colOff>
      <xdr:row>111</xdr:row>
      <xdr:rowOff>168672</xdr:rowOff>
    </xdr:to>
    <xdr:sp macro="" textlink="" fLocksText="0">
      <xdr:nvSpPr>
        <xdr:cNvPr id="23" name="Textfeld 22">
          <a:extLst>
            <a:ext uri="{FF2B5EF4-FFF2-40B4-BE49-F238E27FC236}">
              <a16:creationId xmlns:a16="http://schemas.microsoft.com/office/drawing/2014/main" id="{00000000-0008-0000-0700-000006000000}"/>
            </a:ext>
          </a:extLst>
        </xdr:cNvPr>
        <xdr:cNvSpPr txBox="1"/>
      </xdr:nvSpPr>
      <xdr:spPr>
        <a:xfrm>
          <a:off x="485971" y="316904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117</xdr:row>
      <xdr:rowOff>19843</xdr:rowOff>
    </xdr:from>
    <xdr:to>
      <xdr:col>46</xdr:col>
      <xdr:colOff>224221</xdr:colOff>
      <xdr:row>124</xdr:row>
      <xdr:rowOff>168672</xdr:rowOff>
    </xdr:to>
    <xdr:sp macro="" textlink="" fLocksText="0">
      <xdr:nvSpPr>
        <xdr:cNvPr id="24" name="Textfeld 23">
          <a:extLst>
            <a:ext uri="{FF2B5EF4-FFF2-40B4-BE49-F238E27FC236}">
              <a16:creationId xmlns:a16="http://schemas.microsoft.com/office/drawing/2014/main" id="{00000000-0008-0000-0700-000006000000}"/>
            </a:ext>
          </a:extLst>
        </xdr:cNvPr>
        <xdr:cNvSpPr txBox="1"/>
      </xdr:nvSpPr>
      <xdr:spPr>
        <a:xfrm>
          <a:off x="485971" y="349289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132</xdr:row>
      <xdr:rowOff>19843</xdr:rowOff>
    </xdr:from>
    <xdr:to>
      <xdr:col>46</xdr:col>
      <xdr:colOff>224221</xdr:colOff>
      <xdr:row>139</xdr:row>
      <xdr:rowOff>168672</xdr:rowOff>
    </xdr:to>
    <xdr:sp macro="" textlink="" fLocksText="0">
      <xdr:nvSpPr>
        <xdr:cNvPr id="25" name="Textfeld 24">
          <a:extLst>
            <a:ext uri="{FF2B5EF4-FFF2-40B4-BE49-F238E27FC236}">
              <a16:creationId xmlns:a16="http://schemas.microsoft.com/office/drawing/2014/main" id="{00000000-0008-0000-0700-000006000000}"/>
            </a:ext>
          </a:extLst>
        </xdr:cNvPr>
        <xdr:cNvSpPr txBox="1"/>
      </xdr:nvSpPr>
      <xdr:spPr>
        <a:xfrm>
          <a:off x="485971" y="379769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147</xdr:row>
      <xdr:rowOff>19843</xdr:rowOff>
    </xdr:from>
    <xdr:to>
      <xdr:col>46</xdr:col>
      <xdr:colOff>224221</xdr:colOff>
      <xdr:row>154</xdr:row>
      <xdr:rowOff>168672</xdr:rowOff>
    </xdr:to>
    <xdr:sp macro="" textlink="" fLocksText="0">
      <xdr:nvSpPr>
        <xdr:cNvPr id="26" name="Textfeld 25">
          <a:extLst>
            <a:ext uri="{FF2B5EF4-FFF2-40B4-BE49-F238E27FC236}">
              <a16:creationId xmlns:a16="http://schemas.microsoft.com/office/drawing/2014/main" id="{00000000-0008-0000-0700-000006000000}"/>
            </a:ext>
          </a:extLst>
        </xdr:cNvPr>
        <xdr:cNvSpPr txBox="1"/>
      </xdr:nvSpPr>
      <xdr:spPr>
        <a:xfrm>
          <a:off x="485971" y="42653743"/>
          <a:ext cx="10692000" cy="16728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165</xdr:row>
      <xdr:rowOff>19843</xdr:rowOff>
    </xdr:from>
    <xdr:to>
      <xdr:col>46</xdr:col>
      <xdr:colOff>224221</xdr:colOff>
      <xdr:row>172</xdr:row>
      <xdr:rowOff>168672</xdr:rowOff>
    </xdr:to>
    <xdr:sp macro="" textlink="" fLocksText="0">
      <xdr:nvSpPr>
        <xdr:cNvPr id="27" name="Textfeld 26">
          <a:extLst>
            <a:ext uri="{FF2B5EF4-FFF2-40B4-BE49-F238E27FC236}">
              <a16:creationId xmlns:a16="http://schemas.microsoft.com/office/drawing/2014/main" id="{00000000-0008-0000-0700-000006000000}"/>
            </a:ext>
          </a:extLst>
        </xdr:cNvPr>
        <xdr:cNvSpPr txBox="1"/>
      </xdr:nvSpPr>
      <xdr:spPr>
        <a:xfrm>
          <a:off x="485971" y="486449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a:p>
          <a:endParaRPr lang="de-DE" sz="1100" b="1">
            <a:solidFill>
              <a:srgbClr val="000000"/>
            </a:solidFill>
          </a:endParaRPr>
        </a:p>
      </xdr:txBody>
    </xdr:sp>
    <xdr:clientData/>
  </xdr:twoCellAnchor>
  <xdr:twoCellAnchor>
    <xdr:from>
      <xdr:col>2</xdr:col>
      <xdr:colOff>9721</xdr:colOff>
      <xdr:row>184</xdr:row>
      <xdr:rowOff>19843</xdr:rowOff>
    </xdr:from>
    <xdr:to>
      <xdr:col>46</xdr:col>
      <xdr:colOff>224221</xdr:colOff>
      <xdr:row>191</xdr:row>
      <xdr:rowOff>168672</xdr:rowOff>
    </xdr:to>
    <xdr:sp macro="" textlink="">
      <xdr:nvSpPr>
        <xdr:cNvPr id="28" name="Textfeld 27">
          <a:extLst>
            <a:ext uri="{FF2B5EF4-FFF2-40B4-BE49-F238E27FC236}">
              <a16:creationId xmlns:a16="http://schemas.microsoft.com/office/drawing/2014/main" id="{00000000-0008-0000-0700-000006000000}"/>
            </a:ext>
          </a:extLst>
        </xdr:cNvPr>
        <xdr:cNvSpPr txBox="1"/>
      </xdr:nvSpPr>
      <xdr:spPr>
        <a:xfrm>
          <a:off x="485971" y="534265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184</xdr:row>
      <xdr:rowOff>19843</xdr:rowOff>
    </xdr:from>
    <xdr:to>
      <xdr:col>46</xdr:col>
      <xdr:colOff>224221</xdr:colOff>
      <xdr:row>191</xdr:row>
      <xdr:rowOff>168672</xdr:rowOff>
    </xdr:to>
    <xdr:sp macro="" textlink="" fLocksText="0">
      <xdr:nvSpPr>
        <xdr:cNvPr id="29" name="Textfeld 28">
          <a:extLst>
            <a:ext uri="{FF2B5EF4-FFF2-40B4-BE49-F238E27FC236}">
              <a16:creationId xmlns:a16="http://schemas.microsoft.com/office/drawing/2014/main" id="{00000000-0008-0000-0700-000006000000}"/>
            </a:ext>
          </a:extLst>
        </xdr:cNvPr>
        <xdr:cNvSpPr txBox="1"/>
      </xdr:nvSpPr>
      <xdr:spPr>
        <a:xfrm>
          <a:off x="485971" y="534265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211</xdr:row>
      <xdr:rowOff>19843</xdr:rowOff>
    </xdr:from>
    <xdr:to>
      <xdr:col>46</xdr:col>
      <xdr:colOff>224221</xdr:colOff>
      <xdr:row>218</xdr:row>
      <xdr:rowOff>168672</xdr:rowOff>
    </xdr:to>
    <xdr:sp macro="" textlink="">
      <xdr:nvSpPr>
        <xdr:cNvPr id="30" name="Textfeld 29">
          <a:extLst>
            <a:ext uri="{FF2B5EF4-FFF2-40B4-BE49-F238E27FC236}">
              <a16:creationId xmlns:a16="http://schemas.microsoft.com/office/drawing/2014/main" id="{00000000-0008-0000-0700-000006000000}"/>
            </a:ext>
          </a:extLst>
        </xdr:cNvPr>
        <xdr:cNvSpPr txBox="1"/>
      </xdr:nvSpPr>
      <xdr:spPr>
        <a:xfrm>
          <a:off x="485971" y="616180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211</xdr:row>
      <xdr:rowOff>19843</xdr:rowOff>
    </xdr:from>
    <xdr:to>
      <xdr:col>46</xdr:col>
      <xdr:colOff>224221</xdr:colOff>
      <xdr:row>218</xdr:row>
      <xdr:rowOff>168672</xdr:rowOff>
    </xdr:to>
    <xdr:sp macro="" textlink="" fLocksText="0">
      <xdr:nvSpPr>
        <xdr:cNvPr id="31" name="Textfeld 30">
          <a:extLst>
            <a:ext uri="{FF2B5EF4-FFF2-40B4-BE49-F238E27FC236}">
              <a16:creationId xmlns:a16="http://schemas.microsoft.com/office/drawing/2014/main" id="{00000000-0008-0000-0700-000006000000}"/>
            </a:ext>
          </a:extLst>
        </xdr:cNvPr>
        <xdr:cNvSpPr txBox="1"/>
      </xdr:nvSpPr>
      <xdr:spPr>
        <a:xfrm>
          <a:off x="485971" y="616180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240</xdr:row>
      <xdr:rowOff>19843</xdr:rowOff>
    </xdr:from>
    <xdr:to>
      <xdr:col>46</xdr:col>
      <xdr:colOff>224221</xdr:colOff>
      <xdr:row>247</xdr:row>
      <xdr:rowOff>168672</xdr:rowOff>
    </xdr:to>
    <xdr:sp macro="" textlink="">
      <xdr:nvSpPr>
        <xdr:cNvPr id="32" name="Textfeld 31">
          <a:extLst>
            <a:ext uri="{FF2B5EF4-FFF2-40B4-BE49-F238E27FC236}">
              <a16:creationId xmlns:a16="http://schemas.microsoft.com/office/drawing/2014/main" id="{00000000-0008-0000-0700-000006000000}"/>
            </a:ext>
          </a:extLst>
        </xdr:cNvPr>
        <xdr:cNvSpPr txBox="1"/>
      </xdr:nvSpPr>
      <xdr:spPr>
        <a:xfrm>
          <a:off x="485971" y="702857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240</xdr:row>
      <xdr:rowOff>19843</xdr:rowOff>
    </xdr:from>
    <xdr:to>
      <xdr:col>46</xdr:col>
      <xdr:colOff>224221</xdr:colOff>
      <xdr:row>247</xdr:row>
      <xdr:rowOff>168672</xdr:rowOff>
    </xdr:to>
    <xdr:sp macro="" textlink="" fLocksText="0">
      <xdr:nvSpPr>
        <xdr:cNvPr id="33" name="Textfeld 32">
          <a:extLst>
            <a:ext uri="{FF2B5EF4-FFF2-40B4-BE49-F238E27FC236}">
              <a16:creationId xmlns:a16="http://schemas.microsoft.com/office/drawing/2014/main" id="{00000000-0008-0000-0700-000006000000}"/>
            </a:ext>
          </a:extLst>
        </xdr:cNvPr>
        <xdr:cNvSpPr txBox="1"/>
      </xdr:nvSpPr>
      <xdr:spPr>
        <a:xfrm>
          <a:off x="485971" y="702857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253</xdr:row>
      <xdr:rowOff>19843</xdr:rowOff>
    </xdr:from>
    <xdr:to>
      <xdr:col>46</xdr:col>
      <xdr:colOff>224221</xdr:colOff>
      <xdr:row>260</xdr:row>
      <xdr:rowOff>168672</xdr:rowOff>
    </xdr:to>
    <xdr:sp macro="" textlink="">
      <xdr:nvSpPr>
        <xdr:cNvPr id="34" name="Textfeld 33">
          <a:extLst>
            <a:ext uri="{FF2B5EF4-FFF2-40B4-BE49-F238E27FC236}">
              <a16:creationId xmlns:a16="http://schemas.microsoft.com/office/drawing/2014/main" id="{00000000-0008-0000-0700-000006000000}"/>
            </a:ext>
          </a:extLst>
        </xdr:cNvPr>
        <xdr:cNvSpPr txBox="1"/>
      </xdr:nvSpPr>
      <xdr:spPr>
        <a:xfrm>
          <a:off x="485971" y="799060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253</xdr:row>
      <xdr:rowOff>19843</xdr:rowOff>
    </xdr:from>
    <xdr:to>
      <xdr:col>46</xdr:col>
      <xdr:colOff>224221</xdr:colOff>
      <xdr:row>260</xdr:row>
      <xdr:rowOff>168672</xdr:rowOff>
    </xdr:to>
    <xdr:sp macro="" textlink="" fLocksText="0">
      <xdr:nvSpPr>
        <xdr:cNvPr id="35" name="Textfeld 34">
          <a:extLst>
            <a:ext uri="{FF2B5EF4-FFF2-40B4-BE49-F238E27FC236}">
              <a16:creationId xmlns:a16="http://schemas.microsoft.com/office/drawing/2014/main" id="{00000000-0008-0000-0700-000006000000}"/>
            </a:ext>
          </a:extLst>
        </xdr:cNvPr>
        <xdr:cNvSpPr txBox="1"/>
      </xdr:nvSpPr>
      <xdr:spPr>
        <a:xfrm>
          <a:off x="485971" y="799060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269</xdr:row>
      <xdr:rowOff>19843</xdr:rowOff>
    </xdr:from>
    <xdr:to>
      <xdr:col>46</xdr:col>
      <xdr:colOff>224221</xdr:colOff>
      <xdr:row>276</xdr:row>
      <xdr:rowOff>168672</xdr:rowOff>
    </xdr:to>
    <xdr:sp macro="" textlink="">
      <xdr:nvSpPr>
        <xdr:cNvPr id="36" name="Textfeld 35">
          <a:extLst>
            <a:ext uri="{FF2B5EF4-FFF2-40B4-BE49-F238E27FC236}">
              <a16:creationId xmlns:a16="http://schemas.microsoft.com/office/drawing/2014/main" id="{00000000-0008-0000-0700-000006000000}"/>
            </a:ext>
          </a:extLst>
        </xdr:cNvPr>
        <xdr:cNvSpPr txBox="1"/>
      </xdr:nvSpPr>
      <xdr:spPr>
        <a:xfrm>
          <a:off x="485971" y="831445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269</xdr:row>
      <xdr:rowOff>19843</xdr:rowOff>
    </xdr:from>
    <xdr:to>
      <xdr:col>46</xdr:col>
      <xdr:colOff>224221</xdr:colOff>
      <xdr:row>276</xdr:row>
      <xdr:rowOff>168672</xdr:rowOff>
    </xdr:to>
    <xdr:sp macro="" textlink="" fLocksText="0">
      <xdr:nvSpPr>
        <xdr:cNvPr id="37" name="Textfeld 36">
          <a:extLst>
            <a:ext uri="{FF2B5EF4-FFF2-40B4-BE49-F238E27FC236}">
              <a16:creationId xmlns:a16="http://schemas.microsoft.com/office/drawing/2014/main" id="{00000000-0008-0000-0700-000006000000}"/>
            </a:ext>
          </a:extLst>
        </xdr:cNvPr>
        <xdr:cNvSpPr txBox="1"/>
      </xdr:nvSpPr>
      <xdr:spPr>
        <a:xfrm>
          <a:off x="485971" y="8314451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285</xdr:row>
      <xdr:rowOff>19843</xdr:rowOff>
    </xdr:from>
    <xdr:to>
      <xdr:col>46</xdr:col>
      <xdr:colOff>224221</xdr:colOff>
      <xdr:row>292</xdr:row>
      <xdr:rowOff>168672</xdr:rowOff>
    </xdr:to>
    <xdr:sp macro="" textlink="">
      <xdr:nvSpPr>
        <xdr:cNvPr id="38" name="Textfeld 37">
          <a:extLst>
            <a:ext uri="{FF2B5EF4-FFF2-40B4-BE49-F238E27FC236}">
              <a16:creationId xmlns:a16="http://schemas.microsoft.com/office/drawing/2014/main" id="{00000000-0008-0000-0700-000006000000}"/>
            </a:ext>
          </a:extLst>
        </xdr:cNvPr>
        <xdr:cNvSpPr txBox="1"/>
      </xdr:nvSpPr>
      <xdr:spPr>
        <a:xfrm>
          <a:off x="485971" y="887737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285</xdr:row>
      <xdr:rowOff>19843</xdr:rowOff>
    </xdr:from>
    <xdr:to>
      <xdr:col>46</xdr:col>
      <xdr:colOff>224221</xdr:colOff>
      <xdr:row>292</xdr:row>
      <xdr:rowOff>168672</xdr:rowOff>
    </xdr:to>
    <xdr:sp macro="" textlink="" fLocksText="0">
      <xdr:nvSpPr>
        <xdr:cNvPr id="39" name="Textfeld 38">
          <a:extLst>
            <a:ext uri="{FF2B5EF4-FFF2-40B4-BE49-F238E27FC236}">
              <a16:creationId xmlns:a16="http://schemas.microsoft.com/office/drawing/2014/main" id="{00000000-0008-0000-0700-000006000000}"/>
            </a:ext>
          </a:extLst>
        </xdr:cNvPr>
        <xdr:cNvSpPr txBox="1"/>
      </xdr:nvSpPr>
      <xdr:spPr>
        <a:xfrm>
          <a:off x="485971" y="88773793"/>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299</xdr:row>
      <xdr:rowOff>19843</xdr:rowOff>
    </xdr:from>
    <xdr:to>
      <xdr:col>46</xdr:col>
      <xdr:colOff>224221</xdr:colOff>
      <xdr:row>306</xdr:row>
      <xdr:rowOff>168672</xdr:rowOff>
    </xdr:to>
    <xdr:sp macro="" textlink="">
      <xdr:nvSpPr>
        <xdr:cNvPr id="42" name="Textfeld 41">
          <a:extLst>
            <a:ext uri="{FF2B5EF4-FFF2-40B4-BE49-F238E27FC236}">
              <a16:creationId xmlns:a16="http://schemas.microsoft.com/office/drawing/2014/main" id="{00000000-0008-0000-0700-000006000000}"/>
            </a:ext>
          </a:extLst>
        </xdr:cNvPr>
        <xdr:cNvSpPr txBox="1"/>
      </xdr:nvSpPr>
      <xdr:spPr>
        <a:xfrm>
          <a:off x="485971" y="942125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twoCellAnchor>
    <xdr:from>
      <xdr:col>2</xdr:col>
      <xdr:colOff>9721</xdr:colOff>
      <xdr:row>299</xdr:row>
      <xdr:rowOff>19843</xdr:rowOff>
    </xdr:from>
    <xdr:to>
      <xdr:col>46</xdr:col>
      <xdr:colOff>224221</xdr:colOff>
      <xdr:row>306</xdr:row>
      <xdr:rowOff>168672</xdr:rowOff>
    </xdr:to>
    <xdr:sp macro="" textlink="" fLocksText="0">
      <xdr:nvSpPr>
        <xdr:cNvPr id="43" name="Textfeld 42">
          <a:extLst>
            <a:ext uri="{FF2B5EF4-FFF2-40B4-BE49-F238E27FC236}">
              <a16:creationId xmlns:a16="http://schemas.microsoft.com/office/drawing/2014/main" id="{00000000-0008-0000-0700-000006000000}"/>
            </a:ext>
          </a:extLst>
        </xdr:cNvPr>
        <xdr:cNvSpPr txBox="1"/>
      </xdr:nvSpPr>
      <xdr:spPr>
        <a:xfrm>
          <a:off x="485971" y="94212568"/>
          <a:ext cx="10692000" cy="1482329"/>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000000"/>
              </a:solidFill>
            </a:rPr>
            <a:t>Hier können Sie bei Bedarf Notizen eingeben: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24907</xdr:colOff>
      <xdr:row>38</xdr:row>
      <xdr:rowOff>65088</xdr:rowOff>
    </xdr:from>
    <xdr:to>
      <xdr:col>32</xdr:col>
      <xdr:colOff>228545</xdr:colOff>
      <xdr:row>52</xdr:row>
      <xdr:rowOff>174625</xdr:rowOff>
    </xdr:to>
    <xdr:graphicFrame macro="">
      <xdr:nvGraphicFramePr>
        <xdr:cNvPr id="3" name="Diagramm 2" descr="Dieses Diagramm zeigt die jeweilige Bepunkte für Ihre Kommune je Hebelpunkt an." title="Ergebnise im Detail für Ihre Kommun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3663</xdr:colOff>
      <xdr:row>8</xdr:row>
      <xdr:rowOff>189767</xdr:rowOff>
    </xdr:from>
    <xdr:to>
      <xdr:col>33</xdr:col>
      <xdr:colOff>2196</xdr:colOff>
      <xdr:row>9</xdr:row>
      <xdr:rowOff>3218717</xdr:rowOff>
    </xdr:to>
    <xdr:graphicFrame macro="">
      <xdr:nvGraphicFramePr>
        <xdr:cNvPr id="6" name="Diagramm 5" descr="Dieses Diagramm zeigt Ihnen an, wie vollständig Sie bereits Fragen zu den jeweiligen Hebelpunkten und insgesamt beantwortet haben." title="Vollständigkeit der Angaben">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34636</xdr:colOff>
      <xdr:row>19</xdr:row>
      <xdr:rowOff>121227</xdr:rowOff>
    </xdr:from>
    <xdr:to>
      <xdr:col>32</xdr:col>
      <xdr:colOff>206086</xdr:colOff>
      <xdr:row>21</xdr:row>
      <xdr:rowOff>187902</xdr:rowOff>
    </xdr:to>
    <xdr:graphicFrame macro="">
      <xdr:nvGraphicFramePr>
        <xdr:cNvPr id="7" name="Diagramm 6" descr="Dieser Fortschrittsbalken zeigt Ihnen an, wieviele von 100 Punkten Ihre Kommune insgesamt erreicht hat." title="Gesamtergebnis für Ihre Kommune">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55789</xdr:colOff>
      <xdr:row>22</xdr:row>
      <xdr:rowOff>157843</xdr:rowOff>
    </xdr:from>
    <xdr:to>
      <xdr:col>32</xdr:col>
      <xdr:colOff>195943</xdr:colOff>
      <xdr:row>25</xdr:row>
      <xdr:rowOff>319768</xdr:rowOff>
    </xdr:to>
    <xdr:graphicFrame macro="">
      <xdr:nvGraphicFramePr>
        <xdr:cNvPr id="5" name="Diagramm 4" descr="Gemäß dem Fortschrittsbalken zuvor ist hier zu erkennen, wie Ihre bepunkten einzuordnen ist von &quot;Es ist noch viel zu tun&quot; (0-20 Punkten) bis zu &quot;Ihre Kommune ist bereits sehr gut aufgestellt&quot; (81-100 Punkten)." title="Einordnung des Gesamtergebnisses Ihrer Kommune ">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52</xdr:col>
      <xdr:colOff>0</xdr:colOff>
      <xdr:row>18</xdr:row>
      <xdr:rowOff>0</xdr:rowOff>
    </xdr:from>
    <xdr:to>
      <xdr:col>53</xdr:col>
      <xdr:colOff>55245</xdr:colOff>
      <xdr:row>18</xdr:row>
      <xdr:rowOff>190500</xdr:rowOff>
    </xdr:to>
    <xdr:sp macro="" textlink="">
      <xdr:nvSpPr>
        <xdr:cNvPr id="10242" name="AutoShape 2" descr="data:image/png;base64,iVBORw0KGgoAAAANSUhEUgAABkAAAANcCAYAAAAHIGPgAAAAAXNSR0IArs4c6QAAAARnQU1BAACxjwv8YQUAAAAJcEhZcwAAFxEAABcRAcom8z8AAP+lSURBVHhe7N0HoKZXVS7+70wyKUAKXUBUiIiCgA0VRb0XRSygBgQvhGDvin9U7O1iv3qxX439kiKCNAUsF4yKCtgBI0XpEKUnhJA6c/7rNzlLd16+75zvtJkzZ54HVr4zb9ll7bXXXnutvfe7cuGFF5574MCB35zNZm8ten9REARBEATBruOZL77y7v92+XW3XfvnB+CWpx24/hs//3YvW/tnEOxJrK6u3r5+brmysnJ5/V5/5GIQBLuNWxfdofrd26oPXnHTpSAIjnf87b++//aXvvx9H7b2z4X4qLue+o6HfeJZb1j7ZxAEu4AaX29V4+yd68//KHrvkYtBcJzAHK3k97YHDhy476Mf/eg3rFxyySVfXBcvKXpR3X/bTY8FQRAEQRDsLp72l1c84I1vv+HDzrnddbMDK2sX1/Dad546O/Xggau/6aG3/f21S0GwF1F29cp9y47+oPr7xUWZHAbBUUD1u4+on4+tvvcP9fuvRy4GQXDc469fefU5f/XK93/ih976+tkpJ6+uXb05/vUdp87OudOp//bwB5z5t2uXgiDYBdRYe5caZz+1/tTXXn/kYhAcByi5PVC4T/15r6JzzjvvvNetXHzxxQ+pfzzt8OHDX1b0Fx4MgiAIgiDYbfz8c9/zyzceWn3kQ+995ezkAzef5D73srNmh1ZX3vyEL7jNx65dCoI9h4MHD5586NCh76kJ4meUof11ZUvHERsERwEnnXTS19TPk4q+r/rgrx+5GATBcY9f/ZP3PPZ916z+7IPucdXszNMOrV29OZ79irNnB09aeco3P/TW37p2KQiCXUDZt59z4MCBXysb99vLxv3dtctBsOdx+umnH7zxxhu/q2T3W+qfNwVALrnkkgeXID+9Lj7i/PPPf+FNjwZBEARBEOwu7nvuky8sw/qxiwIgNxxaeePLn/WEDY9BCIJjhUsvvfTkyy+//Efqz88qemwZ1686ciMIgl3FRRdd9PgaP3666AmPecxjfmntchAExznuc+6Tv+rAysqvbRQAWV2d/WrZiF+7dikIgl3AxRdf/LDV1dWnHj58+Osf97jHPWXtchDseVxwwQUHzzjjjCeV/H5X/fNIAOTATbeCIAiCIAiCIAiCIAiCIAiCIAj2DxIACYIgCIIgCIIgCIIgCIIgCIJg3yEBkCAIgiAIgiAIgiAIgiAIgiAI9h0SAAmCIAiCIAiCIAiCIAiCIAiCYN8hAZAgCIIgCIIgCIIgCIIgCIIgCPYdEgAJgiAIgiAIgiAIgiAIgiAIgmDfIQGQIAiCIAiCIAiCIAiCIAiCIAj2HRIACYJgP4FOe3TRNxV9WNFKURAEQRAEy+PDi55Q9Pii27hwlGDM/pSi7yz6/4ruU3S8z1XuVvQNRZ9TdHLRJxbh60cVbVQ3vD+/6IlFH+JCsOdwh6KvKNJGH+zCApxZ9D+KvrXojKLbF31t0acXHSzaLPSV+xbpp99R9IVFW0kn+EDcqwhPzSdu6cIEeP/fi769yDMnFR1r0CWPKvqWoo8syvxn70LbPKCILvjyIuNCEARBcBSQAMjO4B5Fv1z0B0Wf5sIAhu1zii4q+mQX1mDw8+wzihgrpxedqCCHX1n0rKIfLbpF0U7hrKKfKfqNohiEm8ftin6h6NeKzinaLf6Z2P9skT40pS8oWlZXee6ri76v6CNcCI4LfG6Rtv62In22cdui/1nk3g8VjXLAMfSrRXTof3PhOIbJs/r9TtFnrv17J6C/PqzoqUU/X8QBs19hDOUIGnWHMeV7izggj6bupzd/sYjevHvRiTjuqDP758IivDiaTvTjCfr6FxeR18cUnVK0FbQ+/P01GvvBs4u+rmgzeoW9RPd+fxF5Plow3v9K0U8U/WQR/XVq0fEK/eDji9i27BKOb07w/1Vk3NuovfFe8MT7dEmwfXBoGxfMzcZ+0sQW3Uw/vFORYJ02+lAXFkBwhMP8x4oEGD+66MeLHlu0lTngxxX97yKypK9I+9ZF88B2MtekCzhdd6NPWXR0cdE8ngomHCvog4KPlxSZz4w25iJ8TJG2MZ+4lQsTSPPzi7T51xTtBQe2NhaI+8EigbET0e5YFvcrMk4+qUggcieB908pIvf3d2ENAvvPLNJHjAkCaPIXDBe4FBD5v0W/VHQ0x9wg2G2w46Zjws8V6RNHM3gsL3atsYDf4GjmHewhLOtU3E1Q+r9X9K9F3+3CcYjDRYIbDy0SyR/xwCLXdf5xtZdfA/C5RVYPLQtG+V8U/U0RR9kIeb28iLPLJOt4AV40jx5XdMeinUJPNs8rwu+9IPN7ESZDf130Z0UMs4bJ1JcUmaBZiblbBrV2EhAkB1M6UR2II/T7S4v+ocika79B+2prDsAPcmENnHomru5xjI1OAk4H+tP9ZY0Y/Z+T/JVFv7n274axiFH2qiIOp6MJk2d9jCNUP9gp54T6fWrRFxWZGHNQ7FeQAU6LUXdYEcuuYOxyOB0tkFsrMUe9KYCs/5oAb2bMPx5gtew/FbHlBC0b2uPhReyio8n/4wn6KCcJeRW036qNQmc8qIgdhcZ+gDhb9/o42nqQPLFH2GyCIWzs5xfR219VtBeB/39V9KKicbETXF30/qLXFV1b9I61f7+16Iai7UK76mf/XCTgeFpRsBjkrPvcPBK43Wo/XA/a/KqiNxW9q+iKoiuL3lN0qGgz0OZsBU5TcqWvmOtIj2PpNUUcqQ3j4yOL2FF+FwVKtgP66/OK5vFUsGYz0Eb/p4hvQEBqO8CrTypiLxqLEkjcGsxD/rDosqIvc+E4xr2LjJN09U4vQBW8eHARuW9bj10kWMYW/9giOmAEGTVGP6IIby2sDYL9AovQpmOCRTm/XcSnsRvj7Ty0jWkM5DOl0xDb7S+LBGSCjcGeoM9eXWSh37Kg5+yYNIYIEuP9McHRErj1gBl3KWKQHK8rBA1kry1iwDIA23mlYTlg1NEKEo6Q3kqrEzJeTezeWHRj0TKQltXyVhlNt+UaxDm4OAaPp6gmHryhCP8Yu/9etFO4rkh6bysyIZBX8IEgV2SKbI2T52uK8O4/ivBvtWi3YcWVXUCITFs9vNnJ4X6D9rlrkf49bzXa8Y6/LeIUMlkwMVdfUOd73vTnEaeYIHLjM4rIhz7OkbQsjDOMsTHQAvK0QtO9s104iiDfxpD3FelnnGQ7AfqO/pMeJ4k89juMpY6M0U/IyPVFgrocREdrXMTvtxfhfY87Amz6L3vH+L+fwNYxfty5aOTxO4s4f19fZGwP5mMn5NIYzalDJzZxinO4crK/tGhZO/NYwcpsetnc5N+KBKPfXcTu0G+OhW5eFqMNhfcNZf/jIgFQO53ZVD9VpK8IGO6UbWMRCf6w/3v8DObjvUUC1OZQ3VccS/aKIvijop0ag0eY6z2kyFzwzUWCxnZa2Y1CT24GdK6+4tf86V+K2EHkiR1lTj0uJjMG6VN+6WL9aqfR4xqbzO6m5i2yuG2zUH4yvd0FA/og/ajvGYvwIdg8eh6iTY733cRH00cirx8u4lw1FrNP2UYjyKigqPFaf2Y3BsF+grGH7SNAyB4yR/Jr7DVGHA30XFs/Mw4aq+g1dtvUdgvWh3Y0Fmx20bqxo33Vx8xW3YkACAOSAHNOoXFyT5BcY+D1llNOAA4tgQJGjVWBLXCY6XkOKkwx0fEuhxhGcX6NhpD70uk8RNi7Tt7nzJK+Mvrbc9Kw3dFz8lMW1xiS0wGRA2Ws23Ry39ChGLIcLbY+KhPghTxcB1F//wZBEmkziP+xqCemjFmCIT+TWRMqPAN8UU//Vg6GiOeUE388q17qq15IeoAf8va+d6wuMGFq4ZOm9+WtbH7HtvEcIccr7zOuR0Xhb2m2A13dxrIrlzbo93WaDhRRirZv44/VORQSSLN5MZI0pKvOysFRrmzuTeWAkW9V9WcVWT3IyHCv5ck7Y1lA52y5wsPRIQvK5Z0uj3boei4D5ZU+XskXn6SD39Pjv+RLXrvdWp5H4Le0ujxNzSdp4EnXCSlz99OWC//2fNdNPoIfVqx8dpFBg0y7Nyouv+qAV+2cd23ksXZadlUiA9FEBZmEjk4baSi7dPUPeeoX3d6LQP+ov3dQ84HcKCuiW5rP5Hdsi1Gm9SmyLB0yv0xAYqqr8LzLLB/XtW3zSB6eI//K2H1Zv29d1v239ahytE4YV/fJy/uuKy/59h50e3cfUL/maz8nf2VxjRz1uw15jXWb6mHv4x156rabOrG0NecDmaEHlEsarUPIgPJZvQj4oC7uvaSIcx/kt0jPSU/++pN/45dn8FgdPIv/7uGpe8rp3yD/UR/pc/JvkDF182732THIohzaqd8fxxxjiGMUrOZ8XhGdCNpAufqdJjKAn+7N0yOtI+g7K4KtcrP6EZ/BfW3ieWXWRl2W5uHYd0ddD/pcy5TfkU97AcZcusO4/Nwi7YQ/Yxm1V/O2223UI3jQ8tN9jmw3/N08IP/S6/QFPix+4Owim/irXfAYL7u/dH8niy0bytI2yjyQCc/pK6N8aM9Or6E807Fu+gz9M45nTd5RXrwb0/A76q/u3103PPEMfUWWLfTACxOO7j/K3fCcuiN/Bze126g3/Y1vdMoi2dDX2U7kHnnOkThki0P3d4tA39U+ZLDTMfaTI9fbVp+HflcbayvtKB3X2p4gB93O5ATI2Kir2l5xrXUVufRe/5uDSNrsbr+tm5sXo87xTpd/lKG2mfGx66rMY1+TXus+aFvJc23vdD3kM+9d78inbajWxV0XeeNr61xlHfsASKOvd76jvhmhn3Va8sAj7+CHfyubtHp8cr3HJO+oQ5ftRIS+0mMEwh87nfHNKlDHrwEetVw1L7V3y68xYxH6Xc+Rf++Tb+0mP2UAckHe2AOuS5+d0rradWmM4yzq+aW/OfeV0Tjlve7DZMm79Dd8T5E5ql2RvfNIOY3xnhtJft0v1rPx5mHKX9TzYLJL/vBQX22bFa9aJl1XJuVXP/XxDF6os7oqR/f1efrLe10v7zytiAPafKaDTernXtdNGovseenpQ57Tv1vfjVBeaSnHZvVhzyem/RK/+v2R5NHtsxHYMK0v5NP2fkN7Sk/+45igLvisXvjqvvc8Q6ak5zre7Afoz/iAH/23OnZ7Nw9cm2dLzQNe2aVuZ5Q+R8/8fdE8vKDIoh3zHLvD5KntO6/WO60LpK2c2sg18jX2y41sN/C3a973DKJHRvmWlzyMp3jjb88pT+tF6Ofoi/E5/BvlDUZeIvUcx24yJZ1Og/zqNw39YtRb9GGXufupNLuuyqmOZLrTUQY8MY77u/WAdKflbRt99B8gdZOHPtb1UeaNdOSJCnN544F5kWAIHtHrI7/JOplvHk/lrNtNO7ddow0b9NUiG89c2yJbY4HdbGTMM9JHU9tNufoaMl6NZRmhXGRMep2f35ZTMgH9nHqpa+tmZSbX3mlfCZny/AjyO/KnaczXOy2Prk/nt55rOxPN63+LbEbv4gneeY7se6b1xrzxSh29x1alk5RFel3H5uk0X+9Nx8SdwSWXXPLgiy666IoLL7xwepzSMiBUztO8vIjDhtHjiAfbiygLjWtVim2/31VEkKwKsfrGyq5vLrIaw3tNOocPGGsIq6U860xERqnBw7c2MIhDx1FPBgnv6VAcHeqBkRrBsRcMQ9uABRmUkRFmMigPzzOEXHtRke1QLTwaUl7e9x6ygs7gNSrhhndF75WDgQW2+diO3A46q3N0OuXXsBwCzmMlEEDwnU3Xu0nUy/YiZ8saeJRZeUd+KbvBVTuM15HyUOgETRBAZ9cW7plcOgKGsxF0NoMvPjmfVnmtQnBGJZ5oC0dvmWB7X12cKa8TA8edcju2wOQB3/BUR/C+Y2c4o7Sh96X9I0X4rHxPLpL2C4vIiY6pHFP5QHhAtrTPW4p848PRTe5x8DnGRr2kqyMxNuTnOA68Z1xoE7LmHffwVjm1i3O0tZt72gifuo0oFeftClx1G9nK5UOGUyW1CLbXW/3luAJnzIpCS8cKeFu+W5ErPxn6kyL18oyAxAVFJjFALpytqz91H2zS1vhvmy9Z15f6HmezfkrmvE+Oxnf9myGmfRyrRh7wRnnlo29RfuAXD6xYcdyOvocfLy7qdO2S0k6U2TwwKrSTZ7/UhTmQj/6h7C1HVsw757/7rrz/tIj8Cdpob9uKR13RpP1+uggPrMgh/81nDkxt4V2wevxlRYJozmzVTzwnwPbrRfrPPMjf6gbfdnDMgXfoCI5BW6TpKgML/iizbaHqYXumsvh2kHPDx7ZD6u9Z9dWPyLD+qK3c06bkhy6SV+sN5aVPP6FI2Qyi+oK+q23pG8/Jj+OcU97RW8qM187M7T7vfe1tYtm8VWbnatMbyqZ++gv5cSwDmdfP6bQRnnVusTToAjrWGGBrpbrht3rZpko/kHvlIotfXwTqa/v4PD3n+AVpOn7I9ZGkYyuucWy8Tj/0xwkNwLZ7qkf3+x7Duh84vkvdfJNEGfDM9l7lMsCTEytelFna9KOgBPmTh3fIiD7vHf3NFlF6fCyX9zkzjXV4o+/Rld126kw3tkPF+cLah/7FA9fVpcc2ZbFCufWjc1HJTOt6OtZ3ALSl+4LJ+hzd6L5fMkAWlHtTuO+5T77wfg//mdXv/f4fWv3BH/zBm9HHf/GTV+977s+o4zJgc5BtcmJ1r35E/5EZ9cdr16DPaG7e0lP/r8gktQ1xH2E2ztED7BrtbhWfOrJj9IXmgfGCTmSXuE8f0FP6lf5iTPTcSPirHMYyeki7ua4s7AKGIX5PYSz3LpuIbHcdtOcPFDH+QV3Jtf496mH9i0EO+OPfrne5mtRNPYyNoy6Xt+OI2DLy0L+n79IDdCdZNmbhBeOfThltPHA0ib7350XtqDuucOmll5588cUX/0TR3xUx3DcD/Ur745vvAJkQueZsf3yh141p+iqdQk84vme9viYNTk5ySQbbXgA6y3hAtttmYd94jt6kx8D4Yhxgl7AjybHxiBzQD5wmdpgoo/TaGayd2YrKqw8BWaE76Sq6h+5U31FXKaMxdpQjuscYQLbH6/q4MZveBPrd2KdsjgED8mVsVDb6yr+1jT6jTq372I4CdHgGvo/QdtbfFen3+i/ZpGfd864yaAu2gUCTthnLqCzGQem2/dzPeFeb0uFdB2mwOxz5xRaSr/zwvvsf3Wy8eGIRntg5aWzBozFvRG/q3+REm07tSPmMcnFcouavj68+d33NZb9x7dJWQG+ba+gT7LLuW9pHvyBDbGHg5KP7ezwAMtDyZxzkEGDP0M30LzvLnMZYpA16rDXWaGPvsY/pU/2K/tdfyB09r83oY3asfkhmjDdjeyuP+2RlvE5WzYHZKb9VRObZJXSMcYBdZj4yvoP0Te/ou+yN0cZTf/2sZbdh/GTDeKb74RR0F1uFbwD/2ITSxSt9ji4i8/reWB71oxPNW+g1uqm//WZeQVcYm+gc7Ue3SVufYwOxZeVBx7AV1F+/p8vavnafvW0M1WfkqZ+akym3Z7WVMdMz9LY82ZDakj7Uh8mLuSfQhy8q2qw+hI3mwZ1HQ3vwb7Dz2UD4YAGC9h7tW7rBWEOWgc7DJ7JOdkHe5rl4w3ZyvBr7dSwDPYZPbVftKO5z7pO/im34hO980gfYhk3ul41IbjYL44c60ItsMMBr7Wm8YA/62zPmtsZT/aftLW1CpnrcGEH2yYHn6H5zS/3CvKz7jLYRkDSvMr+h1/HZe+TWHMeYanzSXuwsfUaa3tHXzbOVU38jD+yyPurSnMVRvnwyZNZ76mPMGn1d8iQz0vQMUh5z0LaFHcklD3Y+3dTjmPkwn1g/Z75ET7HDzQP7OfxT1g4uGhfNidvmRWTPGNjyp4zmUp0Gvph7y0vfxjt6S79C9B5ZV3fzFXrOmNv+OrYs+WXr8sGAsuONPs42bR1Hl/TiEWCLsxum8o+0rXHUSRU9x2dH0c/0/r5BjbMPq/H26qc85Slb2c1HB7dNQza1M3uSXGmvdnK7zhdB5j2Pn+SeLLe+cqQ9ubCDtndr6pva3vg4tfHMLdrG0//Md/VjMr7IdtOHyRq7go+uy2Iuw6fWNsII8x0yoi92sIOO5jtWFnoW6Ezl088t/m771jXHPbLR3VN25SSbbV/TVXQB/oxlRp2vHabj/JaeJqeOGuu+aqwyxsrDM/SZPkovqBset25xv21GabNR+Go7X6R+vm1krKSz/Hu83zpN24zXEf6ql7yN72O+eGNMlO+WccEFFxwsG/HHS4ZXi47Mf+c14LIgaBxPImmEy2BL0TO4DRScN5SIxqXYDZ4UGgGgkBhkTy8yQWcMYZZBh8OOs1ajgE7BqcW4lIcOQ6AMJBS3RibYOgxjaPrBRkLjvsGCsFOSHKMmRsqnkSlqRivHQncQE3RnpmsI15WTUUbp+lX/ETqohtKAjBuTrT6ihdONglUWzk7POJIDHwwglC7IT70MBAZng44O7xqFbXDrDuYddcADkyUGAOcHoWFU4bdOxujhYOA4Zswz2PCTQabuPeFuUB4+lCegojMwzEyE8ZfRrv7KYDCikBh0DMmGgYAcKIu0dUDlUFbPkZlWnmRBWj0QN8ilgYniMUBqNzKl3pQP3jCAgbFMBsmMdtLxdHKyMparQXYoYAamDy6TN4M6ZWeww/PugAIl/VFmHVeby4si50xULwO+Do8PDOSpXKwHg6o2wBv18y6eWzUM5Mc9xgL+44N85Ym3FJk+JbhEgUtL+SlGCoXM4pkJnQGZsUZx6yOMJHVh5DIy8IvRTMmpC7misEboowYcMuZ9fR3Iu0m4PsCop1j1e5MSbaxcjCJKnWxNJ01TcI73R7KUTdqtb7SHtld27WPQ07/J9zznGRlQFs/SFcrG4FWX5xVRxvQGmdDH8JvsMdjkgc/tqAN9X/k4RcmBsmiPDnpO0QEq+dJdyioPeZlo0QkGHuXwtzQFgwSMGVMGPu/hIf3CSDX4yY/zwwAB6q7f0aHyYhRwCpmEa3+Datdd/VynmxoMNde73+vf8iR3nL94QVfRBdLRR/UhsqIsJljqRr/QM/p/GwBAzpzdTufTPwbjEYwLE1NyKpjKCKIfyTfdbwJOxukndTVY+mWoGH9AoKn1nImyfBjA6qG+ZIhDQVoMAnpTmek0kwL8I7/GHnx3TzmVzT2ybKyiH/Szblvy32Mp2dZ/TRrpqd8o0k+1q3+TaeUiQwZ0R190PxpBbskJPe4dPDdOKZuxhAyoA3DqKY+20h7Kq69z0k+hnPQJ3WCSQ2fSY9pbOYydJuSewUM86D6iTMYvckvHGnO0vckOudDmywaBdxPGE+1ioqYd8UdZjQ14Q7boEfJOHtWB/jVOqpsxpWG8EJBlMNOJHZigQy08YJh5Xzruk7OeNI3AI+Ol/ku3aC9tagKHl/oG20Qa8vOcPrMelNfYQy/Scfqbvkt/gLZ13UodYwS5ZSDTwXQxvaZfkwXt73lyxbYgG+QCtD0nHH7RowJ56q5f6aN0sDSlzV4g52TcRHME3utnfvURfNIn9R9yp6+1LRTcBDqW7iF/eIp/eKct5jleGm2HeUZfYDdtB9qH052M0Ef0F9tss9AX2bnkUrnoM7qK45TdQh/2Tl1jirHVmOQd9+k88qbPcTqSJXCP/aHvk1type+ys8k5nU83Kze51Y/1PzrdYhn5thMM6Hb9RR6e8zwbUV8xHuKDdNhL+pf7dDV71yRWevoyvmsD+tT4pmxsMEEt/Uoeo87Uh/UffUG+5g5T6IPawjxBv/bL+WKM5+CSj/Jpf/affNqOZOew9YypeDq1b05EqL8xT4ADH+k69uFWQfbw35iPz37J52ZhPDYHIrvkxLxO20kbBC7Yx/oA24C80d9sxw5Acn6SF44LttUIfcWYZMzg6JYuGWK7kHFySEf3fMAYxh6waldfmM61R+ApmWs7Xh8e7U1gyxm7BH6Mx+YVxkG2hEAUx5QxUT3UR97sKdeME+wqC3nAWKgfsVE4Qc2b2VfGR3YjB9QUxldtw07iuMEndWKH9yKChrLqO3Qve5xtZIzeLtbTh4vmwfTLdB68HrQVm4VtQ/fIB1/Uvfm3DLQBfWxcZ3cLutLD7O/t9Je9BrJLZ+pvdLw5rzko2SAX+gyZ1T/p/I3sNGOMeYz5prGrfVubgbFJ+7Nj2YfmjHQBm9+4x57UZ9llxg19m++MzqcDyJG2t7iTDBuH2uFsQROZIoeeYcfz9Rg/OhAHxjF9RPurN/1DfpVnfI5NyFZhU/LvCBbiH3nrRT3mpN4xfsmTXBtHybo0BV7Z0vo8OfNrzm1uqBzKJz1+DnnIj641P++52LLwPJ1BP9E/9Ju5pX4oPXaDsuhvZB1/2fv6gLFCUEb58KEXU9Br2oAuUd/gJuAFOcY/tg39wZHOB9fjkzYgF/xP+h/ZZssZhyxUaH7S9eSd38r4aJ6qDdvGMya2jUde2GRkbIq23ehYRE8a78iT+a582XXKobzaWHqblbN50B/0P2O2fkL3mJsZD9m/dA5bWH/Vb+VJDskX286YzeehfOw+9Ybp/Fb6/CM9vyWXbB76zNzNM/QcfUFu/Rq/6cG2GY05dIT8jKn0hHkJ+8M3qekG46KxmU/Fv/HVuAHeN8azffVltip/pjZig9BBxirlkq9fdTAfoIt23FbdTgMyPjREr5BkiHE2UPCEhvON4tAABIzDVESUU5fC9iyHngkGRx8w5DmyGYs9oCojBmKsdChzkVwKC0NdtxqFYeSeRmb4dCcx2FBeDDDvI/d0OqtPdBKDgsm7VTzqRYFrOEYhg5hTkfNU+SnnrtsIdVB2acvfRIZTUT2sAFJn71DgBh5Gng5vICMIGtbAqhx4yOhllDFICauOb7JF4AgR5csBalAlOJRF72rQGTyH5EGolOWvihjI6qNegiOchYy7BgVC8Dh2vE8hGGBMCAUFvEdZMQB0Ap2yV0aBuulk6sBRp246q7rrYDo1Phpk8Jo89ArqEQw0Ax1jk6IkXwY78mDQUX/AX0pCedULz/DHxHfaRoC/jGPl9Lc6GsBMbPFKO3iPomQAqYfOyWnlHocR/hqUybbykX8yKQCizMuC4pCeMgsIakPyw5inhDjGGFfkn2MZH8ix/AXxGBXqwqHXPMIDxj4+UUrqRGGpn3Yjo9qQLEmbbOl3HUX3PDkhV/KZAk84x/Rxyls59Tm/DB6TAgOFMgnY6VtkWT9VX8pe264Hg4v+gUwE1BHvKV9tq0/gmYmVQUM/wLN5xgY+KCulrK30f+8qi7Q4vBksysS4kR45ZdyZCJLvXi0N3lMOckzn4LUBij6aB31DsEPbtq4yUOMxeaEryLA+ga8UPycXBxZ99qIi+lDggrxyADF0tY827AAI/iiTwQVftJMykRETRhMsdSdnDFgDnPZr6E9kUXuRa3ngJXnSPwSQlctzdBi+0imclwYx8tl6mNxpD3VrKB/HqfKRQeUboR6CC/q4sYJOYIQibdSr2Olm8oY/dJJ7AtnKM+o59Z3qOXJgxYM88JwBoSz4Q9cbE7S5exy5eMxBzdCiwwTx1K91s7ow4tV17Pf6k/z1R7qKkcHAcN072oEzwa+6knf9ZwTeCyCSUWOlZ62YwgM63thHFsEvo7F1kXtgzJgCn9WP7tX/8Y+8MzjJmP6rvymPZxh7gkYMK/oB35UXH9XR+GlSpj1N8tr5fiyBd/Q//aFM6iPo3oEqxjT9qY2NY+RW3zG+cYaqo+dA22tvOsdz+iingXqSc7xx3fhjjNDXLf6YghHH1tF/6SJ5kS8ODOXVP+gKZ5PLz+SOHHf/ngdyb+Ko/bSFfs1hRV8pNz1FD8vHeKUPT/UwGfCs+htDjBFsOvU37ug77BJjCBmkW9hC+oL+Te7VzbPqxg4iR3S/Z0aoCyNdn6KbGOLywW/Q/3tcD26CvspO1a/xnz1iHOhjAufBdWMaXegdzvT15GgjsIfYwyZh+ns7HraC1lV0mj5DHsCYQvfS8ya0QK70ExNRdWjdzJYm0+S/66Uf0Un0F11r/OCcNX7Ql8Yo1+gEZTe+qws9bAwgg+M3gtQZ7+gHz+nr8tJPyS1d3npT2fTbtqHobGOKMrKfldtzJoXGJPkZC5XZGNyOKNB2xg36Rr6C9CPoNWO4sV/fbwcxHqkj/spT/zOesb/VWZnZN/q/9I1D+EwPGhdPZHDAmYfgn7bRftsBuw6fyQjnSe9k2Cy0JWdO29DkiX7scV155aH9jePus9uMG73an02uTmyCqePVuGPMIev0Sut/83J6+UVF7hs39dPRxmP3snvYL9KZwvv6dNvx+Dudj6mfMUofZEMYW8FiRDqO7aT86mFMUg993/ghf+kpmzFPHsYiZSHr5t/KZj5Lj0ztTSD3bBnzhw7W6Jf8BXjQYD8IGqgD2/3bipRnJzDVh/ox4J26sC+XmQevB33deGDcxkPBMHMK6Y5zgI1Apug647pym9OQObzYinzvVagLWTDu4jfZBPYdv4X5ER+J+YP+wZ5cD3w8bGljzFYXCGlni3K1HTmg98mH/sgxaCwyXtH3+iX5MH9nu7nvnrZn57Xt1gFJjkxjujQ8Y87EpyToMi5iwxdjUtv9eOA5gSBzsYZy4Z8+JV/PGT/ZpfjlPl3CuWneK0/2jfHcXEl6dLC/PSttOs07HN3Kjx/Kr3+YuymPPkp/kc3NQL3oCH4k7c2mJ9P6PR7gpbJLt+dt5mLK6F36QzmN3Z5nx5of4j0dvZ/6xnaBT/SuoLM5SC9ypJ+0J/uKv80cyTijPfGSTNLr5v4tt9LCaz5N7UYfajPj+dTGI49TG69h7OTbaNuNDdq2m3+zz9iS9B9ZFUjhh5uOp1uB/sqPTr/rm2wy8qbM6oyMXeqqX/tl09In9DldoN/S594zD9NvpvNb47t5mfEOD9SLLvIsO1T9zfHoAfYEHsqHzajftc1ofidtco5P+p7n2aN4w/5QJ74r/3bffNiYzbeGx2wJ45z+1LYqX7E+TQ706bZV1U07KiNf3KITZLYEDNsqMIdQmGSZpDBYGPoYSMAIssbiUCXIJscclCDCRcCXAeVhYo9RrUjkTShNAjWyxiTwHGCUkLwb3jEQYLy//YKJEkXqmjJqRO+2gFG6OqqGcF/DiwirWz83QjqUHXCGKwsh0cjK5p78CIMOzIli8GDQeYYzAn/kqyN0+QilvOS5lfbSUdTH+5wz8lQfHZyTH69Gfmknky5CDBwoBFLehFO7aWuGoDaQ7mjYtoPWL54YQL0vDxM2dVI3HVO9XF+vXhyXDDVpcNbg//i8PMiG8vqbLIxtOYW661DKZdBlxIiAKpcym6Ayfk00KR4dUztSdt1G+Ekh4IP3RFeVSV3m5bkIyktxSJtcNs+U3cCgznjL8CbD8pOvcngGNQwiJgJIQEt5mk94w8imjPDHpEI9xmeWhbQorJZhTgVRaOmawLRRgg+cphSX9mbct6xNB6ApOOLVH0mfPEqTviF/lClegX6pXuRcOy3iP1nltMSzdoTiLX5JW5kEBQxA+MzAkbfnpxM38iF/ChtpM/WaB7IiDwMPIwufTFoN/mMbqoPJBRjopcsAJ6/LgA6hS8gjKLN6KRfZIGfSoqvpNddH+VEHfUG+0mr+dvu51jrUe/jcelhfoeOkr4492R3T7/JJC6QzhfFDOfGLrpKOv5WLDOCRdOlQ447Bu7dut55Tr1HPkdV5em4zwEf9hfwxxrrfmziQI+mO/UjeDGh6SD2Vi2GmX5q4K5c66R/jWDkP7uEvXjL+1B+Nz8uDTNIj+qc2hHn19SxeGo84CBgxxlcy4j3yaZInP2O5evSKD3niBX3MGPOe500ALArwzlZ5vJPAB0Yl2TGemjQqt5Us+rT2IDvqjw/aw+TL+Ia3Y3toQxNfsgnaq3nASYE/3jdBk95meSD9FxWxYximHaDDz27HRdBH6UNpKIN6K7c6qKdygpVp3Y85T7uMnmswatXJRM/Y2DImbTaA8Zpu1N5sItemcrgM9G+OE8a3fkp/yJuTgBOZnghuDvZN617t7FcbLuI9PWMlpXG+A/nbgbYymSczJlF011Yx1VU9zmxXb5AbupU9QH4F2EyWyLPr+mnrYU4//QwvlYUjpvVwg9yTx56n+Dc9Z/LGeSRN4xFn7Ub91LvGJ46gnlSzlfB12oc8q//rr4BfDW3OOUOn0Uk9d1gPbCj1lo/FFW1Hmlga06SJTlRwyAk2kUNBBvbLdoCXHDLkzCRfO2nTraJtMmmM9tdOw4psMso2NHboD4jsGEeNR+qizxiryJJyLOq3+jYnl/kAEhRq23TE1G5Rv410gec4toAdaNw11knD/E2Z2frqZEwz1yXzI9hrntM/zPO6n0ubDlGmhnG5d9NyOPWzO4GpPmxdMm3jngcrs/mBtll27obvgmbm5XQPmTJGtK0Q3BzahLywl/pv0D54qS+6ps2WaQcywzFJTo3LW+m/ytG6gM5vOTG2K+c8/eAaO40jsW03dmrbbg314JNjA3uGo9dcZ17d1F/dmy/Ksug55Dn9xZimXHw48naPQ7PnxOxC83fpSE9d2C7qYHw21nLESs81c2g8tSCZPWpc5bT13lagbY25XS886bI0/K0f0U/mZPSlunjHQlpl5JNkI5hj6WPGFX4S9VVPpM3YvJu1nfcDtJ35JfkyLpinsYMs0MUv+k1AkW1iwZa2wDtBB+2B9803fNcnOtiPvN82HnutbTwLeLTfRmPLFOTSWMOO5EvQjywEku5OQJnl0foff0CfIcuIDHluWnY+JGMCG4ZPsPshHuDpOL9l/1oYRF6l45rgCj7z5eo/dADZbB+eZ43z7RMT+NU2+vEyOsz7fAfsCf4/8z71WARzQfmqR+dLt7HL2PTL5rs0pkprM6D4NJbGwVxRNNSGucKrLGHFAM9rZBWwBWpULBthyrQ2+gkHpdN5iwaOTsCtoutmkDEoTOvGQJrXkBSxCYYBhsHHycLhqJNyinHccmJxtOKJjitNkKc0/eoQnaeBQ56udefYDDpNIPSdrgHE4CNtSnnEWDd/y9cvYez3TQ69O1216bnxfe/2+2Si3+96ab8uX8PzJtrqrJPrfFbPMsQNini8HYhE2p4lYownHM0GMEpDG3JsUQ6iqhzXoseudV3Isbab1kU7u78T6LxgbDd8125tOJhIawMTfnwhr1ZQCKJxUFKQnMRWY+CzNDibpjxfFtpRUIiCZpQb8Ckn/xb1lW6XmzKd8shvOz0Wwf02FvRx6UlX3nTWqLf8zRBxT7tMQTZFrsmOlTwGGdu4OYdMfHvQ8f4iPntmq+hyL9JV+hTQiwYAdfCOdustj8tCPg1/z5Of9fr9ZjHWTV/pPEyQ5dF1a4zlmwfyazKq/a3WYGTSmwxKdeCsN26Y2DKW1M/kVrpIeWCn66tNWgYZU532erp5rGvziSwaA/p9ul/Z9J0pb/BAgJaxQj+RQSvA6BhOsO3IJNlmDNEJ5JATwApEq6sYLXQHvWcFh7JZhYr3jJ+uJ17SI81jbY4XdPVeAF6TS2O11TXqySjmvOz2wEM6stuj+yS91e3htwn8bsQD8rcZWJ3LwcJxRqY4OBn/2mgzdtIIZexyjnq4x22/ym9ybuJH1yi3FXlsNqv8vKefGRsF6/RFaRhjpvK+LKTJEaNt7CzVJuwkE0Z9I9gejHNsF33awiMToJbdKZZ1gJEPK960mYkop8MU0trRyckWYIJFrsmmoB/nKP3JKarsox6e1+876NCY8k3f1CcFMrxjvKZbTIjX46MFUfqQhR1tA8t/UR+S77w2MyZY5WoMMIewO3Yjnktn3rg42jd4cyLCRJ8zhkOZ3aEt59mQsKx8ayNHN3EoCKhbCDeVjb3QV0BdrbBlp5kPGQ84Q8iLo3Vc7z5DRkb7tW2qqY3X8E6PwWg79so8mA+ag3F2mSNa5GKubaUr3WdewtkKxptFWKYt6FC2kDqZf3I4bYSdaGO8pzfGebC5F72z7DzY3Eiw08I5zi5tx2bRNvOg3MuMCcHyoK/NPel+NrzjdfB5t2H3P/nhZF5ku9GB/APGdX205aPHjJ3AKFPSNbflU+m+2nnSnSP6xBU6iqwbP/ls9Gs8tatbueludbJTzmLW0VFs/rxVG7qhr0hbPfp7EU8sUiZzM/+2IILT1kIhcwE+GHaHfqtePU/oum51LrofYNzpcUFwgSywkfrEiLZZ+GiaZz3Xnudj83zDe+6PNp72WGTjbQQ610JAxA8hXf4k8yN9Zz3sxhivfsYisieIxqbzbzLPr2m+7hk8WTS/7UCf+SZfvN1k0mHXSssconk8tRm9v4zNqK+wlflqjNX68EYyr0yL8t0VW3UzzrUpDMoMEAy3tZvBYdUFJWClv6MzdHyOFFEgAmwQVjHneQkETCFwsFGZMEnH4NhQBs5MkS4OMwPLDxVxCo+dYrOQbudhwmEFiLpx+KorJTxV1qBz6iSim44v4lDvD8VwnHF4EVTbok368UQewGBmYGpgxk0fs8Hx7gw7gol3DQOKDjhvIGUgdefTYQ160tUZCKV0regxgPRkbhEEk3qyZqAh0N5XPgOSTif9RTDoc47qlLZiWX3vfe3PGLDVq3nQMChyCHEEWbFK2XDWccJ4fh7vlwW+kxMrALs98cZAy2AQSNB+nH5WOdsaJipJBtSFk4bRb4KAh+pi9bQBUdCG0iHHVkySTUbnVkBZyKsVuS3e8uIUlq7VzPiKn6LTnJb4pFzahQwpp8iw/mEQMFE3yHAOjLI0gnwyUNYz0Cglkwor8W0bxS9OPPJNuZJjMi8CTx90e9vayDmjn2wW+g/li59WXfbgo99blaG/6k/TwVE0HD8YgCa7eKTNOQ9eVIQP+GtQVm7Xm8/0FH4yWLaKUVfZ7q8ttIF+aKt9T870K+csCsAxnED/5MQZwZhb1O9H6CP6JTny64xU9aKnObr1ewPKVtF6WHtrG8eeqZf2cKYjPWziuBnoO2SI3PYWWbLSBjlDSb6cphwLrVNdG/WcfrOMntNP5xkpeMsI6LGIbiYjZMVqKrIhbX3PcQhWhqw3uGt79WC0MNDxiBxwOjPgGSDqN0K/JS940XLbZzj3TqGtQJ30W2fb4gl5sEOCXtR++hejSL7a0dFf+o6Vod6z2MGYYOynT/CBbrRKy2Sgj9/aKzBO0uvGYv1QXciNNvW3lUfqjehYu3rorakeaWgnPGAY+1VvPGDncOgbpzhi14P+25M07eFdDhy6FC85oYx95IQDYytgl7UeFryym0o5LcxQZ+Oq/mYsZC8IBpMxx92pk1U3eGBiwkHI5pEGPpHDRWOwsXucgE6hnyqPNjC+4hedhufG12DrwEdHLbFhjJUcX/PGeTpb22p3MkEe6RV9ZB6MjXZEsr2Mp8bwDoLQE+5rc+MwfUpO2vm406CblXvePIHMP6+IjBlPOX7oXOO8MpI5erhXu5FlethYo++Ry6kebrTepAfJLL3JqdV6s+0RwIPRhsIL/dsxIMrleTa9/rdZmNuwS/Q/Nqe2nvLC2NXjmvbfyI5kG55owDOrQp0hrs05A8jHFPiH1+Sbna+PsWXZ3ItsMMFcK73lQa766Ar5SE/buOY+uaCTp224U5iu9h6hv9u9TVY57uh/dhs7lO5Q3p7j4415A9k1LrEnd2KuvSz0s9GRqTyC9/QR+87iDHNt9oc+zx4l55wn+v8Uymy8ob/MJ4y72shcRp/CtwZ9yVYSfLCrjP5bFARhF7S8mLu3PjSGbhaL5sHs92XnwRansS/YxdpL2xnf2T4jtLExQb3pdnmzofF9HsjrIj0c3BxkzbjU8xd9bZ7/a6dBRo09dn2Yh+u7fHPGgoZ5hnHN4h26wDP6znYd9D3H0Wf9rb76mzm6oKXxk8xxLLvfp0U0yBbb1PvmGcZy/g79r+1l77WvjB+KHpMnGW5bkvzbWSI9ck+uNwtzIrpPf7MLRT+k1wWNBY/oV/qcLuLbM+fk8KVL6BW8VVb6CLlGJx0NvbnXIVCkLelhdpm5MjuFHjXv7bk2HS341MeMLoL36ba28fCdTBvnN7LxYGq76R/ydtwU+5Y/SHsrE708hbmx9M3byIRxgK+id+NvF2y7ttUtSuo5mz7SCziMjT2/NX9Xf8Qn3fNbfcQCDXJIN7hOvul+cstm9G9t4T31bZ/YPJvRODHaGXwjxkljsXIu8qHNs1Xla+4qX/1Zvnwh8uV73DFsZ/BSSCtUNYQG6EiebTImyJQBhii0wZ/zm7MH4wgHRUw5abA+I5Vx7nw9v4uMNsAcTiAK3tYaacvf8SSc6uNkZCug/K2es0tD+btulBrn6SKntrqIuFOyJkrqwLmlbpQ7Z53OQQH6NSHCR/BLmCl8gwInqDwZeRRBTzg9J9pM4PDQcxSuDkvoGaxWbYqeI+3AiS9v1/FIuvjMaW4StB6U07moJo4GGo4R78uXo4azbD1FjifKj6eMZkGwrpe2Y2xOIU9tqGOYdHTnM0BLYz0Hy0Yw+OKztiQ3nEHSI5ccuhQJvrhnFS4lRpHYzm7CaqBVNsde4aG6qBPDtJ3V5EafIO+cb1sBY1S6Bn0OXw6I5ruVEwZkz5Ax/YmBgU8UvoFZu1ByFBCjgxyQZfUi21PDllFk4mYi4TntQ/nMA1k2kID2I7P6vTS0HcXH2eiIE9e73PJVtq0M/OSIo5ZMcPJ0/2AAGbBE5SnrKfQXeoaibR5R+CZNAmB4qJ9wZjIEm8/alnwzvDyzVXDKC4yNugrph/o5WVJ+8qQt5elvg5hJNnmkT9QDzxlynO7qb+K8aBKOxyaEHGFk0Ar/rpfJkwFl0bvLQPr6TB8RxxmkXqMe3qzzVpqCrIxXdWcY0TsdYDVO0HH6F8PEQM6IBm1EzwlycO4v0nPyMClmqOgr+Eje6QUyRreSZ84R9wRhpE2HkT2Oq7Hf240hv/Wgv5AxfUs6eIRXdKkAu/pMob0ZWHhoIk1u9SfyKEi3VWhzxon2Ug/EEGKA4r06CswprzIaY/CGHuLY5/DAI7qOrOKD+pAvAU68O9ZQBnxVN2Vj+NIBDDEyS5+7TifSG90n9X26ZXR+TEF+jOkClyZjZKt5wEgWbF3EAzLHEPQe3pEvf3OK+kaHNJD2JTP4vRUnKdDD6qZ/0HdTPcy4JO/0Ir3TARI60kRR8Es96CF90D3jDj4JdNFZI5SX/mX30C/6Br0wD+rFkJWv/mWMIlPKHGwd9KU+yK4n23STNkfazeRNX269aSwR+CIT7BW7cxbB88Zfk3ljvveMS/5NRuRJLsgvJ4G23c64OUXrZunSgcpsF8TY1/RN9jfbg1yzswXujB/uqQO7j/0ukN39np1nco03i0BvqreVoK1X2DL6NL3JvmX/4C1dg5/KaIzRf9ou97488WgrzhiwuIx+NidQD/VRPzYM3caOUU/93Jij7+ub7EjvtR5oO9K7Jxq0kTHe/JXssoe6ryD2r/5k3DMp1/7GEe1Or3qPTM4DfrL5yAnHAxtVfvqXRSfusyOkZcwgI1vV8/NAjwoESJM+Vw7znKm8ec5Ypw+xLeh4Tp7W//hCT8+z8Thb2HjTcaBhTmVONPLUmLwZKJ95F1uIDSRfDhg2M92ijfyyb40/7F0OsL8oUl46gLyzbabQBtI2lo9101csXtO+I/QfQRB92fjMTphn3+6kPvT8dufBdJ4yedYxyGSBzWJ8GGFugYd0IPmmHwRM2OKjfuh5iDKxqT3HdlDfYDH0fUEs+oQ/TN+gm3cT5FB/MB6wN8k3GSZTDfMpNrGFLuYmnuHvWc8G3gh0Jb3DXpCecYajW780H2Xv0YP6pyA+mVQ+jteG/M09eh6nL3Ei8/1ZZKwv8D+SP31M0Ja+k64x2bjvlw435nqOPwY/Ngt63hxNH+YMlzdbQCCSM9p1wUJ1UBa2bx+n3foruAlkg2+q5yN4xi4hJ/xP2pC+pK/YZNrNc3hqnm6+tB7YfubVbeNpD2lvZONpo7bdLNiXr3HZ2GD8NtZIS5sbl+jUDrKNYAuSMfpQecm2xRV06KhHtwp5s9vJHBkki/xAeGpMcF2fli8dr+zqr+w9v+X7I8/KpR3cN2/1Lt+IPsZ+bJtx6nvkO1MX45P+xvYV0JQHHvN18ZPTb2wOfi73vK+83mVT4Z9/W2yhj+K9dmKvty9O2dRlzHfHsJ1BS+U5PTjjwGpWgQuKS4TbJNcWHYMjpc8QYUxxQmhEBg2jSzoGA84r0WrXlWu9ihrURaw0IEeYfDkzObA5byjY7YDCM3kQzSUUooccBjqlzkn4F8F2H9FLoPx6FabJkYAH4QRRTEcGNTxDyExITGLUR70IkwFJwMcz+GVg4IgywSN4lIZ7BheGnM7MscAxRzhdF9WXjmvSFcwwodR+6ylo6TISKXiCKtjifc5x0VhlUaZF8D7DlJONgtNpva8cPUmbvo9XbZAxyD2P1IH8mDxQpFuBiaiB3oAsTfzDd45m8sOw1zG1OSILVm1zvpJbPDCZYFRzXElDRzcYK7P6KptJhYgm2ioM9MplkKAQ5IX/DAmKTLvpZya+3S7IO+SU/OKlyR1FpS/qp5wEeD9CG5jgCZYwXsjWorJLk5xTYuAdsgDq/6Ii/cXKeAEkZaJI7WLiGFhPXtYDRWhnDmOyeS8tExYKlKxPYUD0nkFDn2geWR0gUMMZTC4NICYGJqzuq7+Jn/y2Wl4gwyYSgm4GZWkrh0HSdfqAI0X7Pa/IDhB6sgNtJqKCAcqgr9Eh+p7ntcN6EPQ06aETOCblrT3U10C10fsbgZ5lVOpPjFPpW+1gACNLeL9ZKDN5Jkf6m37HkAW8IkPgnn4wOg7IuEkZZ3LrOcbBqOekSx4MtCbvxiiGgnt4rE3oWg5+vPK8694x+VanliMTGXlxSHluEZSR3sITBoEJtJV9dAsnpfFxCnJj8Dfm4Kn8kJWlAmne3wrURXmNTfQBA97kRzkYmXhvPOYAkB8e6M/0v3HJfbrHJNl7nqHTBZ7IZ499xxL0L0eBsuGTOlsJo78bd+k1/dGkikGsPcgBvaLuxoj1YEzXDia0PY7QI3QxnbtIb+rzDFLybIJEp2tntg/Ds8d8Ng07xnVyvhWQR/1D3ej7Hkc5TckV41xb0TfKq/zuIzrDeGbcY+swZvHQ2EHvMmT1yxH6PP5Ki7zS94v4YGJuzJW/ctopZuJwogIPtqIrp+BQaCensUbbd5vq52xrTjs61ngniMf+of84IkxS1tNj7Eh6VP9gu9O19IFv4xkryZbVmeSAHbWeXblZkD82P7vDJJiN4tq0vOrGtnFdf1Yu8wVgHwjc6FvmKa2H6Wf9Yd4CioZ+KC19XEART9nm9KbJMV2uPBZ/6TPsaxNoeUrXeNs2I12D1/TqVqBf0T3KwxZQBjCfYMPQf/oqu4G+Y0dy9rMjTTiVXbvTD+ybreqY4xn6AZuwbfWevzaRDY4COtt4R4eSO2Mdp5xxf72VqGSPDWdOoE8IPpIF1/QNtoM8jMPGnO3OWUeQ/V7goA70sd9pO5Mj/Yn8c7B33TlD6H9jnLkQmZ7aePq9/jh1AplDycccnr7pNBGbdTNQD3Kur3DY6HfarOtBH7H5wCp3ZWLTkmu/6sURughty3C0CE4qozaWn0DHCGUxDxZgNm6xy42ZUxgH6UN8pQ/NI9h+W9GH6rDdebA2pqfpKDYRfcd3wKE06k56U53II93FGW38N06PaB3HhhR4Yl8fr/pj2sa7CbzGdz4r7Ypv5hG7CfNytpv2od+MO2w3jt4GWWbvWZjDJvUMu5O8bBXqau7PvpCmcdBYRW7YfvK0iMGRdeSan0X/JZMNcw02uvkPmRd4kB67hf1hDqtvt92qr9FZ9DL+sifNWcylPcMuMn8TmN4s9D9zczqtx37E70DP+rvnTvjH9yE/cwFjvD4T3AT6ii+CHsI38wS+KrKhP5IdMmoMwvf28xh78Fqbj3prCmPyPBuPTBiDzd3mofWaMYWepLeN1+a1xtH2r7G3LPASSJznb2Lr8beZV5nfsbfUzxjDRtwuekxjS47jqzzZ3cYzOp+eGee3+r95J1uDnBqn8Kn9QmwU4x7/s+fMydiM+uRoM9L78qBTtEMvdmv/mkWb7Cn2jbbWD3peq18IcgD+eFefUjbzaG2njwtmyhevzVu0hfF0x23VlUsuueTBhw8ffvrq6uojzj//fI7qzUJlBQl6IMaUdia5Z6WAawTQb18Dz3WFKLoOyHh2fN8z84wH+aKGdzzXHaTTHPOZl6ZnPDuWE6Z1k35PdBbBs4xrv53HmJ683XONMPe9hrL0M6jz7PKD657x7LwyuwedB3hHXdxvSFPanhvTbP6PmL7vnX4fxnIver/Th+n77knbezqPYI1JtkGM8HMG67wGMYMbgx1vvTOvfaWjHPLVtuA51z0ztqt3WxbmlbPfa4x1Bc+MbSQAIThoosRgnipK73eZRl61vE7Ls6jdKB0ONcYEBWjg8LzBA68M/gZsk5SxTt71nH+PdXNNGfyqk7LBWFbXYeRBP9v3wPX15GWKMW9lal5OMbYdUvZp+zQflYn8mHxQ+BSwX4Mp44ucMRBNJrw/5bOydnnH+o5t5pp3/Lv5NQ/SRo0uN754Xzpju/c198f6dd1GnnfaY3kbyts8a3Q7eNf95vuoj7peY5k6n7GuG6UPnZZ0FrVrQ3qeV0eY1qnTgnnpeV9Z+hmYlge6LjDWEZrHMLb1KAMgPel2GeTp/ti2I5pP/b7nvD9tW++aFNAf2oTDwSotjnGGuOCORQYCKtJCYzk7na5X11V5pDePRyMvp/Wc1sf1rktjHo+Xwn3PffKFKysrj33ova+cnXzg5q8/97KzZjccWnnjy5/1BAbSMhjloyHRsZ0azYOxnmN7NN9cQyM24oH72gG6n4J3lBFc637UZWmM7TFFp9Hvd9ptd4zv+veYtme7nAzMDvoykk1COcoY0o4fYARz+MljlAfvdnob1a1laVrW8Vn8du+4xaWXXnry5Zdfbsw1CXjseeedt94imXmYJ2v4g0/Tvkmupn0S+t4ijO9oS+l7x79d97cydH5jG/XY0O3p/S7rmBZ4v+Wunxnf09bdx6a6yn3XxvRH9PMwpjOieQldlxHq5b48QBry6bT6/Wn+XSfvN6bpd/mVUXot82P9Qbqu+Xc/s16+zZOus7+b550PdBowXvf8tOzyUHZ5H7e46KKLHl/jx08XPeExj3kMh/kyGHm6CC3zI6+h22Zsq7F912sj18Z2wH/3XPPbfaDfG+XLM/1ct6vnpOUZz47oe9DlHJ9vZw7nP8edhSIWPlhMxFbmfOe8kJd35N3wvvSmsqPMzdfpvS73PF7BtN805tUDvN95jfX3rHdgTL+vK5e2Be+O7eGedLzTz/vbNfe6fuCaf3tuLLM0veceeK7z6fJvxAP1MT+xQHCjefB0oUGnIV/pgLzkrw59TbkX8bP5IB3vjWlB5wFj+XcU9zn3yV91YGXl1x50j6tmZ542Zv9fePYrzp6trs5+tWxEc+3NQPnVY2xfdUUycw36OffV1S9YQNV8mta/34GRdy1T4HrLhXTIZN/vvKBlaeRzt6e263J22T3T73rPs/KBlr2WO/mM7Q6e8bfnum5dLvVwfxEPBNvILLIgqndfueeZfg/kKV3XOk//9px8pmUf03BNXT3fkAZqeKbr5V33PI+al/6WhzSbHzDa0mw6PgTX9EVOcQFCC4nYzhYW2A0HytzoeuwbXHzxxQ9bXV196uHDh7/+cY97nN2Lm0HL5xTTdoNp27eMTPvRPLkC9+XV73f7+wVy0fLdaba8uO65locut/v+7XnvLYLnlE06XW7XpNF17fLDaGe0vPZz0GWSr3mw4IAFQIIDgv38gIIs/I52fhoT+BzlJx/pwZQHYxlgWq8us+caY7ka0uhn3JNO12OK7ncw8tU77sGy+W4KF1xwwcEzzjjjSSW/Tlg5p+Zor8PU7ULBNaDoDfJ3V9C9vtYC2teQvxsq39en7y8SNgzpd9CowKDTHPOZl6b8XBvLCZ4d6zY23iJ437MEcFqezts9v+O9hvQ7T8/5eyw/eK/rNq/Mrve9hmfUue8h/+53xzTn1XH6vrRHgRzLvej9Tn/e+522Z6xkFEnUEaxOtJJNFNKqbDJrdcBYnpE/XX/pgOfkhbpcnumyIuk05pVzWp+xrv1Ml0GE0ypyiohzfRr8AO/3u2Pane+0PCPf+77rFA/+4AnnKD5xjoo8UyBWlUl/Wid8l8a0bs0rz/j1777W/26MPJjeA/8ey+2Z9RRY5+PZsT2nGNuu+8dYB+i6uo4n+IRsZ/RvkXORceVhoMl7Wl60jHz3Oy1viyCtMW3PN89aZqXV6GvT+nXdXO/3O+15/PXMNG/59Lt+u159DbpeY5k6nbGuG6UPndZ67drwXtcRTevUaS1Kz/vjM2haHhjL7P6IMf+R96MMIH+PZeg2G9t2hPvj+56b17aes3WbEcEIsNOC3NqNQb+4b3XMmN68dLpeXVfPwjweSasxree0Pv7eqM2PFab1QtN2aqjDeu3RdfQ7xUY88CttNPJFOfr5vofWa48pOo1p2l2X8d1p2p7p+hhjObyMH5wtZMxqPSvbjb29ImsqD823af7z6raorOOz+H6iY56sdbuN7aktmmcjP6HvLaLxHb/+7bq28W6XofMb26jfG2Whyzqm1e9P6zO+5+9Gv6euIK1p+iPGfMZ0RnTeaORdw7XOA0lzTGta9oaybdRPu/xtm8zjW6ct3/GZ9fLtd7ucrjUv/DY6jel1z0/L7tnO+0TDyNNF1LwZeY3wbdpWY/uu10auje3g75bHsQ/0e6N8dZ5ju3Za/e6IMZ8u5/g8J55VsqP+txLUSQz0f8+zUOfd5H3Xp1B393uOO1KXex6vYMqrxrx6gPw7Hc808KyfH9Pv695pSGNM371+p59Xnq5r1w+53++OZfZs16Wfa/51+TfigXS1zbx5sN9xHjxFpyHfhvS6Tfzd5V7Ez+ZDl3tMC8b6jeU/ntBtqS7Nx64v/jT6OTwZ+d3X5tW/30Ej7/w9Xu/8pAN9v/NCzesxn27PsZydlucb3pGW68gz7o918Tt9RrqudZ5dLteX4YFnPNtpjjxuuNYy2Xn6u/k1LfuYxjR9JI0Rnun3vSu9fmdaL8+N5ev33Df/EvzQ56ZzMe/YvSs9eXinqesR3ISWzylN2w2mbe/vkZ/dbvPkCtwf3+/2b3RbjWm2vExtty73qD/Xg/c6/S53p9F17fKjzqfzH5+DTku+/FZoHBMsZOAvmI4J0liPB2MZOv0R0tmoj8H4jPtjPaY05u9Z1/BV2RrL5rttYFgQ7DXYouVsOqsorUZy7IAtU6LtjjdwfJFOsxdhd4EzCJXRboPdhJU/juSytdYRDrYv2xpq9a6jgmxV6+MfTlQ4usBxRwJCjjYiS3bnONrAMT7kbFTKQbAXYKspuRWgsyXdaj/baBnbjsCyHXg03oJgs3DshbHK8VtWApMxRwRwhtl9ZFUbQzYIgiDYX3Dch/mU3aX0Pf3P1uB0t7rXEUijYyI4ulg0D+bw2uvz4CDYL3hRETvZgiC7PvRD/+Z/0S99a2JXHLRBMIHjsul+cze7rMii4+Uc3cg/4NhKAYNgCSQAEuxFcPI5lsjRTr6P0OTjfIxyZ1vuVZhEOJrGoLnb4JzybR1nwtoijUe2xflIHueVs587Gnyiwk4cZwc6zxBvWpZ8zMqZkFbSB8FeA+eEc+MfXURuW3bJrbO3d/LM8ODEhPOYnRV7XlGPHX7pSsFz50IHQRAE+w8c7BZOTfU/m8P3Jdb7Jk6w+zie58HBiQmLDMlofw9uP8CRV77nQS+O/ZDedJzO0fyWTHBiww4Px1/zA5DBcc7Gz+XY+2BJJAAS7FVY+ewMcmfe+xCbHQ3OKPch5BPdqT9CtLdXbjWfrB73McLsbLgJnMVkB2/wiEzZNeNjbEGwV+HbPT68SW4RufWRsD5XNwi2Cx/rJVMtY8jZ79OP2wZBEAT7CxYA2TU+6n/fAuF8D449Mg8Ojie8uYiMOo1ieqTO8Qz2ML2oD7YPgd70weggOJogc/xXZLDH7L8u4ufKmLAJJAASBEEQBEEQBEEQBEEQBEEQBMG+QwIgQRAEQRAEQRAEQRAEQRAEQRDsOyQAEgRBEARBEARBEARBEARBEATBvkMCIEEQBEEQBEEQBEEQBEEQBEEQ7DvshwDISUW/UvTPRb6Mn6BOEARBEARBEARBEARBEARBEJzg2OvBgpWizyz6j6LfKDqzaIo7FX1R0dlFbyk6XLRV3L7or4quLHqcCzsIdfnSImX826JbFR0LyPeiomuKLiv68KITDbcr+uuiVxfdt0jb7DcIDP5s0VVF31J0z6K/KPqHorsWbRfk6NeK3lv0P10IgiA4hqCTfr3oiqLPK9rr9s3JRb9QZCw2Ft2vyFh0x6LnF7n+sqK7FO0GpPunRfJ5f5G8PrhohPJ8Y9G7izx3ddFnFwUnLsjtTxaRh9cWPbBIX2OfX1LkugVJ5xTtJP5H0fuKnlZ0axeCPQP25WuKWpf8VtG0jdik/6eIzei51xV9TNFeBrn+3qJ3FZkznFa0n0CXX1709qKPdOE4An3z50X/VvSJRcdyHndG0VT3HSx6QtHbih5UdHrRC4ouLdop3fhNReZ431G032Rzt/GYIrrqwqLbuBDsa3xxkb6i//EBBfsTH1RkXmXMpo/5dD+laLfw6CLzIn7Vs1w4TmC8+IkiPEL83vcpmuIeRWwEz9CXNhrsCxwPuyUYDYTqlKJ5Bs5Dim5b9OaiV7qwDTDQpSVPf+80pEnoTi06FsaaPH+xSIelHG4s4mxZVJZPLXpTkYnKvVzYANJh2H1U0TjAmDBztOhgX1ukLXcD2s1uoNWi7y5qmRHkEHQSHPuuInKvDbodlO/PijjOvqKI4Xq8Qx0/ougWRZS/9iDbru2EQ036+qX09wO/giA4/kEX3bJIMGTRuLYsjB+cQncv2mkdp2w/VyS4YFy8rugORfQq4/3BRRwnxjIG/W5AGXoclBcbyhj5I0UMXQsklEn53PO8MfZ4sBuPJ5Ctny7S1k2Hil5S9CVF5HkzYM9wSLPFtO1Oggz8VNG3F5EREz+2BduW3D6qiG2p/GzLnYQ8yB9nozpuFdL55aLriywK4ahXrw8tYufeuWg/Qd0+rEjdLBjbLLxvoRS7flHgyTOtS95axKHumkCIecYfF7EX31FEl2g/cyHPHCvQscqpv32uCwXl+oaiG4osVmM7d1nVTXnPK1IPAR98PVZQli8remeRAPqHFK0Hcs9Jrz0EEfUjulzdjnVbbBUtc8ey7PI2r57qPvzWJvhsDLfAUh+kL7fiKCN3ZNXCs3bYk01zMHnIL1ge+EXu9+v8Vb9gv96taDvj5X5Bt7e+sls+qGAxzi1q+/aNRZ9QNAW99qKifu4Hi8jxsrAQ/meKvqroPUX8l/x/Ty36nKLdmLuQK3apOefxpkvoBfxlQ7y+iN1jQ4FNB/9aZA7hGj6yl3fLN35McLxPZCkyRgcDhINdIwaLYfJixQ/F8K1FVl+JjlI089DGpY69jBLS+Z9R9I9FFFCDnDH43DeZP5rGqlVCgh5W1z67yE6iaX2Vp4NsjMljaUzvFExyfrXISk3Gucma1Xc/UPTyoiAIgmAxOLes+mU8CwTsJBjqnG5W1fxokbH4/xW5/t+LGKCcWx9b9PdFuwljxflFDy0SCGnHmLIYs61sYjdYabvIVgi2D8GnPyoSYGCnWI1lQYfVw5uZdLDzTCKfVcT5sZNgT1l0xMl3QRG5ZVeRmbYt7Th1Xd/Zi2Dfqcdol5oIqs8rin64aD9B3ciTlekcCpsFu/gPiiwisop2PZgsP6LoO4vs9MDntq/9yp/8CCDsNZAHZf++ImX9zaK/K5qCE4DMqNtmnDO7gV6AtExZWqe3/O8bR8YxxjivHnWfvkAH/1DRi4v+vehJReZhHICbRVatB5uBoDW5E/SM7ATHGk4eMX+woMpCDDbCGIgyLlkQ9oAiz7AxLdY1bi2L/1Yk0PK8tb/tDDR/sbPdgge+zODmwGf+4I8vspCig8JtU7yhyPhmEYtn9w02I1h7ER9dZJIoMvWHRfuqcXYBHcgwMeFg2ciZIZBhm6hViNvZXcMQtKrq4UW/W6S9jha+ssik5oVF31M0L0jGAfR1RRSnAI7yHu/QthwT6swZYsL5S0VPLrJyMwiCIDg2sBCAoWnnh9U1fXRnr06zMtlq0qMdcFAO44Sx0E5RW5+DowNt/cwiR+48sYjTmeP43kV7ZQUnuWVDspkExFpu2Zbk1sR1GdvyWMI84ceKvrDIjuQsnNod4LPjUfH5m4s4iPcyzCXtbLJa3/GxApHTuQq5djyhhXfmRXbHHysoy+8XPbLI8XBWcK4HfdZ8QHtYFKavBtvHIt1H/u0w+19FvbpWQNvuM2N7EATBiQS68W+K6D9O9U8qatj9Yd5hzP3LIuPVZuHUGraywJ85FJ1MBwuu0NMJ+q8P7eOIOPYE+4aNv2+xnQAIgbJt/1VF43nbn17k6ASO1l79Y1WE1Y2fViTSZDW6Z76tyIS/IerkOxm+U+Bs4YuLFm3rlZ+VcSaIolb/VNQg5LaLylM67pvUO/5nhFWdooOecZaoLVLzJprSMyG1ct6zzy0SLVM3YDjLy3Zv56W531HHjWDb/Y8XCTBIW92t/LTKCPCE0SrAQ1koB6FUFtHS8XgEK1Gs8LeKTVpN2kjZnD9qBZByWRXwO0X4b/Wn4xYoH2XxvLNFrYCVnvzxGbSH1WTaUNr+dmSAVV0c7bbJMwaV0zOCD/5tointkW/e0dnGsqqbHQsm2fiuHAIx7in/ZxQtq8SsxFF+55czPJWnjdMRZOnri0yKvaN85JSMCtyYvDkfXRnwTPSazNt1pLycFoJxIz6rSJt1vWw5txpT2oIy0rMir48UUAYrhciqlWfa3bUvL3ppkTQo9eYnaHuTNIEOK4W1MV7JG9TFLpAugwiuLf3dV21vs0LJGajkUFqe047S6OdAOU0KbYvDl/+vaOy7De+on0FOWnYYmXB1mb0jHTyzK+e3i6xwFq1XN+XHl5Y3K1dE8/G5v8ujDtJXN/ImqCYvfXC6rfL+RYJazYOmzkN5BeYMkn1dm4/9SvuTPbqt9de/FJFxOi4Igr0FY7tjEPVp+sU4MvZpevgLihx9SLfoz87rbp2mb+vzdIQt1FZ0GhcdKWBlHZ37lCLHY9Ev9GjbF8Yn4x0jXv50Op3Xx6XQc5xoykh/GJvoQ2OVQD1D3VEZ9J486E7ltZqJw4sOlu7PF40r++gxdgE9yY5iE3mOjl326Bv5sIP6mCPjUHD0YZGCo4S0x3g8jV92r7Gc3BqLrCpm1wFb29hoMukYrD8pIrdkmAyQJzaMe3Y2sWHYDkBuyY1rLbeOtervxJmwPqeIDahM7Dkyysndu5fcMx6zL8kxyMu1thl9p2eUR/aB/vf4Is7cth3YTOySKdjGJmfrPadfKXvb1Z7RVwEP9RVzFHYfO0SwyfyEPaAM+hheth0+Ap/YBG2X9tym7SX9/OlF5gB45298suLRLgrt0UfKaie6Q1s6fhXMQbSTa3aHgXmF8jYPl7UFfRuAHWpVpXoLaqqbemtDcDSq3S/KJW1t1brKnEBebEW7DZRHGexeG+3DeZCfQIFy2xG+rN1+LKCdzYPIAptVPZ0XP4U6fVyRYwIFEbznuCPy9XtF7FHyjY/kk2zjM7uRzW9HydesXWuYj9l1pA94jw73DH4DPntfX2aD2kGgb5rjsneVVVlaT7D7yZR2RnaBkzPpWNCmPbw7rz08o28pA+q+71myoP8rIxkgYz1fagjWmmuTXc8ZX6287Xm1Mc97ZIxM012eM//Eq3H+PW9uTD8t6pP/u0i++N/8dd0c1ViozxvP9Jv2MdB14w47dTH3wWtp4bNdS61fpzBXn+o++pXuoxfxSb/ueuGP+bky9hGB0mBfqL+2kqf+uRnI37yFDHkf37R5QxnItV2e9IRnLPoDbY6v2gBPzDf1295RhN/mxmwPuoWseY5+MT+d1x7HI8gAna/dHU/abe66/mherN54N9pzwGYip/oiee8x1I7O/rYO2SMb3TeaPNPzXW3hCJr+to25trGmx1LQztI3ZzYPJ2PypkMcswb0vnSNg9pM29LvxmKQjzalH4x9rWvUlX6RL5nxb8Qhyubo+ntm/GaQ74DRbWxZdqp+j4ftA7RzkIyP9ZZ325jy4A9sPwv7mG5r3aK8+im+uO+5ry7qcgM9atxUPs8Yf+d979SYyfZv+5xct55r0B8Cl62T6fbRf8gPRf75qowHrRfpDWPICHXTHvSpZ/gHvTPqzRMJZAsfyDR7pKG92RmOop+3e5idwoZqGSHPo28SpMnHZ2GZxTmfX8SvNgXZ1v78ePyo+g+50SdGvUlWzKdG2WUrzTuWmCyqj37gOX19lD/yre7mhvRMywM/t/SUlT9UvydvbSM2+OD0r9FOG3d486eSV9/10FfMXz1HD7BLloUxythl/jz2r/2HSy655MEXXXTRFRdeeKGPjW8GOi9lI1pnsNTJQSOYvFE+BhDPEUCrH6xCJ5gEFF1bRJn3BN8gYncCwXXfCgrp+5uTdhR0aZtUeIYR1ZAWgeoO0HmJJlrp1UqbwOlIrrvvWXn1r4EdpKejdDmQPBnHvR1cxyWUBiIrQNxn5BCkhvrpdMpA8DlaKF1GSZehy+FYDM8aGBDDTv5T/nlOOT2jnBQ2Pvf9Ju+YBHl+vG4wwVMKQH1sddIm7uH3JxdZ4aRudy7SGUzm1K/TkLZAGBmwWrSvI2VhWBlM5G8FGAPcYGZAldfYRsi/TSbwhxE/tqNfH8FkMM4bPBhiFIRnyZw2wDflw58GI4FTTH0NVoxTg7uotMmv8pngyE8EWZ5dPm1lxa7tzF0u/KCwKGiQ91T+PEOxMZoYLs4Xdp1BChxZjBTvUJT6k4mKM7Y7Hb/6FqNHmSn7/1skLaRsnmfY9urdqWypi8k66AuMXe1Abse+MD6nLfTnUfa0bcuBQQOU2eRHGadlZsQpM3kzMDgHmoNHnmSPHGtXwSp59yBkkqCfSocTE+gqR7WQZ1H+LodnpNXBKIMAvozy2iQP7UX/aOMuL8IP7d8OU45J9dV3Rx54Tt/piUIQBJvEfc998oX3e/jPrH7v9//Q6g/+4A/ejD7+i5+8et9zf4aeXgatD/VNer/HQn3b3603jR2MWob2tN8bQ03a6LS+3qTvGy8YphyZ9Dkd27qdk5EuMBmS/5g2Pcc4ZRC3nhvTpocFNLrMTSZU0qSr6bxRl3nWeGxsBnWSp3HWONDPydu54T2hb5gwsj+U1QQWjH30nfc5idqRRA8LDsufnRYMuPTSS0+++OKLf6Lo74pGx8AyYL+xUbSTSb1/m2yTLeOXVW1t7xjTjEOjbGk/7cuGYHtMxzv3LQTQ3px1ViO33LJjTLzYR+yuqd2iTMZptioH6NTGMzZzAhjjx+scIPoRO3s6Bktz/BAwZ6z7xmHjd+fvGudMO3U8557rZL+fk54+18/pL/qj652nd9gcFhGRcQ4sfNG/9Fu2Yj/bz+PldAKobZRp5JNf9kQv0ODY1a9MPpvPdJiJr2veMQEG7aysrnGMaAf14DyXLse3thvnKp0nnpuDsLvm2YLKJPjJfu/3kPKY3LKX8YqNP+WVcnKcqVPvRGvCe/niY4PMO9YHXwTbQLnY49IWmGkbnBziC+rg25ZR89fHV5+7vuaybLHNgKOyvwEi4K1fqffoLFBHDnD60JwBzwQI6GIyQ6fSv+aI6u5681Ibec9YQdb6mnbT5/RpR3zoKyP/kbGIExzPlIFzU1n7LG5txFnug6SuK4v+xgn/F0Xud1r6FQcu2RV8kBe58G+63Fhk3q3e5u8to+bVymjMpJ/0zTFdf7vG4QmCYt4d69I8kK60BD7NBZtXPd71c4KsntOHOJ2maY1zXvU1Z9KvzVUFsJSJY7KdlcZb82bOVv0cT8dx369xTRvKV/7kve8j/CbHPb8bIWi7SPeZCym/hRV4COQdz/T1/hajNLTROP/WTlPQGe6N3wBh07iGj81LpMzktvWXMnQeeO8ZgSF9lBzh/cgTdTIPxWdpyFOaZG2UZe2hP0hnx3Gfc5/8VWzDJ3znkz7ANmxyv2xETsnNgryog4UA+Km+6q0/cJCTh/XsOU5T/Q0E1bQdnTuVr34OL/lcxnQQ+ZO//Iz/8+xS9igdD3aI0lV0QbclUibOT8/57etNnh0/cqzd1Es6rbPpZuO9vkk/0j/8fMowrT95ah+XfqOfqatfzxoDjWXGkCn/kL6qXubZ+NJy1ff0E2UEQUl9eExDufko8I2Pwvgz1U90QetzaSm3NMbyeI6u6UUZ2lw9PDumhed8N0DXsbPJi+udrzT1kQ404R8+jH3Ts+pGZo4r1Dj7sBpvr37KU57Sts5mQM+puzb//iK6gy1KVxrjjDFk1OIZ/YDMWeRqzCXTFomNfESeH/Wc3XWe4Suy2Lp1uWt8UPog0Ifa1/3RL0oulK3Ts4hmKrve4+/rxWfGYPfVTT79rOfMz3rcEBx1T7+hb8f0yC4f3PiuAEe/SyanY6v82G7qCQL86iJtstlp+eWbni4SMrfDc2Xm96TD9aWHFdEBgjWdvzYyP5A/n+5xhwsuuOBg2Yg/XjK8WnRkMdRowO42GAAahgLBaAanayKphM01EwTC3hMP0a2eHExBqZlAUUCMa9B4BN9KCkJrwkTgOUQJT++QoJTc874yWVXDkG0nb0N6Oi2jhZIjaATBRINAmkT0ilFgtBE8v96hRNeDvChHRqhy4oeOqXwmuu18APcoTZNh9xmnfjmDlYVjmWBS+AY56elAlDHFT2FTygZ3AwmDEe91RqBgEKPAuxTQFISGIWuwUkfPCWgYiKyC5dw3UVMvvHEfr3SaEcrtvnbt+nI4e49zXHDEKghOmZYZckFxahNR4KkzZwrpGpwZ9ib9OvlWgD+9GkuZ9RlKgYGqDGSNIsLbXhHCeGCQtVFNbpSDMSBY1pFfikmgQpoca4x15RSxtcuBIvJvxpj2Z/hTcGR8jEC3Ie0dbciwZUT1ih1lUBZ8UA+OjBH4Ty70B44OkznPaQMwAZe29tI22tVkk6yP0E7kTDsK7HhOMMZAph+1gwIYWupPDvUpfW+zIPecdJxzykdpqz9jDL/IsntkivxoK89wvhi89K8OpvWKOOXR172rPd0D6ZFF5/N7jmPCtdZfQRDsDdBTDEqrrEyuGLFAZ5lo0kN0un6s/+vH9CS9TR8b50wy6XQ6jgOLvqJvjG8N+pKdISDCAeg5xrNVRT2BlDb979+eN0bTdSacnM8McDqTY5aONK4aK6y6ZuPQZfLgAKMnlYu+of+tWKKPjClty9FXxlvjN71O1+MHm2DZXSDBsQF5NOHT3tqWTcc508fsaHd2s7HMZI48kilOLeMte4ddSDY4IThFyRA5IJsN4xq7gs3BdrD4g/OHvcGBY2Ju7HZfPzKGus9pR9aUh92tr3iGPUL+2RCc7RyibAH2qoCi/maipT7SYv/om+xu/QPILTntVfVsHnLMHumdGw3p9u4Mz7G/9JveYcuh52+rSNXPWP+iInxRZnwbwbGtPPjAJrEDV1uYh6jnCJNdjtSeN2gTK6r1P/bhaJcqt7Y0/9BOJvCctfLAI3lw4PQuYLw0SaUblFtb9MKlXvHrHXYLvqqHuUPzEEZb0NyEHtD3vY+/7FJpWCHOLrO4inPO5BZ/tBVnEH1nQk3+2I7aVZ3bkc4BoB77Bb77oR3IAL28FeCLPqe98Y+dST7Y9eZg0meLaj8BEO2gH3Li63v6KTmyW0abau/RttQ28jAHc99cdgTZl7c+avGYvkZGjCvmgevBu/oQGTZG+iX/ZEYf02/kbV4lTTpEoEX5rAbXF/VL8tpBxp5Tu6d+8mhIy9hq7FROc/jxOXMI85BxbkwH4VHPeUcop92TdCF+G8+VwbP4Tmex6wXu9AsOYmnoc/SEdmAryEP7WBjlvkAKHYgHdOlYB7BoYZ7uM4ZvBsZ2+ZtPq+tmd4BoX2MAmbIDX921Q+sW6DwsVpQHe8jczjxP/f26bi5E7ynDaDO4p17e0e7sKu1BHrXR8QplxxN+BTpOfzF3BnqBfYa/Pa9kz3FW0u9tPzb8LViG1/giPfJNzvDYfFHb0LXPKzI+8J3gq2sWvrpv/iktvDaWG3d6fAM+CM91m2sr46V+agwwjtIF/AD0i3Ykz/RTgx/HeERGyIq0lY+eYZdygJq/kwu6nu2KV+wM9ol+xG9DBhr6gvFdfmxTOoFN7JfvwLP6jLJaOIG/xijjr7LqP9Llw/CsFf7Gb2kZG10nw66RP+kqt3HMOGV8wxs7zazE13+n8km2Oc2lQw9rAzpD2aWlTnQhvuG59Pr0FGUd/XLK6J7y4J228hzbQFrsFLvkyI86kguLi7WFNhr9hycSjBPsG7wle2Sfv4/eZ79NQf7IlX5gnMBbOpns89mMeq7BtqKnjOfGRPKmDza8y7biF/K3ttWnpNd2HN1PBqUvT3aVspgbTgMKfIXGDeWT5qLnyDkdrWzSljf5sStQvuO7bDP5sp+NuWxIfUsf5TtmZxjTxj5Ib7BhyRqdhc+eNyYGAzT20YJJCiXFYalxGYcaRgNSTjoCgbV6iaOWcU452zqmU4zQ2AIE3rXaogMNBE8noqAoL9E3ipYipywZSYSIcpSX56y85GwwABFGAt+QnucoK8YThwYBh56cKUNDHRmIvaJKPdeD+unsOoKVHLYDGlx0UoKvYzSkJQDAAeP+i4oMrp4bB2CGmOue5+xVRxPPjdoabwRM8F7Z8X8KbSPAwgAwqHEC45eVLuq+WXiHY0hZ+5ciNDAZ+JXbdUrHQMIwJwsMDwPTemB4m8hRKCYU0t0s8ISRQOlQlGQNBJBMGMmMFYTKSNkgMAibFFDQjKoOCpBz5WD4W0WIz+SLTFJOBkOBEQElxjZDhtwZQMmGiaw+o83JXgPfOD70LWUmH4IoBnJGkDIw1JTPswb3EcrBgNKWJhBWKrvGeCCDJimULtkzcLnXx2d0u3uO7HpOmdXHZIJRweAwCIz5KocJFnnqMm8W3uEQkl/v6JHWVDbUS5m1l3bU//VtfVf5eiImLW3l34wpPDb4gHrakSMfZVd3xlfrryAI9gb0VYECeozuMZk11prk0E/6Nl3KENX/6Va62qSPfqanlrGN6AHjtskg/UKncLjQhcYN44Wy0Ms/U0RP0IPjBGoZGPc4VYzr9I0JOn1ufDe+0VNtANN/Jtb0dI8DJmXSEBwO9i7Ik/biUEeCFuxJYztbyCTGZNE4xgZyj1OB/eEeORhtxkWQD5uAXexv9q3JOxliM7VtYsLJWWEMJLfs1M3ApJHNzJZUPjaGRRzsSLKon8kbyC1bnM3OVmq7ik2k7g3Psdenz7FtPIeM4eqlD3Mksf84rPAGj9pO2yyUlYOm7VKLkfRF/+ZEmdqlysAGMj+hB9gpgkj6JbtP/bUnvnKeqisbiqPE3xwrFoBpJwELdgtdpd3lo43YjqOukufUFlyE5pWy0Ul0iom5nRl0FV6dKDrDylH15gjlNNjK3Jg8siGNB8aWDlyylfUp/Zb96DkBMf2KY8wckGya45jvsve1G10/zu20p/5I/v1N5ka4Jk9zCA5DciBQKk9jINlYBH2fQ47jDi/k43lywJbnoCFTvROATe1v8xFyb3zhkLHKVd3UQ3/n/CVfXd8G2SXH5Fu/cESVdNvmnjc3ZqPjy3TO2+DoUm5lIdd0Dv0jf+Ox+UGf5sDJb/6hD5pXGyP1L/NO7aQcykcetJF7nl1Gv24F2s7KZ0Ec5Z03/14E7cThpW7+Noc3h2HLtH4FeXC+8r3IAx842dhF2oCTHp+1t7lNzzPHOZCgmx0LykcOzafooN3iy9GA+qoXHxQfUC/Go/vYc2SN/DTf9AM7COfZc2wy/Ue/8I5/e478NOgWepZs0gue1x/M9+l/usP8X1tw0PPpsFvJ39gWbMoXFWlz6WgXbc6+HfvaIpBr4yh/SzuR+dWUj4+DvWmM0wftSBS8VU52dft8jEOjE1//xEvjI/kic0DnqYey0rOgf3qXz47trDzyF5gjT/Iif+pEP7DPOYf1V05f/io+iR7H5O1vjmyBJHaGdPHNLyiPsdbCXLKrvymP+9qfbUD/45/yC1xLT96uKc/obMcjxwXpb3yOfDee03fwjT4lH/qXdPkP8QDvpNULFk40kC/9A2/IuPYzRmgPuxWmMI8TBNAOeMh+tRCFHiIf8+ZU0vc8ORPwEggbn9MOAmqtN9mS+p6+1nrTMW4C/Xa8yJN8Kgs5QyM816fWSIs8e2a0N8kf35GAf/sUXWMzjD5F75rbtV3bdhpdIhBJfxjv6CZyNPZB1/m76SBl0g+8h0/BgK0YebsFDaiRCDRqxTkPFJUJG2EWPSdwQGgpMgpINI4CbTBwpMnQI1DenffcCOn1cxwmVo0gk7hWqCN0IopwWejwBJWznLEnbcp2NFqWBUWswwsW2N7M4BUtNfGj8NfjJ7gvjUW8AJ3ThE7aVgmalFEgmz3fVx7aDW8pJltMGZvqzXkD+Es+OajkgzcM6nmR3nnQ6U0otAdDw0rYrfB1s1BmkyBGFIe5cgtEmAg08JqDStnUh5HF8FFn71GMjBI8JSNW/0oH7w2sU5A7ctxtTF6t3iMH5Mu7jAZGzmYNVfVRFr/an1EwD+NzFLI6y1e7zhvkldlgs5FcbhUGC4OLQcBgQcYMoIx9q/wMYgxcAwieWomivORR0CgIgv0BfZ3eopvo2+73HExWuur3JjEmwpsBHTOO9/R3G9h0pfsNBi14hp2zGbCN2C3sHpND5UUmVMH+gbHQYgvBO5MtYxGHpu3p7AOToZ7IWHxCBjgc+/iyZTGVWzK7yB5mN0M/sxnoZ+RWudnMLbdWee8WOB3Yefq3iXXn2UdpbAd4L318Ypd22nauTyfDgM+cPo22+9g9+jTnCOcxhxLHLf5ywJpr0BMmytpCQISTjNNJfuxhjlm8nWIzdpX2wSvpsI+7PtI+0SD4xvbWLmxXDsijAbYxJ4v27TmgHVXz+pq2Na74XQT6gs0tGKHPSVOgggPF+LcI5KV1QgfgwHyBzHuXbhjtf88ri2f0cfMYq1ittG05NUbpi5tFz41HvphnbjSHM3/EI4FKdrzFevqQIBAHqbm2MVS/FPDRp/Q9Y2v7IOhXcy15kgVz6t0G/purrDf/3i6medBjPWfDbwEzdTZ/FdQ4UcA+7IBTLwSAZe25eXp4PQg66aP6qr7SabVdao7KBtAWgnR9PNV60Kb8N9qS41TbbgR9VwCEv0HQVX/R96XBPyMN9fNrTBllk0OfPOkvnmngET3R0OfkIYBqUYd5uP4nTc5uuqPzYOOoMxLAoHdAPpzCgrl8WRYd8K3oy8qs39IL0rGDqtPgA9kspCEtPBBE7rTsrHFtM5BOy4827LTo5c3aUvsNZMnRatpfnxNgYEMJAszzMRlfyI+xrMcDczf6axEsHJGuRUV2MdH1Fp4s6wPznP7HjyZveRoP5tl6uwl1JEv6mnq0HJ2IdtqOYrMdeh6kIcK2rFAtgokWRUyZofUUuAg3Z4VVIlastUFoADBQUZhjFE/ZTDaUVR4iZPOem2JMzzZZRsJIVkxYwbIVqJ/3rTwVLTeJlaagBSNls1BHqwwMPgYxkz/BD6sIejXYdoHP0jIQKbsByGRNmQ3ay0LdPS89xoOyKj+j0+4JbaQeBlNObA71ke8mn5TbRrAigiOBwhI1ls56crUT0AYc7gZmhrVdFCZTIt4j/NuKAQMuB4fVTQYFkeGeOPu3VTYMg7H+DCgTtkWgMDkZDCx44H3l8G2c0YhZBspiouNX3UZjZ8T4nMmXOk/LbBXJMuhJyHagnZWXQWmFh2NprFYx2TSYCZoy4gy2dqFYiTmWF7+swNyJfhMEwbED/U8n0n0C4/q9/m+FuxVu035vrKfHNgu2gpWTIOBNj4GxjXOILjGuGd82A7aRSbpVtyZ10/JahNCLQIL9AbLCTiUvHAFsYnLAUWOFnNVsUzkwedzs+A5ktu1c4247dMitnUfAJt2sXaqfkVsOHg6NsbxWZVqQ4P5Ogg2inPqDRR9jnuw/TtQxKLEZ4L32YLdaDTzPLhXMWA+j3SfoYAUxm9pKPelr13baCoBoAysdObD1f0c5yJddv1k9MgU+4JV0LAAZ6yIPC4g4vk4E4D1HhyNi1N3q6kXzwp0Eu59Tw0pV9jrek4seRzYL9izZ5GRj96uTYABniZ0Ri8BRKdhgvmWVq6NvzJddJwPGQ7qh7X/3BOvwSJ76hXP6Ef3E4aeP4+M8h9Z6GOfG5rDGaG3CmbWRDjK+c7jK20p0i5vwUh8Dc227IMwHEL7bRad/0VfkgJPVormxP9Cvjn3brF2gLoIrm3WSHw3QYz3PpJPM5cc6m7P1bqP9DO1trND+5uJ2B8F69pw+0vbcZsYwcuCYSw5dcorv7b9qu9SuBjp/bAvy10c0zgOHusU95JPdsGyb8aPIz3xd3QVkjQd2EfF/9XjH59b6UN/nr2p/mmcWgfzrg/SI+Thfj7/5kOx40p/b9hDkGOuM+FGMmfLgG7Hzg840N3c8nh0hyikdz0h3fJ/esJBkI73RoOs8i4/8W2NaiP3dAauNMNZNYHaaFh+m3XonKow19Ls2tjjX7hm+o3ngu7GIhX7m29KuxoUO2s8DuWVDWaDCr2ixSR/NvgyMd3x5+hX/oTGF7Cnz0cRop5HlUYbwwYKJE8VO21FQYNuBCLbBgPCapBFSTtZFTtL1QLApOoqWMSI9AsuAG6OlFCrFIaJsC5wthg2Glk5FUBhnorYgut0fHBIwISwCFxSxCYXgCCEXXSRQDYZBP6ezCZaos/cNFo702g4PdUT8M2niqDZwMVatBNgstIFBiZGmHbSBtChe5d8JMKgNCnhFcRu8KXd8x/OGOjEYFq38kY72oLwoM2VlbFnxYzAz+JjsSVO9KB58ZyAwWm0/lcdG6IHH9kmKixLb7UmNcpFXhoxVR8rNmJ/ugsAz2+XID+cYOcTPPsaJoY4/glkGCOlQvFYjceD36oh50EfU069zMB3BoEx4vNnVWMoiXzLPQDY5I7fOgtZ23Q6eI7+eUxfPdplF3Tk7NtILJi/4wkjkeGEkClhoO3XZDPRVgx0+CKzhlzawsqYHMMaJMpNHEzYyZxDmyLCyVmA3CILjC3Scsdy4byxlOOv79Ct7waTWr35ON+vz+j57wypINsiIXh26EdgwVhuxG9gUVpCB4KqJm/FMsNVzm4GxxCRdHdg+xga6lW4T4FfPYH/BuGqCb+zrYyk5Wthd7DtyS4Z9RJItzIE92q7QW+g3GjuNuSaK5Iy9ZYwHjnh2Gnm2eIFtthlIl4NF/2HHmMiRW7aCY230kc2O6xtBnmxpNoR+p+zyVHbBD47hjfLUz+Y5LE2o8Vs/bgeVtDlR2RpslY3mA233Sd/qeAEQDmvtylbDJ86otgWh5wkCtvgpP3pgK/Msuq3rpr05/NmG5kv0UvOKfUdvjryiV3disdtehbme+YL2ZZMfjY99alt8ZaOTWzawPriVOaC24pjlJCGH6qPfus6Bst48UJ8k23bBsIvpE33fXMyYJfhK51h9DcZKgRsyaM5trkKu5CvYQF+Rdbb1vL60Eca5MZm3iImMbsQXeQomKrd5h/LpX8ovACTIw4lpDiBdv/jTwVo80K/VVVvogxy3jnxW581AIAg/pGXObNGfxRVbadvdgDbnzKWX6ZOeZ5oT0Z2+M7TeCuv9AmOEI6Q42MmcExfo4dGeI0t0AmzHntN/+GXIlu+Iju+yS8k5/T/OR/k/pqdIdDkFzMkYX5f2E8zwnrZt0NmLZE7+Aiv6iRM22BJsAf2CvtCX9Au2QOtD8kw3yJfDer1gbfve9Kvuj2waQSD8w1t6Sr/lY7MrmwzSJ94TQDU+CWxwZMuLn5CuBP4G6RjH2Oh8D56RhvHNbhP+xI3G/IY60wueN8bjs7ToT0dEslvUexmom7L6VTftJ632H/LjLJvWfoRxRr8z/hkjjCP08Dz0M+RIW5Nx8sTG3Qj0G57D6EveCPI0x1Im/Ure/G/Gg6MJfaPtNLqDXJOjttPazx1sEtvpfBSsKCwDQQNQWAYDg2cb7puBRjaBMLl/YhGFY0JgQCDsDUJpsqHxnd1G+Y0QVXdd57IyUjmtYlBXA1x/id/gQ6gpJ5Fn+VDM7dQHzwlytEHl1z2DA6eqwYkwbgXSIdSMRStQlFed/T2t0zKQjh0xFHTvpsEjg1t/SG67wA8rYxh2ym8ljckYOaAktCGeGzCVQ31sSZxOmDhzGLYUicFGWQ3E5MdRJAYyaTsuwGDm3GT5ycuWNDKyLI+Uy3ZJqwMoC6uKlh0MtwKyYSUmXglGGVBtvZtXXqsstBnZJF+ex0N4UZGzg/UrQUX1JyN2leCvtl0EfJc2+XRUhrKQa9ua5bMZyFf/0cbdp7SVLbwm5F0vz9nSqg4GG+eFdpkZMdpxvTKD9jdhU348Y5xT+K6pw2agHRhJysCgwzNlddaibccCJIxQEyL5COzRBfiv7AY+ZfZ+EATHD+g9Ew+OD33YdwD09d75Zfxga9ARfulo5PghYw+dBfQCvcdxwUElLTbCeqAf6St2ivGL/lAOOo0et+pts6CXHNfBAG/bSLoC7CbLxojoqeMf7KT+CLo2t2iADAras0+1O0cIWfZrHDYuGt847dk45ID8snVNuO0UJbcbBcnIpsVB8iaj0mFHsxcch2HRyWahDuwE9qKVdCai0mX7cQiwzTY7rm8E5WXzsCXYDuYi8qQT2KLmJ8o1hf7P3lImTiW8dh78GGRQVguyzBfc58yUtnc4SKU9OrQWgU6hg9h9Ah/tRBMYkR74u+XAt2DYyXbReI59zw5fdu6hbtqU/WzRirKbv5gT2OVhHsS5R66aVxw0yoif8iGX0jF/8r6Vt/vNeaOu7Gt9xhyBrrVoaDehLxgvOPvoce0rSLfs/GYKbaKvGdu0pQ8ya0/zCXpgPZBv9nvvgLRqVjDAvNd8gtxZICBd46GV3cY4jlPllgdnJqcjudXvOdbJzWYg/Xlz414BvB7UwbxEv9KG/m0uCf4WBHFMl7/xhZOT401e9KedAPqBX3KPD+puNXDr12VBT+CB+bc0zUfoQG2+FczTW9uFeSHdoFz4pH54bf6F1xvN2fYLyKgdQ3xOxk3jFueqb6vQB+w5wVH8Yc/hC77190KWAX+H0zLoXcE0Tkzp0fMWA1jQYG5K7/rV3u7xJxiHpv1XGYxHniOv+qf+Ts8DHUC2BdnZw9636GcK83btz/6QH99YyzmbWL+mm8yVXccPdeC8Nu6tB/2YrhAI1SfpNXKFz8Yg9WKDK6freCsPPKB/+Udct4CR7lFn9fWNIeOWskjTOKZf9bglDfnpe/iiHy8Dz7G1lY/u4y+QlnLQq/rxsvqMjmn/ob/ZU9LSLuouza36D/cLjDd4ro3p2UX80JbsXAF+bUBO9VG6ahHsYnRf2nbM8iPrz8vyXD7sMH4z8qDd9TPjwNEE/vCnkne7RMkNOTJ+2dnZdlqwSZz0iEc84pzV1VVMfNqznvUsE+zNgMKmgDQII86qS5M2DcIIMeBrGIOHCZxvVBAqyoChRqA4VwkXgWYsmIR5RrrS47yWnsY3CWB0Of/MpIGzoZV9g6OTYvY8Y8wAz0gzoFBG7gOFr/MpO8VJ0ClY76kXpaXMnvfNC/UxiIzpMaTUT110KmWiwNuBMoIxZoCRrzTUT738beKEB97FP3kpBwcHZe895TRIKBPhl6ey4ZfnDDCUvQmfAVP5KW87Jqwm6A8CQeffHVn7mMR5Bs+6M3W9lM07FLe/dTztLQ+Dog9K9TsMSe2nLRmAeGXwlIeB0CBgVQlFxgltADchtEvDyifXldOga/WF9Cg/5ZWe/NC8Qah5jAd45Ve5lAeP5a/OeOtZfMY/SlJ0mRwoH6dDy6w6kruWWXKqbCalbZB417/JsrKrDz7qT541wJMvbejffsH7eKmc6ip4122ifsoiXfX3awDQJxinDAF1UCaGlPqSpwZ+qp86qCOZ0F+kpZx44F3yxUjxvnaSprork7J6jpwZnMi/dvWsPqjM+GoViHTxhgx1mckI48rkWYBBOl1m/JEOXjcYMiZfeKKt9DurXMhc6w+808bSkk87F4FRRud4Tj+zi8ROFHwlh543mFkRYqUJ44584Q8e6kfeJc92I+kTgB/q2fm3LODdqL+CINgk7vhRD3n4ysrKfT/iDtfNDtAOA17zjtNmh1dXrnzbq/54GQds6xY6S6CcvhJsp48ZrvSU8UD/pSfGfk/PO5NWv289auzzXI97AvH0mX6P6Ff6p1cXAb3MYWwsoSvpBzpNuianbXwrK6KT6Nkem10zvntPuaQH9A/9b0yh29WF/SK43JM0epEOVxf5KyMYn+hiY/hom9gd0Mce0Hn0LrS+wx/jLn5ZQWgFoNWEJv70d7CGL/uyLztw1VVXsV04Np5Z6LFjGWhzPDe2aNcmY5bxT3tqS21MXo1Dfo1dbAQBezZGLxQi42SEHLNJya3xm00hDWOrsXe0nY2ngiZsgbZzyS07V9rtkG25lbdydV/p694b5Uwe7ARy2/aWfMitNFpu2T36gXIbS6VFbvU7vDCe45G+1s+pTz+nH0nbc+wq9hYZ1Q/0JTygQzpowVYg7/iHR66pO7sHb/U1z5oLuNcwmZ5nl7Jv9G9looO0Ad3RdtUIvFRO7aCc0lBnthBbRpmcld62EbnAB31SP9aW2kTdlKP5KF9ll+doC0LXTZnpMHWTnnaSl+vsXDxsXtGbXfe2wehTi6rwYNQlVg4LNNMTbNTOH59HW1J69I5vHQJdQr9uGQ9/+MM/qcaPzy7642c84xnkYFm0HYmn9DhZ1Tb4Sc6UF1/05daHngXy2jpVW6sX/uE9+SOX0if3+quxwDNkGG+0MRkmG9KQftufVt6TSf3FNTLlPbLovvlMt4s8lFUa5IhMkzty4JrykBXtTY9rD/d6jCAzxhjvSptc6i94oT7q4jkyoyxt15MN8q6sPWcxDik3OZG3ebi5mrp7R33xBciRsk1t7O6PnJbK5BrZ67mxNpGONsJ35Sfb2qbLoU3NeRFdZjeL/qXvSlObqJu8zA0E9fQ1PFU/vGn9Sm5bv/b4OIU6IXVGo+5T7q4D55u8/FvfVxf2gLqrL/7LX73mwbPS9pz3jQnju8rs3bE8+E6mx+fUv/MgWy3X3td/6D6+DfPMnlu1LLduwavW2/Rzt8eOomzDj6t+/QV3u+31s1NPbpG/OV719iOLuv++bER6azPAE/1PG+sz+lEHt/U144df80R9YGrPke225/BC2+AlImvaQH8jz/LQ7q7p1+M4Tw7xVd9rWdYWbZf2fFT7gWAJR6gFPWxWMu45MqrP9VxUGdSr5W+0X0fggbT1Ce+zK7teZMc1fY5skim6n2zoj/oatB4hR2S+7VYBZMF14wJfD9ki9+rgxBI6Qz07DzzvPNgexhL1oS88qw3wxxjkWxA9pmg79cM3dfYM/wE7w9+e0d7kFb/JuTpqD/aDMrjeYzAbXn7y1ebPK8JfskCPam/PKSved321tzZ0Db/wx/iqzduuYtdpT/6YHe8zu4lHPOIR2vOLV1dXn/esZz0L7zeDeXqO/ien5EL7aR9tgr/0p36jDfCx+xA5wV/tj590ofYkq/jPDpYHnUS2yT6bic/KNe03Tx/KF6QpPXl6jw6Qhzz1OTqCnJEr6Str26XamU4FZZFOP+ff0pIOfaIc+g359q5nW9/2nM270jYOs5vbpnUdv8i3MrY+9hyd4v5UB8lX/g08MGfhdyXv6tiyLR3lwQv1sSDY4nEL7vSrzbb9McfDHvawk0499VSnMtA7P19ztPesXHLJJQ8+fPjw00ugH3H++edTjnsdosIE2Uodhk0rnhMdHDyOw9AhOH90JI1tgkWYbdnUoeZbEUcXJj8mWMpoJaBObfumgUKAS9uqy3SgDoJlQa4YGBxSDDADjIAbg0qgkJFi9ZdBIgiCY4T7nvvkC2uS+9iH3vvK2ckHbj48Pfeys2Y3HFp548uf9YQT6aOcRwuCwI4RdbQIQ9gEcBGsimQfMoCd42yCGqzh0ksvPfnyyy+3K8MZ+I8977zzTNqC4ESBlcWcUlbK0yccAYtA75iLAF1icr5lXHTRRY+v8eOni57wmMc8hmMuOLFhpb3dK3YpmQsLIu+FeW+wSdzn3Cd/1YGVlV970D2ump152nxf8bNfcfZsdXX2q2UjOiLpRIAdoU7K4CPpnTp7FVaucxqzhyw8FLy1G1UQybf57LaweOC4CgScqLj44osftrq6+tTDhw9//eMe9zjBt+D4hcixOYvdU3ZHC+4t6ocWrQiKOz7STihB2eMKF1xwwcEzzjjjSSW/dM45NUd7nejT8QRRMauMOPRF8jr6HNy0KkN7OueYc1eE1eoqkXeRQtHnvWIEiuwqi7OhRX6VlUNF8EO003EMGRCD7UBgtFdXOdqiV69w9IlyMyB7lUsQBMGJCjpSIMRKIkHiEVYQOfvYSilnUfcqqSAIgimsNuyViRxcI6wstFCLLjna52gHJw4cU2kBlJW1VpYn+BEExwa9a8VH3K1MNw+3m4L+t6NK0Dy+niA4dmCX2ZFkB5gFblP45qDdI04T8uy+wfEWAGHQWF1klRHnfgyb/4LtyD7ybQuZ1bJWvjvP3G4Zq2Bsr9wrsNPD6hyr8p2vrqwGRFu8rKC0IixtG2wHtug5M9vWPvqCjDnqxRZ4Z3xnYhQEQXBTUOPORcZiwZApODItTrAAJQiCYBHoEjs82PPzJsuO0KNL9tVEOtgzMH75gDU5c7yV0wWCIDg2sPjQd6f4dOh983B905Hc5xZZmBsEwbEDm80Of4GOeXM8i1r0XZ8u2Fc43gIgYNW2LX+JGt8c+OJMSh+8ItDI7g/HhE3PAz7W0HaO03BEV5dVx3MeeZ/pGATbARlyrieZMtkmYyZHZM4ZpdEfQRCcyHAcgZWyPQY7xqa/T9WgR5197COUnmEz5virIAhGOOKk5x50xHlF00VXbC7H35pQe07QdVvHXwXBBI5N9t1Q8tWnRQTBfoLvyJjL+qbtXj/Cmc5nL/rOgD6J+HocuWPMiK8nCI4N6A4fh+9+6Tsf877t4bs7tynq5467468W4XgMgARBEARBEARBEARBEARBEARBEKyLBECCIAiCIAiCIAiCIAiCIAiCINh3SAAkCIIgCIIgCIIgCIIgCIIgCIJ9hwRAgiAIgiAIgiAIgiAIgiAIgiDYd0gAJAiCIAiCIAiCIAj+C7cv+qiiuxf5CGiwN3CronsX3WuN/HsK7XWPon5GW6YNg6MJfjZy95FFZPDDi84o2i2cWSSfc4p8LP14wq2LlL379S2KpsDPexa5j3ygOQiCYFNIACQIgiAIgiAIgiA4EfBhRd9c9J1FghsNjsonFrl3t6JvKPq7oqcXnVYkGOLeVxbNc7oHRwefWvTPRZcV/dPav7XP+UXa7EOKTi36f0WeQV+/di0I7lKk7yNy8UFFU/CRfWFRP/eZRacUbQYPLPqdon8oIoMvLvrfRfTIbuCzi/6x6A+K7uDCcQKByUcU4ZF+rU9/TNFti7666GuKbld0y6I/K+o+/eii+DKDINgUojSCIAiCIAiCIAiCEwF2Bnx/0U8UWVEMZxf9aJFrX1d0qGiKzyjyzE8VSSO4yXn5JUXPKPqhoqPlW1gtenbRY4o4mDlHn1T0v4o+pehwEefpk4tuKAqCxicV6edIQOJLiw4WjXhA0c8V9XOe2UzQUwDiZ4o+uuhHir6s6DVrv19VtJsB1JPW6HiDPntB0SOLXln0oUV4R9/et+jaIsFnumaefg6CINgQCYAEQRAEQRAEQRAEJyI4C3+g6HOLbiyyy+OtRVO8t4gT7u1F8+6fiOijpj6/iGP5aB0zJQDy2qI/LnpHkXZ7V5E20jaCHi8ssiKeYzUIGoJl5IfcXF/E4T4GJPjH7EiwU+QNRdcU2WG0Gb/Zfyu6X9FfFv1m0UVFFxYJtHxE0VlFwc2hTewA+cOi9xTRtVcVvbvoLUXdp/X79OkgCLaEBECCIAiCIAiCIAiCExGfVvSwotOLHIlzaRFn3Aj//t0ixytxbHKeBnsHVxY5CsuRZn9VNG2/IJji1UVvLPq4ooe6sAZHL316kcCoXUZbkSVHOAkG/kcRZ74dC68oAukerUDh8Qy7QHwTxNGE/+pCEATBdpEASBAEQRAEQRAEQXCiwdFXzpgX2HhKkVXa8xyeHJZfXMRh6rsgVnDfucgKb7sMfC/gz4u8ayeCb4n4UO+vFL2viBP0p4t8FBmsBPeNgKcWWensPc955oOL5Gee/sNFjs75iqI/KbIK2g4VK9a/oMgOCKuhvW+V9LcU+aAw+NbJS4qsYL+PCwUr2R0pIx3HQ3HG+t7JS4v+vkgg6EVF0hPkeUKRbxb8WpHyqdtPFnES+yaC8iuj72t8TpGdGPL8tqK3Fcm7v7Oizj9bdF3RHxUpn1/fRrCDxPcS5GuHzY8X3bFoWWgP/OcovX9RHMzBRhCc0HftAvnyoj42ivzog+8s+lMXJiDP+pD+QV4RORb06DRa/tzTNxyr9xwXCvLrI5weV3R1kaP1HPdkB5N3BPE+oajT0xf0xdcXdZ700IOKpsd32eHyjUVvLvKcPvF5Rf3c9xTp//qbnW/6tOfoGd8R8S0dwQdlfF2RY+b6XfWiD55W1HrrZUVfVNS7aKSBdy8ospPGfc9Jy3c7lv0Wj+MJX15kVwhdEQRBsG0kABIEQRAEQRAEQRCcaODsE7zgrPOxY47BzcL59L9U5GiWXy7i9PfdAAELjtTfKOpggu9lmH9zaH53kV0nv1Dk2xUCAZ7xIW/XGwItvidgl4NvFjiWx3cuvq+I85IzVmDBfUENDsutzPE5cJWfI/RXi/BCQMbHxH0o+reKrij69qJHFXFqcuoKmLSzVD0EkuyieVMRZ+d5RXDXIt9W4NQVaOIIBiu8OWP9Gx8de/NdRb7psdkPTwfBsiCzzy8SnLR7SMCSvD646Iwi/VKfmoL863+OtRIMtDOM0//HivTVKaTt+zhnFjkOC407yPT1by36+CLfwHhekX7yg0V3KoLHFwnUuifPi4v0198usktihDI8pOjpRfqnAKd+rX4jBC183F1//Yuic4o8Ly+BHx9T9x0OwZn+cLugrUDjZxXpw3gkqCsgYvfcqHccA0Zfed59OkR5XQ+CIDgmSAAkCIIgCIIgCIIgONHAKckB6fdkF7YAjlTOSsGL7y0SEDDH/tsiK7G/o4gz0u4Izj/3rJAWwOA0FHjh8Bc8EDyxAn0MgFjRbYW5XRWe4wT14W9p2w3ifeS4njGPzcK7yqQefu3kkM7fFAnKqMezitTXynM7TwQuBHq8K3Bidfn/KXLcjzLb7SHIJBDEwSrwIzAyrqznbBZo+f+KOJcFWgRBzi3SLkGwW7CLwq4uOxzs8BI8+Ngiu5AW7QYTpLMjS3/QHwUvBFHsUuDkn0Jf1o+QHSeCLvrLiL8usmtMPxaAkJ6dJj6mDoIUjy3SP+RJF1xepH8III5w3X3lk9a/F3nOjooRdoy57zkBW2Wyq0MQxvv9rt1VvltCP6qr3V++00FPKM/PF9kZ8vAi9xr0BD2iXvr2vxVJQ/AoCILgmGArxlEQBEEQBEEQBEEQHM/gwHf0kw94W2G9lSAIR5+AhONr7GJwVBRwrPYHue3UEDDg7OcsFBjg5ORQvKyIc5Djn7P0FkXjEU7S5yB1pBRIx4eBpWH3h3cdWeOYHY5ceWwF0sUL9ZC2o3nAsTvq0WVWnvGj0fOgzr9f9P4ix4v5zopvLVgtLjAyroCXr2CR3SUcsI68EQDhePVuEOwW7PAgj5z/jn+z+8M3fgToHJE1D/q15+zYsuvLMXhk1e6RefrD7gp9lN/Nria7MaaBEkELfUxf8Le+ZvdTHz3lfUFER97JU97SkOb0SCn91rFX6tTH0Nl15fi7EfSUdPXV7o/0l/6uH3pX/+13Ha0niEk3ObLO0Vb0juCGZ+idsSzq8k9F6kL/tT4R0A2CIDgmSAAkCIIgCIIgCIIgONHgOKlLijgLrWb+xKKjgXsUCRBwHlrBbbX3XYoWzc2Vr1ejc0A6SstK8i8t4pT0/m2KxsDJsYbz+/GXU9j3QRyBxalrd4ggyiK4p67qspWAVBAsC3JmR5X+pQ85rk1wr7+3MwV5tJvLkXQCet5xxFR/q2MeBPMcGeW7NoII+qxvYUwDEovQR8bJVyCx8+zgyNEC3dT6ScBHOZBdXXtJ7wRBECxEAiBBEARBEARBEATBiQarlO0CcWyV1cu/XjTvGJudxoevkZXcAgPm5JyknKUbQRDB+f+Ox7F6vVde+xi51dYNdePY5bR1hr88OHcFSnYDHLKjb0FZrHgX0HCc1SOL1O+FRePRQpyneGD3izQEh5TT6nzfFQmC3YSdDIJynPqfXuQoNzu65gXp7MLwfQ6BPUfNCU74Tocjs9aDnRSOx/vKIjL+yUXL7oSQvrzsyviqIv1Z31eGowm7ztRT36UnBXD0XfURBPEdFLtYgiAI9iwSAAmCIAiCIAiCIAhORDjqxbn+jryxG8NHf7d6jNSycNyTo6bkwynqg+g/sPbvjcAx68gaAYazi3wHxDdI7AoZj6ARQOijd/pbIT5K7OPHgiM7Ac7QPirHx5jVwzc/+ogsgaVXFakXp61dK74rMIJD13dDfAPFx6K/tsjzv1LE6RoEuwnHPvnuBZBnx18tCmgI4NETnP/6kT7lSKv+Vsc8fHTRtxR59vOK9D39UkBjGTg6SmBBsMVHyJ9Y9ItFgoZHE/SOnSj6urr76Ls60T2CyL7/E99iEAR7GlFSQRAEQRAEQRAEwYkITk9n63PCc/I9tIijcTfheCjBCB9d5vTnRLSiW7BgI9jV8btFvhnig80ckV9e5Psd47c1OGsFdnyw2DdOfqTILguBBWfy7wTwzhFCzymys0Q9OEfbx+CbIZy1oNzK4psEI/Ac7x0pxInqOyE+yqzsOxWoCYL18NwiwTZBSd/b6e9VTOEZ3+0RwPQRcDucvPOCokXQL3xQnEzTLYIFv10kkLAM5PWNRX9TpJ/rx3Ze/EHR0YS++NQiAUrf6fmmInWyK8UH1e0KmbdrJgiCYM8gAZAgCIIgCIIgCILgRICPFt+/yLcz/tyFgt0UP1v0EUWCBT5c/PNFVm9/QZHV2hz9vhHyuUWcnnY+PKroXkX/UiQYwLnPiS9tR1Jx+nMc/kaR575s7ZoPEHPwf0KRZ+08sUr8M4scFSVw4L0nFymTldfjNwneXPR9RdL0vjJzkkqPk5Qj0vuCIvK8Z5GjpXwondPSETx2unhOWg8vktari0D5vq1I2gIs0kLK7LnOA+zo4BRWB3l8fVEf5YUnLy3iUHacFcep+o+Qrm8uKIP8OqiDv8tCfo8o+tQiH16WbxDMw7OKHD8nKCG4AAKHAnA+gC6Y1zLq4/x0gB1U+mQHSx9SRFb1Tf32MUWOqfrHIvipIn3hfxbRJZ9R5HlH0UnLh8yl1WXR1+zYArrIMVsPKmpZVg47vKTR/Vjg4b5FzywCwUV90FF6vcvK7hY6ZXxOsFG5ffS9gzCOAPMu/SYABP0unjzbhQL99rQiZfG88ngHDxwlBnZ9fXwRPeE4MaC79E9l9y2UZYBH6oIPdFQQBMG2kQBIEARBEARBEARBcCKAE++NRRzy4ypsTvrXF9mJwaHO4enfjp/hhBQU8J7Vzpz2AgCXF3mmv73hOmeqtMddFpybnuOYbOe8vN9U5Fn3OGOlhzq4oAzuC7j0ew3XlNV9DkLPSm/MQ3neWSR9z1nBrm6e6/Jx9qqjZzg9wXuOAZrWQxk95xighryaV57v7wQ0+nsHgjHT468a6ivg4X081hbT+q4H5VUH9eq2CIJ50I9bTskNkDVyh0adIPBJrslm98nu99JwT5/Q5/XBPtZKP3Nf3yOPdEY/r690vvriorJIr2XZte6P0pC+ftm6Clp/ea8DON7zb8+pN3QfVqbuY/JxTb69Q2veuyBtZfG88nhGmp1W61f3W5+41zxbdveZoIm0x/oEQRBsCwmABEEQBEEQBEEQBEGwk/Bhad824Ri2ip3jdifAh2HVPGeq1fiOBBrhWyicrXbOjN9FCYJgb8I3Tn6hSLDlU1yYwHeBBGO+o8iH14MgCDaNBECCIAiCIAiCIAiCINhJnFn0lCLfOXHcz7iSm6PTcTo/XSRY0SvIN4KV5T+5Rt717+m7Vun71kk/91dFWUUeBHsTjs/qvur4MLu5prCbxPeE+rl/KFpWZwRBEBxBAiBBEARBEARBEARBEOwkHF/jmygcllZvj3CE128Wud/fHlkGvivwXWvk3f7OwAjBDt866edeuHYtCIK9BUEMu8O6r35vkSO0pnBMl+8W9XMvLkoAJAiCTSEBkCAIgiAIgiAIgiAIgiAIgiAI9h0SAAmCIAiCIAiCIAiCIAiCIAiCYN8hAZAgCIIgCIIgCIIgCIIgCIIgCPYdEgAJgiAIgiAIgiAIgiAIgiAIgmDfYeWSSy551OHDhy+uv/92ZWXlXfX37MCB9eMi9dxqYWXtn0fg2qFDh45cm/f+onf8Tq/vBpbJa1rG8d/L8GW3MI93y+DIS4W1f24KW83zeEPXU/uedNJJ/1nnzbT3dmRjo3d3ox2OJDiRi91u76OV52bSnD67U318THerdVz2vSMPFdb+eQTe9bvR+9P6Tv+9URmm9zd6fj1s5915WK8t18trq/fAfWPgNN/N1q2f9+vfy7w71rf/XibfMa9Fz7qnXqN+3Al0OZ/+l1d8zOvfdv0HP/TeV85OPnDzbxk+97KzZqccPOmab3ro7Xy89D/h3a2W58hLhbV/bgvz5Gx6rXm7U/nOyxM6n7V//ic2m++8dFxbJAOLytNYVC5Y715jmWdGLPP8RmVuLNO+IL/CPev39vX7D3Xp6pvu3BzTdxeV40gFCmv/3BTqtQ/QG8vW17vje/OwqGyLrs9Lc3rNv/1On2vsZPnnYaP35t3fqExdJ9jsu42t1Gez7yzz/LxnjlworP3zZthsGWARTzbiVeVzt/q5V9Flle8bNpv3sm0xD2Ne8/KdXvNvv9PnGtPnl5Gxafrjvxdhu+/177R8y6SzbF4jdqqN5mFRXWCZfOel79o8W3CrOJJBwd/z8mtsl09d5kV59PUj/ymsXV66vovSXYSXvOrqu/7FZVff70H3uGp25mmH1q7eHM9+xdmze9z51Dee+4CzXrF2aSlM6zDFMmWdPrPeO8ukN8VW2lM+2sLf25W/rZR5q1BXGMvcddmoHt5dZj6wiJ871TZb5dd6760nA+N7y+a96Lll3q/7d6yfj6tn9bW3HLk4B9MyL1u2ERu9s2xbbiXvxjLvrtc+izCmO33fv7cz195Ofac4klBh7Z8L03bd71bzXS/dvr7o72Ww9jwm37Pow4vOOe+88163ctFFF51fN5/ioSAIgiAIgqOF5/3te2eXvena2aIAyC1OO3n2dZ9727UrQRAEQRAEwX7Gy99wzeyP/v6q2UYBkPvd7fTZQz7ujLUrQRAEQbAQRwIgmwtbBUEQBEEQBEEQBEEQHAUcOrwyW735GokgCIIgCIJNwRFYjz58+PBFKysrb65/X71a1kX9fdPdxWCCTB/6zy0pC96f+87a74YZ7gCWyWtaxv/895J82S3M492GONIgWy/0lvI8DnGknmvtu6X23o5sLPHujrdD5TlPLna1vY9inptJ82bPLtEWy2JMd6t1XOq9dfgK674/re+c+m9Uhun9rdYVtvPuB2CDtlwvr63egwXNsem69fN+YcN3x/oOfy+T75jXome7XsuktzS6nM9+8RV3ec3l15+1aAfIrU4/efbtX3C7tStBsDdx7SEOutXZ6SevzA7sWC8JgmA9XH+4+t6Nq7PTqt+dkiV9+xY3Hl6ZveQtZ87udMZ1s7vd+rrZgf80j4L9ir977TWzZ//NezfcAfKx97jF7PM++ay1K8tiR83ZXcJWy9h943gyRBaVeRkeLMunrfJzHnYyrfVwtPLZGKuHVmc3Xnd4dlINtAdqvF2Mo1HmvcKX7ZZj+v7eae+9VZbtYnV2+IbV2aGiwk1HYF1yySUPPnz48NNXV1cfcf7559/snO0gCIIgCILdwn3PffKFKysrj10UALndGQdnz/mGO69dCYK9h9US28vedePs7Vcfnt3/TgdnZ5yyXyYNQbC38dorDs1e/o4bZve7/cHZ3c8+ae1qsN/w2vecPPupvz5rdtvTD8++64FXlo696ZsBwf7Fc172vtmPPf/dGwZAHviAs2aPeeQd1q4EQbAbeP+7b5i949XXzG57zumzW93h4NrVINj7MEe74k3Xzq58y3X+mSOwgiAIgiAIgiAIgiDYWzh0eDb7m7eeOrv8qpNnl73jlNlL6++bL5UIgiAIgiBYDgmABEEQBEEQBEEQBEGwZ/D+Gw/M/vi1p88OrzoKazZ72j/fcnb9oeyyC4IgCIJg80gAJAiCIAiCIAiCIAiCPYMXvO602Tvf/1/Hm/37+06avfD1p639KwiCIAiCYHkkABIEQRAEQRAEQRAEwZ7AFdcdmD3jX2659q+b4Pgr1666Pi6MIAiCIAg2h1gPQRAEQRAEQRAEQRAcczjy6uKX32p25XUf6Kp41zUnzf7w307Pt0CCIAiCINgUEgAJgiAIgiAIgiAIguCY45XvPGX24rfM/+C5b4G8pO79x/v+62isIAiCIAiCjZAASBAEQRAEQRAEQRAExxSHVmez5//r6bOr5uz+aLzpypNnr3j7KdkFEgRBEATB0kgAZHM4teiHit5T9BNF+4V/pxT9dNEVRY8s2o0lNb5Y9zNF8nh4UZbtBEEQBEEQBEEQBEfw6ncenL3mXQePBEIW4dobV2Z/d/mps/dcE1dGEARBEATLYbtWw+2KfrDo3UXMlOuKfrnotkWwUnSPoo8sOsuFTeDkoj8sen/RdxYJPhxrqM8ZRbcqOujCNvD5RXg20o1Fzyn63KJbF8nvaEA+6qNeaLesSXn4mh0ebrduty96WdFbi/5bkTJL/55Fdy8S1Blxx6J7FX3IkX8tjzOLPqrow4pOVCubLOLBhxYdLZkMgiAIgiAIguAEwQ2HV2Yvfstps7e/f+N1cv/w76fMXnvFwSPfCwmCIAiCINgI23HoskwEJr6n6B+K7CD4taJ7Fz2kCDihn1/0kiIO/82Ao/XsIvnsplP+WOGua7//UvQLRT9Z9KtFAka/u3aNkz+Yj5aLWxTZXQKCHH9Z9HtFH+zCGjz7HUX/WPR/ipZ14ntOMOpvi36z6PSiEw14YMfO3xX9etFeCEQGQRAEQRAEQbCP8Ob3njT728tPmR06vHZhHdgF8uxX3mJ29Q0n6vq0IAiCIAg2g+1YDFbbf1HR+4p+sei7ir696OuL/rxou7Ab4vFF8viNomuL9iM45X+4CP++rUid/7XofxQ9uigr7ufDrqMvK/riohcXLWEqB0EQBEEQBEEQBHsJjrx66VtOnV1+lUMglsNl7zhl9tK3zv9YehAEQRAEwYjtBEA45h1nZBX+nYqsshekuKzIsURfUmTlvGNzHHnk+w+vLvrMIu+iTy16XhGH/78V2UXSx2cp21cW/VTRpxV1IOAziv6k6LUTsmvCCn3l+Lqivy9yXTDmc4rampK+nSpPK3Jckm96eO6lRVa6j0dbKfeTil5ZpIw/XnSboimUVcDir4qkJajx5UWb3TFwTZHy/nHRoSIBEDsc7lbkaCy7RT68COx6cPzYa4q+u0gZPqjo/xY9tcixY79T9KdFH1cEdkiozyuKvGfHiWPMRth1YreE9nDEFF4qQ8MRUgJS3ldXf9+5qCGPHynqPC4omvJMnnYPyeOfir6mqPOww0AZn1v08UXjc19d1DwlewJu2u8uRd9aZPeH45rsQvqzolcVfVKRepIlbfvfi6RnN4NykRdBFG2mPv+v6NOL8FNg6ueL5PnJRer010V9jJZ3v7lI2fpdstr96r5F2vKiIkdoXVLkOeUkx8rzA0X/XCSI85iillNtbidLv/u/ivpdsjbODuRH3v6myDPSIst9DBhe6VvPLvrYot8qUl99ET6mSJ/wLlLmTymSLplHeKC/kkG8xXN52P2l/HZrgf71B0V4/KUuFB5QpH/JQ/5k8peKtBUeam96Q97PLHJUWUM51EsbOoZLP/ccXn9CURAEQRAEQRAExzHef8OB2Z+89vRNHWl14+Ga0P/zLWfXH8p6wSAIgiAI1kc7arcCwQ6OTE7W/13EEe7bCw3fThD84OSVzx2K3OeMZaVwuj6rSHCCU/+com8p+rkijnzPcKZzBEvLvzmqHan1WUXSGokTXl6OKhJs4Wh1nUP6GUVfUaQcHK7S/8Kivyj63iLP3b/owqIO0AgwuPfEIsEEZeTsPr9o6nz2DOcuR6+07lfkqCU7Ovp4pmVh58vriuyswSPOYPXicMaLdmoro0CCax1gUC7BKE5/bfOoIu/jjeuXFgmWfHSRo7bwRBmlBXjzo0WCCtqDAx8v8V3aghTa2s4L76vrY4sEHzpvznFBi85D4EGgovPwHId654FX2pwz3b2u12cX+QaMIESXRTCin1NWPBGMEDTBA3+7jkeOGMMbjnvt7Rs00u6Akmue/cYiAQHlUB/tb0eTMiByq42l4z15yF+bCCgILChbv6vMeALK5Sgu/HMMnKCg5zj1Bf5eVPT9RQI22owMCTJAtzmZEnTB4373KUWCJaAOTy5SZgEBz0hL4MRuLGXt/ue+4AQZ1jb4Kh1lFkDxLnpwkSCjsgiIIbyb8kDwUx8fv4+iPOosHf0WvOe5BxYJrvhmi+CWNhFAIZPk1Dv6pWAJvQD9rjILDuKl5/CaPJOzIAiCIAiCIAiOU7zgdafN3rHEtz+m+Pf3nTT709dvdrodBEEQBMGJhnZabgXWZ1jpb/U3a4XT16pvjtjeZcHp6tqVRecVcer+fpF8rXznQH1iEScnp6ldFhzfnNHTsnFqc6T3DgG/vj/iI+nStKLe6n6OUcEZ3yHxjt0Mggoc/b27BJTliiLOZ45uq+2V42FF8ubklYa/BQo4fD+v6G1F49oUjmQ7NRzBJOCAF5y30ub87299LAtpy8NuEHl34GAz4JC+oUgARfDjj4qsxnf9nUV2MyinNnlLUUPeby5yH39/rAgPBZz8m+MZTzii1RsPOdDfVASc6PJ4e9EnFsmD49qOoEbn4T5r1c4GeXC6+23g91VFnPnaReBl3nMNgQRtpn52N3DuK7OAzBcUCRJcXyTwoFwPLbLLRpsJygm0eJ5j3u4CMiOAYLfF1UWc7eSVnApQkXfBCPfsGBFYsVtJm3Ho944IwCdlEkQThHh5kTyVl0wJKiinegoAjHBPHhz9eCswofyOTJOGoIK6aG+yi2/kjvx8U5EgYkNABZTb7iaBH3Jqd5GAIVkjLy8oUh/Hz33VGulnrisjOXhj0WYhkGhXkHLor3b+CHzYqfMRRXaEaB95OwrOb0Pb4KH6KD+51R70RRAEQRAEQRAExyGuuO7A7Bn/YlqzeZhY/l69e9X1U9dBEARBEATBf2G7lgLHJSepYAYHLhuE85XzknNyEazWtzPDLgeru+384Ci/vMg9znWO3HmQh+c4rznaOaqt5ucs5fC3Wt11jmar5jmZBUQ4kvv4KPC++4Iu7yniXL2uiOOcI5izWTkc+SOA4Hk7Rhwv5W/wXKfrmxSc1AI6HOKCPhy97m0miOFZFqD6y+e9RZuFYIxdGIJT/uY85nD26wghK+xd97ejiPAUXBMI4KDnUHfcEue7NuJ053TGJ0ECAQf84wiXhrSt7BeckK7jz6TnGK4xD3XqY7gEJOxu4FzvPBqe+59FntMu43M7ZeFqoxcVqSv5c6QYeZGv9lwEdRWYscNBsMpOCTJvR4M6CRCQi4by22ny+iI8/I8icFyZYIuAkCOgyDKZG+GaQIG+JtBk1wmZkD65dywUOXtHkSCGIKGgXrfbmJ72UDe7LrSHetv9IZBJdsmM3T3q5VlBiZ2ENhW0/PcicvKgIm0u0GVnz9cWqZuyKbfAZENZ9S0BLsfbvaHIcyOfgyAIgiAIgiA4jvC3bz11dpczb5zd6/bX34zmTaAP1MXpc3e85aHZv7zDerMgCIIgCIL52AlHsvP4reK3StwRRVb199E5i2D1OSvFMxzHP1HkWCS7NxaBA9RKdbCrw64PDlvBAn9z2AqCsJU4bu1ekK5jq+xE2QykIYDDOcuRzIE9D+NzAiYc6PJ0dJbvi2wF0uS4lq6dE+0s3ww4mgV1GtoESZvDfqvgnLaTBr8fUaTNHH2m7bXDTuRxNIFPjt8SnBCMs3PD0WWujTs4piC7dkKoq10N2hxx4AuC7BY4/AULlFvftWMC3/0t0CZ4pRzaaN7OI31E0KeDUcqvHX+76BeKvKvfCO6MwaidgnLbcQL4R17AMV/NQ7uSdiPvIAiCIAiCIAj2GD72g66bPf6T3jv7lk8cqP69YqYywaknrX7Ac99Yv/e8LVdBEARBEATBfOzUSnoOVYEQOwdA0MBK+EWwWt0RPY4ScmyPXRdNghe+cTB9nwlkpbtfFo6jgzhRHQXEeWuXB+cqJ6udGtIZ0xWQsHthGajPu4rk49isRXtyx+f+rsjHxqd5Oi6qHc7LQFCIQ1gwx/cSOLwbHMOOKJpjDi6N7azq50C3e0BQqb9zcp8ix0HZOdGY7mLYyxBgshPDsWV2IQiEcML3NyjmgawJJOCHo7EEH8Z2FxSxo2Onod0F8wRg7Ayxm8ROFX/bIWPnx1gO8ufbI4tArvU/u4PsFvI++fCxdmkuC+Xx/ZfNQDCtZdv3SsZyI7tD7PQKgiAIgiAIgmCf4na3ODy7yxmHZnc5c6D697wJr6DI9Dl09mmmZUEQBEEQBPOxnQAIJz1HKWcvcIDamcH6cFyPo2oaHKQCCb2y244KR09xmju2x5E4giF2PViFzxE7tXnkw0HtXd/cEPzgePaR7j42h0OYA9v3JXxbQJqOw/INC9+AUI5lYQeFnQycyL4hoeyc4o4jGo/n8pw8fAhbMKCPORIgsEPCKv1lYdW+70hwSqvnrxQJ6AgoCbQov29gKIsy+ebGoqPCRggMOTZIUMmKf0dVafuvLvq+omUDKtpF0EOdBLw41/FdupzVgkCCQT5U7YgzedgVsZk8dgKOUesP508hiEZ2wBFLv17kuxvKLwggOAf923DcVAfCyLgjmATx9AMOe7KmjXyPww6SndrFoM3tuCFf5B1v1c2Rc+SOjGpfx5I5xko5BHXswiJL43c0ptA+jvPCJ0eWvbIIb8j8PLnSx8f0yLm2d5yV7+8o188WKcdG7U1O5IeXvukhX2UXFBGAcsTa0ZSZIAiCIAiCIAiCIAiCIAj2GbYTAOGg960Luz44wTmQBTReVORYJPfRrxa573gszk1BBM5Px0T5foRf33bwzIuLOJM5dP17hICJVfUcpXZycD5bif+yop8scmSRI7KQgMgziqQhLYEIK+Xlsyw4Y59V5H07TJT5giLBHddA+py46sth7pdDV9l8YJoDV0BmHnqHC2cvR7a08EPwwzc6BDh8fwQ41n2PQ1DJdxC8i5/yVteNIIjio/R2CSiTXQtW+PuwuHotC3UTgPEha+W9sEjZfBybIx5/5MF5bheOPDjhu667DcGo5xdx1JMRvBGUUn9lFLQQmNImzywiMwJzjoBSHzImIIc//7R2TVBEWnZGqCO5EKjSvj5ILi15elb7cNwL6JHNnYB07Tb5qyJ8v3+R4JNveWgPO4x8l0bdLy7yvHoLwpB3wbNF0B/7GySOzZKePugINjwD6am/b7H43oj2Jnc+Bo9Hf1OEB/oIORYQcq3fXwT38UoQTcCq9Yigio+3K9NmZDMIgiAIgiAIgiAIgiAIguBmOOkRj3jEOaurq4+qv5/2rGc9y+6FZcEZzFHsw8x2F3DQ+vj1DxVxYjasLLcindPUx8QRh6lnvM+hzMHq/acVWUHOEQ1Wv7+6SFCFU92xOD4wzWHNces9Hzu3w4Oz1DWObuXhJOaIdc1Oil8uEpARAEDStYqeQxekr5wCDdL1rL8FXaSlfMqmjJ7juFVOTn47H/xbXfzNKf2bRb9Y1MGSKfCAg1q6TcojiPKjRRzvHMLQeQi+KIty2dHye0VjWdTLO54b6wb+FtDBd22BpwIYjn8SoLBjQVsqu2CWdFzjQBfUcPSVII9yeA5vBTnwVRoc2p0H53Xn4TizMQ9BHnkIEnQeHPGdh3T6OXVY9BxnvQCeAJhr7pEBjnSy6ZnnFZEH18n2vxVJF6/tqlAX77qnnfFVMAH/m3d+8dP3WASmvOd97UeW5aNN3BMQsUOGvMlT+dSbPKmLwJg2AmnigzK5Rv6UTRkEFgRmzi2y88ROH+97R5521AhIgHy8o58ph98XFgl4KYv2k76ykE/p4E9DXnimfnihD5NdaQmG4K/n9ReyQ9b+oMg9PPARdeVWNtd9h0QZyJD6kQV5k3XX5e89UDaBSoE+wR1pCiYJ7tldpo21e79LX/S7dp3oI2RQ2YIgOA5xx496yMNXVlbu+xF3uO7Ih01HvOYdp81ucepJs0ff32fDgmDv4h3XHJ5dfcPq7C5nnDQ79aSJIAdBsCt4z7Wrs7e9//Dsg2550uzWp21nTV+wV/HUf77Vf06GGwdrZvDIe623vis43vHqt10/e9G/XjO7222vn5168lQCbsKr3n7a7EPuetrsPvdedFJ5EAQ7gRvKxn3/u26c3eI2B2en1HgbBMcTrr3yxtl17z2yNvvnn/nMZ75n5ZJLLnnw4cOHn766uvqI888/n+N0r+L8IqvMBUWsguc0dSyWlfyO7LH6/SuLOISD4HiHHScCR462ekgR538QBMG+wn3PffKFKysrj33ova+cnXzg5pPc51521ux2ZxycPecbfPoqCPYmVktsL6uJ4duvPjy7/50Ozs44JQGQIDgaeO0Vh2Yvf8cNs/vd/uDs7mfHKbMf8YVPvePs0MT/fYuDq7OnfbFN58F+xXNe9r7Zjz3/3bMH3eOq2ZmnzT9U4NmvOHv2wAecNXvMI30eMwiC3cL7333D7B2vvmZ223NOn93qDpv5okAQHFuYo13xpmtnV77F3obZOeedd97rjqflMo6wMgI6AsvHwa1Qt7vDdxEcN2TV/WY+3BwEQRAEQRAEQRAEQRAEQRAEwT7F8RQAcdSOD3gLevj+gKOwHA/kmCPfInF8zvw9kkEQBEEQBEEQBEEQBEEQBEEQnFA4ngIgvgfg+wGOA3K+ALIHy3cSfPMjwY9gP8E3MXxQ3LcucvxVEARBEARBEARBEARBEATBJpEvxgVBEARBEARBEARBEARBEARBsO+QAEgQBEEQBEEQBEEQBEEQBEEQBPsOCYAEQRAEQRAEQRAEQRAEQRAEQbDvkABIEARBEARBEARBEARBEARBEAT7DgmABEEQBEEQBEEQBEEQBEEQBEGw75AASBAEQRAEQRAEQRAEewa3u+Wh2e0ndLtbHFq7GwRBEARBsDxWLrrooofX7yUrKyvPqN83HrkaBEEQBEGwy7joz97zsMvfdcNHP/TeV85OPrC6dvUmPPeys2Zn3eLk2U89+o5rV4Jg74HUvuOaw7P337A6u9OtDsxOPbBy040gCHYV77n28Ozt7z88u8MtD8xufWrW9O1HvOpdB4/o2BFU7D1vc8Pav4L9iL949ftnv/0XV8wedI+rZmeeNj/g9exXnD27/0ffavZFn3nrtStBEOwGbmTjvvuG2em3Pjg7eIuMtcHxhWuvPDS77qob/XnOeeed97qVCy+88LEHDhy4cHV19fqVlZUsqQiCIAiC4KjguX9z5Sn/8ubrTloUALnlaSfPvuHzbrt2JQj2Jg77T4nvykrRkStBEOw2jBiH6z8c4ul3QbB/8LLXXzt7/t+/d8MAyMfc/fTZQz7+zLUrQRDsClZX/f+IjXvTf4LgOMKa/BZuCoBcdNFFD11ZWXnqoUOHfrh+//HIrSAIgiAIgl3Gr/3Je77jyqsPfeaiAMhtbnny7Ne//E5rV4Jg74HUvvG9N86uuHZ1ds/bnDw7/eRMDoPgaODy9x2avf7KQ7O7n33S7E63PGntahAExzv+5LKrZ7/4wvdsGAD55I87Y/bIh95u7UoQBLsBq+evfPN1szPvfOrstLNPXrsaBMcBVldn73v7DbOr33lk1+hNAZBLLrnkwYcPH3766urqI84///wXHnkwCIIgCIJgl3Hfc5984crKymMXBUBud8bB2XO+4c5rV4Jg78GqosvedePs7Vcfnt3/TgdnZ5ySAEgQHA289opDs5e/44bZ/W5/8EgQJAiC/YHnvOx9sx97/rs3DIA88AFnzR7zyDusXQmCYDfg+Kt3vPqa2W3POX12qzscXLsaBHsf5mhXvOna2ZVvuc4/jwRAcohbEARBEARBEARBEARBEARBEAT7DgmABEEQBEEQBEEQBEEQBEEQBEGw75AASBAEQRAEQRAEQRAEQRAEQRAE+w4JgARBEARBEARBEARBEARBEARBsO+QAEgQBEEQBEEQBEEQBEEQBEEQBPsOCYAEQRAEQRAEQRAEQRAEQRAEQbDvkABIEARBEARBEARBEARBEARBEAT7DgmABEFwtEHvfEPRK4r+oOjUoiAIgiAIgiAIgiAIgiAIgh3FdgIgB4v+pOj1Rf+taKVov+Ckoh8uurLovKKTi7YKaT2j6O1FX1Z0rINOH1n0pqLnFH2wC8ExBfn46qJ3Fv1c0X4IBnxQ0cuK3lr02S5McKsiOuOjii4ruq5oq9A3v7Xo3UX/e+3fJwIeXIS//150NxeCIAiCIAiCYL/g0Ops9uK3nDr713cfnNWfQRAEQRAEW8Z2nfGnFJ1WtN92kgjmcKTesuiMou3UT1rNp3bOunaPonsWSf9oQlluvfa7laDVhxS9sIgdynE/pnG/oiuKri76H0Wc+79QdH3RXxfdpsjz0rhX0V2Kjkc8pIjz+d+KPsKFbQA/Ws4EFfcDyPntigRzyMAU5xSR/WuLnuXCNoB/AioI/7Yi04tw16L/KCLrU3p/0f9XNK9+RwN0Ep1Cbk53IZh9UtG/FmmfR7owwL1DRa8p+uQiMvq0ohuKfqNIHyQ7dy+im8hvEARBEARBcIywuroye+U7T5l99wtvPfu5l5w5e827D86uuv7AEUMvCIIgCIJgM9hvgYvjBYIPds+8qOgzXdin4FA8c+33rCIOao7HXypy/NGPFR1vUBeOfcT5nOObNgcBg48vEgT7iyI7QPYq3lv0i0U/OZCdU4eL7Fp5R1HmYMcn9OOzi4yBdBS5pJ/s1vvHoq8pCoIgCIIgCI4xrr1xZfaC158++x6BkJeeOfvT+vvd1yQQEgRBEATB8kgAJNhNWHHNafxFRV9VxGF8vIOtbTeLHS5fUmRFebA87Fa4f5EdG88uuqZor8IReD9S9F1r9BNFgh/w90V2QvW/g+MLNxZ9Z9EXFP3PoquKgiAIgiAIgj0KgZCXvOXU2a/9w61mP/OSs2YveN3ps2vqWhAEQRAEwUbY6QAIC+ShRRyDr12jS4qs9m58ftGrin5w7W+7IDz3vCLHQo349CI7JTqtJkeXzDv2xZE1HJb/UuQ53yHgeL9FEVjl++1Ff1z0KWt/OzLln4scZ8MpO8Vti8bnvqVofM7qYe/+Q5E8PWdng2Om5uH8Is5T399wJNSvFL266DOK8A/99yJldMQSB7vvkYzp+S7J3xSdW/S1Rcol358tun1RQ/tK66+KlO3pRVMeN1x/apH8PPubRXcu2g7URfDDtxm+sejeRZzeDypSNuVXbvy1Q4QMyHsk17qtvYN/LylyDw8EInoXhiOBtL8Pa39cEac1HlrR/YSi8bgxZfvcIrLqmVcWeV57Nr6y6C+LyOlPF+ENfju+6YeKvqeoZUF6ZOr/FnlOmv+vyLvjLhGy6JsVdsCowy8X3bFoCunpS5cWSYtM49NYB6vU/7zIdzYeX6RfIWWzun0evOMZ/cqxP+CbHYI6ZJi8gGO+8IQsf1ZR9+k/KvIdmRHet3K+7+PDIt2iXAIglxe9uKgDCJ7XBy4qIhPq/PwidRuPBlNmfLdzRH4/XzTKfEN6Dy+yy0Ra+ggZ7DrDNxWplzo7qk2+X1q0CJ9X1P30gqK3FYF0tbnjvFpW71T00iKy+gAXClPdp2zqME/34eHvFbmP8HfKd1CWjymSt+e068cWNR5T9PIiu64c/USe+jlyTDdfWEQH/WmRb4uMoDOfWCQN7z23yA4e+TY881NF+Cct/RBc/7Ui7woWahPX9OEXFElPvnbZjPXXHv9UpG3Jiv7cZb5v0U5AWR5b9OSiLy76nCLt4fgr8vZtRdrUPX22x6mRLi6ymw/UixzQNe61XLkeBEEQBEEQ7BDed/2B2T+97ZTZr//DGbPvfsFtZn/6htNmN66OpmkQBEEQBMHNschJuVVwPnPUcfw4Sx1xfHHO9fceOCB9A4AzV3DkU4s8xwH1O0XtdOd4+sMiztdOq8kzUyuHI4/zlBPbx5U9x1nGscnh1o4qQQcOeEfZ/GjRhxdxzFvdzVnYzwHnFWeyFcL9nB0NnO6cZJ79P0Wcf5yQ8vScun1v0eisbnCwf1iRo6Ckz/ntI8YdpOFgFajgiMQnjkErlf9XUZ9LL1jACensekEP5ZLvNxRx3LVTnjOPE5UDVtk4hPF8Gui5QxHHqHPz5efZxxX9bpF0twMBJPXTZgIB5KDrij/yEtzBC0Eh/x7JtXacki8Bg08scu8TigRqvrlIW5AJPMKb3y96UhEe+jYJ/n1dUT8n+MKBSVY9w7msnQWbOniAzx9dpI3lgTccspzc5E3ZlEt65FcAiVPVc9J0vJm2/MIiz2nzryiSh3TV4cuLyMsod9IjY5zJ5EFaZJq8kscO0iif/qNN1Y9DG313kUDHvCChumkPZe8+pFzqQy67bfRTzwmskKHu0wISglgd1NSegicCXX1fP5wX1AHP+G6K4JUPeNtRoxz6u3o8uojMqTOe0h0CD2RAnxOA/L4isi0t36H5+qIxSCI99f+togcWSUsfEYgTPOkgCF6QDUErgS35jsGDEfglH/pDwIKe65330lEWvGidiqcfukbdDlPdp2zem+o+OkyAgIy6j/AXn8nBCO3120V2MniOvvRuP9f6hpwJXpCnfk4buEbvaRMfpifDHWghkwJs5O4+Rd4TNPyzIu3VsNOL45+84J/8QH2USz/3zRw8IRu/XkQHS0+++qVAY39PB7+kIXgtoKb9u8yCINv97k6D3pMuHUUnkunWD9rZPWXXpu7590g9DqkXXUm+yJN7+ovADT3a/SwIgiAIgiDYAayWFX71DSuz177n5NnPv/TM2ff/6dn5WHoQBEEQBAux0wEQHwzmkOdY4vThqPahY45BDssRHMJW1XM8cXA5U7+f44TiyOcw5yz2y6nrw8OcSp+29vcIH9q2otyqec5Q6bfDm2NvdAa7974iO0w8K1jhl9OqVy8DG+otRZzM7n//2i/nnfTct6KbE1Y91Fngwi8n/LyV6VZic7i9ociRUJycyijYI+/vKJI2h7t6c5h6Vr04cbvN/OLZo4o44AR55CsoIH1/4yHn7K+uXePEtRJ+PLbHc5zn2uxnijzPeW33DGce3kl/HqQrLXxAVm1zyi+CXQ8CCJyu3ntKkbbA/3cXyU95OFs5Z9VPkEJb29GBV46u8atMgms+uM4xbcV9w44Ez3H24qWglfJxcuODOlr9j+/aTpviLSctxy4Hq3KA+nAyCw7J03tTCOAIUslXMMw72lKwQjtxIAvMuC4d+Qks+NVeby5SvoYyqpP8BEw8hzcCBtqbo77Lh3+OkeKY9rf3/JLZeQG4zUIZtDNHul0h+g1ZEfBTBn3Mzqs3FQk4qidZxv8pPC8N9bHavo8dwjc7dLxrx4ly4zn9IH88xWP3OdTVT77uqafdJCP/yAKHv/wEpDzvI9jvXPs3R33zD6/JQQdZtOMU8tG/eucKmdnO0VfKw1k+1X1kEN5eJEDCka6c+oO21wZ0zwjl0J/oGvrMrhRyRpeNwHNpeu7LivAen68oEvDwrnzloc/Llw4S0MA3cuqeYBG9JEgzypcAKt4ICnjH+8qKv67bHSJ4pf3Iq76rTGTm9UWek6ZrjdaL7inTu4r0XYGjjWCXYOslZCfOeuOdQJugCx1mLKGTtLsgGpkXyNJu+pn+alwTtNJ26tJjEr7TOcYtIE+LdgMGQRAEQRDsS7zgdafNHvn0O8we+jt33DJ90e/eYfbMV/barPlg5N14eGX2irevfSz9pflYehAEQRAEH4j1HEJbAee+VeucvBw/VoNzdnEGT4MBjqWxep/TyNErnGSe4+Qc4boVxoIFnKqcpRxwUwi+cORzWjmS6olFnGucWRy0rjc4DT1r1bI0rXLm5PLc6IDzHOc5p9j0OendUOQIFQEKK87VmXOOc0x9x6DLMvAORy3nJOcnp7CdAOrmnp0FnHCgbByaVmPjjyOzBBE4p+XL6cbZzMGJv+8p4kTlGB6DR57TTsrM0cix7BmBHyvW5TkGhUZYnY0/TZyFHILbASuXE58TlYPRUUOcqcphFTYnqGCAVfScsnilPdxvpzZ+2CXwt0XqZTeINhIA4hwnQwIqvvEg2CFQZHcMGcM/aXXfYDtz+nLwSld6U0hTQMDRN3jg49n4wKnq6Crl4xj2nLKTfe1FpgSkHPVDlhqeI7vKZ0eH8tlFwhGt7GP5yIFdMRy8/rb633vym9dPNgv9T78m9+RfkIhjWpCMA9+qfDLpmDV1JYOOApr3vRf85yzWFo6B0zehnf+OHLKrSV70hp0neKXd8cT7AqSeI3vaw7FddhSMARfP2QFB5j1PFwg0KBu+jAEk7WuHj90V/p4nv2RE4EmZOOkFCrYDcqKeU92n/4EdHQJBdhDRKYIG2laZOeJHKBNZVzdHbglEQe/QaZDJHyjSf/BePfFPXoIT/a48yCsdIihChsiddrbDDPAaD/G5IfBiV4wABR0mCOMdkL78pKeeAtX6hnQERck/CED07hzQtwUS6DDvKB+5V76NYIffqJuMS9udB+MpnUwW6SW80xcEu+lRcmG3nUAPfa3Ogm0oCIIgCIIg2EUc+Vj66yYfS782gZAgCIIgCHY2AMIJapcGR5PVzY6UcmRRO/U2A44xDiz2ih0RHNgcgZxj/m7H6QjOqZ8r4gzm8JI/h90i5/1OQNoclRywVqnL0/n+HMNbgRXV7Vz2nQjp2T1gdfFmoQzS4ljnaF1k+3mOk1PeVobLE3G6boRnFmlzTmGE//MCBJuBwIdvnAhO2U3Eccspq5xkTGDIUVXKSDaWcS4qE2ckeeeolJYAFme4NKTF0WrH0hT4xiHPWbwInR4+jw50+XJQy5djGI/nPTeF9ATiBAbwVfkc58XRupfASd5BFu20Ho/gEUXaz/c7XlfUMtn8s5tn5EvzadpunpunAxr9HJ1gJT/+6Zd2UkwhsLBe2ckcp7cAjUAY/eOd3YK62nlh55MdWcpOByzj9N9JaFf6Td/DN+VAgqPzArt4IgBC5vUju0oEGelyR4apV78nQDcGrARYoPPcCeBf6yUkiLed+S85sLtPgNv3PexOIoPkTNAWnwQrf7wIn/q4tCAIgiAIguAo4mYfS3/xWbOX/8cps8PbsQKDIAiCIDjuwSm1U+C0dzSMlcGO/rFK3SrsNxZtFpxJVhf75WSyepvzjCPLauGpA9JzHJTOyedMs9LY0VGOM+pjdnYDnJKO1AF5qTunn1XWW4FV8xzmVrjbvaEOTVahO2d+dByuB3zgQOZU5Dxe1Nae41CWtzP3xzy1oWCSdI4GBGx8s0V7CirZUcBc1d54qu5WqtsdMZaT49EOhEWmraN7OMU5ue1gUGeOdY54R+tM0xJ828iZP6LTE+SQj/IDGRZk6Xzx2HPtzF+ETs/qeMGvsXzkgEN5M+WbB45m5dgOBA4Eh8DOlHH31BTa1jFS+rMdVWMf6fpyGDdf8FBwy0p67T62m+fGnQJTeK7z8eHvKf98nH7ZIIaAnD5uR5TvuajzItBRdj5sBwLGPsQuiCDASB4FE9TlaIJOUFd9ysfoRx6i3sk0wm4mfUr/pA/tlOidQ347PbJCHkBgoT8sL8+Wp70GMidYKnhj96BdO0DO7FAhT3bjGQNGPmk7fAmCIAiCIAiOIg6UdXmfO1w/+9CzbzzydxAEQRAEJy52MgDCkcWpyoll9b5z3Z2ZzwG8WXD6OZKIs9NHkTkWOZasiF7kgOR8tRr3lUUcThymnJ/jOfU7Dflx5DmahbNasIfDetmVv/jl2W4HwQ8r4zl+HamkDn0+vmNuBCSWBcccPnDKW7ksDQEbRweNznfPcVoqhx0Gjg1SBg52R7lMvyWwk7DDoXcQgAAXx6ogh2+99LFQnKac2pzm+OID4vjCCclRzCE5trN2cUSNtiA7jl1ydJB0ObI5WbUVZ7j8nOnfR2TZKWDnwGbMZOX6uyLt1t+d0ba+FyBfx1NpS/nKy3P9rRo8FzBshzD0c5ynyke+lNcRQXaC4NtWzXjHL3HWkgsr+wUYOPY5qzcL7aO/SU9fU1bp2QnAyT1Cm/WxVBzq45Ffjg56eZE+btcWvlhVL/Cpro6nwj/BTMe4ee5hRXSOb4A4Dm0MvtARZMPxV+qId3hIr9iV5pizZUA27frQNo5scnTUvCCbQAAeOL5PHoLBgmjL5jOi9ah8HOEmbWlOj7TabQg6ObpKO+Ex+aAXOPsdcWiX33T8oPsFOwSnHEMowOaIL4E/esYxcnaIOCLLkWIgwGRnEP7pJ3shAKJe5JceadhJZPeSnSXaRXmBniRbgsT6AJ2CT/SV/m8XmzYNgiAIgiAIjhIeeNfrZj/5We+effG9rp6dfVqbbUEQBEEQnKjYyQAIh6MPz3Le/UkRxxkn2XorpheB441TnvNaMEVggOPMh7ntSJiuXOcs9DzHlJXHnHQcUo8r8u5ugdPctxyc+86xzMn3PUUb7ToR2LHDgWOsv3ngvH8OREcxcdJzdKszi43jkHPe6uN5Dth54MB0PBdHuu+IcDILiODNuCLZc5yVry5yBBZnvjx83N1OGo68nbQayQWHO6eoOqu7AACntuN1yKSADUe3cuCVIIGPol9U5FsHPp6uTPjlyDPPjI5T72kDTmty4PssHOi+10IepOEIGzLr6DLthg92VggU9Ur1ZSEvZeMItQtKu8lXMMS3CwSS/LvLjsfaRr6CAYI543cl/C3Yhwd+8Qw9u8gOg82Wb8RfFgnW6KfqS4Y57gUZNgvOX8eeCYIIqOh/0tM/7chpCNYIaApS4JGdPSPw5alF5N73Q/AFTx9TpLw+PO+ab+F4rttPm/lOCH0x7iiRju964KNfz3nfu+q9Uf9sCJ6QSzLpSDqyg++I/OnD6s3pLziibTj86QJBxpEHy0KZ7fwQKHJsEx771sTRnrnJT3/xsXpl8Kve2sA3abSjfjcCn/GCnqLb3CfvLav4T870BYEl1/vbK+qsLx5LkJH+LpVjyOgUx/EJfNi9RA4E27r/aSvy4VtM+jG5Erh1jzw6qs+3UXZzDAqCIAiCINhzuNUpq7MPPvPG2YectXW6a9GZpy5nAp9Us43bnH549t8/7NrZz33Ou2bf9cArZnc981B2fgRBEARBcAQrl1xyyYMPHz789NXV1Uecf/75zjZfFhxcX1lkxTfHllWvHERW9loJzlpxJIjV0z5WzXnrGBfHo7RD3gejOcustHXOvlXfnuN44nz7nCLfFOGEd09ww+pqZ+Jzmk8tIivMfSyaU5LDWH2sAueQ4nDjmOZcd+SKs/w5bDn3rNLnfOfc47DznA+DCwBYyc1h7Dkr8AUJ+jmOMvVXHyvVPSP4I1hh9TfHGEc/5xkn2nOLpKU8HLGOurEbgEMXLzyLF3hk50V/EB5vpcvp6F0rjdWTc9hHrzkarbrmpOWEky/+MvmaJ5yzdqlokwcVcUZbqY//nlMO/FZ27cj5LvAiWDLyGW+tAHe8C6elwETDKvGvLSIbHNNW9VvF/ylFHOPqyEnqPoe4wAZe44uV7t6dBrfwlBNbAENATN2lZ8eHequTduYwdl/AgFw+vkjd8FIe+Kes8gf1t/rcEVjyxFdHj+GnvPzbDhLllz7HLpkCTk88kP+vFpFXci49stXpCSpJT6DFv8GuAnlaVe8dARJ1d+SZdsYLZXTPcWpk0O4cfFA+xzd1cEhe2kzdyILyCeAIIpApfQcPplA+O6vsKhB88b7dJnbTOGZN8MuODXLN2ftrRfhLNgVzyJJydttLT7DCDqMxPTvApOdd17TFE4sERqfAF/KgvmRMfQVW8I8Tufmn3/i4tl0E2lC9Bfn0V/xWLvIqPXpHG3Z6Ai/S0zekpx/QBwJBdh+0bDT0Bd9yIK9TeF9f9i750kZ44B0BEPV1LB+ZoB9dW0b3CfLqf59fREbUhZ4ia74/ob6c7XYaSMv7AiV4pJyCbnTRi4r+sAifyLB07JTijLe7QaBOf9GH1cO76mrHHlkX2AXHx9FFZBFPBVAFezwjYDAF+SNb+KCe3T8a89KTvwBLp0d21A2P9X16UfnsDlJ2ekk7TkH+vKcMdmrQDQ33vC8wIVAvSKYPjzvO8Ag/lV/bkf3fKVJGARFtNKIDsMYnAS+ypg/hqzr7QD99a5wIFuC+5z75wpWVlcc+9N5Xzk4+0N38Jjz3srNmtzvj4Ow537CVjaRBcHSwWmJ72btunL396sOz+9/p4OyMU+JtC4KjgddecWj28nfcMLvf7Q/O7n72PFMtON5x4+GV2VNefqvZM185NcFujrueeePsE+58/eyBH3Lt7Jxb31D2xNqN4LjEc172vtmPPf/dswfd46rZmaeZwn0gnv2Ks2cPfMBZs8c8cisb7oMgWBbvf/cNs3e8+prZbc85fXarO4yHbgTB3oY52hVvunZ25Vu40mbnnHfeea/bTgBkNyFg4FsQehiHkt0dnGIc9n45+L+iqB3SQQBjAERAi+N56tQOjj4E4ARROL85lgUDgiAIEgAJjnskABIExwYJgOx/bBQA+dCzbpw96G7XzO53xxuOBEFOPfnmdkRwfCIBkCDYO0gAJDheMS8AslfXR1i9brTj0PbNCg5TK999A0Ppf6Uoju0g2PswI7Vjw64RuxLsEAmCIAiCIAiCINg0HIv12Pu+b/Z9n37F7GEfcc3sw29zQ4IfQRAEQRCsi70aAHF0iw/jCno4SsXxUY4+cdyMI3L63PggCPY2BDIdzSYA4lin8Ti1IAiCIAiCIAiCpfCpPm7+me+ePepeV8/udKtDs1NOiksgCIIgCIKNsVcDIJykzk73XQRnCSD7rc4t6m9oBMEUvm/gGwhkxUfJs0tob8BRdb6TMe+bEUEQBEEQBEEQBB+Am33c/CHvmn23j5uflY+bB0EQBEGwOeQTYUEQBEEQBEEQBEEQ7BkcWFmdffydrpt97wOvmH3LJ713ds5tsrYtCIIgCIKtIQGQIAiCIAiCIAiCIAj2DOzy+Og7XD+75+1umJ18IAdABEEQBEGwdSQAEgRBEARBEARBEARBEARBEATBvkMCIEEQBEEQBEEQBEEQBEEQBEEQ7DskABIEQRAEQRAEQRAEQRAEQRAEwb7DyiWXXPL5hw8f/t3V1dXvPXDgwN+vXQ+CIAiCINhV/PLz3/l9V11z+CEPvfeVH3C+93MvO2t2m1udPPvtr7jT2pUg2Hsgta+/8tDsPdcenn3UbU+e3eLklZtuBEGwq3jr+w7N/u2KQ7MPP/vk2V1ulTV9QbBf8Mf/fPXs517wntmD7nHV7MzTDq1dvTme/YqzZw/4+DNmj3rY7deuBEGwG7j2vTfOrnjztbMz73Lq7BZnH1y7GgR7H6v1v/e97frZ+95+g3+ec955571OAOTRhw8fvmhlZeXy1dXV9x95MgiCIAiCYJfxnJe894Nec/l1Zy4KgNzq9JNn3/YFt1u7EgR7D6T2+kOz2aHDq7PTTl458tHeIAh2H/rddYdWZ6eetDI75aS1i0EQHPf4+9deM3v237x3wwDIx97jFrPP+6Qz164EQbAbOMzGvf7w7KRTDswOZKwNjjMcumF1dvjGIz6GmwIgv/M7v/PwQ4cO/U5deN7Kysqb3QmCIAiCINhtXPJn7/nst7zrho9cFAA5+aQDVz3+C27/W2uXgmDPYXV19UDZzw+oP+9a9MdF73E9CILdxeHDhz/mwIEDD7z9LQ4cOOuURB6DYL/gL19zzewpL7piwwDIh93x4D8/6oG3/tO1S0EQ7ALKzr1b/Xxu2br62quOXAyC4wAlswdKfj+5/vyEopsCIBdeeOFn142n1Y1HffAHf3AGkCAIgiAIjgqe8Av/9Nurs9l5iwIgNx5aeePPPv5jPnztUhDsObzhDW84+eDBg0+qPz/zwIEDj7vTne706pvuBEGwm3jrW9/6zTWH/cmPucPBg3c/K8tSg2C/4Pdf9r7Zj/3huzcMgBR+/We/+WO+/siFIAh2BZdffvlDV1dXLz58+PA33fWud71w7XIQ7Hm8/e1vP3jjjTf+UP35HUX/eQTWg0uYn15C/Yjzzz//hUeeDIIgCIIg2GXc99wnX7iysvLYRQGQGw6tvPHlz3rCh61dCoI9h0svvfTkmhz+SP35WUWPLeM6q+OC4CjgoosuenyNHz/9sQIgZycAEgT7Bc8RAHn+xgGQ1dXZr5aN+LVrl4Ig2AVcfPHFD1tdXX3q4cOHv/5xj3vcU9YuB8GexwUXXHDwjDPOeFLJ73fVP48EQPLFuCAIgiAIgiAIgiAIgiAIgiAI9h0SAAmCIAiCIAiCIAiCIAiCIAiCYN8hAZAgCIIgCIIgCIIgCIIgCIIgCPYdEgAJgiAIgiAIgiAIgiAIgiAIgmDfIQGQIAiCIAiCIAiCIAiCIAiCIAj2HRIACYIgCIIgCIIgCIIgCIIgCIJg3yEBkCAI9iNWir6k6OlFP1d0SlEQBEEQBEEQBEEQBEEQBCcQjlYA5OyiXy76l6JPKeKc3G2o27cVvaroEUUnF+1V3LboD4peWXSuC3sMDyp6edGLi+7swgmCexf9XdEFRbd34RjiFkU/VURGPrNoUd+9Y9Hziv686B4u7FPcoeiFRdrn01yY4FZFDy/Snw4V3VC0VdAd31B0WdH3F51UdKLgoUWvKfrdotu4EATBnsUXFf1V0WuL2FwfVXS0cd8i49RjjvwrCI49HlD03CL94vfW/n20F4DdrejSoice+VcQBEEQBEEQBEcVOzUB4HT9+6L3F/3/7N0HnF1Hef7xuyvJkovcKaYajGnGDr1DaKbagDHVskQzAVMMphMIIUAI1RBCiWkBLMl0U0xCN39MAoHQDCZUgykCY3AvsiXt/t+vtBOOL3e1u9pdeXf9/D6fR1d77jlzZubMOffM+84788sSg3kXBsNrlhhkGfu3B5wsDHY3KjGWbu/OzlQwOv0mJR2k5TbMEtct/bb0/dLtbZgkjO/7ltTlzjbMYe5e+nHpuyV5ng7KetOS9n1lG721X04Y12Dv0nhORPm8Tsm1XmLDAsU9w7h3/dKONvRhu+fNSOkTpdHStqLuu8+vmXbg7lc6q3RpR56lPs8ocfBsD6fxIDiSbljybFpqQwjhSmdF6del+2z+awt3LJ1QMtDktSWO8q+W9ihNhwNL3yi9vjSZgSSeE54Xu27+K4TtB4f9H0vHbv5rC39VMsBIf+AVpd1KnCHa6HTwXszJ+KGSd8SJ8D7mvSwDCUIIIYQQQrgSmAmnAMMco3PrTHjB1wkZZJTElWHIu7KMh3MN9bCsxECxEOtEmXQudUY5CjgCwlUP7YDRw7PoOyXOsLmM6BSOY86OpnNL7lXPaE6cuUCeoyHMDS4qnVniKAVjLOfHx0ui1UQtMgJ7D3t8aTpcXvpNiWF5Oo7kfryH/LS0trSQnfVh+9EGYZ23+a8tbYwzsEXOvrf0tyW/r08vTec3zb1wdun3JVGmM4V74fOlb5fG60eFEEIIIYQQpshMOECM8ltVErnw1pJRy7ctxfgctjc6pKbqenXp70tz3fAdZgdGA6OhjfQ0OpOxcC7zq9IdSqZcI9NzfKHEMfKZkoimmTQ8hhDmN6La7lr6r81/bXH2igz8eqlN9/e90vml6UZCev6YTtDv6kwaekOYab5U0v/4t81/bYmaFQFuWrj1NhS/KP2hZJDMdNDXeWnpmBLnYAghhBBCCGEOMxMOENPQ6EgYIWjUoTU3zAFtuphB6Ruh/zclIelGLJqjv02twpny4pIRWzrt3f1M9dCdfsEofyMdP1qyjznqpWXUdD8MoStLjAYWRTZ9hBGTMGWQOXk5b4wa9/+23yNL9nt4yShFcwc/qdSd2sEIstuU3lJyHBlZtrXpH9TBq0ry/c4SY+2gKZZse1yJEde+FnM2JVND/Tr2PaVPluRR9E2rz8ki/28qOQepfwaVfpTVtX1zyX5vK3U7kabVkldrr1jrxWi7Z5ZaflzT15SMUnW8ziOjTUN5zWGu7n3/xtKNS3C9/6mk3jjXnlGyj44uQ1CrP9NWaXumFWrtRb7l519L6uljpSeUTO/TUJemGnpfSbryOZ4TT5mtx9HKoc12p3a7Z0lbeURJu1MnRuHKh3p9ZakdazRi91j/16FWB/Z5Ual/WjTtR/6713xri3z7Tr22sjlOuv1TMYjk0pbs06Q9H11yDX3//pLjXVvlHDRy1/1yUsk90e5H19n515RubUPhmrgWTytpx+8oOafj+o12jn9DqX2vHY73/DLly+1KRmeac7tFUKh/xpF/LCmXcmjLnA/dZ4t7/qiSZ4t9nlsaNI2M9IwqfXfJfq6zsrdRm743D75pMtxjLyy5pg8sbQ3GRm2HkebE0p9KcM3l+8hSy681eTz7lMk0XbhvSbvw6brLl/xpa91rrv5cQ8+gdr21zUHTebjOf11yv9nPvdm9Px5Tcs218weXnN9+x5Wkp949Y+VfnfevTaB9GbHenufur+uVurjHPTPUoXpu97zrZXoeeTOVoHqXnnvPb4f05M0zo7uWj/I4n/p0HbVP9SStq9JaR2Hm8cz1rvCCUnt+a6/eKTwPrm3DGLco+S3tro/GEeo32f2i/T6/1H0GeQ9YXbrV5r+2nKP73PG88Vtp/TXTXg7CM9Vv/aElz2TPEefz/tKd6rLtpzztnnOOB5Qc457xu+B3uPtMlp/Hlj5Qcv95rjXuV5L/fUp+V3zvHN7VwsLGb7P27j2t4X3N81tbaPeA9vOSkud4e4/QLt0L3hvcF/3vaaZr1CZbW5OG34eWpvvO77n3SgMPBuG3VR9B/6I5U9rvQvc3yW+i3w7vf+6zhntT+RyjXfvd7r5fwLvmu0p+y/xmtu/ly+/jLUvK4j3S+4VnRAghhBBCCGEajGdAnCw6FTrOOiCfK5mT2shlxn9GxX5nhM4zw5ZOC6Mto5lOwKNL8sJooHOk4/HvJR3itp8ONoOVczJOcbYwiHN62IdBzDYGhq5R1jk5NRhPGeYsiM6R4NN+zstYoJPC6GyR47Yfg51OFoPro0ptFKTv2znkVwefccB2YkR8eWnQeidGo+m8Pask3wwEDL/9xj7p6zwxNMqLfZ9SMiK8GVCttaLMOoiMGPKoTm5eah2+iZAPZZS2cxBDoYW0++dIZoDhRHhyyX5PLClLM1YzdDKKKBPjhk6k/VxX5WZcYdx/SMl2xiFlt14DOEu0B/Xse4Z3HcnWiTUynnFGHTD42kcHVP0zoCuzOucsY9hlBLXt/iX5cY3VE6OwziyDdDO4mOdcG2t5lk9ldd4uOtDNmNrKwZmgrbSOuH2cR1tyHtfP3+4L7efZpXastqkDrJ0yYKt37ccx2pLOtfuhYT/zWLuP2jVXZ4zd493P2qJ9WtkcxxjuPK3j7j7S/rUl+3SlblwThnIGfcdLSx7atevCQfSg0j1KrWPvWeC6MHxpC3Af2+9lJdeQs8/53EuuVzNCM5L9R4mjpH3PKNF1nnVhTGFg/+8SI4foCe3AdXeNGdrVrXJoy4zg7iX1575zL7hO6qTVlSi3rhFDevIrH76zn2umvWobzRjJoKHu7Ccd+zHyjIf97aftMqB8rdSiP9zXys/A0q41g5B7jvG0tVXPEg4U95Y23NqfdqrtNcefv9W7+7Vda98zuLRr1HBuz0H3m/3cmwy5bT/5dg7PH9u1S/tpu6bzUH5OJfWuzj3bmzPC88HvhnbanuftPndfN4w+v7jk3lHm1na1QfeQT9P1uIacGQxJfjuk5xjt3fVp7cZ9art2zKGnTSuDdsb4PF77CmEi3LOe59ppu9+0S+3ZPeSZ5hlCDJ0cGReUoF3+S4kR1L0jqsPvNOdf+73iyPQs7Tr0Gu7F5kxwv7kfB+GZfJfSP5S8A8iTZ66/GYm7z27ODU6ZlmfPPs8X73+mHfIb4fe8vcfYh/GasdqzULm9q7gfIarEOY3KN+WfZ90Xx/4OCx8O5+4gB21W2zCwoTnZtJvmEBHVZLvnt98r0U3Wt/E7472yvYd4x3LPeQfoRzv2jum30u+XKOFBkZV+WznS/RZyQDRnvfdH7yrtnpMvv8WcJH6v4R3QMd5rDLzw++h+6q6L6P3CQBCDYZzHO6JzwaCNz5YMerAumPdBfSGDIUIIIYQQQgjTYDyD6WRhcNNh0bFgrNJJ+X+ly0o6ON1RhNBhsE3HXSffQoQ68gyS3VHu9tGhYdTVSWD81Dln+JdnHSHT2jBUMYLZX+dbx0RHoxkfG/7WUXIOnQ1G8v79lEGHnwHO94yiDGA6/owJjP9GM8uvY+3PcMcwoSNntKV9GAKUn9FTp06Zu9jO4WI7w5xjf1DqvxacC4z49mM4Vn5GQh0sRnPlZqzTOWOYVAc6Y+p/KtfVcaaNYmxxPTmZ5J8RmxOri7yYl5hjhMOJsVFHs39BdYYS0wz4jvHVtWLIt50BmpHFd+eUnI9jQ3tgLFWvDMqMRjrE8tKtQ9fQ+XWMGWUZhxyrLgchHZ1d7YhBhlHI+XROGfO1M+mLNnIt5E96ooEYrLrnBuO0OucMYOBST+ab1t45w1rdO1b+GH20SwZa18c1Y9RyXmVh1NKenUd5XQf16tr7Xoe764Sxn7+VV7oiBDie3FNdA30X7ZRRW9vR5nXO1YuOu7L6nvFZW2D4UkfKx+DsOPXGkOaauQec3zXXbvrrZ1twT5m6Qv5cEzAMtFGPnDKuh3m7GeyMHGUQGK+d20dZTHvRpr9SVxwTroFrrM5a/akDTlnGE/c+o7hPDgL15NnR3xZce0ZA9yWjiv3Uq7p07/q+7e88zsuA4poyxA/C9XOfaN8XlhhotIVtQVrypn15VnhWyiNDpPzAdWRs0Ya1C21IOdW7Z1cXbZRTQbmaM8h+3VG8yuscnC7OzUkpPfe9Z5w0Ga+k5d5wXnieuSetB+D3xL3BQCpt177brt07rqm228rhGaKMprwzFQmjq+eO54vfDHlqhmjPUg7R1nbkWTraBGOVa+oaygfDdAjbwsaSNs8h4Len3RveEThlPT+1wXYf/bz0uxKDLAcJR4DfDM4Lzlj/95vQf1/24zzuN22XM5JToTlWxsP+7mn3hmcYpytnsfwOwr3mvvJ89X7kHjWi3W+V51bD2gh+7zhjfe/3xO+WZ4L1SzjcPdNFD7v/3Nt+78PCpq1x5TegPdu1Pet1abctetr7mHcR63doO9qR9uO3zG+Ld/mDS94nvbdPhPbsvZGDgtNkommr/A5p0973vQN4R+I86f629+O92L3vU37ds/JocFjDu4nv3BvK7V3ZwC2/wepFf8c9wdnvvjDghmMkhBBCCCGEMA2mYigfBMMlY74OCsM4ozLDFTFQ9TsAdAxEe3yjpLNvmhSjnOzXnd6h7ffN0rrSV0oMAjrq0tOZYEw0vQ3jJYOhaR4YxhjVGLAaOk7PKdnX90LOzYvNuKYj3mBo5IixH4O2TxghzRjMiKDT5LMdq3OmA6Mzz/imI6ZOOXb8nzOka7wzSoxTR0eH4V6HX/kYfRlAGvZjpLMfI4M6UtfSNe8wYzADo3pgMGCclg/1z/j3rdKgkW2D4LjRGVPnOp/K59owUvYbAI1KMzJbno3elGfl6x9t1xweDD3SY2jl+GGQlDfXWtlMT8OYop509tSjsuvM2sYQo2xtoVdwsjFQq++flNSja8dgOahTyonFIM64atQgI7uyMrgzTDmPDjeDjw6xOma4kTaDsHw1dFztpzOqvTOSy6927Po0Z2CDM0rkhXJrc+pNHTJ+Mcjq4BsJyMGmHnWItStGecc6t04+Q3hD3hnD1I20RF7Zj1PGNRsEp4ZR7tqra+r6ciCoG9dCvTm/elYuRiyjK51LZ1+b09bUvWsjskNHncNKvU4XBgCGBnkSUeRv9eje9qkNyN+pJc8E7Ur9uU79cDC4RupaW2sGNfeL0cryq76dy/U25dfPShwurqH93F+eYaaOUrfuU9ehza0P9zdn1eml75cYS7R1+VPH2lVrjz45WIzkVMfNKdPFPtopR4BnFsfFdIwe7n9tz/PL9RRR4zki3+oIHFucN+pYntWJOmUo6p8GS7tQB9qcenEN+vdzTvejaDtpGdVtm/uak9an6Um0JXlwrOcAY5H9tGnPMOnKr2epa9GNxGA8U8faezOgcdRqq/IE6cG97D53DTl6RNM5r/vecQ3tSrSI+1R9MT65V5qDJYSpoj17NrifPC89m7Up7duz3e+79xS/Kd5rRKt5LmiXvvOM1r69L5DnsOePZ9Sg37mG82q/7fnsXaX7PjQIDkt58jvqmej9zO/keA4Q9yOHLgeGZ5R8ybvnrecD5EMUi/tVuhamtl6JdwX58b26aHjmdf8OCxdtxXut30/vf35//P565/ZO1J73HA/uH23IfeE9VTtyH3EquC8c57nvd637TB+E9xi//5wo+i1+e7bGp0sGdvnNdiyHpvu421fp4vzeTf+nZHCI+0LbNy2wPlLD76P73XfK53dPv6UNdHEfuD/Q7ov2dwghhBBCCGEbma4DhBHK6EUv6YyyojCM8NURYBjWYRnPKOuFXiddx8L+OjCTRQeJU4MRXkdDx4QRerwO+2whHzpvOvUcKwwejOycM4Ng7GBsZ8BgjNQBGoT9GOrsZ6SldEn4fyujThFjoqladLScX6eSsZzheDJIn9GdcdKx6tEoPMaN6cDo3Awh4ChQJgZFERHK4lxG2DeUwTXlEDBaVH5E4ZguoOuomiqukbaorerMOrcOqrbZkD+dT22Ro2I8Q4y07McYxXDersvzSoNgeO46b1xzRmcdegZXThzONSPYdepdW9fE9zOFe9yIYgZlBir5ZczuTnHk/tUJlwfXwHURNaPe5VE7dd20EzDkMyybQqwZK2YLeWoGe0Z17WRrcNBwMLkPOeia4UA+Gd4YubvXhLOTgbw9g7QF+3k2dffrx37qh4Geg1a9arMckf2oX3n3OR7uDdOuMQBxXGgXs4l24R5wHgZP+XfvM3xuTxjAPBvUP4Ntu6c47Ab9PnGEGyHrPmHIcs04Khl9OUbcQ+S6M+ZyjDQ41hzHiDyRUTiE6cIw61krMtBvECOn30WOA+2WI877gN8Uz2bPWfeB9wnOD8ZUzlwy8lwEKAPwRPh9MwDBfeVe8fvUP6XddJBf+fTsjGE2TBW/4QZYeI/yLNbetU/3hXdHA5o8n0Vr+G31W+y3wP3jd9w7a7sv/F9758SeyIHmd170pd8BUzKKrOpGME4X94SBEJwaW/utDyGEEEIIIVwJTMcBwpBkpCIHgJFcDO86FEYuG9EI05AwcA3C8YybDAPNQDgZHGekvU69jripi4wQN8p9awbL2UDHTIeNoUNkhM4YyY/OmVHH3Y6Q/OmEMRroyI1n2G/7QQewpdtkqiQRL0ZSi+Awd70QfYZzRlTnn4yBT+fTOhUiUBi0GY9FasykAR4MJZwLjM9G+rc68snIIxKEYZOx3ZRipgNgAGUEUr7+qbimgmvEsKRM1o7o1qNr9OWSfMmfttycEINQDvk06pWBqZuWcojcaBEHg5APo+c5yNSzaAd50Ha6o80ZxmYKhgVTN5hj3v0pn216oAbDQWtv6tr0EvJgxL+1TbRhzgT3uLZiuhTOHfegZ8B4Tk5tsDkvthWjRVvetFdGhvFwP5l+Sj0zPHafKdoBw4tnjuvc4Cw0orM9g1xj+zFMbm2EaNvP6M62Bk+Ta2qE52SNg9qb6A8jWo1Q5RzTHsdDnU7XgO/5Yy0ZzgMOl9YuOOm2J81JqP7dP60O2/OBU921a9iPw8a1EgXECaJdMAwbZdvSU6eua2ubPkUluiacnBM50kKYLn4LjGr3fiTK1fRzjK9+57Rj7zEGkLTfJ23Tds48DmnRnNYGaPLbKTJxoueK5zlnv3cB72OmDHKvTOd9rx/PoDZII4SpoH16VvsN01cwaED7F3XJQSiqw4AV9433M/uT92zvAt69uveF9xDRGvaZCOdwvKlMvTM7djoDbPrxO+O3dbx3ohDCFBmpX7yf/mlJ79u/26H3i/MW9zZN9s06hBBCCKGP6XSIOS4YzXTofRrF1cQopaPBuGhO9YZOgQXIdW44RhgKGWgZtHT6J4uRjYyToj9EPnA0MFh2DZvbA8ZZ5VcGnShT5eiImerF3L/K2H1VY+hg4DQqmTGOsdk+1lUwcqzR9mOkM0LNdD6mczHC3H6M566dUfqMlqbgMd2MkXDyoSM46BXROdVTwzVkPJQfeRdR49zjhfhvKwySOrwMJhwMp5acyyh9daBMHAAMsTq9puMQZcBQ6TpPx1hpWiKOIqMN1Zm2Im1ODNMoaEs61dqrUf3W8mAk13YtjMzJ1rAfg7fvHSefrotoFlMXGT2/tVdzxi4RIPKknTBSMSAx6nNIqA8GMNeUw0J+RVaZpmhbcU9oY9qQc5I67bYDjiZONcZvbcs9rDwcJ7a5ZqI9RCNxLGhrrqf20x1h32CMVg/OK231KtJgW0Yhczi5Nto0A6JnBwODtUn6pyjynakt1KW67TqjjMqUZ6NIOUnUuWurTK616AHthLFdmd13zbmjjXKedZ0vbT+OImXVppyT40Ka7sOttYUurgenk/o0PYZnyiA4obSJVgem6+JQ0xaninO5z91jRolrF8rnmm1P1Jfr4j5w/3iWuacYgJWzrR3QUKfqR5swhZZ6c41MveWauEfd4+rJvczIDFFBpsbSNn5Y8pwLYTbRVjlCtXFT4nmuirLiPNVGvTd5zvj9aBGTnqfW7fD8d49rz+Q56H6d7DuOcxskYf0Az0FpzZSzQl6l7TnntwGed+4155ks7mv3sWfoTBqhw9xH++HQaI5Bz3zviZ77fsPJc977FtwX3jtETnmPbfcFaYNT+d0SGeg3TzsWcTlT94X7zIAl9657vWEdoDYobDJ41+EQctzWBmGEcJXhzPMX917/td16f//lPXp/c/LevWd9dq/eG/97194HfrBz76u/Wtr70R+X9DaMxB8fQgghhK3DSLStmE9fqDonBMO7F/YmRiydfG8jpllpnXadHkZwRlQGWet86KibxmmyBin7MwQyVjLWSocRz4iu6ZRnW9Bh47yAiAVlto1Dh3FdB19+Gzo2piLiOGFEZ+gw17fIC4aAhv3UCacQw725sxlRlNV2dcgpwED4jpLyOzeHCEOva9IM0+rEKFDfG2HNyOmcnDRGUTMcMoaaB1y+RCXMtANEXlwf11iEhzwqDyePKdO0E/nkNGIY8p21LXQAdYBNibOtMHgyvjOSmsKJ80GnWUeVcVXe1KXv5ME0POpHG3N+nfSGfTkwfBqdq/7kVR5FRrjWrt146Kgrv3vEcercud0v0nItfTIIMQTIp6mntIFtxT1nehXGKWm6xqZ/6BrzrYHBKMAAbcSy+jbSmFGfA1O9cEyJ1HG868eY7B7ktOkvs/bKuMAYJg3t2LVl6Jsq7iH1pM4ZK5qjwrRh/ekZ5awtq8P+75RPmwJnjkgBeXTPqCPr/zAyKptRpwxyIjGUl3NQPhzT0C4spmoUq/p0rXyvvOpqKgZ2z1LTzjmnRY+1Uc8RbcT5TQPnPKK0nINhX5vTjjwD3EdTRRtnnGVQkmfn8WxSf9sT9WpELueFKBjPQeV2jTng/Ha49l1cS04MxzJ8qWvTA7n/yFSBnndtHSHpuaaMSQxtnjHd53IIs4X7zG+sCFX3qr+1Pc98zyuj370/NSe/70xt6XmtHZu+0MLkfsOsT+M3aWv4LRU95ZkkkrI5SJ3P/TITGDzgfhP5dmpJPv1umL5yKtGL7mvPMQZjZfOcNyAjLHz8Xnov0T/wHtYcHQZPcH6IMuWksF9D+/L75x3YoBADrUS1el+xzs5EGIhhUXHveO4ngyG045lyhrt3tWGDPgzwMU2q31bvSJPJX8N96v3Te77fK2ly4IdwlWS4ftX2Wb5xcyTIOZcO9866aFHvZ+cs7p3yix17J/5gl82OkRd+cY/eoz5ytd6qj1+t98pTd++9/3u79L5Y3//w7B16F22IYySEEEIIW5iOw8AIcR0PhuT+xXoZFBmcGOLB+MygZV9GLoY2xjuGUlEgOguMqF787ce41YyNOhUMXkYJN2O0/xuR7RzSsb9ODQO/DpSOteMYQn3HCO5vMCzqbBld5ny2M9BKs2vgZJBTPmVpBt52rHM41nYOA504o78Zkkk+GI6dux/TXzDMva9kX2VnBBH94HwMd1AP5v3mvFCPymneZAZ0I9gZ9Szqy2jOWK3DxAjBEN8//Y7yK6/zMTRwOjD0qicdTVNrMKKS/5sWQN7VOxhHlZtxsnUWpe+c9mvXX/2px+5+DUYehltGY+dRnk+Xjip1F4PX4fOdMpl+iaHb+aXXprlpnWJ5MArfNg4df/vOscqqfKRuGZI4nOTZ9zqnyi5NiCTSoVbHzs8hoo27rq6FdMCYZdogI2tbOVxD01pp3+CQci21167RyehfhjAOQMepOw4Vhl7pM+4zhuukt3wyLunka2vaomMYyNv1dS7XRvntIx3HypsRiQxrDGEtTdfGlCimP7KPNs0wLJrFvvIsbz5FPmhj2qd2IQ31Kh1l5oB07m5bg2ON0mTIs79P9z0HivO7nlAO5ZGPrgHQMa5puxe0Z4t0S8e5tWH3Rjc9ziWORM8aRofuvQztx0LkrpOySkfeOTm0S9ektZ+2Dgoniv3cg08uufbuG/upW9OzuRcZAe0nzxb+ZRhs94RPZew+g/rheHGs/ZRd/XfVrrf2wLHa2jHnGGeLkbHacavD9uxibG3PLp/qSvrOp51wYonIs03aphNRbvs5J7Qv+ZKP7jVyzbr7tXLKRzunZ1S7vtoZuse2ayRtRlB5aefyLOP4Ucf9SMv6QOrd/p8oeb40POuk59q29NSZay/N9vxoZZPndn+3eu7mL4RtxfPf2gY+PT/8zsFvBacEI2f7DWq4d/3GaJ8c7a8twTuPdgn3gP+3Z6l7zTPEc8bx3u1Mbym6zTShzfnbxf3sXvFM6+Jelna7390bbT/3h2ffP5Wk7ztrNSif9wbG3m5eGo7zOyqd9nyANDyvjZj3vG/nDAsbbcC7lkEIbQ0q+PSexFnRfaZDm+dc8Hvn/drvub/bdKJov6Xt3VVb9fvmPdG94nnvPhKNa4o4A5f60VbdA933PjheWt3fMn0M+7X3PPe4/oB3IE4LAwz8hnlP9w7ieMc0pOG+8i7SfVfk5PGOKlJXXbR3oRCuklxtp5HeDXbv3o71EKm7x3RYG0eGNuvyTUObHSRf/83S3od+uHPvjV/ftff8L+zRe/RHrr7ZMfLcz+/ZO/5by3s/PDsBhyGEEMJVlaG1a9cePDIy8uHR0dHDV65cyUgUQrhqwYjP2cRgLlKDQc483Jw/plniLOGE6XbQ5xqcNEaIil5ieOBoDCHMcQ467LgThoaGjjzkgPN7i4fZA//Myafv1tuwaejM0046VvRXCHOSU045ZfG6desssO136MgVK1YwaIcQZpnVq1cfU78fr7/V1ZcsueHuxr+EhQgHx/u+t0vvkz/Zqbep60KfArvsMNp78I0v6R1+84t7Sxdd8V0jzD0+8b2Leq/693N699r/wt6uywZ3Pz/+/d17o6O9d9Q7okFqIYRZYs2aNYeOjo5+YGRk5OhVq1YZEBvCvOD4449fsnz58pdX+zUDzH7VRztjOhEgIYSFQYvWsUaHaBnRHT45P4zibQuRzlX0eq3XYbSkUaNtNGkIIYQQQghhnmJwxE32ury36w7b1hVZvnSkd+RBF/UedrM4P0IIIYSrMnGAhBBMH2FaNI4D00GZCszCpKZNsU5P/5Rqcw1Dg7rTYWQalRBCCCGEEOYxprn6ypnLep/9+U7btJ7HjotHe4+42cW9+9zg0t6y+n8IIYQQrrrEARJCsCaCeervWrIeCJmb3hoR1lm44sS7cxNzdg+azz6EEEIIIYQwT/jJOYt7x39r197jP3G13nFf36333bN2MCXm2LeTwwLqd7/++t6D9o/zI4QQQghxgIQQtiCu3FRYFhFt8nd6DCGEEEIIIYQZxwLm564f7v36gsW9k360c++Zn92r97zP79X71E923Lyw+cbqoYxOsTeyZNFo727XW9/7m1tf2Fsa50cIIYQQijhAQgghhBBCCCGEMOtwaHB4fPmXy3rv/94uvX/66u69Z392z967v7NL7+fnLN7mxc5hwfOH3+yS3jF3uCDOjxBCCCH8H3GAhBBCCCGEEEIIYdb4/UWLep89Y8fN01q94Wu79Y7/1vLeJ36yU++HZy/pXbpx6mt89LN5wfMDL+odngXPQwghhNBHHCAhhBBCCCGEEEKYUUZGe71vrlvae81/7tZ78Zf26L3n28t7/+/MZb2fnbO4d+Hlw1Oa3ur6u4+/LKF1Ph5uwfMbZs2PEEIIIfwlcYCEEEIIIYQQQghhxvj273foPelTe/f+8dTde1/99bLeWRcv6l28YWizU2Sy7LLDSO/QG1/S++f7/6n3xvue09t/rw1j3/yZtuD5IVnwPIQQQgjjsBAcILuWbl66YWmxDbPMjqUblW5WWmZDCCGEEEIIIYQQtnDd5Zt65102+YXMOTKW7zDS22eXTb177Lu+96K7nNd7z4P/2HvybS7s7bfHxt4Oi0Z7f3299WN7b6EteP7kLHgeQgghhK2wrQ4Qxx1WesFW9Del3UuzzQNK3yt9pHQNG2aZA0qfKn27xPEyHeT3yaUnlfa0IYQQQgghhBBCmM9cbedNvVtd87Kxv8Znr5029W6zz2Wb1+449o4X9F538Dm959zp/N5drndZb6clV3Rq3LW2WesD/7fg+e2z4HkIIYQQts62OkCsUnZk6dVb0fNKC9mov6i0ZMt/t5n9S68sva50i5J6Paj0wZI63LkUQgghhBBCCCHMK+6/3xUjNhqiOW51zct7T7nNhb3n3/n83tNvd2FvxYEX9W5/7ct6uy8b2dwpHsSuS0d6B1xtwxUXPI/zI4QQQggTsK0OkE2lp5b2KzHiv7nk7ebi0q1Ltt+r9OtSGB91dlHpnNJvbSj2Lt2/dOfSdB0sIYQQQgghhBDCdudmV7u8t+eOTAdbuPbyTb3H3OLi3mvuc27vuXc+v3f/G1262aEhWmTxJCwTi4dHe3e97vrNkR9Z8DyEEEIIk2VbHSA4q3TGmM4tiUWlX45t4/z4y1XKQhfTaN20ZD0RdZY3uBBCCCGEEEII856li3q9O177ss3OClNbvfkBf+o9+hYX9W6054bebktHNjs0poJ1Qu56/ct6D77JJXF+hBBCCGHSTMcBMlkeXzq/9NLS6pKJQF9fgimyrIHxzVJzoPywdHRpjxJEwIooeU3p9yVvOn8oWTdj0CLkIiikv7H0hdLVS9KwcPk7SiIupPGj0opSW6fkNiXnPrV039LnSvbjyDmqtFOpizTvXvp8adB+vr9+6Y2l80ptn6eXrlbCLUunl04rXaf0z6UvlizsfrcSx5LokJuUQgghhBBCCCGEeQEHx1Nvd2HvWXe4oHezvTf0li4a7S2qXrKO8rayeGi0t2SKjpMQQgghXLXZHg4QcAo8q8Q5YbosjgZGfk6R40regd5U4gDgBHlL6W9LHBwcFC8vPbf0g9JrSx8tcT5cu9TFouKvKnEy/GfpRSXOEtNyfab02NInSs7lnO8tvaS0uNS4U+kDpZ+X3lfasfSvpQeXujjmH0o/K9lPGbv7mRpsbUleODU4ZX5TekPJuh9LS/3Yz7kvL9lXfRAnSAghhBBCCCGEEEIIIYQQJsn2coBwFvxviVPjBSUOg+uVDi+JDrHt+SULp3OI/LH0uNJupeuWODt+XOIEeWHpOSVOhN+VGhwQTyk9usTZ0SJLLFYuCkU6Xy8dU2rnubR0RKnrSDGc5GUl53h2SRqcJfcpdRFh0vJCbb97j31ax8PC5t8tPaOkjP9UMnXYI0qiWvr5VOmdJWuD/KIkH5wsZ5dCCCGEEEIIIYQQQgghhDBJtpcDhFOBA4RRX4SHldA4HUyB9auSyA4OBTIdFAeICBFTSNlvr9L3StYXkdYlJQ4Rn40blo4sidhYU/I9dindoMQJY5qrb5R8x7mwc2l5qTu9lfTtI+0LxmSb/HSx7b9L9uPEuXBsm/1Ed3DwyMvNS6bV+mnpbaVrluTJeUMIIYQQQgghhBBCCCGEMAtsLwcI2hofECEhMsMnZ0jbjva375aU2n6cIxwM42F9ja+VODpMfdUcDMooDXB4cJQQR8Rslr/lm3OlnZMzR5lCCCGEEEIIIYQQQgghhDCLbE8HSBeOjN+WRE1Y/FukR3OK3K50rZKoCutrWA9jQ8l0Um3xcE4Ei5vvsPmvLdjfFFOmubK4uLVAODycw7RTnCqmxrLNuThKpHdAyYLoM4k8O6d8i/6woHsrn2gWC7KbMmtryN+VdX1CCCGEEEIIIYQQQgghhHnNlWlgF7FxSokD5I0l62lYkNw6HhwFFg03FdbpJZEdB5Xafq8ovaZkXY8uHBkWSbfwuXSsGaKMFj7/U+leJWt/WI/DAuyrSxZlbxEiMwUHz1dLpvyyqLqFzJ1T+d5Tslh613nTcByHzbkli6jL/zNLpgoLIYQQQgghhBBCCCGEEMIkmWkHyLqxz8lwXomz4t2lm5ZEbFgk/aISo//bS6bDEknBWcGJcd+SKI8nlawb4rsuHAj/XrK/dCx+zgHx6dLTSp8rrSq9unR0iaOBo8X0WjOJfFgfxCLqJ5UeVnJOf4Mj57It//0LOHEsEs9BYiovZRUNEkIIIYQQQgghhBBCCCGESTITDhBTS4lwMEXVvUumourykZIpn15cEt3QcNx3S88rWZx8vxJHyMNLa0sWHwfnhOmiOAJ8b79bl0RRcHJwbty49OAShwjHAgfCX5XuUfqfsW0fL3GIWJRcGrctPbX0XyVwqNyvdJPSd2woOGCOKUn/GTYU3y9xxNhP/mG/p5e6+5n+6gslkSgHlpxTnp5Y+lKJk0R0yz1L9yn9rgR1xCkj4sUx8iQSJoQQQgghhBBCCCGEEEIIk2SmIkBEUpjuyboe3QXNwaB/RunsUv93/uYw+VXJPtIwfRXnQRf7mcLK9/Y7s3RxCZwgtv+m1CI5ODzs88tS24+TgiPBNmk4p3y3PDnGtFzSatEZnBScKvZv0SYT7Sf/Dec8p9TOKU/KYTtaWtSNQlFn9nXMoDoNIYQQQgghhBBCCCGEEMJWuDLXAAkhhBBCCCGEEEIIIYQQQpgV4gAJIYQQQgghhBBCCCGEEMKCIw6QEEIIIYQQQgghhBBCCCEsOOIACSGEEEIIIYQQQgghhBDCgiMOkBBCCCGEEEIIIYQQQgghLDjiAAkhhBBCCCGEEEIIIYQQwoIjDpAQQgghhBBCCCGEEEIIISw44gAJIYQQQgghhBBCCCGEEMKCY2jt2rWPGR0dXV3/P6s+L92yOYQQQghhdvnkf19w9R//9rJdDjng/N7i4dGxrVs4+fTdest2WLTx6Afu9auxTSHMRYaKPepzx3qP/kN9bti8NYQwq9R9t1t97LnDoqGhJRnSF8KC4dtnXNr7xDcu6N1r/wt7uy7bNLb1inz8+7v3bn69ZRc86LbL/zi2KYQwC9Rv7U71fnuN+q977cLNG0OYH7Q+2u6l/VasWHHG0OrVq1fWxvdv/jqEEEIIYTvx6W9e0Dv9V+t74zlAdlq2uPeUB+w1tiWEEEIIISxkTvvlpb3PfOvCCR0gf3WDHXv3u/XysS0hhBDCuGxxgKxdu/bgkZGRD4+Ojh6+cuXKL459GUIIIYQwqxx02HEnDA0NHTmeA2TDpqEzTzvp2H3HNoUw5zjllFMWr1u37pV7LB1+we32WdJbvsPQ2DchhNnk5+dt6p129obeaG/o6UccccRbxzaHEOY5Bx523FHDQ0PvnMgBMjrae0e9Iz55bFMIYRZYs2bNoaOjox8YGRk5etWqVRk4H+YNxx9//JLly5e/vNrvC+vPzQ6QBAyHEEIIIYQQQgghhBBCCGHBEQdICCGEEEIIIYQQQgghhBAWHHGAhBBCCCGEEEIIIYQQQghhwREHSAghhBBCCCGEEEIIIYQQFhxxgIQQQgghhBBCCCGEEEIIYcERB0gI4arAbqWjSg8pLStdu/Ss0gPH/g4hhBBCCCGEEEIIISww4gAJIVwV2Kf0itIzS7uW7lR6benxJc6REEIIIYQQQgghhBDCAiMOkBDCtnDv0tdKnyntbsMc5/LSBaU/lTaWzi6tL11c2lAKIYQQQgghhBBCCCEsMK4sB8hQ6e9K55ceV1pSWuj8VekHpdNK17Fhity29P0SA+7NbbiKsW/pc6VzSnewYYY5pnRh6bmlq/qUSHuVPl/iHHiaDX24X7XHW5fOKF1Smg6iMdaVTijtacMs8IvSQaUVpXNLp5auXnrS2N8zwV+Xfl/6t9JCjSq5Wum/Sp7dK21YQGgP3yh5xjzKhiuZR5cuKn24tIcNA1hUem+Jc+9VpcWlEEIIIYQQQgghhDDGdB0gO5RMK2N09ZtKkzW+cIDYd+fS8rG/5yO7lL5ZYvR8QIkxim5S2q+0tNRQ1wzrtimvaXj+p+TY+5cctzUc71j15bwzxd+WNpUYhPsdMwzdrytdVvpY6cqMGFJn2puyq4PxEJnwm9LPS67DZFH/O5WkfWWWcy6gLjhBdhz7fz/u29uVtJv/KImomA7atSgS7W22ngWjJdf2pJL8yvvzxz59NxO4v93Xs1mOKxvPbW1DWSd6Zm0rDy1xsLgunL63KjXUr8gj229Wkh/OOs7LZ5Q8I7aV7WyS5rAAAP/0SURBVFG2qSAP7kHtdmuDBJRZnif7+xtCCCGEEEIIIYRwleGqbuidLuqPcYqRisBA95XSJ0o3smEcBh17ZfDVkqmAblA6sNQ13Fo3gfGRYe0LpZkyFM8W8s6Y3hxFjIJh5uEoE4Xz3ZKIppHSXEfbkOdblEx/pS0fUbpWKcwtLFDP+C8S43qlg0vu6UF4jjbnGcdcftNCCCGEEEIIIYQQwv8RY9H0MEXQE0sPL325ZDT5ZDG1yRNKh5emeuxM8u3S90qmtjGtUddpcMPSAaXflr5YmusOEPn775KpYx5Z+lEpzDx3KV2jpN2akm0+YJS8KaquWXpzSeSVNn+bUpib/Kp0ekmE3HiOKuu3mKZN1Miakmi1EEIIIYQQQgghhBA2M1sOECPEX15ivDIVkVHiTy4ZoduPOf+fU/pJyf7+b/Q+5O/YkrUf7l56W+nHJSO3YZSwdE0l5Tz/r8RY1qYCMer7liXT3vx0TK8pOacRw7b/rOTYpn8vtSmmnN9c8P9Z8p0R75wWLWLDqORnlf6hJILimaVvlUyjsn/JAtGM8PLQj2OVrR0rr8QJ8aGScjpWPfZP63L90vEleTqlxCDt2IZ6eWqJc8M+XyqZGmrQtC4cMerBOZy7zTWvDkV/mBdfRIs1GuA8RmSbdkbdyedLS92FsB9bMk0No+SrS/aRH8caha+OHat8Lyl110vgdFG2/y057rhSf4QMI/Y/lZTNtXlgqZVN1M3LSqb2au3IebULTpx23heVROv0oxxPL7Xzv6HUNb6+sqStWkuindP1tb7Lv5b2tqE4qnRqyXml55zSM2Vcdz5/7UDdaDfK02Rfba//mj2kpL07X6tz7e3jJWV7vA2FerZWwztLpgJjHJauSB7TV3XhCLBuhe8dc1hpvKmE5OfQkjUHrJfQXf/DlERvKf2wJC1lssZPd8o27Uq5TB1nnw+WrO/Sj2t2+9InS+5b+3JctPrFw0qeLc7x4pLnh2mtBuFaW7Pkd6WTS/Km3amn7vRCrpU64ixxf7rWyiPdbntxzJGldt1OLLkv+1GOO5c+XVIO10ibcs0ajyh9p6RN/X3J+TwHRWB9ZOxvdQvXRV60D/eO6+F59o6S54ZrLQ154gzkYO2WT12rR+3RPk3OMWjKOPd/azscXvctDZpqST7ky/WwrzpW38oPz1LPDfeE75XXddta9NulpbUl6yd5ng76vbLtb0qe69pLO5/p7Dw73MfOZx2N/og8TrwPlHzvGXmvUv/9Bts8L0y7ZV9tsvtM95xUN+8u3bRkWjj3k+eUYznJu8cqT0MbPLr09ZK2IR93LXXLqo44dN1v0nCdB7W1Lu7xdt1IRKI1cLq4Pu6/tk+TZ4s2ZRrH95fcA7Z7LitTCCGEEEIIIYQQwrxhkEFpujAWW8yYAdpi3Qzaplb65xLDeNewyjjEiMfIz8Bl/38sMSy2/RhiGJtWlxiVGbEYkBjh3lOy9ghDjvPcrfTREoOTsl239C+lB5ccR08pMQo6t7w6rivOG8eSBbEZkC3S7DsGpLeWbGeUYmyThmlaRE4wbDNMSVv+peW4QdO3SN+x9m/fM3JymsjfjUsMkgyhIkwajJnqQhmlzVDrmDaSXb0wGjL+qTf73KPE8Mbg2AyEXRh8OULsb/oZ+yiDvImq4GQxTZbt9ysxGnKoMJDJp2vIIeFagaFY5Ihrw0FkH8ZJ2xjIpeFY5fM9J4H6UI8cGsrGkOg4i5MzEDaU33V/XknZXBvGTQ4y+XNdpOPaK4NtHDHq5J6ldl5OEs6MruNGHjgjtMF2fk4txs+2H2cBh5Uytrp0/RiWGVSdEwyb8sYI+fqSc0qPkVh5muHX+dwbjKjK01X3HA3OBOeSh3Yu+W5trTmTpO/6uZcYnUXF+J6Rl5G1GUOVR9uwoLXv71hyz7gX+88N52HQt/g5g36b/kp+GOvdX9qxtJSJU4iBukUWqRPGeu3VPtq2v1t9NNSXfD2o5L61r3p7e0kbhbpQpxxwHCDyLG+DYMiXH4Zma8RY00b9OUYdNNzD7inPEc47zyXl8YxaVWr3qn08C9p1Y6DWtvvL4VnFOaWNK4f2p01zQjRjMked9sY59sKS86kn97JnhLr1PHE9yH1mW3OiKIe0OMc4K92P8sQIzoB9n5Lj1IHngjanfu3T1M7RRZqeDa3tuMc8D+3bbRuO43x233jW29eaSLZ5lkH5GdA5a32vXtyDPge1M4iK03Z/WeIk4tTox7Hy6Z5oDk/XiINFPatX5+MsM90f5wI4lzzXpOt7z0jPFc+OLsrmmeT6mz7NvtqkfHmuQNv2vJG2Mnu+eZbKj3bJcd89lqNEWchz0zXxfNQ25MPvi2cJlE+6byxxUEtDnbpHu+22i7VQuteNDikpR3PcuE84P9x/bZ8m19fzTr445dwDtmv/2s4gB1gIIYQQQgghhBDCnIThdKYxJQkjI6cD45FziJpgNGHc6Y8CMb0SwxojHuNw269r7GLoYfhmRPM9gydDEiM8wzyDk3M53gLHzy4ZKc4Yx9AqwoFBiWGMUcwaABZuN/pb/hh3jOC1jVGIM4Cx8jElDgDGTfkz+vm8kvIwBPcjmsN5/1AyGp3RS76MxJ4Ihi6GLwZsRkbpKCvju/w05Mcoa4Y6xkPnYQg2Kh+MY4yzRuarH8Y5I8IZqp9Xak6KLkb3iipgWGaIU9eM767DL0oiSdSr86hb9cgQpmwM0KaqYXxluG3GTMY/+zOgKYf9XQt1woEiH9oCA6FplBwnbUZahkkGTccZkX9uqaH88uu8jI6igxidnX8Q6rMtjswQr2xtWi91xRDc8oyzSi2ihMNIexYR0W/0nQzSMIqd8dH/RSv5ZNyWL9eGg4uBl3NG3hhHHaMtvKs0EwuMG33OSKy9n1lyXdxLysMwzEisnNq368ZgKw/92N99J+/aHUcCbOcscE3eW2Jctk2kh/xzcrnH3GuuRTP8OpdrKJqhu46IYxmcnUf70E7k337qSTtqzy7l05bc1/7P6DsIRmTl5iBwP2k3rrV7SFvrot2Z3q5FBIgEsc19Je/OzRnj//Ipf5xNHELaZ8OxnlXO69mknbrH7CcagjG6laM5ULURbZXjaqpoP55P7jHOEZECzqn9OQ8DuzKJhOJYkX+RXOpVm9ROGq6Be9cxFhjnXJa//mmm7KfuOYI8V10bzw6OF9eDQ8ezzHk9Mz3bnFcb4RzrPtsGIfKMM0PUn3Y6EfLzqpLnt2e656Tze6b4dE+ra854192zRdm1IfXlN6AhLfenNiIfPrVJzy9puKaubUP7N7WaZ4XnqHrjNODI4bx3XbVfkRzaieelZ6zvXW/XyDbXpzslonTcQ66l31X3FKeE8wzC85Qzsj3b5EvEj7y6f7VLzz51o8yuh99gz9VTS+41DhDXjCPFebQtZXHPd9t4CCGEEEIIIYQQwpymGd9mEkaw15YYXoyeZyRiHGNgZQBjSGww8pgOxjQyDKCMVAxi9mNwaTC4GPFqeh7/dxxjFMcIZ4ORsYznDDptQW+GOwYdYnRiqGR8dS4jy5vB1XkYxo2IZTRilHMOxjFGJgvxcqRwHjBWnV+SP98p40zBuMiRwyhr9DkjlnIaKS6/DcYvc94zyJm2hjHVfvLDwMYAKS31wuDNcMb5w2jZRvj2w9jNIAyOFIYyxzI4qvNm9OKcUNemP1K/6pxzSJ59Jw+Ma7C/aYEY0OSPQ4ah9dcl5RR98aQSI6WIBMZw2+XTdWCod5zrYTqZhvK7jiIQTGfEaKttjXc9GPO0P9fNPgyajP7aqTwzlLY8axMcEEZK+79pfDiG7NciY6aCNEQ3qEP/Z2xmoGb8ZRxuMHCqU/uoa/lhkG35mg7qxnVSXoZkDi3XRjuQBxEfrrcpqVwLhn8GZNfKfl3UJUOua6mO5Bvy6h7TDkTa+ARDrnta+2Nwb/sxEmsXzqUdu55do3rbz/fuNd8zXKsbhtnW1hvarnuE8dr9349nDmemNuP+VyfajsgpDhiREt3rod0Zce/auybap7JqA54XnAsMxpxorqn7R97Uc/f8bT/PNM8mz0NGZGVWRuVoz0N1rb2ZHk7+BpVjIuRb+zZlkXbmeqtX92q37bo+ttvf/9171N2HsV3e1QsHLqe2e0hkH4dnaxttPw4BbYxjh7PT99J3f3lOywtng6gJkSKeMyLZONL621kX9c4pLW3Pi+51HwTni+eINF07jhNt1vF+7+THdeTMUjZT9bnO6stvlWva4Biwn3N6Hotq4fhyfVrZ3MuNVv+eXfZxTveA40VGqTv/t4/6d/05zrRfU1TJs/vOb53nN2xT96LcHNMcd65XN3qti+eu3zu/aS8oiXLxLJGWttDFtfRM1Ubdb5xErqnntGer3wEOdG3bb6nno3KGEEIIIYQQQgghzAtmwwHC0GlKH4Zr87IbGc6AyUC2rTBkMb75BGMO4xSDndGtDLbtPIzVDcZeo7cZoEVtyI8RyG3KJRgtzQFirnjOhhZtwCjsPBwhRnFL32h0o2pnA+djkGPkYojaFlq9KJt8GmUv3xwm3TUH+mEAMyqZ0Y1B3LRApkaxnfGTcRCMbgzAjH4iFKTNkTFo2iHGNkY1aTQsts4hw+Cozl9XMi0OA6ryayOucTfiY7q0PGuXDJzybKohI7QnQt4ZYLWzQdNRTRcGe4Z7jiZRF/7PyMvBwCEx24ZGxljGTuVyfzHabg0GYNEzrg+jbLsf1bG0tF3OANcerf60RyPn1aFr0b9fPy09bVbbdc2IYbsfaaivreXdvcCQ69ngnlDPDM7aunumRb5MFm21lZejYmvlUF4OAFESyuD8IrMG4b6f6BpMB44nDgdRAJwKIuNEO9nG8N8th2eR+7G1je593MU+7dluWrV2raxF07ZL1xoons+cM54BHEymENP2t3ZfOdbzmxOK86TfgN+PaBzndV05Y1p+RAa18yhbt91vrWxtP07UlpboEWn0435tz0r4myPCs5LDiyOBQ1TZpd1+Y/5YGq8NTRX3mmcI55LfYfnlcOpGurlvOX7cxxyL7gXXgkNGPWuHHP8cNdYzEcml3XJ+iFSR5xBCCCGEEEIIIYR5wWw4QEzhwVBlxKyICQYr03a00eIzASMhQxMD06klxh3nafJ3G/1sBDojD6P++0oM36IWGKQYMTlqGKOsW2KRc8Yhxij5dx7GelEV3fQ5XYyWnymjVRcGPHnbFhjUW72Yi55Bq5tv9WL6rH6Uw+h4xklGagZaRmEGU/s3o6wRzQy+plOxrkA3bXUicmVrRntG78+WrDehnTDCmlrHdCzOC8Y1I7RnCnnWDkTLtPbYpD4Y/8YzgGofjNfahLpo19t9wzjPuD0dGCSVlQFf/TFMMz4yloss2Fr7EjnQHX2+LbgezbEorWawHoSyuk7Oy2BuNHhDHUtL2+XoaIZWDgB1rE2IuOBga/ttzaEkPXViJL1zdq+ZejI1mGs6WaShbC2yxJRQJG8wPdZUInwYrJWDAVsZt1YO+7m3PAP7y2GaqMk4PNwTHHjTRR2IGvBsE9nAocUpycGrrrtoh6KStMH+iKUunJye7fbj5OiWkUzzpa14Lll3hWNVRJ3nNudLmypxa8iLtOXfvbE1GPXlSb1yNPTnR0SIKee6ZRvv/MrV9rOOS39aIoektTU4lqxb49nDAaTNcA5phw0RizPlVHB9OXs4pf0GeM5q5/7fHJYQ6aHc7svm2HRfGSTg3nPPcn6L5nG9/E6KujQt2ky0xRBCCCGEEEIIIYTtwnQdIIw5DCxdQzADKTGS/6BkKg1zrNt3pmCQYlhi6GKEkgdGRgZWxnuLtzLumMPcqFvl/FmJQYexkkGNs8DIXAuoyytjfNeoypBmqhGjmhmAGLpMc+Nvo2FNM7U1GKK6xuCJMC2O/BmlbsStT/Uo/4x2k4GBy5QmDFhGvDN8qRcGW6PnGQSlOQjHGWnNcGgRZdMduXbqrSFd9cD4xximPvxtiqO/K403Jz0Y+KylYUoW55Cu6YjA0Oh6iipgaOWgalNTWUNAFM+24loz7nIGybMyyTODt7o1BU27RtqJUc9Gjju3etc+OE8co35NOWY/2xnxTW0kooBRf6qYTowR2OLM2pXR5tpa/zoLXdST71r7ZoC3yLqyTbatNRg5RUlJzwj3Fgnh/pGPbnqmzOJEVHbGUIb9hjrm2NJmTfHUHHicZNI1lY5r0Jxn2gujq2eC+je9j7I35Md+rpHj3Yfasbah/bSFnCeDY0x/pY2ZCkmEFDkf47coCNfRqP7JGqGVw1RFjnf9pKftu27dctiPU1EbkWfGZuXQVqztw+i8NRzPieL5qi7lz/NNVMxUnW+uG2cjx4splhjA5Vs0nOdOv+OSU1Bbd69qp20NEEZy939rG/ZTRvtZ4NxzQxk5PEy9pG06j/tK/XO42d89JQ3P2a5hfjw4QDhSrPWzNQex57rfHXUlwgfy47dCFKAprJRVHuTd7wdngTQ5yLXHRiubT2VTZ9JSBs9o0RXqdTy0D04fzg7PHQ52+VBuv1XS5lh1H2ujtrvvOKQcuy3ID0eRtET1OYdp5LTPllfO23b/uZ9cH/ekaa480/2+aq9vKtlHvXs2Q5ukEEIIIYQQQgghhHnB1ow3W4NRkXHMSGIGKcbzT5UYlhguGV6ss2AaDcbMJ5a6BtPpwkBj5D4ZoSvywDZGN0Yp52WsVz7nbqP3GW7l1ehjhl7GWg4BxmwGKvswoDGcMXCa8oMBktFP2ZTBIs+MSwxZg7BdfkQOtHUSpD8RjGymk1J/jGuMvvLCYMfAPBnknyOHsdB51Y9trpNpn9qI9EEon3phmFMn8sMhwnnSYPgz3RgjPCeQa2s/89IzfLbR0oOwndHWCG758bf1XzhCWj1JU+QO41szvnKA+G5b0RZMtcXB5FOdyrO1FhgClanlmTHWdX9Pybk5jGzzt+OhrPJsDYMWIaNeHTdVGESbUZfh0bVhXFQfomQGRWQ4H4O1OjHFjetjCjH3XL8ReyIYnrUXUU7uF+1Feoy93fS0d0ZcTj1lFf3Ujyl01AsnlzTUqZHv8mvtA3Wl3hnE/d9oeO1FBIK/GZYb9mOY5ZzhpHRPSY/DjLPTNWnXbCLcy5w32oH2rI5bPbv2ngfSaou7TwZtg3HYPcpoLH/aLQcHR1lDWzNtHuePT3XsXIzJHHwTlUP+2j3JCei8nj/ammOngmutvTnOVH/SVg/qxULYnBzd3wP7W3vH9dEORCS5B0xZJf8t3/bjMPvK2P/l13euKaeH+lXXnD6eHepAvXgOqDPtzPWeCGlwssoLJ466cL5+fP+80rdLHEzapPx4vnNyKYPnlqkQOeY4SkQJuv84CUwN1S2b3xMOSs/E9p3r7Hoom7TGQ144BTnZHKduOFGsPcNJ497wW+Ea+G1yPvciB1O796aKtDhktU1TX0mHE4aTo5VLG1B238mLa6IteBaZis+6OPLiGdfWDOIc0g5NkeUcIYQQQgghhBBCCPOCRYcffvh+o6OjRtx/6KSTTmLsmAwMokagMzIxjDFctzUBGNYYihiJGCxNvWFRdMYuBh8GHsYrBiXGKN835wMDHONYW5i27cfgbr82OhUMTxaYdQ6GG4Y0eWFIYnhlMJM+QxPjqvwx3DIaM37Lq3LIF4NzE2OX/Rh55MFxjvd/eWAUfEuJswXy5xyOVXZGJWkyFvm0sLF8KYuyya/yyb9j1QnDrGOVz76t7hgVzRnPoQHHqHP5YzwGpwJngX3lwz7SaPXCWO5vdULyMB7KzBDGUKqsjK2cFQ11L03nUifyor4suqteGQShXIzg0rC/OnEsQ7CR34yS6pXhkRNEeVwPRjtTzfhkeHUeTqgPlHxPpl9q1wfOpd4YF+VbG1IG16vVM4OxfMqzevF/o/UZgrUttHS0VXUmj/ZTZyIUtCdwADiX46zTIX/aP4OvvLme6lh62oA6cF/Ju7ypB2V3LIOryBwOLvlRLscb7W9kujK0Om0oG6OluuQs0744zuRZe1dnjunWg3puI8+1F9fAfo7XjtV5S48jk7NM/lp69rGAN8eUNVvs04/yW9hcWV0H94PF7E2po86VH66BNNW1e5ZzUZ07nlFWG3avuAfc3/bvpscp5XqqR8ZrxlzXQ5kGGdI5P7QneeO86hqW/d995Fyunettm79dN8+ldt2k3Z5Lrq97Tp7soxwM6pw7zuUaKodjtBP1rxztWaM9KYc0oBzac7smrRztWaJsjveccJ+539SXa97ScG3Vi3O1e1a68qNc7idODhEk8ssor97sy9DNqWC9h66zVZ7UuWslD46xpoW02jNZXTGgM7ort/xo39LynHR/qC/1KxpBHpXD95wLtrdneqM9P+zXbTvaljYpDce7Fu5LbVq9KY/8cA4y+juftZ1cN89QTiv5lJ5yc/wohzxwRPxDSRu0zbVQx8rm/rC9lc3vh7J5PrpG2segZ7O6VEfuLXUjf6Y9c39JV95tk8d2feXTM1+dS7c5wdwD6rH99iq7tuQaqS/PK/sps+3KJA3XngN3bUk+7KMOTckluso1dU5tQhSIiCYRS66bc3Do+U59cI54TnXvoWlzjZvd72FDQ0MH3fjql/WGla7DT85e1hsZHTr/rB991rULYU7yuMc9bvjCCy+8146Lh+567eWLeksX9TXkEMKscO760d5Zl/hJH/r3j370o95bQwgLgHo3vHW9Gz74Bntd3lu6uL+bsIUf/WHzOMFv1TuivnAIYZY4/PDDzSrz8NHR0U+fdNJJ7AAhzAsOPfTQRUuXLjWQ25T3b/7Yxz527tDatWsPHhkZ+XA16MNXrlzJ4BhC2D6YBskobQZWi8Iz+jJSc3DAlEHNYHtlwlDK2Gv0v+nsGHrD/IKRnPNKFIToGwZujhZ/M+Yz+pv6jZE8LGxMsyWi4xYlU2H53ReZwrlmMATniWnBOGlmnYMOO+6E6uQeecgB5/cWD1+xk3vy6bv1NmwaOvO0k47dd2xTCHOOU045ZfG6deteucfS4Rfcbp8lveU7xAESwvbg5+dt6p129obeaG/o6UcccYRI5BDCAuDAw447anho6J332v/C3q7LBo+7+fj3d++NjvbeUe+ITx7bFEKYBdasWXPo6OjoB0ZGRo5etWqVwXwhzAuOP/74JcuXL395tV+zCu23YsWKM4wwDSFcORidD2tvGG0tWsY0VKaaMrrfaLYr2/nBksNgygBpJLjR92H+wbIs6kFUiCgOERMiGkTfiCgQJSBiKSx8RJ6IDuMUO6HkueP5Yyo+7YRTtkW8hRBCCCGEEEIIIcxr4gAJ4crDKGzrvRh1b/Fl0zVZO8a0UE8tmarmyoZB1LQ3pscxfdJk16MJcwvDp0xHZro0z33Tr2lvphuzHofpjRjFw8LHdFnWljItlueNdmDdDyHNDy6JSLuyHa8hhBBCCCGEEEIIM0IcICFceTBKWw/CYs0iLcho/KeUOEUGT3q6/ZFPI8K3tn5MmPuIALGQuMX/W3u7Vsk6N23dirDw8VyxJsmRJeunaAcig+5SMv0ep1gIIYQQQgghhBDCgiAOkBBCCCGEEEIIIYQQQgghLDjiAAkhhBBCCCGEEEIIIYQQwoIjDpAQQgghhBBCCCGEEEIIISw44gAJIYQQQgghhBBCCCGEEMKCIw6QEEIIIYQQQgghhBBCCCEsOOIACSGEEEIIIYQQQgghhBDCgmNo9erVD6vPtUNDQx+tzzM3bw0hhBBCmGVWf/ncQ9f9acMtDjng/N7i4dGxrVs4+fTdeosXD59/zKFXe9vYphDmIsP1Dn33pYt6d9pnl+He0uGhsc0hhNnk3PUjvT9cMtKrX47XrFix4oVjm0MI85wDDzvuqPphfee99r+wt+uyTWNbr8jHv79773pX2+E7j7777p8Z2xRCmB1uVHro6OjoZ+p99wdbNoUwLxiudnv3ard3qv/vV++KZwydcMIJRw4PD59QX1xeXwz+hQkhhBBCmGFO/sb5O/zw15ctGs8BstPSRaNPeeDe68c2hTAX4fFYXP8sHqp/4v4IYfvgF2Ok/hkZGXnvypUrH79lawhhvjNZB8hB+y7bdP/b7Hr52KYQwiwwOjq6aGhoaIf674bSxs0bQ5gfDFX7rf7Z0OL6/xYHyOrVqw+pDR/YtGnTK+rzO1v2CyGEEEKYXd75uXOff/7Fm+49ngNkz50X9971+H3GtoQw99Bqz7xgY++89aO9m+y5uLcjV0gIYdZZd9Gm3i/O39QbGh5+8WMe85hXjW0OIcxzJusAueOtl/ceccjeY1tCCLPBZRdu7J175vrL6r9vHh0d/cKWrSHMfYaHhzk+VpUeVdriAFm7du3BIyMjH67GfPjKlSu/aMcQQgghhNnmoMOOO2FoaOjI8Rwgey9f0vvEU681tiWEucdoNdvT/7Sx94eLR3q322dJb/kOcYCEsD34+XmbeqedvaE32ht6+hFHHPHWsc0hhHnOZB0gd73Tbr0jHnH1sS0hhNngknM29M764cWXjIyMHL1q1ar3j20OYc5z/PHHL1m+fPnLR0dHTZO62QGSRdBDCCGEEEIIIYQQQgghhLDgiAMkhBBCCCGEEEIIIYQQQggLjjhAQgghhBBCCCGEEEIIIYSw4IgDJIQQQgghhBBCCCGEEEIIC444QEIIIYQQQgghhBBCCCGEsOCIAySEEEIIIYQQQgghhBBCCAuOOEBCCCGEEEIIIYQQQgghhLDgiAMkhBBCCCGEEEIIIYQQQggLjuk4QJaUPlf6RekepaHSQmFR6RWl80srSotL24q0Plr6Q+lxpSvb6XTT0q9Knyhdx4btwO1Lvy2dWFpeekvpj6WHlEIIIYQQQgghTMwupeNL7y7tasMCh43hAaWfli4trSktLYUQQgghTJrpGuN3KC0rLbRIEi9anB47lxjsp1M+abV6ao4U2/Yv3aQk/e2JvOwx9rktTqu9SyeVRvv0y9I/lG5V2rHU5fqlq5WU9ZolTpjdSzcohRBCCCGEEEKYmNa3NBhxOjyqxKHwhM1/zR760Y8s/U/pABumyPVKzyutKx1e+q+Svudcx3WS9xuWuraEB5cuLD1/818hhBBC2C4sNMfFfMFLq+iZU0v3tmEesVOpjTb6TOk1pTeUvld69ti2l5S6I3P+uySi5l0l0SdvLb2q9IVSCCGEEEIIIYTtx49K+nCnbf5r7mIQnb7ny0r/UdKPvLw01zHwUV7NBNEdHCiS5Y0l/eMQQgghbCfiAAnT4WOlF5WMYHlq6dUlUR5PK92l1OD04AD5eOmykgiSl5Z+UAohhBBCCCGEsP0weM2gNZEZc52LS6JVFgL/W9IP/n+b/wohhBDCdmGmHSBCPQ8pfbH08zGtLQn/bDyoZMTJ34/9XxSE/T5dMi1Ul7uXREq0tJo+VOqfZgnXLb2y9MOS/bzYHVUStQDrcTy39NnSncf+bxQGQ/yzSuZU7WevUne/Z5a6+xmR4thvl5zTfqIbTDM1iJWlb5Wsv7Fn6V9LPy79dUn90T1L8viz0k9KnAfd9KxL8o3SYaUnl+TLed9UMkqm4fpK6z9L8vbhUn8dN2z/QMn57Pue0rVKk2GkZI0Po1ysCaO+71sy8sW6J6eXvlpq9XaNkpc++dYGIBLm+6XjSg8sfa3EoWLqMGkIdxYy/NqS+jq6BGVcVfp6Sb7Vy6NLmRs2hBBCCCGEsJDRd7xjSf/74aU25bJ+8ftL+k36SCeMbWscVNJnfsTmv7ZMzfzNkjUa9b1851j93H6bgT61AXCiR6R9cunWJXmZDI5/fEm/T19Vv1C/10wCB5YaHAUG0FlP8iMl++gnQp70N/Ux5UE/kn1B372xW+lfSs8oHVvSX5aOfrgpmb9TOrSkX8kxobxHluRP2vrQtjm+Wzbf36n0qZJz6z//XUm/FepSvu9VunlJ3vRt2TZuVvpu6W9KDem5dvIjPf1a35s1AmwG7yjJJ5uB/ZTlzSXTU4cQQghhAmbaAcL5IMzTi4z5Lsn8okb8X7sE62rsV+JU4BwRKWC/+5cskt2M7l4ChLnep9TSarJP/wsWJ8vq0gtLXizs58XOSw+nQ/cFwsuIRcD/sXSjkvlIGduPKLX94GVEuK21Ldp+pnxiYDfvqn3fVnpd6ZYl57Sfsr24NGh9Dw6TfUteTqXPGWAtjOak8VLDUXFwST1xTLygxPDfXnC8zN2mZPE7Tg/5cl5RGM8pNUeDFy4veV7Q5O1hJXXe7+i5eumUkhdg57Mvp8IHS9KdLOYz5XRSNi/B6lpelc/1ae1Nuf2tHrQH+PS3Re5cxzuUvOyqZ2koo5e8Y0o3Lt2uJB1tzjWwr3zftsR540W1ey1DCCGEEEIIYSGhX6fPxiDOCbKxZKDge0v6gqa5ovuV7LdPCYz1+l6tv6rfZN1GA/leX5Kevpu+r75oQ//LAL6/LTnfy0vS/HJJP2yy6N89psRO4NwGsRmgqE/eHDUWPJd3g+b0A/VzOSrYAThpOHj0pZ37N6Xnld5ZamWSf99ztOj3czycU9K/NFhOeZWP/cAARQMO9SPVkz6zfZVXfTh3Q11y+si3Pr+BixwsHDby9uuSdJvzSaSN7wwKdIx6tx4m5FGdu1760JxB8vbPJYvdS6+VQx7YR84rnVky0JOdYtDA0BBCCCF0aAbpmeL3JQZ5BnU/1ozS60ucH17AurSXCS9tRnKYGqnt58XAD7wff9EPPk21dEnJSIu7jf2/i7lAjawQgeKlRvpPKUnrHqXui4HvLioZhWFfLy4+OW7ayA1YYM3LFCeN743s8MmBIj3fi2Z5Ukk5lJnjwicHRTcaoyFKwsgUi4afXRLFIY9eZpzbaBppM+ArNyeIfZWLE6BdM5/qzKJyXpY4eZzXi6f0/V8derkyYsQ2o128QIrYaNiPc8U1Mx+p/b1gcWT8VUndtZFEE7GpZGSOepHutsAB8+8lzh7OENcJHEecJF6U5Yezh5NF/XnRf2jJds4pYdJGyLQX/BBCCCGEEEJYKOhrGWQmakIkBgP7uSXb9YH1Qx9bYli3DqN+r20G220N/VB9eJEgHBIiQSw+3vrS+ly+E8HBMWIAoyh9BnmOhKn0AQ0A1GfTtzfDAaeGgW4GykmH8+DUkn7/V0oGMJptgONCpIYZAvQHn1gyqwBngP586483OAw4LfSbRVZIo8EuoE6kZzCkvuddSwYDig5RB5xB+pzNTmD9DpEq0jSDAufHl0rqgU1AftklzJCgvy7fny/9qdSPvrYBo5wuBm9alN5AP4NK9WvVTUN/2OBQZXSufyuxS4w380QIIYQQxphpBwjjvvBakQReiISOmq/Ty0K/M4Ch3AgLLwheGNaV7Ncfxmk7wzpnAUP3NUscA/1wvjDkM4IL1TUCxEsEx4hRJF0jPgeAfYWPStNICy879uPgaNjP6A2jRfr3k96GkhElHBReppTZCxOnj/J2nS6TwTEiH0RSiGbwMuXFR9l8xzngJQ3yZmSKES/qx8gTo1Q4MpzXi5CXMi986tcL8e9KXla7ziP7uU7yzEnihdk+HD8cDs7ZdQptDS+abTSLet+WBerOL3GMKYsXRs4U+DQKSFmUV9pekL0Ae5nkrBF5w/Gk/lyjqUSvhBBCCCGEEMJ84BYlUfMM7hwAfyhBH5XDQr+MMV20PJk2Wf9RX631JwfBYXLGlv9u7o8ZFMchof/tOAZ4/TCG+5a2PmuLUjCwb7JwJHBi6Gfr63Gi6F+LDtmaI8WgPjYBMz20wXLKxhmk38xx0T3+kyXTVbd+ZRfl1ZeHKBDHc1YYkAf9TLaAVgewzX4cUKZx5nBRbv3Pyfaboc70/ZVfJE3Ln785rdRFmy4aptVivwAbi4GYrmebSSKEEEII4zCTDhAvRKI0OECEqgpf9ULUnYdzsvjRN1LCS4CICC8tnAsM8v4/yLDupUSo6NtLnBbOL0pgKi8hU0XaQla9oJgGyznNPepFdFsQruvlycvjs0vSE67bHfkxWeRBWl6cODwGvfDBfl7mnNuoG+cko0qmihfuW5WcS+hv19EyWeS3vch2kabt2ga81Mq7NsxZ5KVRvrUXL6MhhBBCCCGEsBAxaOyCksFspodu6BtxDhgEZ8Bhk6mj9CsZ9zkLtgX9L317g9Q4SVra1sDQDxeFoi8327RBhv19TbMAOL++9LbgeGWbCH1N/X/RL6bcYn8QibE1x9Ig1CcHxqDzun76v9talhBCCCF0mEkHiB9nU0EZdW/dDJED1uIwkmOqeBkwssMnZ4cpsrzoCKs1/2f/S5v9TA8lJPePJSG+po6yjohogNnCKA/hsnAuZReGOyi8dTKIcjGaw0uk6A1laBLtIDS2OQAmQj14KeTc8GI83rW2n5cu5zaPaPecriFn0mQdGcKHXQfXTNhv9wWYM2YmF2nTBtSz+rBQnGifbt4tPmdEUQghhBBCCCEsJAw20/fWJxI93wzlIuX1JfXDRM+bJqnJ7AEcF+MNjJsI59K3NwjNFE3dtMmaktvqXJkKHD/NeeCzYf1JAxRNWTVb6FObWkyUjfoUEUOmwppsP72hrsx2wanUP4CSU8u5ZrMsIYQQwlWGmXSAGPHghYMxXWimuTXNX9kdkTJZGK8t2G0khDUfOD84F6xR4YVnEKauEoFgdIt1Lsy5ecfSoIXIZwrnY9j/Ven7JS+EojW8fE0G9WXfdh04P7yUGlViUXVlUI9eiiyexiExWTgh1IMXQ2G50uCwERrcfcGynwXZ5MP0UabKkgcvz88smWN0IpTDtGdGwnC2cEyI1PFyLf/Sck7py4coIRE700HanDfOJepEGLhzeYk0b60pzvpfJEMIIYQQQghhvqMvpK9onUgD8ExjrD/cZlIwIMwAMY4Qst1UydaR2FYY7E2/rP9rjYyWNukDGsC4PRD9YoCeAYgtGkR/1N/WgNTf3VYnz0Sweeh76ne26cLa1F1d9H85L0zXPN4UVfKo7ypN05U1Z466fHqJreFzNoQQQghhesykA8SP94dKXj78UHsJMBXWeA6LreFlgVHeCw1nCseANSrMQSoiwUtBFy8P9v9myYuPkFEvRV7MHDtbmC/U2ht3KlmkjTPhb0sTRZ1w7HAWeNl5d8nUTuYP5Tyy6Lv1N0zppMxeNI2m8ULpZW+yL3Neck3PZXSQdUTMC8shom58NuxnzZQfl0yBxaHgHOYUFUnDydAdyeP/XuhgcXV/q2NODS/DJ5dEgnCkQHSG6+KFTvuQHy+CMxGdYd5YI5vMT/v+kryoQ2HI6tj/QwghhBBCCGGhoc9mkXJTW1nD0awJ+pf6R/rmbypZGPxpJX3Oj5Smu0aifr5ptJ5REvXh03n+s9Rdr2I2EeHi3GZMYB/4cEm+OBGsC8JJM9k+81Rh41CPBvVZz9S01RxOZqJQ9w39UmuH6DdbR9R0WfrW/ZxUsraHdVxcS2Uxk4LBkAZA/k8phBBCCNNk0eGHH77f6OjoI+v/HzrppJOMZJgsDNpGmXA8eOFhhPbiwSlgLtBTSxYI/1RJhIS/LRbmxYBT5Kulb5QYqltaFh6znePDPJrWdjCywksWR4gIAgt2e/HwItF9sWFwZ2y30Ld0fN8WOj+t5OWBsd/5jZbxPUeDNDiCOBsY5R0rfSMufO8Fyv7d/byU2I/h3/fO6RxfKXHQKKsXMwZ6Rnhl42Cw3csoOAXOKqm//yhxpNjXNZA3o0ks1qY+hNR6sWwLtCkDR4X9OIu8WKlD251TvUqLs0G68qf8XhQ5WOSBg8NLmfp37eTBOZVDPXgRE3HjuG49q0OOHud13UkeOT6EX7vm0mvIh5dC51RWL4xexFuUjjpTD+qWI0jdqqeu48q1MEVXq5fmgJEXeVVe29UpZxHnkgX5Z3P6sxBCCNPkGje738OGhoYOuvHVL+sNt3GPY/zk7GW9nZYu6j3mdrMZyBnC9Dn70pHexRtGe9devqi3dFFfQw4hzArnrh/tnXUJG/PQv3/0ox/VB7iq4CGj36S/zWCu32oGBIPc/N92AwEZ1vXDTEFsRgB9t38qOQbS0KfTF9NP83frWzWbgHPph+ln2c/3Kt30V/p1fqANTDTQTr9bf3AQ+qjy5zrJU+u3sg3oq+tfo+VJ384gPNimv2o/gwGhbyotYgOQpr62dUg4f1o/stWVfq86an1ItPLqx7Y+NvTbnUv50OpAvdrXMfqx6lH5rVFqwXRTVbN5qCfXAfbTD9c3Vv+Ob2ta+r/IEfWpH242CXWk/+o79fmx0uZGPibnVJa2TR3qI9t/Ngd9blfq3fDW9W744BvsdXlv6eKuGeLP/OgPy3rXu+6y3oEHqP4QwmyxwTvu2Rs2jI6Ofvqkk07icA5hXnDooYcuWrp0qRmN7lp688c+9rFzh9auXXvwyMjIh6tBH75y5covbt7zymdlyegNLyCmM/ICctOSly2f5ts0wqO9XIQQQghhnnHQYcedUJ3cIw854Pze4uErdnJPPn233t7Ll/Q+8dRtmUkzhO3DaDXb0/+0sfeHi0d6t9tnSW/5DmxSIYTZ5ufnbeqddvaG3mhv6OlHHHGEgU8hhAXAgYcdd9Tw0NA777X/hb1dl3V9Vn/m49/fvXfXO+3WO+IRZnULIcwWl5yzoXfWDy++ZGRk5OhVq1aZdSWEecHxxx+/ZPny5S8fHR21lvh+K1asOMPIh7mIURJ+7USCmMPT9FKiQKyBYQTIv5aMnAghhBBCCCGEEEIIIYQQQvgL5qoDRBjo4SVOD2tfmArrmqVPl8ydKTR3cDxkCCGEEEIIIYQQQgghhBCu8sxVB4h5La2tYWGzNuel6bAOK/WvSRFCCCGEEEIIIYQQQgghhHAF5qoDJIQQQgghhBBCCCGEEEIIYZuJAySEEEIIIYQQQgghhBBCCAuOOEBCCCGEEEIIIYQQQgghhLDgiAMkhBBCCCGEEEIIIYQQQggLjjhAQgghhBBCCCGEEEIIIYSw4Bhau3btg0ZGRj44Ojr64uHh4W+NbQ8hhBBCmFXe/u9/fMmFl47c75ADzu8tHh4d27qFk0/frbfnLot7733CPmNbQph7aLW/OH9T79z1I72b7bW4t9PioS1fhBBmld9etKn3s/M29UZHey9asWLFq8c2hxDmOQcedtxRw0ND77zX/hf2dl22aWzrFfn493fv3ek2y3uPPPRqY1tCCLPB+gs29s49c/360dHRNwwNDX1mbHMIc56RkZHFw8PDT6z/Hlnar94Vz+AAeUx9sboa87pq1Jds3jOEEEIIYZb5xNcvuOZP1l2263gOkF12XNx7zoP3HtsSwtxDq718U6+3aWS0t2zxUG84/o8Qtgvuu8s2jergvmPlypVPHtscQpjnTNYBcqv9d+o98A67jm0JIcwGI3ULbqwf26GhobNGR0cvGNscwnygmu3QXvW5Z2mLA+TEE0982KZNm06sDZ+uL39trxBCCCGE2Wbtl8+972/+tOGm4zlAFi8avvCYB1/t38Y2hTDnqM7gcL0/36n+e93SZ0vn2h5CmF1GRkZuOTw8fFejUo888sjnj20OIcxzJusA2fcaS37wyLvu8aWxTSGEWaB+Y29QHw+od1332o82bwxhHlBtdrja7x3rv7ctbXGAnHDCCfetLz5UXzzyOte5Tn5AQgghhLBdOPZfvvve0V5vxXgOkI2bhs580zG3vNHYphDmHL/85S8XL1my5OX133sPDw+v2meffX685ZsQwmzy29/+9hnVh31N/ffZ1al9y5atIYT5zmQdIMW73vSMWx69eUMIYVZYt27dIaOjo2tGRkaeft3rXveEsc0hzHn+8Ic/LNm4cePL6r8GyfzfFFgHV2P+cDXqw1euXPnFzXuGEEIIIcwyBx123AlDQ0NHjucA2bBp6MzTTjp237FNIcw5TjnllMXVOXxl/fc+pSPr5Tqj40LYDqxevfqY+v14fenYI4444q1jm0MI85zJOkBGR3vvqHfETH8XwiyyZs2aQ0dHRz8wMjJy9KpVq94/tjmEOc/xxx+/ZPny5S+v9vvC+nOzA2R4y1chhBBCCCGEEEIIIYQQQggLhzhAQgghhBBCCCGEEEIIIYSw4IgDJIQQQgghhBBCCCGEEEIIC444QEIIIYQQQgghhBBCCCGEsOCIAySEEEIIIYQQQgghhBBCCAuOOEBCCCGEEEIIIYQQQgghhLDgiAMkhBBCCCGEEEIIIYQQQggLjvngANmv9IXSl0rXsWEAQ6W7l75ben1pl5KyPaf0o9LhpcWlqSKN55Z+WHpW6Wqld5e+WJKv6bK09PzS/5ZeVIpDKoQQQgghhJnhTqWTSz8vfWTs7+39vn2D0iml523+K4QQQgghhLBdmU4HYGXp0tIHS/vYMMaepQ+UfPep0pJS4xqlb5cuKj3Rhkng+OuOqZtWP7uXbly6ekm5OEXk5UadbVPFMbctSffhpb1LtyjddWybc0wH6V+rJI972RBCCCGEEEKYEoeU/lg6dvNfW/irkr6I/sArSruVOEM4JKbDTqW3lz5U0reZiNaXkY8QQgghhBDCdmY6DhBREaIqbl3qRmaIvhAdsax0k1L3Zf96pWuXRD78woYZZjyHxLY6KkZKXyudVuLUObvEgSMiRbTJaGm6TNeJEkIIIYQQwlWZS0q/LJ23+a8tfY3XlkRZ37v03tLfls4tPb00nfdv7//6BL8vbbJhhuAo+XxJX2NHG0IIIYQQQgjTZzoOkB+UflISXXHDUptiyginm2757+btB2/57+aOxt1KRk39rvTj0lyHA+SfS5w8bykZWXZ06UElZQghhBBCCCFcuZgqV9T2v23+a8u0tfoo/1lab0Nh8NUfSiKvp4Mo95eWjinpG4QQQgghhBDmMNNxgGwoWQtjeenmpR1KnBw6HxtLRlhJvzlA/F9EiBFZ/15qDgRh6C8ofaIkTN0aG3cpbW3NDt89uLS25Jh/LF2zNB5C3k3Z5RwfLh01tg3ytar01tKtSkaHfax03xI4cV5Y+mTJud5ZMn/wohL2KP196TWl65eeUrLf+0v3LHXLsXPpqSXpf7z0tNKupX7k6f4lo9WcVzkPLam7EEIIIYQQ5hu3K72ttP/mv7YgapzTwlp+LSpD9MNLSt7dRZTDO7R187xDe8/23t2NQPe+blreh23+a0saBl21NEWgW9fPFLa/smEA3tlXlLyrN2eK93DrC4pib4jUOLL04pIpeBsGgCmfY04qPaHU358xGOxdJf2Ax5fa9/L15tItS8pivRJ9IlPvhhBCCCGEEKbBdBwgwr9NDaVjsW+prc9hvt1zSt8sGXHFkM/ZYI5cjhL7fb0kusJaGieW/q7EoWH+Xs4IHZi/LrVOSxfbfKeD8aiSYyxQ/qrSIAcBR8XzSm8oOYcF0XVk/qakUyW9m5V0mN5Xshi5/Thh7lEy9ZVOGAeEcz2uxInSOmrOeYeSzhLHjg6Z/Y4orS4pY9tPx+uVpYeWHlLiOLG2SHOmwDURmq9zpBPmvMrpb86VOEFCCCGEEMJ8xHRU+g0Nhv/HlA4qtfdhzov2nm3Ale3e+x9b+l7pqyXvxgY2GXwEA4oeUOJQ6cf7/jNLdy6J5Pb+PWga2zZY69klDgj9A3BkvKwkqgTyxdnBSdLeyzljHCNKXB9H9Mk/lO5VaniPX1MSLe88+iPOBVNqfbb0p9JZpU+X9CtErIQQQgghhBCmwXQdIN8qnV8SEWERbx0WkRPfL3FimI9XhIhOgU4DR4iwcZEjEDXiJZ9TwsguThILChql9cDSoPzZpgNknzeVLEzOAdEiUAYhXzpK8vLqknzozOictGOcW2eGA0Yn6nWllr/DSkaRWbDciK2Wv+75rH2iQ6djJ6pFGe3f9lMH/i9ihCNEXjhNOIS66ei4cXzIm++l629leHJJeUMIIYQQQphPnFESIW5AVIt8uE/pOyVRDy0q2vu0d3Xrd1hj4xElg4tETov65jgQYe492zv6RHiX5lDhoOA0mWjaKk4VDg/OC/2Hl5c4T0Sbj9fXMKBJBLxP+RUFLo+/LjX0dXxncJNym5LrkSXv+OrlP0q/KV1cEkkuioRjJIQQQgghhDANpuMAgWmsLAYuLHyfkjl1dV5sN0LLC7yRUV7yjeyyj6iRtkCh+XofXdLB0dlh9F9Xuqx0QGlQ/qR/v5IOgo6BaBPrkQhFb3P8dtFxek7plNJFJVEZPypxUvQ7E3SqPlPiuLHv50o6JtY6sT8nj/xdXhKS3u0E6fTo1HAKCa0/taQcB5aUw/FGklk8nnNI+jpix5ccC+m1/dQTR5JOGCeMv9Wv9MbrfIUQQgghhDAX8e5rTQ7TPJk6SmSGSAjv6PoB7b2c48EC4xwmHCXery1wzinCqWCwleO8b3OC9E8z1Y/BVz8tcaLcpsThsDVEX7T+gGP1M0ShGMQ0COcX2f0/Je/rolb0FfQ39HEaotH/u+Q75ftaybu9QVYQOdIiU/Rfun+HEEIIIYQQtpHpOkB0ZDgHRDHorAg99/+flU4v6QTAqCuRDUY+tcgQcHIYYcXRoHPB4C86YmvTPOkc6bg494WlqXYMnFvUio4Mh0xDJ0OYuQ5Hg9NG+Ho3fxY8FBkyFTgs9iypGw6bVv5+uvvpoOkYqUeOIlNyhRBCCCGEMB/hGDB9lUgK77v6BgY/mVrWoCGDgLxj6zd8pdTWE+Qk8P4vcsI0suT/HA4GHHmH3xoGZJmCVsSFdT1Eg3fXIZkuHCAGLHFqdPsRIYQQQgghhDnAdB0gRkVxdhjJZGFD4eGcEqIcdGSMntIpYcxnwGfgb+t/MPJba8N6FyI3zP9r9JSOifTGQ2fI/kZLcahMNRrCaDOh8DooWwsr1wETVi9/HBYiVeTvhJIO3FTgpOF0Eelh9Fpb0LGf7n4cH+pEB69Jfr5dymiwEEIIIYQwn/D+LyLCO7ZBUCLERXn8uGTtC1EdoqBFiHy5ZH8S6cGJYdFxa2Y0WeNPtIZ9JsI5HP+3JdNaOVZfZKYwsIqTpq1jEkIIIYQQQpgjTNcBwokgMkLkhJB00oER8s1I34z11r+4W4lRXwi7bc5tHQydD06Rj419chBsrUOiA/TzknU4nI8zQdj8caVBkSM6Ijo7nDD+b7FzCy6K5mh5GYT8mW5LXkRiyJ+RZkL2Jwq178c5zDfM4WKdEZEy8mK9EE6O1llq+5GRZOpXx04Eis6d0P1MfxVCCCGEEOYjvy1xaHgXv2Pp5JKBRt61vauTSA19CRgU9MmSqa4sOq4f0GRAk/fyyeL92job+ir6DjP1Tm3Ql4iVW5W6i7CbIpijZ7J41+cQctxE03SFEEIIIYQQJsl0HSCwJoaoBY4IL+siQDhEYH0QnRwGfs4Jo69EjUCUB4eI9UCeWLqgdGZJWPvWOiQ6GRYGlOZLSqaUMprM+hzWyuhHZ4fDwjRSps0ypZVyv6/U1iIZhPNw7ijbk0rKxfHyoNK2dJh0aMz7y6Hyr6W2Boj60IlrqBNOD/W5ptSm7LLeiUUj5SuEEEIIIYT5hnde6+VZ18PgqOboMCiJ82NViZOi+27sfdh7+JtKzywZEGQaK+/M9yhNhD6CvsNTS+8smVLrC6WtRZxPBQOYvNt7T/9U6T2lfy9ZD3Ey+WsY+KSvYYAYx5A0b18KIYQQQgghTIOZcIB4UT+1xFmgI8Ko3zotjPtvL5kSS8SFzkD7TmfhxJKOzHdK0jF6yhobny9xnNhH58TCheT/Rke9u/TY0jdLHAuiPyyMbhFFI8vs41iOGCPKOFUsNm66Lp2Rp5Wk0To+HCfyyJniOPjkJJE/jhz5+2JJ/nzKH4xM47hxvM5Zg+PFNt/B1F1PKVnzRD1ZO0X4vfS/UWrOGw6PF5WeXLJQpPOqW2VcWeIMCSGEEEIIYb7hHd06IKIwvP96J4ZP/QHOChHXXbwbcy6IBHlc6TVjf4vqFqEN0+MaEOX9GwYMee/3fm3QkXdyA5puUfIu/7pSP979RWv/uuT9vuF4ackHWh/Dfm3ND1HsnDr6B5wWIlZeVXpHSX/D8W2AGKRhzRAOoJYGOHk4UEShq4utDdYKIYQQQgghTIKhtWvXHjwyMvLh0dHRw1euXMmwH0IIIYQw6xx02HEnDA0NHXnIAef3Fg+38QdbOPn03XobNg2dedpJx5qqJoQ5ySmnnLJ43bp1Fti2nsWRK1asaBENIYRZZPXq1cfU78frS8ceccQRbx3bHEKY5xx42HFHDQ8NvfNe+1/Y23VZ1z/8Zz7+/d17o6O9d9Q7okGjIYRZYs2aNYeOjo5+YGRk5OhVq1aJpg1hXnD88ccvWb58+cur/b6w/tyv+mhnzEQESAghhBBCCCGEEEIIIYQQwpwiDpAQQgghhBBCCCGEEEIIISw44gAJIYQQQgghhBBCCCGEEMKCIw6QEEIIIYQQQgghhBBCCCEsOOIACSGEEEIIIYQQQgghhBDCgiMOkBBCCCGEEEIIIYQQQgghLDjiAAkhhBBCCCGEEEIIIYQQwoIjDpAQQgghhBBCCCGEEEIIISw4hk488cT7btq06cNDQ0OPqc//N7Y9hBBCCGFWOe4Tf3rX6Gjv0YcccH5v8fDo2NYtnHz6br2NI71fPeehe998bFMIc45LL7108c477/zS+u896z36ifU+/ZMt34QQZpPh4eGj6+Of6p57Qd17x2/ZGkKY77z15HMeu37j6Fvvtf+FvV2XbRrbekU+/v3de4uGh97zrAfveczYphDC7PDA+r19X30+c2RkZO2WTSHMferdcMkOO+zwkvrvc0r7rVix4oyhNWvWHD46Oqohf77021IIIYQQwqzzwa+cd89f/XHD/uM5QBYvHr7oGYfsnZftMJcZHhoaum19Xrvep0+pz/M2bw0hzDa3qHvvjvX5tbr3Tt+yKYQw3/nq6Rff9Gs/vuTuEzlAbnjNJf97+J13P3VsUwhhdrh+6d6lr5YyyCfMJ1of7ZalLQ6QE0444TG18YTSr2rjRfYKIYQQQphtTvra+df96brLdh/PAbJsh+ENT33Q1X40timEuchQ6Rqjo6O71Lv0r+v/l23eGkKYVeqe26s+9lm2eGh0h0VDI7XFvTgn8Gs2tcwM1SF/zv/Ujr/isXOTlsf+z8Z4ZZhs2f68X/1nM5M4aCCjldaWY/983i3buvkYlK/J5nVyOKfPK553vrAl760+/rL+ts43f75+6JPfuGB4IgfIza+79JxDbr9bBvCGMLvsWrpuaV3pXBtCmCcM1bviNap/drX6/xYHyNq1a+8/MjLyodr4xGXLlvHqhRBCCCHMOq/+wK/+5fJNvcPHc4BsGh36zd8dcb3bj20KYc5x+eWXL6736BfUC/bdFi1a9PQddtjhZ2NfhRBmkfXr1x9V991Lb77Xosv33XXJ+rHNIYR5zie/d+HSN37hvJ0ncoAsXdJb/YJHXu/5Y5tCCLPAJZdcct+hoaG3139fuOOOO354y9YQ5j6mwKp+2vOq/T69/vw/B8jB1XH7cL1AHr5y5covbtk1hBBCCGF2Oeiw40SgHjmeA2TDpqEzTzvp2H3HNoUw5zjllFMWr1u37pX13/uUjqyX60QshbAdWL169TH1+/H6g6626LL9d1scB0i4AusuGl4k6OBayzcNtqCHOctHv3PRstd+7txdJnKAjI723lHviE8e2xRCmAXWrFlz6Ojo6AdGRkaOXrVq1fvHNocw5zn++OOXLF++/OXVfl9Yf252gAxv+SqEEEIIIYQQQghh7nLpxqGh8y8bHj7rkkXDv75g0aIfnL1k8cd+vNOyN3x9112e+4U9d3vIh66x9zM/u/fuv7t4UWwdIYQQQthMXgpCCCGEEEIIIYQwZxAXes6lw8M/OWfJ4v/67dId/uNnOy478fSdd/zXby/f+XVf322Xl355j92e/fm9dn/hl/ba/T3f3XWXU87cadmP/rTDkk2jQ71bX/Oyy291jcs3bEkphBBCCFd14gAJIYQQQgghhBDClQaHx0/PWbz4Uz/Zadm/nbZ8p7//yh67vuo/d1/+xm/stsvb/2fXXd79veU7r/nB8p2/+Iudln3390t3+O2FixddunH4LxbX3mnxptEVB150yV9+E0IIIYSrKnGAhBBCCCGEEEII4UqDv2LdhYuHT/rxzjt+6sc77fjt3y3dQUTHr89fvPjc9YuG1w9wdgziPje4dP11svZHCCGEEDrEARJCCCGEEEIIIYQrldtde/2GfXfbtHHj6NA2xW/stWzTyINvcvH6RH+EEEIIoUscICGEEEIIIYQQQrhS2Wlxb/QJtzr/kuvuevnGsU2TZtHQaO+hN7v4kr137CX6I4QQQghXIA6QEEIIIYQQQgghXOmYvuoZt7vwon12mdo0Vjfac8OG21/rsg2Lh60mEkIIIYTwZ+arA2S30ktKJ5VuV0qQawghhBBCCCGEMM+56V4bNt5mn/WXj/05ITssGh29y3XWX36NnUYS/RFCCCGEv2C6DpAlpSNK3yz9vPS/peeWFpdmkx1KHB+HlK5hQwghhBBCCCGEEOYvl27sDf3babvudMovly0b2zQh19hl06Zb73P55Yn+CCGEEMIgpusAeUTp7aXblG5YumnphaXDS1ha+kHp96VH2RBCCCGEEEIIIYTQ5axLFg2//ut77PKJH++448UbFk1qlgcLnt90r8s3Xn+3jYn+CCGEEMJApuMAEYXx9JKRGUeXODuuXnpt6aJSw3b7LNr8VwghhBBCCCGEEEKxabTX+8Eflix5zX/utvwbv126dOPI0KSnuN5p8cjIg250yfrMiR1CCCGE8ZiOA4RDY9/S+tJ5pZHS2SUOkE+X/qr0jNIeJU6QQ0vPK92o5P2EA+XOpWNKLyg9v/Sg0k6lxkGlZ5ZuWTq4ZHqtu5cGYV2QFSXn2K+kbPY9qnSD0mEl30kL8nDHUjv/U0o3LnXrRN4fUnKcfZqeU9q7BPs8utT2EekiL42bleT7HqUDSk8r2e+xpb1KIYQQQgghhBDCVY5z1g8Pf+j0nXd87dd2X/6Tc3ZYMtVJrO55g0svu9EeGzeO/RlCCCGE8BdMxwGyofTd0vLS35YY+fcpNW5f+rsSI78IEE6CV5VuXnLeZ5XeU3pd6dWl15RMp/XkUnOCWOfjH0vHlXxnnyeW+uGM4Sh5c+n+Jc4YDo77lV5WcuxbSv9U4oixP4fLu0rt/G8ovb/0gJJjdy+ZzuttJd939crSNUu7lN5d+peSvPnO/19fum4JHEHOKx3l9Z393lR6RYkDJYQQQgghhBBCuMrwrd8vXfL6r+++y4f+d5edzlm/aKBtYnhotHfna6+/7PbXWn95f5THXjuNbHr4TS++dOzPEEIIIYSBTMcBYpQFo/+FpQNLLy59vcSxYRH0D5Q4MM4s2efYkgiLL5QM7Lhe6VOl25ZEbDyhxGnwwFJ3YXPOkLuUTihxnry01M/DSyIwflLi2HDOBkeF6AvH3aTE6XG3kvPJD8eJKI1/K4kOeVFp55J9H1daV7L/LUrfLv209NCScz27xKHy/0rKKqLlspI1UP661OrXu9r+pW+VlFcd7Vq6T8n2EEIIIYQQQghhwbNxZKj36Z/tuOxt/7PrLt8/a4cdNowz5dXSRSOjD7npJZc8+TYXXPy0215w0XV3u/wK63w8+MYXXbrnjiMGP4YQQgghjMt0HCA4tWTKp1+URENwarykxAHA6cERIVLES8kfSva7ZOxvDhHOhu+Xzih9tHRW6Tql7hRSXoZMqcVx8eNS17kBjgfOi/NLzs1J0X0JEu0h2uKDpZ+XnOMOJc6WL5dEZfyoJPpD/jgoTFW1pCRy5XMlkS7O/cUSh4w1TtTdqpLzcvY4LweQ6A75tzA8R0qD80MkyOmld5Z+XRJl0o2aCSGEEEIIIYQQFiQjo73eJ368bMf3fW/5zmddvGjReFNeLRoe7T3y5hddsvKACy/da8eREXrW7S+4kFPE99ffbePGe1//L6NCQgghhBD6ma4DhKPhMyVRDKamYtQ35dURpWuXxsN7imiOt5Y4ELzE+GyRH933GN9xWnQXVm9wbrQF2B3/21L/O5RRIr8qXb75ry1rj1i/g4PDuiIiNhzz36WbltSJ89ufs8aUWhwmokNEbNjmOwu+c3Qo74dL6oJMtYX+dzHnaHOTylPLZ97ZQgghhBBCCCEsWDaNDvXOunjR8HHf2HX5v522286XbBwe2A9ePDw6er3dNmx62d3POf9RN7/k0h0W/bl/b62PRx9w0SU7Lh4ZNfXVrktHuwMfQwghhBAGMl0HSMOLh0iKv9/81xaHhGmwxoPTQETGI0qfLFk43TofF5emAkeCNT7+o2Rxdc6QidbUcIx5QuVZxIc1QEzl1eRv0179seR7US2fL32jZL2Tfy79b0leOUKkdVKpm4byiBZpTpcQQgghhBBCCOEqx3nrh4c/9dNlO77ky3vs9uVf7sRWMJC9dtw48tCbXnzpK/763PNvdY0NZpK4Alwm99p3/WWPO+jCiw+8xuUbrA8SQgghhDAR03GAWDfDIuFtse89S48seQuxTsafSg3OEGtetPOJnDD1k/1MGWURddNpbc1pMh6iO6yp8bPSipI8jPtSVYjC+E2JA8MUVx8vKcc/lL5S4rSQd4u4W/fDIuem9HpwSfrvLYlGuaBkHRBl8mmBd+lYTP2XJVOA/cVLWwghhBBCCCGEcFXgdxcNL3r3d3fZae0PdtnpdxctNoPDQK6zfMOmJ936wosefbOLNk95Nbb5L/DdwTe89LI9l21K9EcIIYQQJsV0HCCiOKy58V8la2tYA+PeJdETa0stQsIaGtbNeGXJWhv2MaWVKIqDSqI3OBCs8bE1x8XWsIYIR4p1SDgyblgaDw4aa4p8r2TKrY+V5P+HpfeV7liSb2uWwNRebyyJ/LB2B2cN5w3nhvJzqDy1dFpJOv9T4ghRP3kpCyGEEEIIIYRwleOXFyxa9Lqv777Lqb/ecdklGxaNO/Xzzfa+bMML73L+BXe69uWXL1v85ymvxsO0WIMn0AohhBBC+Eum4wAxJdQzS15QOByuX7IIuHU1rKdhO1no/JQSh4D1NzgWOEdWliyALoKELFRuMfFtgaPBVFoWMheJYgqqrUWTcNIcWXp9yVog8s95Ylquo0qcG9Yz4bCxXsgNSvbhsHlB6RUl02Ep7yEl5bDmiX1Eh3DCnFwKIYQQQgghhBCuUnzlzKVLX/ylPXf76Z92WLJxZHxvxYNudPGl/3iPcy/Yd7eNmxZlSqsQQgghzALTcYCIkjA9lDUyvNHQ3UsiO7qRD6aKEvXh+31LnAXebEx/ZZop2zlGRIg8pmRqre+UIH15tLaHRc4bZ5ceUuK84GiQnu//piStQ0sWN39xiSPkbaXuehz2t2A6ZwbHjDxcrfT0ku2OeUrp1qW2yLp8mArLIujKaa0R64l8uXSXkrxI54CSabKcH5w60rtT6Xc2FL7jVLGQuim4QgghhBBCCCGEec/Pz128+D3fW77z+ZctGh7k0hC9sc/OGzc9/87nXfA3t77o4u5C5yGEEEIIM810HCALHREhHBr3LT23xFny2BJniOiXqS7YHkIIIYQQQgghLGj222PjxiMPvPjinZeM/sWU0IuHR0fvfJ1LL3v+nc+/8G7XWX95oj5CCCGEMNvEATIYkR3W+zAl1n1K/1j6p5JIj38tmQLr3FIIIYQQQgghhBA63HPfSy971AEXXbJoaPT/PBzLdxgZWXnQRRc/6VYXXrz/nhs2DhluGEIIIYQwy8QBMhgvaRZ1f1rJuh/7jcmUWBY+t2h7FjgPIYQQQgghhBD6sOT5/W94yWV3vs76zVNR32TPDRtecrdzLzj0RhdftteOI+lLhxBCCGG7EQfI+HgpE+Xxy9IZY/pV6cJS4nRDCCGEEEIIIYRx2GnJ6OjhN7vk0ofe+OJLn3/n8y68+d4bNma9jxBCCCFsb+IACSGEEEIIIYQQwoxzoz02bDzqVhdefI2dN41kxqsQQgghXBnEARJCCCGEEEIIIYQQQgghhAVHHCAhhBBCCCGEEEIIIYQQQlhwxAESQgghhBBCCCGEEEIIIYQFRxwgIYQQQgghhBBCCCGEEEJYcAydeOKJD9i4ceOH6v/PLH1989Y+dthhh97ll18+9tfU2bRp09CiRYtGx/6cMaTrcybSnsk8jpevdo7u91s770zlqZtOfQ7V3/+XZvfatv3GO2//sVOhvw2Nd45BDDrvZI/vP3ZQW55s+3ZOn5PN90QMKhe29X6Tvx133HG0ez27f/fj+5kqSz/bWoZGt67Hy+e25L+bbvt7a2kPKkdt33zd2j6D0phu+cdjMulOtM9E+b700kv/YvtEDDrndNIfdOx4dM891eMw1WPbcZjoWkxE95yTPf9Uytiljtl8XH+eB127yTIoLxOl5xif7bi3ffpPr77k8tFDDzng/N7i4SsW6+TTd+uNjg6tO/ahex88tmnGaHnvftreXx5s7TvlbW26pTX21YR066r9f7JpTOa69e8z1XPMFls7/3jlGnTMZOpgEIPSmk6d1HGLR0dHjyndsf58YX2eseWbPzPZ9Mcr56DnZv++21KGbTlmvHY1k2xLvqbKbJ1jonT7v59OPiZ7rpm4Ri2t0jb3BQYxmfL379P+Hh4ePrL+fN6N9xy+/HrLF1+25dspMFKaraGAg9Le2vn6v5vNvF0ZtPLMRLlmum6mUvdbK8dM5+sqzMnfvWjpm7903k732v/C3q7LNo1tvSIf//7uvZ2XDX/46Afs+bKxTdNiJt8pWloTPd/s5/fd/+033rOuu737//rc6vN4us/+QcdPdM7GoP1a3rtl6DLedvjO53jfj8fW0pwM7bxo6QxKc7y67t93or8xaNtUmMzx3X0m2n9oaOie9fH60svrHfcTmzdOk62ds303nfY72WPbubr56R5rO3vaZO0j/ef192SP7bItZe+Wofv/2WZr5xrvu9o2rXfJydZPtdclixcvfnp9HlV/7rdixYozhlavXr2yGvX7t+wSQgghhLB9+PQ3L+id/qv1vfEcIDstW9x7ygP2GtsSQgghhBAWMqf98tLeZ751YW8iB8hf3WDH3v1uvXxsSwghhDAuWxwgJ5544iGbNm364Ojo6KuGhoa+N/blFVi0aBHvzdhfU2dkZGRoeLjPsjEDSNfnTKQ9k3kcL1/tHN3vt3bemcpTN526xkN1rf8vze617eZv0Hn7j50K/W1oKmUbdN7JHt9/7KC2PNn27Zw+J5vviRhULmzr/SZ/S5Ys4cEe+Hc/U7kGU2Vby9Do1vV4+dyW/HfTbX9vLe1B5WjXre0zKI3pln88JpPuRPtMlO8NGzb8xfaJGHTO6aQ/6Njx6J57qsdhqse24zDRtZiI7jkne/6plLGLduu4/jwPunaTZVBeJkrPMT7bce/67DnPPvfiTfcczwHSGxr+w7EP2fuJY5tmjJb37qft/eXB1r5T3tamW1pjX01It67a/yebxmSuW/8+Uz3HbLG1849XrkHHTKYOBjEorWnWiYeCwUR/VT8Nb6j//2bz1g6TTX+8cg56bvbvuy1l2JZjxmtXM8m25GuqzNY5Jkq3//vp5GOy55qJa9TSau9AY5unzWTK379P+7t4cGXnCbXpXaWTN385RveYludWD5M55yAc53Nrx04m7bbPRPtuaz7Rf+ygNjCd9Aehnp2j/7yDnl8Ttclu3tr/B23z/6kwlXuh/xytHY39uZnx8tGfV+ftP7YxUVkGnXcqtPQnOk9jKnXUz9aOnWw55PNT37jo4J+su+wZEzlA9lq+6LNPOHjPt4xtmhbbWu5B9drSmqjO7ef+8P9B16j93d3e/f9EdTqda4lBx0/2Og7ab1B5uoy3Hb7zOd7347G1NCdDOy9aOoPSHK+u+/ed6G8M2jYVJnN8d5+J9q/LeIe6nM8rva3+/6WxzdNia+ds302n/U722Haubn66x9rOnjYZ+wX6z+vvyR7bZVvK3i1D9/+zzdbONd53g54PU2Gy9VOnWVwfK0oPL21xgKxdu/bgytiH6/yHr1y58ot2DCGEEEKYbQ467LgT6uXkyPEcIBs2DZ152knH7ju2KYQ5xymnnLJ43bp1r6z/3qd0ZL1c/2jzFyGEWWX16tXH1O/H60vHHnHEEW8d2xxCmOcceNhxRw0PDb1zIgfI6GjvHfWO+OSxTSGEWWDNmjWHjo6OfmBkZOToVatWZeagMG84/vjjlyxfvtzUbS+sPzc7QDJTZQghhBBCCCGEEEIIIYQQFhxxgIQQQgghhBBCCCGEEEIIYcERB0gIIYQQQgghhBBCCCGEEBYccYCEEEIIIYQQQgghhBBCCGHBEQdICCGEEEIIIYQQQgghhBAWHHGAhBBCCCGEEEIIIYQQQghhwREHSJgui0o3LN24tKMNIYQQQgghhBBCCCGEEMKVzXx0gBxUen7p3qUlNoRZY3HpXqXnlu5ZGir1c93S50snlva1YRosLx1demLpmjZcxXA/3qX0gtIzSweU7ld6XukRJc6mEEIIIYQQQgghhBBCCJNgOg4QxvDHlD5VemxpWamxd+l1Jd+tsGEGuV3pn0qHlRJxMLvsUHpY6VWlB9gwAAZ7TpCvl35nwzTYvfQPpWeXrmPDLLBX6R9L2ubHS39X2rU0F3ho6fjSq0uvKalzjg/1/7hSHCAhhBBCCCGEEEIIIYQwSaYbAWLao0NKNyt1jbMcE3ct+e4mNswwnC/ONygiIcwsW6tn33FEXVr6n9KFpemgPYo6mS1uXvp06diStvmQ0gtL/1xSRud/celHpXeNbdteKDcnh3vp/5X+qvRvpctK24LoqNWln5VeaUMIIYQQQgghhBBCCCFclZiuAyRctblW6a9LIj9+WNpUmqto66bWulXp/JLppUyzJeKkRYBweIgQuUFpe0/BtUfJOeXhp6Ufl84rjZa2lX1K1mcRkRVCCCGEEEIIIYQQQghXKa4MB8huJUZZo/Hp+qWdSl1EFly9JHrEPvbvTrEFeWesvmnJPqZhatEDVyu149o2I+KlJ2qlnY+xef+S7c0I7jt5avnbb2xbF2tVOM73zi8frS6leY2Skfy+Z0xfWmr4nkG65Vs60rMd8uv81tNQZp/26c+DNJXPeVr68sDoLV15gHK39OzXvlcPrkU7L9Q7p4bvyb62DcJxpmjas/TzMTXkw/nb9SPp9q/ZIj/q1/fKMt6UZvJgSqzx6lT9+e7aJWVSNufrL5tj1e9PSmeWziq9tnR4yb7XK7mW/i9N+9vmWNudw7Vo11pazuVa2h/9eVEH8iIN+0qziRNG+q6t69PKf05p0DVHS9M52rWRj3ZPyad01OvOJXCu+E67a3XiGPdMy4vzm/Ks4X5wDnlXphuV7Cfd/nsxhBBCCCGEEEIIIYQQ5hzNkLs9cC4Lar+1ZIqf00vfL1lA23oHbc0HxtWVJYtqf7v0g5L9+9cZuX3pHaXvluzzHyVrKDCMWzj6eyXTHTEWgwH3m6Wvlu5fYghmGP5S6csla1mIDrC+yOdK8kenlhjJGYIhHWsyfKPk+++U3lLiZMB9Sx8qnVbyvbSfXmKsVgemjHp/6Vsl31s7480l55Ynjh/rQFif4u9LXyzJ451LXRisnUcdMX5D2U3hpOwWLm+OiHeWvlCS3kkl51UXrkU7lnPCtFAfK8m7a/OB0h1Kg9oJo7g1YDaUXB9Geyina+XYVkbpSfcJpWbUZ2B/aek/S/b5Ssl6HP3GdelZENy1bHV6SuklJU4GWKBded5XMp2V6bjUadehMlL6ZUmUyi1LzyhxMjQnwi4l9bGqpC7uXlIHrq12Ynoq11o7a44Fdate/7tkUX74VO73lhwrX/KkvlxH+W/Sbv+1dOuSvN+ipA1Y5N99cdtSP66ROlNGa6ZA/rQF6bl3lM91du2k98iSsjyppH45P6yz8plSt05NB9YiX+5TUt6PlN5Y0k7t59z244gJIYQQQgghhBBCCCGEOctMOUCMoP9wycLS9J5Sczw0rGlgLQJG86+VHPOUEgPtU0uvKBmBflDpOSVGbQ4O6zT4ZKxuo/4dw1jMIPvoEkOz0fSM16I/GGsvKhkNb8Q6TNXE+M5YbCF1/2dgts/ZJWsl+JujgSH80JL8rS8dXZIP+bMoNWM4x4Zt9mmOBs4Lzhxl54jgkFlbYkxmdHbel439zaisDhjFjyjZ3jX+ixY4piQvDNf/W5oOHB2M/pwvHBFnlJy3RT9wJjgfxxKHicXPOYtEAQxqJ67ngaVLSsrAwQBpWgDf9XJN1RFHh3QZzq0N04zynDQXlNSh+uI86I8CsYi+dOTBfq4xGPBd++bAAIO//Lpe/1K6vNTg+HhT6Tclzhfnc23+duxv5XCeT5Q2ljgY5F2blcepcseSSBV51j6lr91oVy8q/akEDjzTh9lm6itTXr27ZLouDo1twRomrjXnhvQ4OpTFPapOjixpbxeXjipxWGmfrseDS93r7bqJFHlaiXNQxI8yuU9DCCGEEEIIIYQQQghhzjJTDhBREaZDMjqdGPg5GhoM3iIsGMw5Gp5XMkLdKHkj4BmHHWdkfTMcM76/vMSh8vrSP5baItuMuh8scTYwWDPM/rHkOOf9dcmofCPkGWo5Ox5VUl6GXtEaznWbktH+Rsc7RtQCA7A8nVziLGCgdj75Z0R3vGNMXWSdBgtNc+AYLc/p4pyM+AzNRvEzoD++xKh+jxKHzH+V5F0dcHAwyouOMZVSQxoiTd5WYsBeV5oO8s6IbXHvNSV5E73B4eP6uIYiB35ROq70yZLziyzoX9tDPYqyETXBMdOcM+qF80F0gIgNZZMOZ49zcrIoo7JxwkhHBIV6Vo8cRtbnaHA4SY+TQySCKAlOCw4WziJRGi0KApww1vRwHUWUqPMupr7iWJOOvHN4vaAkQkMZRfVwDEnH9FjagG1dR8pkcW4OFe1UXqShrCIttB0RIerNuUXPaBPW/ADHnsifFlUzVc4ticpxT8B0X8ri3lOXIpIgykq9uzbq1D3BQdWmg4N2p444T+zzq5L9tJcQQgghhBBCCCGEEEKYs8yUA+QNJesLMGyT6AWG4wbDuKl1RHAwxjKqciowwDP2XlbipDCtk/0Yvk3t1EbeX1pi1G1RBuAMMYJdOhwPDNiMu8okPc4F5xUpwlgrXfsxLHOKGNXO2eF4RmmRHhwxIhc4HJyTAdo+0pUn5/hsyVRKpqwy1ZR8Muori+MZiRmQff6+ZFS9vLY6kM7dSn8o2d+5OG5st0+DAV3aygL5nA6OZ9SXT2lL1zbnVWfW+2DY/m1J3nynfuW9/9yuk3pxPTk67AdtQCSM68SRor6hLkVUqEffc4SoC/WpPfje/y2m3r3G0mvtRsSGvEiTQ4XTpuW9oT45OaQ1qL5scz4RNRw/HF/KLKqEA24mUSciOvrzcqfSg0ry/6ySa7I9ESGlTt2nnHCtTjkZB9WpttLuPfWr/diPIzCEEEIIIYQQQgghhBDmLDPlAGEk5UDoqmvIRvu7OSkaRvK3v6XDuAqG2OlgHQ9TW3F0WPOD0dcoeI4RhnXRH4zxDNRG4nM+cFo4TmQAA75ogOZkaXDsiCJghLfwN2eA9S0OLimHiA3fmxaKYdn0TyIARKaoA2kxJEubpOH8pkHiCGjYr3verdF1nGwrzVDff30GIUpH3SmfCJ1GKx8YyNu19MnRAPu4zj5td762Xz/y1NLkjGp1xrGgvjgz7NNlMnXGiG8aNpE7IhqUlxNqMth3Msb/QflQB6Yc42zS1kyjNh225bq3OiURIq1OOY7UqWik/joNIYQQQgghhBBCCCGEecdEhu6ZgsGZ0dr0RtbqMHUROAUeXjIdkel5RFZwWohOsB6E6A1wMoiaaGuATAaRDKYcEu3RFlAXvdHWVbCGhEgEzgeRFvIgb4zKplCyxoVpvUxt1TXqW2fiWiXTAlm82hRHRtU7j/VErBGiLJwupvriQLEmiGmPTLPFOeTTYujOJ5LEwtWm+DKl1mRRpxwmHEWiClxLkTfyMdXryhgu+kLEjQgYZZeGyBbTlnXTE6nj+imraam6eWZQN2UYp4b1TtQTXD9RFhwm2oEIINfafqbdkpb6tz5Mdx0UTo+2cLlF4UVtqDPrUpjG6YRSmzZqIrQ1USvWCIHrfPMSp4S6NAVVF1NUdR0doiC0A/l0PdWDa2i/yeL8rrWF1N9e2paptURscCC5F9SD62/KOevPjOdIkkd1DWuPcO5Jw9RXnFnqVLu2Boz27BwhhBBCCCGEEEIIIYQwr9leDhCG41NLRpgz1FoUWuQAA7qph0wDxFnA8CpyglOCId4aIfazVoGFm7vG8Ylg4OXwYCBm6Gbg5xAx2l36jNi+Y0TnSBCVwTjvOAumi+qw3oRokFZPDOIWk7ZItbVHPlqydgejcptOyboZHCjWvmBQlucWtSC6xALVHBXWXlA26ViTwjohU8E5palu1Z3zWXxevW2LYZ3TxpRenDlvLknPeiHWLOmmx6nBKcIpYbH07ne2WWhcXaoX100ZGdpNQ6b+XV/HSFu9ipyxzoj6thB4d0oo1+K1JU4jjjL1LT37ciBYr2JQpMUgRP28pNStd+fjGLFWiQXDOYJEQnBaccxwuvxdyZRm1pThbLG/BdZFEv19abLrdGj30uI40faOL8mHayaaZrJw4HESqjttTR5NZdWiOhquBceeT85E+3HOOe7VJU4fzhh1KR/Ko1wcV5Ot0xBCCCGEEEIIIYQQQpizbC8HCEw1ZEFrU0QxsnN8iH5gmDUynmEcDLycAYyyohmsl8CxwKkggmCyMAZzSpjSB4zvjOscBwz9jOscHxwzEHXyshLDNGO989pmgW4GffibEV50CcO9fRi0X1gyzZVzieTgJFA+ESLW+DDtkQgCzg+Lf7+jxAliHwZn02pZK4RRerKI1nAui1OLLrlvycLx1nKYbFREF2V6RokzQuSH8llI2/oubWFyEQY3LImiEBnDkdTP10uupymmRBUooymfGOul7zwM7AzuvmPMN2WYiAwGeeuxNOxnzRZOJ+cTBeQYdSdSgfNgssZ67U99caZIQ3SPNvLEkoXTOWWkpZ2pU2tkqFNtVVsR6fKwEkcJpxiHyjNLplWbDNJTD+qQA+SBJfkQvaENTRbTfj2upL2J3HAtOEDkm7OjoWycR+4jDhbOIg4/+1gAX5tUJs4++dDmOfzUaxwgIYQQQgghhBBCCCGEec/Q2rVrDx4ZGfnw6Ojo4StXrmRsngoiIohRtWu8Z+RlbPXJeEzwt6l4ulMLOdb3XaOr/RjEm4PGd9Jn1HW87/rPKdKiux8cb1/pdfe3rU0JxPDd9kcrE2wnf/u0b3/eIF3po5XP9/LTjmtMVAfd9Pvz1o99pdPK0tLo1s946TmuWy5MlJ7/mzqMwZ2zSCQBp1A/3XPCca2MXXxvP/vLh++d2/budZwoPcf4HvLj+0E4Xvm66XTP05BWq4NWj5CP1q7bsfYj/7fveHlxTP8Ubi2dVoeD7pmWl/7r1OrD8fa1Tdm6x6JblpZHdNNAS6d938phu/O2ciiDY7tphRDCNnHQYcedMDQ0dOQhB5zfWzzcHjNbOPn03XobNg2dedpJx5pGMYQ5ySmnnLJ43bp1r6z/GtBw5IoVKwx2CSHMMqtXrz6mfj9eXzr2iCOOEM0dQlgAHHjYcUcNDw298177X9jbddng7ubHv797b3S09456R3zy2KYQwiywZs2aQ0dHRz8wMjJy9KpVqwwOD2FecPzxxy9Zvnz5y6v9CljYr/poZzTj57bCYGpEfTMQN1gxGHV91zXGNiOr7U2OvaLV489G17aPtJqR2q9gO65L/37w/5aP7v7+39LuN3538ycP7e9mfO7PG3V/mf3fOUWXdI9rTFQH3fT789aPfbtlkW5//YyXXn+5MFF6ohh08E1VJjqkv2yN7jlJfUirn+71sb+/naf/Ok6UXssj2Xc8pNmfTvc8jW4dtHqEtFt+27Ft39YGxsuL/7ftTa2N+K6bdrdsLf1uXdu3lcMxztmuZ389d8vS8ohuGt10Gq0cttu30fLY3TeEEEIIIYQQQgghhBDmHNN1gISrHqeWrGVhqrKuYTyEEEIIIYQQQgghhBBCmDPEARKmgsiPV5T+ufRHG0IIIYQQQgghhBBCCCGEuUgcICGEEEIIIYQQQgghhBBCWHDEARJCCCGEEEIIIYQQQgghhAVHHCAhhBBCCCGEEEIIIYQQQlhwxAESQgghhBBCCCGEEEIIIYQFRxwgIYQQQgghhBBCCCGEEEJYcMQBEkIIIYQQQgghhBBCCCGEBUccICGEEEIIIYQQQgghhBBCWHAMrVmz5tGjo6Orh4aGflZ/X7BlcwghhBDC7PKxr51/w5+tu2yvQw44v7d4eHRs6xZOPn233tIdFl3+tAft/b2xTSHMOeodul6hh65d/921dEZpve0hhNml7r1r1Md1S/965JFHPnXzxhDCvOfAw447anho6J332v/C3q7LNo1tvSIf//7uvZtdd+nZh95+t1+ObQohzAL1W7t7vefuV5+/rM8/jW0OYT4wVNJH26e034oVK84YWrt27cOrMa8tnVobzyqFEEIIIcw6H/rqeXc68w8b9h3PAbJk8aKLn37IXp8c2xTCXIQD5KB6j75m/f9rpQwmCmE7UPfdjevjVqV/rk7tszdvDCHMeybrANlvn6U/e9iddv3m2KYQwixQv7XXrnfcu9R/3Wu/2LwxhHlAtdvh4sD6781LWxwga9asuV/98aGRkZHHlb5ixxBCCCGE2ebNJ5/79o2bRh8xngNk0+jQr4998J4MXCHMSZYsWbJ406ZNf1sdxL+uF+2n1Lv0T8e+CiHMIosWLfqb+nh53XfPW7ly5Zu2bA0hzHcm6wBZsmjo/c84ZI84P0OYRer99v7Dw8PvrN/a59Y77gfHNocw59lxxx2XbNy48YXVdp9Zf/5fBMjB1ZA/XBsPr5fHL27ZNYQQQghhdjnosONOqBfrI8dzgGzYNHTmaScdu+/YphDmHKeccsridevWvbL+e5/SkfVy/aPNX4QQZpXVq1cfU78fry8de8QRR7x1bHMIYZ4zWQfI6GjvHfWO+OSxTSGEWWDNmjWHjo6OfmBkZOToVatWvX9scwhznuOPP37J8uXLDZR5Yf252QGSRdBDCCGEEEIIIYQQQgghhLDgiAMkhBBCCCGEEEIIIYQQQggLjjhAQgghhBBCCCGEEEIIIYSw4IgDJIQQQgghhBBCCCGEEEIIC444QEIIIYQQQgghhBBCCCGEsOCIAySEEEIIIYQQQgghhBBCCAuOOEBCCCGEEEIIIYQQQgghhLDgmK8OkBuUnlU6pLTUhjCn0c4eUXLNbl4aKmG/km23LS0pHV46pnSdUgghhBBCCCGEEEIIIYSwzUzHAcKI/ZjSp0ofL3FGtPR8d0TpI6UXj/1999IJpbeU9ixtK9JiRP/H0iNLy0rjYd97llaX/qW0RylswbV6fOljpX8q7VTaVq5Wcj20hX65RjuUnlD6+9ItS64L7lF6TelBpWuWXlp6RenWpRBCCCGEEEIIIYQQQghhm5luBMh9ShwfDy79bWmXEhi4b1x6QMnoftyq9LASo/uNbJgG8j2ZvMvHbUqHlZxXxEHYgvp7YMm1e2xpn9K2smPpjiVtoV/7l8a7Vn8snVv6fen80u9KG8b+H0IIIYQQQgghhBBCCCFsM9N1gJi26E+lP5SM7L9FaTzOLl1c+kXppzZsB0ZL8nZJ6Zel7XXe+cBI6czSptLPSr8tzQRPK4km4RQhER6XlwYhQmTf0rtKF5Q4Y0x/dWophBBCCCGEEEIIIYQQQthmpusAgRH7DNmXlv6htKjUD0fEp0t3Kz2kxNjd2L0kWsS0Vjct7V3q5ksUhymzfGef65c4Xvq5eklkiSiU65bsK+1Plu5act4LSzAlE0O7fZoOKN2s1I69YWlxCc53k5JohjZVlHz52/ZdbSh8J3/SIhEn/VNLLS85zjmUSdlaeX1eoyQfvrfWSXeNE+dUP60upCM92yGfzs+pYGown908d+EAeV2J42pV6bISh4X9r1dSRz7beXYuTQbtYX1HG0uDcL2Uw/RZ8gLtRJ7VvbxA2fYqtTrpfgf5Us++I/XXbYP+71qPV6fqz3fXLmk72pD9pLm16dVCCCGEEEIIIYQQQgghzGFmwgGCk0unlO5SuoMNfTBim27pKyXrhTA022bft5f+u3R66bul95XuVWpODs4REQLfLtnni6XHlZpzAozcFs/+QulVpX8vfa/0N6VDS18ttfNyBpgOi0PmtJI06Qcl55CO7Zw6zg1G8W+WpHPfkrxbT0SZ6c4lU3xZS+PzJWmRSAYRENcqgSPBPt8oOafzWZuEowHS/nCp5evLJREVyudamULMOiqtLr5W+ueSc8sT4/87S8pqPY0vldSJ6an6kd5zS98pvbfE4fFXpf8Yk+M/U2rneUNpOtNk9fP00vdLx5Wao0E9/VfpEyUOJFg7RpvQNuRFG3peSftQ3heV/rOkvtWb+jmopD7Um0XWtYdWp66XdWk4PKCt/U/JWiivL0nLfvLxdyVOtBBCCCGEEEIIIYQQQgjzjJlygIis+LcSg/NzSpMZOW9UP0M2o75FykVoWEj7r0sMzyID5O+JJVMjMco/osShYO2RrgOkwUBvf8Zs6TLg98MJ8YISA/pRJWn+b+nXJXk/sXRRSaRFWzNEnjhOOD1uVxKBYG0TZTirZAop2zlCLPIuv08piap4aokThoPBguCcNxwbyus75RANQa8uyZ/1VB5akpdW1tuXRNjcu8QZcXjp/5VWlCwu3q1zjptnluTlyaUflaaCyIwnlTgEXCNRHf62WPlEcGyIuuFAch26i55PFdExrywp8xtL6uzdJddDFIfPo0ucI66jRflN5SXKwznVjUXVoR5EutjuOttfe21YK0bkh3rTDncrSdv2EEIIIYQQQgghhBBCCPOMmXKAgFHf6HoGbwboiTAtkdH9Ru4z6DOaM26LsuBMOLDE6fDwknVGRIEwqItWeEaJc6EfTgbfv7nEAC/CoB9TJjGsiwr4SEm0xGdLDOOiRn5YEpHC2WFNE3l4dEldtSmmpMEwzjHhHJwnnBUcH/9acu73l6RnWieRMdbacLxjRHxwSnD8cILYj9PFOTlXlO1zJcZ70SqmkbpnSb2KUHht6aTSW0sM/hwEpuJqSIMR/20lTiCLi08FeeVIUgYROhwMuNPY59YQfdEWQOcw4UjaVkyrJgKDo0KZOHw4wDg2rOti6iyOEJEjZ5Q+Wnp2yfVUz+rWdftQSVnWlkz7xVmk7XWjO7QxjhH7cvxYM8Z+pscKIYQQQgghhBBCCCGEMM+YSQcIg7QIhmuWGOS7o+v74WwQrWFKKg4TERiM3T8viXjgKODMsI8oi3NKjPgM3qIRLGzOsdAPwz0HRlvrY9A+DREVRvk7D2eGuiDOB84FeeCEMf2VMknTlFKmieK8EY0gPxw/jlF+0RuM78oiz5wA6sE55E0Uy69KpqwyJZOplzgulMnxDO/y5FNkiSmqOEYcLw8+Ge7bwu6cONbMsF1+GxwmpslqTqKt1cN4/L4kHQuYt0XMnWciuougK4s625bzQz2qC84M6XL2vLykXOre9F3KyVFlmi6OKPXje44XdcZBYjov109dmnJL+1OWbvtXVtdMuurWNbGfc4cQQgghhBBCCCGEEEKYZ8ykAwSiEzgERAqIstgaHAIM4xbKPrNkBD/9uNScGG0f+dyaQ6XLRMZ2I/utwcEBwmB+cYkTRvSA8zreOh5nl0Rq3L/EkG6dE2tTMKyb/sr6E/InkoPzgaFe1MatS78oKYu0u4gsMW3Tm0qcPSI6RLVwGCmjiA5rUqhDxzLci3oQqcAwL2+M862upMF5JN/qsWG/iephtuhfBF2+t4brurV2aP0PUSXq/tySKao4O0wZpvymOhMpo91wuoj0MNWVNFudie5odfbTkvriiBpvgfYQQgghhBBCCCGEEEII85yZdoAwKJtm6K4lkRLjpc8oLaLjvJJIhyeUjOIXcWHtC2taGNkvCmFdSSSI9IzaN02UNTW2ZWS+Ef2M6RwepjoynZKoFQufiyxgKMdvSiIX7PvYkigCkR2m65KGqZIsos2QLp/LS/LPEWIqLMc9oGTqqOYAkF+LvivL80uiTix4bq0TZRPpYrqvn5TuV7L2BieI9TyuW5InkQ2cNoeVLBIukoSx33RXHADzCdEWLRKoRQNZw6O7lolt6oTTx6dF7bUXUTnq2PRU6sfC9+rCdF2uhXYkeoSzS5sU0WN9FnXG8WUKNdOPnV8KIYQQQgghhBBCCCGEsACZaQcIx4aIBSPtORm2NmUSQ76ICdNJMVxbA4TWlDgkTKPE4M9JwKhtYXDrdfjbYuIXlLYVacsfQznHBWeFdT44IyCKQd44PiyMzVnzhZKIAxEfpq3i7GBEF+XAUSGygLHdWh0M7hwhbWot2J/j4j0l0QzWH7lHiSPAdFjWFWHI/2BJPTDSi2hoUQvW8uDkYPB3XuuMSMeaJ9YJubIiPrYV7cSUVOpfnYiEeVGJg6Oxa0kUjLpUJy8ucYCJGDq9JNLo+JJ2oS5MSyZN34kg4uDShrQXET7qzLWxNop1WeZbnYUQQgghhBBCCCGEEEKYJDPtAIGojeYYkP54kQlG34v0YKQ2nZH1Mqz/wQBu+x9LppiyoPkrS6ae4qhw3JNLHANThcHbcfLE+WGRbucVXcD5wMki6kDUhsXNrTkBzg/rbpgWy3aODhEGp5bAyC7P7yiJTpCu708oiV6A+uD0ENFy35J9ODhEg1j4XYSHPIgskSdTaVkzRN5Eypjq6nGld5Y4QexjsXjTeYlI4bSZT6jHR5Q4l+5W4iBaWbKQfkNbEN3CAaa8dyyZZo0jyXecKBaQN62Y701ZZoF4TjLrlnyxJKJIJI5z2Mc6LR8ocRzFARJCCCGEEEIIIYQQQggLlOk4QBiPn1iyjoU1K5oxmXPAiH6RHQz8Lyn5zpRT1y9ZP0P0hm3WYfiHkjTsa62Lw0scAtKBaansYx0O+zyqxMBtmi3n5xDhKHlZifOCE6It2u0cpuQyhZTzitRgZOf8sJaERbpFg3Ay2JeDpa1d8q2SKZac0wLc8sOZ8ewSg7z9LMLd4Bw5tiSSQ5oPLIniMLWVaaqkL00GecdL94Yla1ZIV/rWu7hpyXf2ka+flRzLKSOyQXRMqwt1/JSSqBRw2DDyi5ywjonjxkN6HD7qnEOGE4czxTRRjje1FzhWOCqUy1RlgxDNo+7kybXvP6+yic4w1ZUIF+e2TR5dC8eZ9ss6K5xbnD/O77q61qa3so/rq3ycJ9LgzBL94lr4niPNlGZtaivnMJWZa+Fa20f9cqq4XnBO12i/UnOqaT/ai2iTt9gQQgghhBBCCCGEEEIIYX4x3QiQtuA1Y3QXhmvbiREabRtDe9dA7vu2LzE+DzKgt++d0/mk0416aPu08zW657XmBCeMcoso4Xhh+GZwN92VRbbtj3aOds5GKzP1l7ubT+Vof3cdMv7f9pF+Ox/8v52ze1zD8d3zk79bfXXT78/bIFpa7TzdMnePb2l266FL97zd8nQZ9H33fL73t3PY1s7f3aft1y1vf330X/9u3kha3X3kp33X0kU7Z396IYQQQgghhBBCCCGEEOYBszEF1lyGMd00VF8rPbdkaiTRBM8qmS7JdFSm8AohhBBCCCGEEEIIIYQQwjzmqugAsa6GqbOsI3HomB5WOrr0X6XxIhhCCCGEEEIIIYQQQgghhDBPuKo5QGDKpJ+UPluy/gNZi8J6JHF+hBBCCCGEEEIIIYQQQggLgKuiAySEEEIIIYQQQgghhBBCCAucOEBCCCGEEEIIIYQQQgghhLDgiAMkhBBCCCGEEEIIIYQQQggLjjhAQgghhBBCCCGEEEIIIYSw4IgDJIQQQgghhBBCCCGEEEIIC46hE0444bDh4eG1o6OjJ9bfZ2zZHEIIIYQwu6w+5dzDf3fuxlsecsD5vcXDo2Nbt3Dy6bv1Fi0aPu+YQ/d+w9imEOYcQ0NDBhPdp3TDepf+SH3+0fYQwuxS99ud6v67f/331UceeeSLt2wNIcx3DjzsuKOGh4beea/9L+ztumzT2NYr8vHv7967zt5LvvmYu+/+ybFNIYRZoH5rbzo8PPzI+r395MjIyHfHNocw59FHK9272vDd68/9VqxYccbQmjVrVtSGE+qL8+tzw5ZdQwghhBBml09944LlP/rNZcvGc4DsuHTRpqc8YK9zxjaFMOeo92cfO9c79A71eUFpsLUmhDDT7Fj33y6bNm16z6pVq544ti2EMM+ZrAPkFtdfuv4Bt9n1wrFNIYTZwfvtrqWLSuttCGE+0PpopZ1KWxwga9eufdDIyMgHq+P2D8PDw9+xRwghhBDCbHP8f/zxBedfMnKf8Rwg9epy1rMPu/qRW7aEMCdZVHp86ValV5d+XQohzDLVdz2sPp5cHdyXVqf2VVu2hhDmO5N1gOy5y+JPH3W/Pd80timEMAuMjIyItnxx6Z/rz89v2RrC3Kfa7OL6eGy9Lz66Pv/PAXJwNeoP18bDV65c+cXNe4YQQgghzDIHHXacCNQjx3OAbNg0dOZpJx2779imEOYcp5xyyuJ169a9sv5rGqwj6+X6R5u/CCHMKqtXrz6mfj9eXzr2iCOOeOvY5hDCPGeyDpDR0d476h3xyWObQgizwJo1aw4dHR39wMjIyNGrVq16/9jmEOY8xx9//JLly5e/vNrvC+vPzQ6QLIIeQgghhBBCCCGEEEIIIYQFRxwgIYQQQgghhBBCCCGEEEJYcMQBEkIIIYQQQgghhBBCCCGEBUccICGEEEIIIYQQQgghhBBCWHDEARJCCCGEEEIIIYQQQgghhAVHHCAhhBBCCCGEEEIIIYQQQlhwxAESQgghhBBCCCGEEEIIIYQFRxwgC58dS/uXblRabEOYcZaVblK6bmlQHS8tfbK0vvS3pUWlbcWx+5ZuXtrLhnAFhkrXKqkf7V77d11uVlJfvg8hhBBCCCGEEEIIIVwFmK4D5MDSC8b0pNIupX4YbI8otf1uU7qqGSF3KB1Zemrp+qXtWX7X6DOlk0vXsGEOoPyHlp5Xuk9pvjtm1PF/l95cGuSU8P2dSheUvlzaVNpW9iitKf2gtNKGWYDT4IEl18c9+8TSdUrz4b69R+mk0umlr5XuXHpT6dulx5Xi9A0hhBBCCCGEEEII4SrCdIyBjKH3L716TMeVHlXq594lhuG238NKVzUj5E6ll5deV7praToRAPMJ5fy70idKx9owBofH80vaw9GlXUvzGe15PCeO7x5UUsaflDgupoP7jkNttuBgeVHpbaXXlFyjN5ZeUWrOnWuX1pbeUJpLUShLSi8r3bL0ntLjSz8ubSvSO770wRLHSgghhBBCCCGEEEIIYR4xXUcEw/5I6RclRlkjrE3302AAX1USGfK70saSY+bDSPKZxIj/P5VEAPy2pM6uCmhfty8dUrqVDWOMln5fUg/rSheVFiq7lzgBGdP/o3RhaS5z25JoJdNIrSjduPSMkmm+2r29c4nzkzPP9rnC1Uqmeru89J+lT5U8d7S3bUH7vWdJWUXAhBBCCCGEEEIIIYQQ5hHTdYCAcfGU0sUl0/zcvdTYp3Sv0jml75S21RA532H0Ziy+QekrpauKA2Q8OMJMi7a89OwSg/VC5YCSNTuU2VRkc/ke4Jhk6L966Welz5d+WjqhxJHJWTWX8Twja638xoYQQgghhBBCCCGEEMJVl5lwgOCHpdNKDKiHl1q69y0Zlf3L0qCpaHxnUWiGVYZhkQCvLzEYtzREjDyh5HiRFJwHHy8dVGrTDh1VOrf04pKpeS4rvbYExtyXlNpIcM4I31mLwznk2bokjL0bSvaxdoDIBd/tXTJdk/R99+vSU0rWSXB+0wT9qGQ9hneU5PGS0r+VjJ6XhggYTiJG5TuObRMdc7+StSMYx6Vt1PrdSm2k/W4l64aoP983qYN/L6kbdWWNg/NKvvtVyTHyPQhltiaFqX1EpDhGua0rIb+t3p9eOrv03JLpzRiV5dN0VhaYbvvdsLS6pM6lxdHF6eX6fLMk+sO+6kfdvKpkOqj3lpxf/alHdeL87yupP2lZx+GRpTZFlvI+vPStku+74oAbVOa3l5RPeVp7uV1JW1MWTjqYoksbeWbpn0vK47gPlbr14lpy2qgb57W2hAiP9n0X19j1NK3UN0rKA2W1MLd2qV1LR91+qeT+aVEV8qsdcprZ5w+lF5a0iy7Scx3eUmrX9Ocl982eJdy0pK1J6wGl75Vcq78qdVFmebGAuHVArBsj/XZv/FNJnpVJ3jga1JXrzclnmi/Xz/0F1+7DJWn+ow0Fp5BraD0U0RWeHf9TukXJ9FvO9YGS+/mPJefliHG/cJx53mhLIs9Eq4iuMd3V90vXLGkHny25j/3dj2eOcyi/aBa4Hq7/WSXr0lj3xP/VgzJwAjnmISXX2v3/2JJ7vz2XRJyoz9bO5Mn1+PuSqcS0Ofspt2m6ripT4YUQQgghhBBCCCGEcKUwyGi7LTAMMlwzBDKCMiob3f+IEoMfY/elpS6Miq8sMQ4yxnJKWKib8b6tLSB/jIwMu4y/1iJguGdwZthuDgYwZD6nxDBrzRFGUtMPMdhah4Kx0zlMQ2RKH44WxmHGUmkxdL6rZJ0ORlfGY8ZuxlLrd1i7gbH+i6VHl7rGdqPm5ZFhWt6Vx3Rgyic/g2BcZhhm7H7rmBiG319Sh4yo1jNgjDdtlvwyYKvj/y05ltH7xNLTSl8oOTcjrnpy7kFrRXCucOg49p0lZVLvjykxPjeDOVyDfyiJXFGnnDgWL2/17BqqMwZ1Bmv1e2aJ0+T8kjbB6cOArf58zwCvvfRzh5IycHAom3IzMnPMWIxbfXCGuFbqmVOGs4uBmdPnX0r9bWyqMPZz0FjjglNJXuXnWaXmdHDttSnXRB6/XnppSV774eATFeUaM6BzIoGhX7nULeefa6uubl2y3sTflBjH/c25xIliYW//5zAwzVNr95AeZw7HnPatbhjb/7Wk7TaDPLQxTh0OCOdSfw3XiROOs8a9Zx0N10L7aoug/7+SdqMs2pq1QuSfQ2iqcMRJn6PMZ3d6sIeWODyU2XXQXpWR84kD4ZMlTgvXS5k4P+SXI4wDRtnUub+3BU4ZbYrjk4PHPeLZwBGjnjhelN2zQltR19YJ8cnZ1K6PZ4iF5F0j+4sCEiXH+cU5G0IIIYQQQgghhBBCmCVmygGCz5U4KRiRGW4ZJY0KF71gZHQ/1ytxAjCQM8gb2W7EN8OsEdiOZ1TmEGFkZNBnSGRc/1jJCGrrFTTjrlHgRtgz4tuP8ZPhnhHVORjRnYPhkTNEdEqLZLAfozwjM4eHhbkZPzkbRFg4B0Mxx4IIAdECXYOvfHJc2O4cFoxmHFYORvB+5NV5OIcYReVNuTgTGN8ZSBlOfRo577zKxEnCyM/4zvh/cEk9KQ+njnpknJc3zoL9Sv2YboojgpG91bu8KJ/64DTqItJE3pzf/vZjzG373aTUohc4AlwvnyJlOIWMkGcwlkfXhgG4f8orxn7Ge44zxm51rE4Yll0XTgdrUsgfpwuHmvyIKBCNwEjNCL+txu6GfGoDHDytPXIkGNXPoee6aRsM4gzd6sO+Pm3rh6NC/XByiDCC9sapIuqIs4hzQVm0HcZ+eRA5INpF9Iz2INLB985j/+ZUgvQeVXKtRVGIdJEeYz0nFMeWNtzg4OLA4NTh/HJ/dvG3un93yTk4X9RzWwTd9VPX2qFrzAGhnrT3qSIvoqaUTZvkyGpo460daNPamDqWd3XuO+fUHjgclN19wonCASL/7q1tXXOFU8Yzx7PHeTlU3CccqxyL7jdT+ym/6+Ie4cTRVkQYdZ1OnEbt+SPforU4XMeL0gohhBBCCCGEEEIIIcwAM+kAsci3EdoM40a9m5aKgY/zg6GwH4ZdBlAju+3DqCu6wmLZjL8MzqavMcrbJ+eA6XWMzH5wSSSDfdpIa8ZaxkkGXI4F6p7j0yXn4KhhpGznYDxn3OQE4TThRGmOGUZekQ2M4KJORGCIsmDA7Bq8nVuEA8eD8xolzujNicHR0x2tDyO/Gax9LwpARIfzinbhDJCvNj2OT8ZSBlUGdZ8cLqIKTDPk/5wgXy05L6eD9KVN/XDqMBybSohTwlRJogbsK812XijXGSVTAfm/4zgv2n6MyyIyXGf1YhQ+x4uyqIfJIrpC/UvzLiVOMI4TDpN2nbsRFhxrnBGiUFxf+3QNztNBfbTprfrLy7nHmcCxoH34Thtp05h1YSS3gLZycQ41B4FySEOeOW+UU11xLHH+SEeZtPvufpwNvlO3zt9o06A5n4gKESn251BQP65rm+YJ0uDUcj5lpC7+FsHEYM/hJFJFGhwppufqto/pIi/uy0F54czSnjnA2vVQ35xB6lyb5OjwDFNH2xPtwH3tkwPHc0nbF7XiOmiv3Wera+d54Dr79OyYyTYbQgghhBBCCCGEEEIYwEw6QBgoTa3DqCcyQfQDwz+nSNew2WBI9X0z5HNS+Owaa+0jj4zdpuCxD/VHKTTaXPyN8c7BaNxgYDWyW2SIvJtWS/SHKZ/8/ZESozzjtGONzuewkZ/xUN6Wj0FGzpYvn4yorVzdEeGMvSIg7GMaI0Zv+VQWI9t97zsoT0uD00d9jQdngygH02sxmLc6aWlNBeUUaWB9D8Zojhp/S38qRmnXuJ2f8biVheOrtVHXVr1zJDDEc6pxLNiPkZ4ja7aRR/npXt/x4OjgCISpvVwvOL5bpu69oS36W9vQblqdcBSMdz77tvS67UA0zaBrKn3pTYT2xgFxTIkT0PUU+bMt7WQ8JpuXuYY6UO/uM/dbq/PxprsLIYQQQgghhBBCCCFcCTTD6Uxh7QAj401NxahugejvlgbBkM1oLgpBNEQz5JrShjHRVDtGSzNsi0IwHVQzPDIuS99C482w3A/jajuHfEiznYMTwN+iQRgxndO6CaarEnXgPNbhYNDnoLDQsymzRGAY7W9kvKm1uvXH4GykvHMwijpO5Ii8d43cMHpdxAwj/qoSY7fjjB7nWBEVwuB9WImBWGSMdHyKfmGQNopcOozmnDOcQtKQd1MVyatIin7Um+nDRKyIpFAG0zQNitKZCHWnnBweohBMz+R6MPyL5OnSyjgIETWmT1Nm05sx5NvXMaJZtCfTI3FEMTKLYBCpoe2YyqktWj4I+VFGI/a1G3lWB91rN1l+X3LdtBcRGvI3Xnrag3oQ4eE6cHZAezS9k+vmGpnaC8psgW3pOYdIJtfX9dcOtU3n4BTiBGtIz37StzYGB1KrOw41Dj1RU5PBcdqO41p5tCf1pg2LPmnlgHN0y+07UgZRSdITzdLyNFdozwz3q/pUDu3D5yDkXT00tAPPJddIlE//c0m02njtMYQQQgghhBBCCCGEsJ3YFiPw1rAwsumkwJjt/wy0g+Cc+K+SUeWm6zE/PueDKZzM88/gKz1RJZwCFjIXAWF9A2sXcH40I+t4cFx8rcTQLzKh/xyMvaYo+mjJOgfPK9kX1mcw1Q7HiPUeHCv6g0GXgZpRuTk2GEDlzzRQ0ufAkGd5Z+zuh/Hb+UW7GGFvzQzlEulhGi7OFoZ+jgoGZc4Ka4xYhNx2a6w4N8eHfN65xAkgDZEs6kaeOVT6Md2QdQ2c2zRYyiXSRLmmCiO/xajVrbq7fUldqHdTFck7I7FP36mbvy4xkHfxvboSdcCxJD1lsUC+6A7tg4OAo4aRmQFaPXG8MDSrp/GM16YGk771NFodWx9iPMfZ1nDdRARxoFnrRF1bG8O17E/vQSWOEm2ru7aFvKgzdaQ8rpN8aX+cW5xB1tgwvZjr62/7aYfOZ/2T7uLZ7rPPltxP1utwLaWnPWozpigbr276EeVhDRHHOZd0RAppjxx/Ilmcz33J6cLp1dbpkCdl0t61AWtiuN7Ob70Tx80VPBM8l7Rf7V870/5cmy7+Nr0Vh5N1W9QHZ5R2cGKJ80o9teeStUrce54hc8nhE0IIIYQQQgghhBDCVZKZdoAwylvs2fz9jNSmKBrP8GnEP+Mqgy6jOOMhQySHBCMiJ4PR7wy6jL+MwIzX9jO9lumQTNHTH13RRR6c432le5TaOYz2fk9J1IMoEwbRJ5ZeXXpESRns5zvRBiI+LHbM0MmwydjJKdHOrYwMogzCFk6+Q4mBXr4HOYDsz2hu8WiOCJ/ObZ0FhmaOIXln2GZ8teiz74mjw7HKI9/PLn28ZFoo31tQWvrOPWgUOgM14zijOOOvOmXMtnbEVLE2AyfEw0rOfWRJnhjR23oophPjuBFxo/5a1EkX9agMFhjnsGjX4skl6Sgzx420OQasL9Pqg9OJQ0MkzSCjs6gZ+xjpr55FkXA4WediqrTySI8hXBvhfJKeNSAaHDycSxxNFufmSOtim+um7kQQKIf8u18eV7KYtjrhcOAgE0GibtWHqCVRMm3qKPs5zn4cKxaMl55FurU9ziQG+8lgP04XDozWJtW1aeykz5nlfNoLx43/a5ucQcrMCeMeO7XknuYc4PxxL4znCL0yEBEmWsn9rXwcTxZQd693UcfqQeQLB5poI45CjhFT5HFUieLh8FRXnHefLlmDRd2EEEIIIYQQQgghhBCuRIbWrl178MjIyIdHR0cPX7lyJWPxVBCNQJwVbSFjo8iNrGYkZMRnVGWYtp+R8/azPxjCTY9jO4O84zlPTC/TjLaO5SQwxVOLaDAC3T7NsCwNESPS5tRgqG5M5hxG6ssfw6/vGdnlsZWH0VPkATgVGOWN+JeekfuMwAzEjPgcFs5v5L6IBmnIQ5tqh+NH/mFfaTuHckrTcfL3/9m7DzjLqir9+1VFN2BowBxGDIM4KoI5jWFGFCOoLepoJxMGDDiYsw46ZtHRMTQY6QCKCjoYR23TmCOIWRRDqxgQMQJd913f7tr/93i91XWrq6q7qnh+n34+t+vcc/fZ6aS19tqbg4NzSL6NPjcFlogV20xrJIrFyHvp20cZHEe9m3pLOv4vbdNU2Y+BmlFXPRqx79N2dWE/RmzGbfUiPVMhSYeUSf2IbJFu20/bKIPfSkve26LVUC7paANpqFf5015+29rM/upHO5uaSFnkVVs4vuO+tiQa4eGl/ytpE84oRn9OgoNL/c4GSE/dyb9jaxftDXlVHnVoH3XheC0/pjOTD+VtTofJ0vMbTg+L7HNkmRKOQ4Ojrh+/VVb10tqtlbXbf+VB/YmAUd/qSrv5rf87NqZKT/u0NtcPWh/sx/GUpU3npkzScJxuvuRHvuyv33ImtD6ibvze3+oT0mxtLQ/af1BelMG+ytrS1DdFW/i/80cby5s+4Xj6lLK29kLbD/q//Hbry762S9t+8mkf9df9reM4d/U17e+apry2219elQOTXZfa9UT+/Y4DtpUlU2WFizUHLT923ejo6KpDDzhvZMlYu21s47Qz9x65cMvo2aefcrTBBSHMSzZt2rRk8+bNBr8YnLNq5cqVpr4MIcwx69evP6ruHy8vHb1ixQrvCCGERcCBy489Ymx09PiD9z9/ZK89vdL+Paeesc9IrzdyXD0jGiAYQpgjNmzYcFiv1ztpfHz8yDVr1pgpJIQFwdq1a5cuW7bsmOq/Bv7vV+9oZzGUzgTGPoZ5RsVmuWDQM1L8J6XmYPAd46NpkZrzA4yAfmuUuHR8zyjYfge/ZWQ2vY59iGG0GRnBwGg747M0uwxzDIZZU0m176XTLQ8jbTu2CIr+6Y7g7syYbh/lb0Z0yIM8y0PX2Ov/tjum3ymjsvrd9UoMyX6rLn3PAMsQy4ja1oFwXHXrmPZRDnXcnhbk33Gl0Qz48t/q07HllYHftlYv6sT30m51Kk3pd/fj8Gj5a3Xbyg3/79aLtrLNfvaX17a//Kn7Vhb51sd8z8nS1tpo7SFdBmzbWr0MQp229m1GZ4ZsavWkj/i+HQ/y43favNUdJktPHUrv3iV5sh6OuhqE/ZS9227dum44rrTto56b807dNWM+pkpPeymH303m/IDjqVf7Scen4/XnS0RHO6eUsdtH1Int8iKP5P/yA/1vsrzoi7Z301S/tilTO++1kfqQrj6F1l7d/aBd/L5bX/aVB/lsThj56/+t47T+przt3LddW8in72iy65L6bGXxO8eQd+UKIYQQQgghhBBCCCHMETN1gIS5wxRbjKdGlxtNyHAqyoFTxPRN1sXoGuUXOxwj3ywxOpsGSn0wbJuaiBHc9FnzYZolkRYiQCz+L59dg3gIIYQQQgghhBBCCCGEnUQcIDPDqO6PlzgjGLz7R8nPBGsxWJvAItMWfSfrDFhv4e4lI9ovThitb5qxR5SsM9Hqw2Lbdy2Zcmo+INLiXiULf1vAPYQQQgghhBBCCCGEEMIuIA6QmcHh8YGSxb0Z4Nt0SrOFyAYLfJuzjByHUV3kw8URUwlZINzC1Orj6aXXl0w1NZvOpxBCCCGEEEIIIYQQQggLnDhAQgghhBBCCCGEEEIIIYSw6IgDJIQQQgghhBBCCCGEEEIIi444QEIIIYQQQgghhBBCCCGEsOiIAySEEEIIIYQQQgghhBBCCIuOOEBCCCGEEEIIIYQQQgghhLDoGN2wYcPde73e28fHx5++ZMmSL05sDyGEEEKYU1572jnP+8Nfenc99IDzRpaM9Sa2buO0M/ce6fVGf/Gkw69074lNIcw76vl5ST1HP3J0dPTmY2Njz61NZ2/7JoQwl2zZsuXf6px7XOlZD3zgA18ysTmEsMA5cPmxR4yNjh5/8P7nj+y155aJrX/LqWfsM7LXJcZOPfIeV3jxxKYQwhxQz7m3q2fc59ez7kvrfvv+ic0hzHsuvPDCpbvtttvDq/+uqT/3W7ly5VmjGzduXFWdeZ3v6/NvrQ8hhBBCCHPEaV/8/ZJv/eSvY5M5QC655269R971chdObAphvrJbaawesC/Ks3QIO4c638xksGTLli1vW7NmzYO3bQ0hLHSGdYDc8Fp7brnzjZcN3iGEMFt4vjXY56L6//i2TSEsGHar/us9bZsDZN26dfetDRtqw6b6/PnWXUIIIYQQ5piTPvW72/34nAv2m8wBstcll4w8//5XnNgSwjykuu3v/tob+fNFvZHLX2JsZKlH7BDCnHN+nXfn/mV8ZLzXO3bVqlVPnNgcQljgDOsA2e/Ku3/38Nvs85mJTSGEuWHf0r+UPlv6gQ0hLAQMlOn1ejeu/x5Y+n8RIIeMj4+fXF8cvnr16o9u3TOEEEIIYY45aPmx6+rhZNVkDpDLL1s68p5HX3ViSwjzD/EeZ/7mopFz/jg+cvOrLB1ZtvvoxDchhLnkB7/bMnL6ry4c6Y2MPnbFihWvndgcQljgDOsAqfvvcaefcvQjJzaFEOaADRs2HNbr9U4aHx8/cs2aNSdMbA5h3rN27dqly5YtO6b679Pqz60OkCyCHkIIIYQQQgghhBBCCCGERUccICGEEEIIIYQQQgghhBBCWHTEARJCCCGEEEIIIYQQQgghhEVHHCAhhBBCCCGEEEIIIYQQQlh0xAESQgghhBBCCCGEEEIIIYRFRxwgIYQQQgghhBBCCCGEEEJYdMQBEkIIIYQQQgghhBBCCCGERUccIGFYlpROLf2i9MBS+k4IIYQQQgghhBBCCCGEectMjdijpcuU/ql0/dL1Slcs2T6XXKH0ntKFpUNLs3m8fygpi8+Z1o+6+Frpr6UH2TBPUc4HlM4vvbF0qVI/1y79a+nXpW+Xxks7ypVK3yj9oXR/G+YADpt9S9qSrlXaozQMtyhtLp1V0teeV/pd6VGlEEIIIYQQQgghhBBC2Lt03dKyrX9t4xKlo0tnln5W+mDpPqXdSjOBXZN98yqlYWzhNyn9qfT4rX9djJmpgf/A0trSl0sa9fTS20o3KEHDPqL07yVG6PkOo/kbSmeUlEsnngnKf8lt/5337F5auu2/f4eT6r6lS5e08w9KM0G9DHKyzBacco8svb8kv5wtH5vYppzgtHtCSTRLf7nlzX5/nPj/XiX7+AwhhBBCCCGEEEIIIYTDSp8r3XHrX9tsnk8rHVl6QelepR+V1pVuW5oJ1yydWHpWqdk3ZwN5PqJ0+MT/Fx0zcYBwFjypdO/SxhJP1sNKRvVzjMA+Ty4ZQX8jGxYAojV6pb+ULrAhjFy2pJ1F3HyiJFJkvsJZc5fSM0o8sJxv9yu9uySCxQXCPgeV/qP08IltXb5SEhHDecdT+/qS/u0iE0IIIYQQQgghhBBCCB8vsSFygoANdXXpnaW3l75Uek2JLZUzZCawUbLFG7zPRjtbsN8/sWT2ojhA+jAi/l9KpgZiXDYl1YaSaYLeW1qIXFTiobvOxKcwoTAyctPSfiUREZ8scRDNV/RpzrbLlb5XEpGkfz63pG8O06bnlT5S+mzJBUU6Hyr9pBRCCCGEEEIIIYQQQgg/LZniyprJMD0Vm6QlBNryAWznBtl3p8naEQQdfLpk5qKZLE1wsWOmU2BxgphuaP+J/28p/aakQR5S+nGJ4dzUQW8p/b50j5IR+BpdSBCj8p9LjOvWn7DmQoPnyVoMwnBeWTq3JJpkENcofbTkGHcrvbQkzVeV2tRF8nlO6QMlYUMwzZVQJKP+b1j6z9LXS8KUeMDuXPp5iXPnVqX/K8nvV0s3L3XRyRnKff/N0j1L0uiHN0368mJfXsJblgbN32Z+NxE2jPIiG7QZ/VtJffD6tSmblPmLpduVnl9Sfsd4Ssn0VY09SyJzfllyfM6rq5cG4Vh3Kpm/znRS3y81lO0xJdulo+6FdJleqstVSxwK9nGSap9BHkXpvaT0q5J9P1O6Walx65L1R04paStt5v/qvYt01OU/lsyNx2GjT6oLF4j/Kq0vqRNOPBcl633Y31Rf+q1+7IKFy5dEvqjPNm/ebUocI5wrNy5Z64V31/om+qjf88o+s9TaWd+wtoxjmJaLM0a6/dFRjstLrM3to1/ruyGEEEIIIYQQQgghhOFgL3126eTSlW0o2CRNk28pB7MYNXusNTM+X2JzbXZL20R5iOBg23tHiZ2zwZ7L+WEqLPhd+61071B6X4k9kE1zEGyJ/1Oybgg7tPTYMd9UarZJ2O+0Elt3m82G3VbEiegQ+fO5ptS1u7LpmimHjZ3tlk24saLEJsqWe/cSW+SnSt0yLnhm4gAxRRQjrcY8tnRq6a6ltgi6jnF2yQh6RmdG4B+WGHQd979LGlaDqmhG6IeWGPGFC4Eh2/8Z8xmNOSLad10YqF9X0umOL2koUSgM/TqqPMEi7RwstlnUWz44aPxe59IJOHJ0jNaRdBjpmEZJmjqesjhBGKalBVEjnCOHlDgW1MErSgzwXXRWxnLOH2XnfLE+ijw7+dpJ1/C3vMhDt/O2fPmu/UZ9McY7sXRg9a+MLyw9uGRfv1PPHDB+p03Ui+mgBi0SLr+M/eqFgV+7w0WDh/PVJU6k1oaOy3HRHDqmoeLgccKrY+n4jQXKu0iPc8S6HNpBvahjaZlaTVrKIo/KuKnEgaFvKXeDE46zRV+xr4gVTpUDSq1N5bM5Q1wc1EHrq+rH79Rtq1eftukX7VgtL9pfP2hrvfi+OQY5Qkyj5XjaWt/Q9vq44/y21JxV7SKsXjiUXHTUF2eM+ufhPbjU8hRCCCGEEEIIIYQQQpgcdkKGfwPn21rPbHf+NjieY4Ktjdjm2K0NWmYzZOs18Jx9jlOEY8E2jomrleB3/TbbBnsvm6TB6hwM7MSTwWbJJmoafnZdNlgD6/2GPRLNPsnu6P+OaQajl5fk+WUldlBreXQHUh9TYmc0tb/B5Ab/c4hIw/rJ9y+pI789tCRNtsxFAyPujmJUvYo14p9xl/NDpYn0sAi6hmLcZcD1/VNLRu0zXOtE7yrpPEa/M06LDNHJ/LYZg6FhRTow2jOIm5OsC48U54djiRLRiI4nUoFhm6PDPjq39R7A4cFwrXPxrOk4PHwiDyZDnkUOmA5KBINy6eAiCNSj/IlEsN330jf6n5G7YT+dWSdk7OcUYMyXb9NvWa+iGwGzI+i8PJPK1da5cLIznqtLTgPOEGudiFDQJrcvcWDZr4u0blFyQeAw4GWEcogqUefqeHlJ21hjw7FdUBj+HY9ThxPFwunypF5MRyX8qyE9DiERGBbUl479OMn0s8eVuh5PFymeUREhTlLhZl3+t8Sp4MRVXnmV97YIuu+0g/72hZJIHm2xI1NcyYu6Ex2kP7tgNEQBcQjp4/IA7fzikvKpN31VHxWB48LlwsbJZ+oudS9vIoBscwFbKIvqhxBCCCGEEEIIIYSwK2HrNBiZ7ZdNl+3NTDpsuGzBZtthKySDub9VYttjEzXrDVuhRcdNk2/Aten12Tm7kSOTwf7MRsoBYqD3VHC0sCkbCO44Zq9hezXIehD7lNjT2RAFDjyntLLEJtu1lZr5R4QKm7o1ns1q5Djs2uyz1ikRyMBG+akSZ8qiWhd7Jg4Q6BDCZkRHvLXEWG2Uu0YaFKnRsN/HSka7+x1jtlHxnBQM1gznDfvqZAzjOm13kRedlhGfYViHPKHUHA6mINIxdUodmBNER+fB0gmMqjcNF2+a3+iMLbphEBredEemQeJckb6OzjAvz5wNThbTZ32n1MKi7Ndo+znpRKUw8AvB4jxSdnndXr0Ng/rSsTliGNvlhbNDPrU35xJvpZAoXj/16QTzG/t3kV8nBKdMdw0M9cZxIs9OGm3DQeSYLSpIfbuYtP1cbDhBOB0Y9LsOkG56PK8cWurujiVtLM9O6oZ8ivRRt/qEMnex7c0lDq8HllzQOHE4XqQ5m8iLqdv0oW5efHKAqBt9p4W5qWv50T84wUS78OSStufw0E4cay50pl7jQFEP+oeLUwghhBBCCCGEEEIIYWo4H0xjbzAymyybJdszO6/IjLa0ANsh+zBnABulJQHYktkgDfQnwQDsd+x4UzlA2P3Yvw3CthA6m+f2cGwz1IAtke22307exZIPBmYb3M1eDfZZMxNxZjTMKiO4AG3GJnZitsaLBTN1gIBDgaPBdFZG8etIQnwm805Bp2KgNhWSEfzCaxjaJ2tQjc643I9tHy5pXJ33n0utTAzTOhkDvymeGJTlSZSKDsUJYOS9KbAYoRn3+w3pw+KkUG5wosjPILr7ya9yk5H+bftco451cPXS7/DoRx5dHJzQ1tpobaAcZHt/edsJ5vs2ZdSg/booO9lPCFmrF86AQSejdDhStoe2/G6JI0UEiTZ3cusjs4m8cGbMBs4L9aXMIqHUAQ+tKKEQQgghhBBCCCGEEML0MAibXZCd0SBstkfOBUsZcEqwGxt4bSC36Af2UvZls7BYu9fSApYSIFEWbNls4ZPZORsGS4se4fxg3zP43ADw2YL9kB1xUUVrzAWz4QBp6ExtfjD/355RWEczHZL9jcjnaRNlwEM1XThAjirpqBZ94flCG4EvKsEUT0KClFeH5/kz5ZBQJkZxo/KtYbGj8J4ps2M6cSZz5HT34zXkIHAytQgAJ5qIjUHo1L4f5BCYDm3hc/XFUziZt9J265fwhKob4VDNQcRhZFGc/vLKm2gWKKtIm0H79WOftp+Ih1YfTTywokd2BBcjkSItuqd5UqfCBaTN57ezcD6oW+3DoditA/3EdFrdKdVCCCGEEEIIIYQQQgiTY0C32VgM9DbgmE3arEZma2ETNkDe4GMz6LSpqjhBRI1ABIUp/5vYltnvhoFN0joiliYwE5IpqGZq2+1iii1TbU1m3w3FTBwgppAyLRIPlogP6zZY9FlnEXpjPQ0GbYZwhm8djHjadDz7tel/RGEw+JriZ7owcIsmsQ6DzmStkTZdkoWwrehvbQnrM8iLPLeOal40cKK0UKEdQXk4CJSJN5EjxvoU1jnpGtHbCcfAzVFgfjZ5E2VhURyL0fRHgviNE1JbceLwFKpzJw8j/XQROWGaLiedtUBMr3Svkum4uiegtK1rob2EenXXRxE90qYDU04RFvoAD6h1LdSzBdJFg+gL9jcN2QNK+o3F5LttrYwWO+eksCiP/KgXYWYW8jGX3bARMhxpPKv6oroyJx/HgbQ4w6wPAt5R+eIwU/8igkRgWNNEvv1f/7hZSfmlM9e4uFpQ3bFN6yZaRT2IEDItmHqeTadlCCGEEEIIIYQQQgiLHdNRmf2HrZOtjVODbdCawWzGbNZsmG3gMRudZQvYBdm8ORpMR8XOyxY6zBIGBvzb3+/YyNk9ZzNaw0Bqy0bIP7snBw9nDruqQe3Doqym8BcJw0YvnR2xOc9bZmJM5VxgQLZOwZkli5vzNr2qZCF032lUhmjetKeXLErNo8bLZrFnazuYksr6EAzjIjZ2BMex2DcnxENKVuVXNk6O7jxowpMYuO0nEqB1Psb6mcAJw0jPSK2sDOamjHIM5XMc2I/j4tiS6ZneVBJa9YGSjuo3/SeCTsi5YzovzgHOG6v3c64Ms4BOP+rCItzawsLt1gGxNob0utERTlIOF+X5VEl7duEAsSg854xQMH3g9SVt+eyS9ViU1/oY6sVcc9Z7MSWVKBdlbtiP00K9yIOF9aX3vhInhhCxYS8QnEvS4GxRNg6w1vcsIiQqRXs4saXvpPad8osGctzjSiJOrC/DYWJ/7agt5hKOIG2hj8gXx5z86BfWjPlcyT4hhBBCCCGEEEIIIYThMCMPZ4fZgNijm02V3ZjtkRPBoPWu3c3sPabAYudkK2S7JFPWTzbLTReDxe3PzmcwODslG+ds2fbYvQ1oF1zAdsh+zNZpre7pRITIj0H5yiSfBunPdI3qecXoxo0bDxkfHz+51+sdvnr1aqPPh0VFmtbIFEkqGrxkDODd9RlEFYiKEI7DOK1jiRAwpY+R96I1GJgZxUUb+FuHMCWSaaosGs6gbRX+ZoA2Ql7nZBTmzDCtE88UT5Xf8IA5DnjabPcboUuOI5rAsUULMOwz8MuzMklXucwFJ1LCPvYF76DoAM4VDhtTSFkQvU1bpR5EVCir/HMOWHeE94whvq3AbyHr/UvyJt+OzQvJ6D7oJFCHPHe8ePa3LyfSdUs6OyeKOlRO00U1r6Zt8s9bKT+cJ8orPd5O+WrpcWhJz37SE7HBqeXEcXHwfT/KIXJCfUlT+w4qh3rh+HLyuOCoF3WkTOpYWTBVen4vHftpC3kdhH6kX4oy0VYicxxTm7Z8aWvRH8qsDoSkqR99TPr6nf6lbfyWQ0ib+b8pweRFv3Bx6M+LNLWV9tbuHDz6gT6jvZwjPuVN1JJ2sq0tmC//LpIthI3TiuNOBIu0QghhUXDQ8mPXjY6Orjr0gPNGloy5FP7/nHbm3iOXX7Z05D2P5g8OYX7Sq2575m8uGjnnj+MjN7/K0pFlu0/nPSOEsKP84HdbRk7/1YX1ED362BUrVrx2YnMIYYFz4PJjjxgbHT3+4P3PH9lrz0GmkZGRU8/Yx/33uNNPOfqRE5tCCHPAhg0bDuv1eieNj48fuWbNGoOcFwMcH+yKBmmzG7OxsQHetsQOaVtbLLzBTi06pM025Ht202YHZO9jQ2XXM4hcpIgZXdiK2avNKMO+54XX77qDzxtsi/LF/mcgdLP9sdsSuyP75KD92DTtw87r/waQCzBgk2S3ZotkU2dXhBcW9ky2R+k2WzsbpXwrJxsw2/Kwg9HnFWvXrl26bNmyY6r/Wqt8v5UrV541EwdIWNy8tPSEksV9ROtwIoQQQgizRhwgYaETB0gIu4Y4QEJYnMQBEsL8YZE6QMLFgEEOEN6dEPrhUbQ+iUgaEQxxfoQQQgghhBBCCCGEEEJYUMQBEgbB4SF0SmiY+fFCCCGEEEIIIYQQQgghhAVFHCAhhBBCCCGEEEIIIYQQQlh0xAESQgghhBBCCCGEEEIIIYRFRxwgIYQQQgghhBBCCCGEEEJYdMQBEkIIIYQQQgghhBBCCCGERUccICGEEEIIIYQQQgghhBBCWHTEARJCCCGEEEIIIYQQQgghhEVHHCAhhBBCCCGEEEIIIYQQQlh0jG7cuPGBvV5vff3/l/X5522bQwghhBDmlvd+/vdX/M7P/nrpQw84b2TJWG9i6zZOO3PvkUtfYsnI0YddfmJLCPOTC7b0RurfyB67jY6MjU5sDCHMKReObzv3xsfHj1+9evUjJjaHEBY4By4/9oix0dHjD97//JG99twysfVvOfWMfUauf/U9f3+Pmy379cSmEMIcMDo6esler3el+q9z7fytG0NYGFT3Hb1Mfe5T2m/lypVnja5fv351bTxh69chhBBCCDuJ933x9yNn/vgvI5M5QC6555KRR93tchNbQgghhL9lfHz8hNWrVz9o4s8QwgJnWAfIDa91iZG73GTZxJYQQghhUrY5QDZu3HhIPTie3Ov1Dq+Hx49OfBlCCCGEMKcctPzYdaOjo6smc4BcuGX07NNPOfqaE5tCmHds2rRpyebNm19Q/71TaVU9XH976xchhDll/fr1R9X94+Wlo1esWPHaic0hhAXOsA6QXm/kuHpGfOTEphDCHLBhw4bDer3eSePj40euWbMmA+fDgmHt2rVLly1bdkz136fVn1sdIFkDJIQQQgghhBBCCCGEEEIIi444QEIIIYQQQgghhBBCCCGEsOiIAySEEEIIIYQQQgghhBBCCIuOOEBCCCGEEEIIIYQQQgghhLDoiAMkhBBCCCGEEEIIIYQQQgiLjjhAQgghhBBCCCGEEEIIIYSw6IgDJIQQQgghhBBCCCGEEEIIi444QEIIIYQQQgghhBBCCCGEsOiIAyT0s1vpzaXfl15RWlIKIYQQQgghhBBCCCGEEBYUM3GAjJYeW+qVXly6VGk67Fm6bulaJUb3nY1jbixdVHp7aVlpZ7K09LKS+nteSX001MnXSr57pg07GXm7xMRnCCGEEEIIIYQQQgghhLDgmGkEyOUmPneEA0qfK60vXdaGnYyy71PiyNmrtCucMCGEEEIIIYQQQgghhBBCmAMuzlNgifx4RumepaeXziuFEEIIIYQQQgghhBBCCGERMNsOENEUR5X+t3S70hNK3y2dWXpSqU0z9bTSe0r+vknpiyX77F+CaIxHlr5U+kHpk6W7ldp6FCJGjiu9o2QareeW7Pf50uGlNnWT/NyodErpexN6ScnvlX1F6ZWllaX7lRzvG6UrlGAf+f5m6Z2lPSa2PaD0fyXH/GrpoSVTRkEen1r6YOk2pTeUvlWS/ky5Qel1pe+XHHtT6Y6lbvTKP5bs852SfZqUYb8Srl06saRtfGfNj6uWQgghhBBCCCGEEEIIIYRFwVxEgFym9K+ld5deVOLUuH7pBaXVpd1Lps76h5LjW/viGiXrXviOA+GNpVeVOEcY9G9b4oB4WMlvGPyvVLpX6ROlZ5Xsd/PSCaVDSpwf+5ZeUxLlwehPjypxkkiHo8PvfP6kZB0TU3PdoYS9S3cq/VOJY+TC0pNLx5duXfLbG5ZeW3piqTlBlO/GpZNK8uy4nBcz4R6l95YeUeLIcOx/mdh2cEl51any2uc6Jfs0qV+OoSuWOE7uX9I2vltTsg5Kc0CFEEIIIYQQQgghhBBCCAuauXCAgBPjjyWOBM4KURS2cYxwMjy5dLOSaac+U2KUv2RJFMjdS5wOfyndtcQp4vemrBJRcvlSg0H/dyXOBU4HESGcEJwFjntg6aYlESAcJiI4RKj8qtTFYuOiIURNbCk9qOT3nAgcB479PyUOggeWxkscCPa5S0keODquVuKIgDL5XlmU4T9LkyGC5c8l+aCzShwrXc4vfaB0i5J2E8XCwaK8HDyOy9Ek8ubDJeW1tsnHS6I/1IPyvbTkO5Ev1kDx/6+XHE/7tCibEEIIIYQQQgghhBBCCGHBMlcOEE6EY0tfLnEWiDj4Q4mDYHsGdt8xxIvIOKfEaM/pIUKEg4AzQjRFw3FEXnBecEJ8pfTXUpvqqU3/xBFzTOlxJXkSNSFfXTgYPlRyHE4Ezo/rlThWflgy7dQ1S47/2xLnCkeOKAyOHGXrRlBIn5PBQu+cGheUJsN0Wq8omZ6LTJul/F0+VeJEcYynlEwRxsmiDpS3OV7wi5Lj+Y6zhyPEdGOcJncuqSPlEg3zkFKLfpG2iJwQQgghhBBCCCGEEEIIYUEzVw6QHUXEhEgQ+eKAeGHpxSVRGyIVpgvHxdElUSbW6eBcMH2VyJL+snNSfKz061KLqjD1FeeB6aFEtFy6JI8cIc8pydszS/brR3ocI/2OlkF8pGQaL2ujkCiNn5canBscF6YGM8WV45pezPofXYcSR4YoD1ODiYZ5V8l0YKeXpMfJIQpGOR5ckg7ZP4QQQgghhBBCCCGEEEJYNMw3B4g1Ns4tiVwQ8cCxILqhyd+iPIZFpIPoE8Z+00O9rWQKKdNXiYboh8NExIZ6sY81SOTF9Fc+f1OSR4uli07p5o3DxnRTHB+zDacFRwaHBweH6BPRGq8udSNLOI9Eeoj6EPXCaWJheFNs/azEucOR4/PhpW7+pccZ8qdSCCGEEEIIIYQQQgghhLCgmQ8OENNdiUgA5wFDvemoOCo4LayHYTooxn/TallPYxhETVgcnPFfOU1hxRlgOyfAoCmpbOPskA+LmFu/g8OFY8Q2zplflg4qcULY/tOJv0VkWAC+OxXVbCFN5VYO+bGmh3VJLNje6kNkium4ODNMvcXBI+JDJItpvzhwlM9i7r7jwFEe9eu7x5fa4u8hhBBCCCGEEEIIIYQQwoJmpg4QRvgdhaNDlId1PRjhGeNFUXBAnFoyfdQ7SxwP1vcQnWDtjelEKCifxcmtiSEda2v8uOS41iQZhIgRjg1OB9NXnVbiMMG3S28qibAwHZXvrRny1pL9pek4s40F4T9Zsp7JY0scFvLC8dLawLavldSbcv6+JG/yemLpRiX5NSWY31roXUSL/Pr79iWRIcNM2RVCCCGEEEIIIYQQQgghzGtm4gBhOP9oyboanyiZGgoW9LaGRYs6gKiJV5XWlZoDwzbrXjyvJA2fnBMM94z0a0oWLvfdf5Qs1i1KgcFfGu8uvazEKQD5EeFhMXHrXzj2p0umenpBSToWEbcWyMkl37+/JK8+m+HfWhmO3/LECWMqLfhUjhUlkSX2sU6JBckfU5J36XCiSPfrE38Pou0nDXXWdSZxYryl5LvPlpTNeh5HlBzP9qeXVpbkQ3k4YK5c4vT4QEndyINjLC/5jQgVC8YfVnpSiVPJduuOcIhwDDkWp4/fW5skDpEQQgghhBBCCCGEEEIIC46ZRoBYL4PxnMHd9EqM54zmzyh1jfqiPTgTXl9q0RT25SDglJDGf5UY72GfD5U4QHz3/NJ7Sy1qw/fW83Ccb5WkRRwxnCpvLjHci5zg3OAkkM6zSxY65/zwPceBNJpDpMEBYH95+15J2o0WjcER0dK0SLroCftJV31Il0Omm26X5oCRxv+Wug4QkS7qw3fyC2lz6Die7aa58jv54CyxGPo9SlcpcZZYnF0ePlxyrGuU9ixJR8TN60q+l5ZjWShd3kl5fKfO/R1CCCGEEEIIIYQQQgghLChm6gAJ8weOCo4Ta4FYj8Ri6Zw3nEhLS8eVTHkVQgghhBBCCCGEEEIIISx64gBZPIjAEbFiSisOD2urkGiZI0vHl0SvhBBCCCGEEEIIIYQQQgiLnjhAFhfWVTGllbU+rAlCpr6yYPv5pRBCCCGEEEIIIYQQQgjhYkEcICGEEEIIIYQQQgghhBBCWHTEARJCCCGEEEIIIYQQQgghhEVHHCAhhBBCCCGEEEIIIYQQQlh0xAESQgghhBBCCCGEEEIIIYRFRxwgIYQQQgghhBBCCCGEEEJYdMQBEkIIIYQQQgghhBBCCCGERcfo+vXr71OfG0dHR99Vn2dv3RpCCCGEMMes//i5h23+zYU3OPSA80aWjPUmtm7jtDP3HlmyZOy8ow67wusmNoUwHxmrZ+jbj4+PX6v+/976/2+2bQ4hzCW9Xu9mdb7dsf77spUrVz5t29YQwkLnwOXHHlE31uMP3v/8kb323DKx9W859Yx9Rq5+hd2/+oDb7/PBiU0hhLnh2qV71z33g3XP/ca2TSEsCMaq396++u2t6//71bPiWaPr1q1bNTY2tq6+uKC+GHyHCSGEEEKYZU77wnm7f/Mnf91tMgfIJffYrfeou1/+LxObQpiPjJaWlDxkX1jP0uNbt4YQ5hrn3dLx8fG3rl69+iHbNoUQFjrDOkAOuuaeW+56070umNgUQpgD6tl2t3q23b3+e2Hpoq0bQ1gYjFb/XVL91/PiNgfI+vXrD60NJ23ZsuX59fnVbfuFEEIIIcwtx3/43Kec98ctd5zMATIyOnrOv9/z8qsnNoUw76hn593q48GlG5deUg/aP7E9hDC31Ll37/p4xG677facBz7wgS/ctjWEsNAZ1gFymUvv9v6HHXKZ/5rYFEKYG25V99tn1Oer6xn3I9s2hTD/GRsb4/hYU/q30jYHyMaNGw8ZHx8/uTrz4atXr/6oHUMIIYQQ5pqDlh+7rh6qV03mALlwy+jZp59y9DUnNoUw79i0adOSzZs3v6D+e6fSqnq4/vbWL0IIc8r69euPqvvHy0tHr1ix4rUTm0MIC5xhHSC93shx9Yz4yIlNIYQ5YMOGDYf1er2TxsfHj1yzZs0JE5tDmPesXbt26bJly46p/mua1K0OkCyCHkIIIYQQQgghhBBCCCGERUccICGEEEIIIYQQQgghhBBCWHTEARJCCCGEEEIIIYQQQgghhEVHHCAhhBBCCCGEEEIIIYQQQlh0xAESQgghhBBCCCGEEEIIIYRFRxwgIYQQQgghhBBCCCGEEEJYdMQBEkIIIYQQQgghhBBCCCGERUccICGEEEIIIYQQQgghhBBCWHTsLAfIZUtvL51bukNptDTX7Fb6j9J5pdWlpaX5yhVKny39rrTShnnIv5X+UDq1pD3nE9r66aU/lX5RWlVaUtoe+uBjSvb/fOmSpX8tfbf01dIVSyGEEMJC4YGl75f+XPLMdVBpZ3PTkmeZI7b+FcKux7Od5zznxaaJvz037kz2L51Zev7Wv0IIIYQQwsWBw0vfLrFVvrN0o9LO5sal35TYPy/WzJYD5Boljdor/ap0r1LXyeH/u5cuXVpmw06CEfxSJcfcGU6XHUU+L1faszRXL2XSvk3pMyXtdFHpkyUnwzDI1yVK6nI+OZO0K+fHc0vjpV+XLlMaJo/qXb3ssfWvbedD9+8QQghhvrGm5Fnrzlv/2nYfvG/p1aX1JQMprlYysOKapZnAifL10qtKUw0sQLuPDjMI4dol+ZzPz2dh4eDdw0CdJ2/9a1u/ukvJy+ZZpfuVNpcM5Bn22XcyvFu8sXRK6Uo2TIG8eLYc5rzwTvWPpUTphxBCCCEsDAzCNgjs3lv/2vZMx/lxfMmzp/ezy5c+XdqvNBP+qfS50mtLw9gu5YUtd9j3s6tP/H/RMRsP19K4T+kfSl4sGPLvUdqrFOYHOu/ykhOPx9FJ+JrSX0vPKy3klywvoaKKODw+XLphSdmM9AshhBAWG98ocXb8cOtfIyP7lF5W4vwwwvzdJUZgAx1EwM4EjpY3lz5aMshgtjAo5gOll5aGcayEMBXfKx1bEu0Bz4dPLX2i9KDSaaUXlH5aelRpJi92F5b0Xw6QP9owSzgXOFY4bTIYJ4QQQghhYSDS14Axz6PYu/Ti0kmlZ5Y8Mz6txAb70NJM+G1pXel/S973ZgvvZ/9T+u/SfJ5BaYeZDcN3c3h4UH9RidfrJiWj+sL8QPSGNmIkEanzlBLjyCNKx5REhCxUjDQlL7KMQltKIYQQwmLlKyWOjvaA7XnLiCLTX7V74I9LQq1NsTkTfl76r5KH4dl0gIQw23yz9JyS6GY4J/R/5wmHBTj0fl8aJmpje1xQelfphJKokxBCCCGEcPHFNPoGl3OEQIAAW3n3/ewnJQNnZjrdvudZ0R8GuMf+OQ1mwwFy/ZJwbeHlGoCB/Xol890OSt9LhxeUH5S+UHp4iQEbpi56Q+nk0nVLbT+juUzv0PVC7VsykssLj31M0SAtazn0o+M9seQliJH830um44LRVl7uP1T654n/66T2e3TJfkaKfbmkMz+71F0Dg+H9X0ofLPmdY7ywpCyToQ42luTbfMSHlAaNgOS4MHrt9JJ9GSCE7bdRa+rXFBjCqHzPKGJqDOFNXexvJJzPq5Tkn6fQ6FHlag4QUTvKKpxKWT5eUrZuO2orbWEfxzRKrTvFxj1L2kQd20/b2U+b9k/FYTot9f2tkn3eUeoPB1MHPKZnlOzznlKb11w/M+KVw03ZzGn3f6XblnDz0oaS3/X/dljkxwuutUGksbZ05VIIIYQwCPdJzwqiEduzgHu8ZwojdUxv07hFSfSiqXrca93LbHtvyfOE+45oj64jwz3vS6Xbbf1r2wCU9nwkDWsceMZgAPZsNgj3MfdcI+NvX/IM1Z5fulOVemZw/1aeNkWnYwjj9hv5c583yKL7rOCZw2CLr5U8F3o+azyg9MWSZ8fDSt8pOcZ8W18szD4idj1vH7j1r20cUPLspi+0PqT/eN7y7N6e6z2jOqcme2b0PtLeBeCcMJKtPTM774zMEymsrw/Cb44ucTA6j+TL8zBnx3VKDek+oeSdxXnWcG46n+VPv39GqX8EnXOFk8ZzpZGA0oJ8va9kulpl8c5hP9eDEEIIIYSw43geY6P0fNneq7zbmLpKpDvbYntmvEFJ5DDbZnv/8ezqebDZBT0DdgfUsNN672Hbhee79ownXc937IrewTxbDsIz5dtKnmW9n0nPM+srSl37svxLy5rX3WOwv7Lvyp9Pf7f8wzvq40rsxt6/jiw1zBhk+mTP1ncseY4VtbKobJ/dl9UdQSWbUol3ywP/L0sfKXlZ8cDeb4hnAOCpelbJi8jNJv5+SEleNI4K1tGErHvhth9DtgbWmRyT84Ph24uDjmofhm1GAtM9tE4AaXKkiHQwn5kXLaFIK0r2k56Oe3CJgVwn0Oj2E0rv5UeH06G9kDDGm8utvdDoyJwAHBF+5xhPKvnNoJGXyucEs6i4fHMwCHfvdw7I26dKnDxONvveveRlSOeEv53AHDe+1xZOAvsrV8PIN84M4VbK+v6SMnTD67WVF75XlrSdsjjpvHwygDRuVWr7OKa8vL7UvJgcRuakU99vKWk7+5kmTVu3OnFsJx6nBWeXfeRJ+W5dgjpwEvKkugjZ59CSNtFHpHHVUnOgMZ6Yr05ZnNj6IkOL33V/O+zCQ162lZWhh0NPGhxMjFiDHFYhhBCCkTjkXtOegzwzMKB6ZjAowz2a3MMYe88uibDwfOOe6l7q3tfuQZ5bRHHCPY/zoP8ZC56JTCt1TskzlhDmQbiHeXZjoPX8ZiQRMf5aU6vd4zxDtRFMLc/ugfIoH57V7ONZwT0S9hER/MiSlwQOFYbrh5XgecSzlIhhgyk4SjwzZST94ue8kudd/b7h7/ZM2d5L9C1/i0D6S0l/9NzPUXhcSR/37Ot5uvU7z4zXKrXzpItzRR9tTjdrxw2KftZ3vWB6L+GEhGdVz/j/Weq+6Hrm9Hd7sZS2l2XPtJyC8u6Ydy01vB+cWBKFolzOce864Kx03vj04uoc8Uw/mbMmhBBCCCEMh/csEbzsxm0wvGc4dj7PlN2oDM93prASUe93vvP86dPzIDuxteW8Z3lHAtukZ1rvdf2wrRpkdn6JPdV7zyDkh734ySUDhkx19bMSG7Vnxmbnth8bLYdJez/zvsiu7L2LTdWAd8+dnksbbMvS9qzp2dhg9LYwOjupZ1KLpXv2NRDfFMvnlhYNM3WA6DhGO8GoJS/8Xmw92Hvg12m6eNkQdcBA7wWFd0tj8cR192Uo8GJsPy8Yby95GWLAlmcGfYZxf9tXB/CirUMYXdY1Cjim+X5FBXiBaqOx+veThpcMxncOHMZ7ndiLv6gI/9chur+VJ04Y+z9+4m8vX8rIOSH/3TpWVg4a+6gjhhAvWl6GnIyNVieMJ5xKnC+M8V7+5MMxORLuVDL1hZNRHrxQ+v8gI8LrSuYrdhJxUHDaOKlaRAnDDE+fE1we5ds2o1W7YVXSdiI5npdIJ5YTmrqod3VtP84K+3EO2c/xGHO8tMpDm77Dieqi4uRVl4wiLlBCxdSlPmKUqO+cuNqL46ot7G5/xiN5duIqo7K28vFi6rNG3w2D/GprjhRtpu2NltWfBr04hxBCCJ5RhEF7gHXvcQ/yMOoeJkLSfcszh2cWz1C2udfbz9SUPyo9uOR+555u9M5NS5wb28PvPcR7PuCgED061byw8uRZxPME4zKjr+eXydZxc6+2nwgTAxzMYetB3nMSB0qDY8PLxP1LHDHWiLtbSZl/UeJ0YQz3G4NP7N99DgqLE8/H+oJnT8+z+qx+4fnPudJGtxlw5HlNNLbnLc4zThKDUAym8Yzeon29gEpne3gZdUwOCi94BgRtD/s7loFADyyJ9hCh4Tl70LFsc856UXZ+GGTl+dEzrDI09Hfl8P4iwoSjxEAix/NSLKKb40T+RNVz8CyqF88QQgghhF0Am6Z3I3ZoTgH2TrZKtkjbRdaz9xE7rPcxz6xga/acxhbIdmtNZTZF6Xi+nIo2+MfvRHUM837mOdE7o+M4pmCAQYN84L2Nbdazo/cyA3m8h4lu8VzZECnte++WnkcNwPM7z+QGz7F7ssN79vR+xs461TPzgmKmDhCesVuWTMVgiiLGc6P9/J/B2gt790VBp2O4Fm7jxVelqmij9ruhNfZjZG/78UCpeAZz6Xl5bgtnchRI04uJl2cdWKdtyBPPFWOEdI1W1HkZytsIRzBYvKRkP8dSJnDs6Ei+91sOgPZbhgAOE+kxkMuLFyWdzHcM6IwcDSeYlykGfC/7pgBTPg4NL02Ntp+O+OuSlykjLpVFGaTL06hedE4vTzyRTg6RMqYH6DfQyz9DhJP2TSV1KPrEycSowjGhDJwHDCB+LzTLqE37NtQLh5SRa/b1nZfU/pNR2dp+DB3d/ZzQHGTKoz2dmEeU7KO+GHBcIJz02pLTRtl4PrWN36mDbmRKP8olCsWJz3vpBVmbKVe/s2YyOF70ZX3ciFgvwOpE/WmHEEIIYRCMnu7r7mPua56X3DfcX917PQcwerrfMch6tnC/Ywx2fz+qZJQOiWTkOPBwO8j42nB/c9w2Xaf7ajdcehDu0x6GYU5av+VA8RwyCM82nhU8G7XBFh7iPft5noF8cJBw6oDR18N+//NZuPihj5n6VVSvZ0Hyf+8D+lYbfeeFTxQEh4lnNxHCfy55jm3nxWNLnm2dL91n7UF4TvdSJx2/297zIzzve053zpJ8OPe608N10a89p5raTb4bRu35bcPAL4Nx4Hzxwu28cD0IIYQQQghzB1ueQdTN2eHZk83V+xnHgPcff5sNyHMgZ4D9OAk8A7LJtudQg8Y9o3o/m8qu7j3J+xa7pOmtppr211Rb3p3g+Zd91/PuoOgSsLGy6Rpc3t7HPL8qL1tqw8Lpzanj/Yztmy3+YvN+NlMHCCcHpwQxClujQtgNA7POwOi8vZcSL0KcFvaZ6iW9CweEcB0jHDktRBPojDv7BcJJoLMwbJg2Qj6ENjFuDMLJ1KJOdMzJPH/d/Th2pEtGl7UyMjA4UU315CTmfDFVhpFxbcRpPxwHjBbyyjjCUSNCQmg/54R24HCx31ziwqIc+ghjTysfI09DHdhHOTjS2j5G5LXQr8nQr11YRMzoJ37HQTRZvUyGi4XpC0TOmLLM1AT6OYfNVC/bIYQQLr5w6DOGtodp0+N44DQgwIMmx4fnHg+yjKAMue5dHm49kHpgbTKHq6lwPAi7928PxlfRkEaWm/5T9CeHxWzh/uv+Z4H1qfISQj/6uQEyBj1xtOmb+pMXNnhO8+wnIllUCCeb5zbP2ZwY+nc7L7xMer7zrDfVoBSDZzwfc/iJJrE+nHNztnDueon2bD/Xz9AhhBBCCGH6sHV6P2Nf9A4mMsPMMd7PDI7xfsah4TnVe1d7PzNAx2+7z6EcGgZce+ea6p3IwGpTm4r0NUuOSBDPvLMFmzT7Kft63s+2w0wcIF5IjOJX2aaJ8n8h3aIVWjSH0VBeCAbh9zxfDP0cAUZJDYPf8cjdu6QTipTgcDGqy8vRzoSRQoQDBwRDvnw06dAnlbpODi9ypr7SKdXRZIb87n6cSt10yZQZ5m3jkeQdVHZh9kKU1Lkpp7bnJFBPRokyYEA5Gi4Cc23cF7UiD5xfHFjdsons4OgRjmUfdfDuUncf8uJqn0HwgHKmiP4wJRtvKEePEX3TeTH1Qu2CxrnG2WehIw4pU3R1568OIYQQunhgds9x7zGdj5FGLaqQkVTItPuJ+32LAPW84L5mmkUjdEzz02RKxxZRsT3cM02pZU0v90ERKJ5PZvO+znHjPjudAQUhQP/00gjPrZ5Z9XlREt4DPIM6LwysEhllf89tnB3eF0T3ds8LERXOKftNhfOHQ9CIPc/oIs2nGlAzHQzq8fKcATIhhBBCCPMP71pspp432ZQNuPEeJgKejbK9n3n25OzwfOk3/s9R0v9+Zrpiz69TPYf63uxGBsubMcg0rtZIns1nRo4b9vW8n22HmThAjNDy4sL4z9DsxaTJlEE6kQYwX1rDy4EpmhiTfSdChDfNS04LxRkGThdpCQVyHMYCBvHJQtPnCuFIXuScQOaJUwYvcYwDPHz9Xj0nj/ryae5sHd++by552Wt09zM3tzpqDg/h/6b/4rE09ZeRbLZ7OVQfOryTt2voN8JOZI4oBt9rO9NmcVxxgnys5HgiQsxZ7KS0H6ONEaT2m004PjhgtKO+Iq/KxxCkPKTsLhKcEG2tFPswHDHquHhMdnLr1y16xEhDdWOKAfUwnT6vTV9VEh3joicMDpxeFEIIIUyGsGL3LPdS91HTVhqZ8/6Sh15RIYy37uFw3zO1pDlZ3bM4UchDs0ETk01LNQj3U8fznOK5bLYwYML98F4lD9pwL7fOR5u+aBjc2z2/eX7y+3DxwbOmZ2XPZJwgppn1XOgZy7OxF0/Pf/oZnBcinkWBcOi184JEkYiaGhbng+dPz8mt/84GbbpX80BzejY823uWHJbm7FE30znfQwghhBDC1Hj3MtMLZ4fnLWtLs4mKRjbVlQHZnhUNtofn0A+WPJ8aiN2eQT2zeTadbFqqQbT3M++DnvMms2dOF8+1BsBZx7FNr8Ve7hl0OrZcZVV2z6+zOUho3jATB4iXkPZC7yWlGYXJKEceMi/tohPay7cXHg4DDg8dygs0jxtjtsoeBml6aWbYtniLxvZCY20LnzsTJ4ppKZTXqvyO70Qw6tMUFwwfXW+g70yhZLoL2y1uyGnCUeLFr+1rP+uWfGrrX///KDhTaliHQp2pZ4Z50zI5rvB+K/hrD3XTrU//N22YY0vb/qbMsv6KBXKk64R5R0m7mVrMfow38jbV1ALTRXqmlpJX4WccG8qnHttCPV6G9QthYk4+ZbKP7yw4rw7sMwgXNC/LRvtJw/FEkbjItDoeBnXgIqjf+p2RhuqMw6g7l14IIYTQT1tM7uklD9PuX3BvtcaB+4sw7O792toZ7u1Co/3Ofd1oI9M5esjeHh6iPfi6lxvd7tgesI10mq37OAeI0U6mzjQ1l8gUZTAF52QRv4NQZvkSoclwbCBIe2APixvPzp55DWYxeKmtieFZ0AApA6c8w3nObZi6Sn8znanIYet4rC15jhYVPRX6lqmy/J7DhdNENMlkz5E7gjXznLummhW97YXaNF7WOBkW56lyeub0LuF6wCEaQgghhBBmDju09egMJucEMZgebLSWMmBjZn/tvp+ZOpVtUCTxs0rez9gGjyuxs06FWYs8y1oDxGA3DhQz1XSPMRPYneXRwHEz2Hg/Yz/1rNxmZxoGz6HezwzEk8+3lqbz+3nPbocffvh+vV5PVME7TjnlFIbeYTE/GoO1lxReoq5h2csNcXZwVrQOZAFti0l7yRGtoFLNm+blWYfy8k5GP+kQzesmNIghgTGc4YDx2csTY4IXBS8JoiJ8p+M6jk7F6yUkSVo6tjxy+nAWeDGxn3zZT17t16aDss3xvbxwDugMfuuFzG8d1zGE7ju+umPQl0edW+TAoPrkYGA8kB/pMsxzophDjjNEWsql/iwKyUMpOkN5rUXhBYuhQBnUre+MlNNRjSo1H7J0u+1hKinptigR7eEFTXQHJ4t9pWe777VPS89JzdmgDZxY9ldOL43ainNCPfqtsnX30x6T7cf7eUpJ/uVXnZ5WYuSRN/2B4cY++lerA3lSB07Gbp+xj/bTHsoj/y06SJuoMy+7vpc35ZRX7e3YzcGi3vXH1r+U4Ucl3+sLLnouLrNlTAohhIstV7reXe4zOjp60HWu+NeRMVfyDt/91Z4j473R83757Q+5ny5E3FPc1z07GDnkXmOb5xn3EM8InoO603ca1GEEkmcTDgWLRLvncjC0B/T2LOLe5nnI3+617vPup+aANU2j9A2ScP/qR23Li/ltPRv4Pzz7uPe533kuaPt5RrGffLsvtsgV93tpyJ9j27/lpTu1qSgPzyrur+3+6f/KLh1lcR+frReBncaDH/zgsfPPP59Dy2ipdxft2TVMjn6rX3ke09/1Cf1A3/GM6PnXedLwvWdrz2ycF6Zg82xqqrfWv50Hnsul6VlPX/ScqJ955tOfDdwy6OcVJc+Xg/Bs6FzzPiE/kHZz3LSIrf795M1zqClsybO0AUUcLlAGeW1TgMF50d4j5B3OLXlUR+352DNz6OM+97nPLev+cefSh971rndp5xDCIqCeDW9S5/U9r3W5C0b2WNIeT/6Wb59jsoeRL9czIvtBCGGOOPzww0W23rfX673vlFNO8T6w0HFR8a7jOdEgLM+NtnmO86zGxu29zTtOw/sKO6TnvfYc6vnP82Sz+XpW9KwpPWl1n0s9z3nmM1Wq5z7vZ959+pEn8k7kvclzLLyfGdwtLe+A9oH9DCSSb7ZP72TyTZ4n2Va9t9lfXrzfKR9skyfvd55vpQE2W8+65BlUOdsz6oLisMMO222PPfYww5GZl15d72jnjm7cuPGQ8fHxk6tDH7569WojqUIIIYQQ5pyDlh+7rl5yVx16wHkjS8b+9iX3tDP3Hrlwy+jZp59ytGmSQpiXbNq0acnmzZtfUP+9U2nVypUrW0RDCGEOWb9+/VF1/3h56egVK1ZY5D6EsAg4cPmxR4yNjh5/8P7nj+y1Z7PJ/S2nnrHPSK83clw9I3anWw8hzDIbNmw4rNfrnTQ+Pn7kmjVrLGcQwoJg7dq1S5ctW3ZM9d+n1Z/71TvaWbxSIYQQQgghhBBCCCGEEEIIi4o4QEIIIYQQQgghhBBCCCGEsOiIAySEEEIIIYQQQpj/XKZkakjrK14csK7VtUoHlK5Riv0ihBBCCNMmDxAhhBBCCCGEEML8xqKl9yu9pbSvDTvIP5YeX7rN1r/mlsuXrNOw/9a/psdupXuXLHT9ytJ/lC5ZWqj8Q+lRpX/d+lcIIYQQdhpxgIQQQgghhBBCCBcPrlN6bumOW/+aW65YempJBMd02bO0uvTp0qNLLyr9uTTfYWN5UOnVJRE7DREsTyndvcSZFUIIIYSdRBwgIYQQQgghhBDCxYNPlm5Ses3Wv+YvIkBMgfXF0g9L3yltKc13ODeuW/qXEidO4ysl0R8vLvVsCCGEEMLOIQ6QEEIIIYQQQgjh4sGfSj8qnbv1r/nNeInTYzE4DP5S+nHpt1v/CiGEEMJOIw6QEEIIIYQQQghhYSHSQESBCIlnlKyPYdu1S28vnV36acn39yyJpsANSueUnrP1r21TM3259OzSY0q/KJ1f2liyAHmXq5ReUeJAYcz/ZumxpX1Kw3JI6dulI0ufLXEInFdy7LbGhzVKzijdtvSykgiQVSXls8+/lU4v+S1tKpnSqy0Ov6T0pNKppf8q/bL0k9ItStZAkbY6O6q0ufTH0mtL6k5dfbWkDk4oqZ/GpUr3LYmiUX6/tUbJQSW2FXl7Q8mUXf9UUvffK1n7Y7+S+nppqU2BZY2Ux5WaY0Tdv7V0YEl6S0va6cSStVR+UPpdSdnvVFLOEEIIIUzB6MaNG+8xPj7+9l6v98yxsTEPPiGEEEIIc87r3//rZ53/5/G7HHrAeSNLxv52cOdpZ+490hsZ/cUTl1/Rgq8hzFd2q2foh4+Ojt6sPo+pT0asEMIcU+fbfet8YzB/9sqVK00pdHGA0fzhpQeWHlFidP/v0vGll5d+X7LWBsfF50vrSwz79ykxwNPJJQ6Qj5X89pgSA/+7S1crfaDEuG/tCg6Kr5dWlkQvcH6YNouTQdpnliyk/uTS20ovLInY6HL9EgfBE0qcEeAAse1zE58cNbcrcTxo0/eVlpU4IzhbPlR6T4nThvFffjgv/qf0hRJHwT1KtypxEnxiYtu/l15Sen/pnSUPGhwlnArSsz6J43+4dPPSw0o/L3FCcCDtVZIfTgzHvKBk/ZQ1JY6PT5U4fp5VurBkvRL5u3JJvf5zSR1KT94vV5Jnx7Quyt6l55fuXFJ/nEKXLT2kxNFy/xJH09NK6k/eP1ISufOAkvSsNfL90qLhwOXHHjE2Onr8wfufP7LXnoNnPDv1jH1G9rnU2HsfcdfLc46FEOaIutfepu61z6vPV9TnByc2hzDvGR8fXzI2Nua+bvDEfvWseBYHyAPri/XVmTdXpxYOG0IIIYQw57znc7+/8nc3/3WvyRwge+6+24VH3v1yRn2GMF+pR+hRRqhL1nM0IxcDWQhhjqnzjuH5CvUee/zq1asZvS8ONAfIitLHS17qRS28sSRagdHfQuH3LjHY/6yES5c4LEQ1MOhfrzTIAcIRIf3flESLHFuS1o1Kvy5xpDyzJCLBehZu3PZjxBdVwbHRb0+YzAEiskLkg20XlTgjGNfk0+LhtnFAcNicVOIg4FxRFn97NhCxwuEAa25Ik/PGdg4JDhCOAs4iZW8PGvLKAWJNEeXlULh6ybHUofoVtaFs6vduJc4m9cJ5IuqCQ0h6zdEikuTg0lkla5e8oGSx87uWOFUgAqTrALlp6U2l1098yrM2Xl7iaHplSV1wgEhLOUSuwN++f2jp/0p/+xC1gBnWAXL9ffc47x4330tkTwhhjqh77aXq+faq9fnL+uRkD2Gh0N7RDCzY5gA58cQT77NlyxYhle+rL4WFhhBCCCHMORs/fu6df/qbC687mQNkyW5j5x91zyu8ZWJTCPOOehkcq+fnW9d/9y0ZpbwQ5tQPYcEzPj5+o7GxsdvWOfiKVatWPWVi82KnOUBM6cRBYPYGkQ+iPMA4z7EhmuFXpe6NlRGAgd/vTc00yAHCqaIuWZ0Z9hnxOZdElYhgEOkh8uIPpa5lWiSDSAXTVXHEdJnMAWKaKBETn7GhEPEh+kS0hlH9nAGDHCCmjPp0ScSL54OWD+VbWxK5wlGjTjgmTIvFcdC1czQHCIeL8qonUS3vKuFeJcdSB6arMoJUnakDcHBYRF45RGq4B3BmqPfvloZxgHBqaDsRKiJKtGVrL8eSv2+VOHA4S6StLUSewALrIn9s024XOwfINa+09Bv3v+1l9OMQwhxR91jTIN6tnnWda6LUQlgQVJ8dq/4rMvRmpW0OkHXr1t25vnhHfXH/q13tarmBhBBCCGGncPRrvvbWemNfOZkD5KIto2e/6qgbmQIjhHnJj370oyVLly5lQLzj2NjYmqtc5SpGFIcQ5pif/exnj6t3WMbjJ9RLLUP+xYHmAOE4YAhnQGecN10TGPFNy8Rwb+qlP5cabrKcABwUk02BNZUD5OklBvknllp0SUMEnDUs+g3xs+0AuULJb/6zJOKjTbnF8SFN00+ZSmu6DhDOI9NkKff2HCB+y/FiLRGRINqE/loSKTMdB8hhJdOGqYduhIrnHvuJJuHMiQOkDw6Q4o2vetyN9PMQwhyxefPmQ3u93obx8fHH7rvvvusmNocw7znnnHOWXnTRRc+r/7rP/78psA6pznxyderDV69e/dGte4YQQgghzDEHLT923ejo6KrJHCAXbhk9+/RTjr7mxKYQ5h2bNm1aUi+HDF0Wo11VD9cZHRfCTmD9+vVH1f3j5aWjV6xYYZqiiwPNAWINEOt5cAJYP4KRvA1kFB1i+ivG+O6aRG2xbJEjO+IAMdUQ54f1VqTfnXaJwd/+nBb9zLYDxH7SM9UV50Fz8uxfenPpayUOA9MRzrYDRFSNabs4L/xuQwkWPDc1mAXpOUD8jtHl8JL2ac6i/imwRI7Is6ga+Wn1fpfScSUODvXteHGAdOAA6fVGjqtnROUPIcwRGzZsOKzX6500Pj5+5Jo1azidQ1gQrF27dumyZcuOqf7rHrrVAeIGG0IIIYQQQgghhIUBR8YRJVPvva7EQM4I3qaF4rxgYOcYuEPJuhi3LO0o0ub0sE4Ix4voEwuCO+7RJdEMHDRzjbU3/rdkbRIODlEWjv3cknm+TymJxpgr1IPoEmXl0BDhwclxiVLDPj8oiUrh5JFHU2b1Y9ow01w9qcShJS3rulhUXdQI508IIYQQZoE4QEIIIYQQQgghhIWFBcBFIjCkW4Tb9E8iIBjdOQNEWYhS4Bzw3j/T9T793vRXFiAXGSFtC3GLIDFd085AZIi1PkSTWADcAuIiWa5SEoXx2dLgsIGZw7FhnRAOGJEzys/5Y+qv7uLv9jOzxhdKIj1E5Yii6YeTg7PjmyUjVJVLW6lfzh3RJNIKIYQQwgyJAySEEEIIIYQQQpjfMIabDmpFqU1vxVhuSipRBL8umbpJVMhDSqIkTFvFIWIqpfYbhnWRG6/Z+te2KZqsm2FKqeY8kI6Fxi3ubeonOP4XSy3y4t9Kjs2I//XSIGP990umhuI0aFjEXFTKV7b+tQ1RFfcviWYR3QKLrT+4ZGoq+WnIj/IcXJKO9JXzfaU2JZZyvLGkHtoaHA2OnLuVXlRqeXZM0ymZYqwdy6d9blz6jQ2FKaisheLYpiKTPieIaBtt0VCnInREfogQEZmi/k1vJe+OS2eWtJ0F5JVFuqbZ+lxJGeRLO8mXacgany+Z3st+g+o9hBBCCB3iAAkhhBBCCCGEEOY/vy8x6HfX2+AQ6G5jELeNQV5kBoM/B0PD+himsjp361/bjOwM9s3I3xDZILqkP6JC5Int0pbOeaXJjPCOxfDfPT4nhW2ms2pwNnAuSLulZZtyWbi9H+kplzwop/J260Qa0rI4e3OoNOz305LyNexvX+qiTvrrQHlb3ao3x1Ge/uNzSNmPOHN8L8/d48Lv1WOrT+3SnDDS8bd8dfOg7qTVXeg+hBBCCJMQB0gIIYQQQgghhBBCCCGEEBYdcYCEEEIIIYQQQgghhBBCCGHREQdICCGEEEIIIYQQQgghhBAWHXGAzH8sLGehuieWLmHDPGK30jNLPyh9pmQxvaWlN5csdHfDksXZzihtKF26pM/5zbdL60t7lCzM99WShevmWxlDCCGEEEIIIYQQQgghLEBm4gBh6P5wyaJedy0xhi8UlPt5JQuQfaK0T2ku2a/06ZJFyixc15wBw7BXye+vWlpiwzziGaXnlv6xxPlx/dLupYNLNy0dUDqwJP8cIVcu4bKla5WuUhotKeM1S1crxSkXQgghhBBCCCGEEEIIYcbMxNjMGH+dEsP8NUrTcYBcqvTzkiiAG9uwk1FuRvtlJUb7y5fmAsZ9zqEvlW5S+nFpc+lOpeNLC5lLlu5XUsZXlPYsva30l9IHSyJCvlH62sTn+0vKH0IIIYQQQgghhBBCCCHMOTNxgFxQemHpmNJHSheWFgpbSqIwXlISwfCj0lzAKfS4kggHdXSLEkfIA0vvKS1kRM2IYrmoZAosdQqfjyodWjq99PGScj+0pM+EEEIIIYQQQgghhBBCCHPOTBwgRv6btuifSiI6ILLhpNLdSvcqvb303tJzSpcr4d9Ktl+m9A+lV5VOKV2vBOkeUrKOhN/a9z4lEQaQ51Wl15VuVLJ+BGfCO0vWyxCZ0DDV0tNL0pfWC0pXKuGKJccUCWI6prWld5VEs0A+TNvEUfKakrUpbDO103+XHJOag2MQ8uo4fmetC1Ezfyp9rKSeGnuX1pQ2lqT5spK69bsGZ8PhpZNL9nlySR027l5aV7pDyX7qw35PKnX3w76lF5VOLf1PyXRgVyh1UV6/VSf2eWnJ73Dr0itL6tJUaEeUXl0SDYSblf6r5Hf9vx0WdXePkqgSbWe9ENE0ptgKIYQQQgghhBBCCCGEELbLTB0g/1zirGhTSDFy37f0hhKHgv8fVnrKhEw5tX+JIZtDgFH/9iWGbkZ6aTKmc35wbPhtS++xpbZANqfLQ0rvKHGg3LPEScLobn9Gec4G0SkW3OaMkdbRpaeVfC8NToPblEQxcDgsL3F6qBeGdv+XnkgOES4M+yeWHl5yTHp+yXGag6eL33B29Eq3K72pJBqiO12YSIrXl5SDc0iayvr4UnPmyI+oEU4Hzg37PLtkv+Z8kv8HlNQd55D6sB/n02NKbT/55JT495LvRWpwpsgbRxCU3SLmomPUiX04ekxjZa0Pa3koj/wpi6gW7ag91TGHRYsCab91THkcBuWVJ9OEcWppO2V7a0n/0H4hhBBCCCGEEEIIIYQQwqTMxAEyGQziDOScApwaDOGM77csiRh48cTnL0vfLYkmEEHxuZKIEJEQfn9UiUGd84JBnuHb71pUhIgQDhcGco4VUQaM+xbg5ihhzPed9Tcsxm0faXKMdCMrcG7JOhWmb+JgUC8cExbw9v8PTHxyGkjX1F/K5vu/ljgbOFT60+X4UA8/KckTQ/6nSpwUygYOmNuWpPewkrpaUTq/1E2Pw4hzQV3Jh/JwQIlyaSibKAzOpsn2e1ZJvkWbWHTcAuW/KXFoyItyPrV0q9KZJXUnKuZ7peuWOGI4Quxr6jALuz+opH3tI/9fL92wpMz/WjL11bVLnCfD4JgcHhxrjygpQ+tHjy51yxxCCCGEEEIIIYQQQggh/B1z4QBh9D+hZOqo35dMXfSLEqcGo7xoCwtl2484EPw9XmKQP6jEGXFGieH9d6WvlBjqGe6bU4CzwhRNIiz+UDLN1XklhnYOE4usO+4NSiI9THVlSihOkP71Shz/CyWOAA4UxzUtlfxwRDDs+1u0y9klC3tzNKi/0yb+L28cEP38scRxYFqrn5bkn5PH1F7qQ0SIabLkzRRWpshSFpEbygV1Y9ot01HZpm7PKclfc6TAfqbravtxcvyqZD/OA+Lg4fD5comThyNJe8mLuudEEvUiLU4p+XUMeVNejg2/026tDTk42t//Wbp/STurc22iLdSNv6fC8SyuL1JIPbd+YAF1i+b7Tl2HEEIIIYQQQgghhBBCCJMyFw6QHYXhm/Hd9EbW9hApIQLBp3UtpgvHAweJaATTVHGiWE/CtE+Dyi1ShHNDpIU1RkzXxAgv+mNzSd44CzhirJ0hb9K2uPdUcLCIqrhLSR44C0yvZa0UzgRRM98vcSDMJcrACeLztSVlINOENUSicHhoB9NwtX1E2EzVX7Sh+uWs+UzJ775aGhQdMxmOIcKDw0TECMcUh9iHSqYgCyGEEEIIIYQQQgghhBCmZD45QBj/RXuIHDDSnxPClFFN9y4xhg/rJLDfB0vW6xD1IOLC2iMWRR+0ILfojC+WRIc4tjUtOAEY3kVlyBvHhUgEa1r0582xRKVMhvwol+iOFgHTjUS5emlYJ8GOogymrPLJKdQtg6nG3lISWaK82kHUR3cfMoWW3w+C40Lkiim8PlxSL6YH+2Fp2HYTeSJqxPFFf4gm4VRpx7cmiciQEEIIIYQQQgghhBBCCGFSdrUDRKSBqZea4f+3JWuDcFAwhFtrggOC48E0Vt3Fw6dCBMex2/67NYqDpGl6rEGOCsf4aInx31RNnBwiQhjhGeNNhXVWyXRVohMsEv6+kn1EqIjk6Dfyi3ywkPedtv61razW0LB4uCmqRElwikjbQvAWDFcX0rN+R1sEfbZQtm+VRIFYV+PTJVN4cSiYiku5Rc58s6RvmNrr9JJ9TId1/ZL1RCZz9IieEUHCsaN+/M7/bRvWuaMOOWH0BW3oWNKRnjxxhoQQQgghhBBCCCGEEEII22VXOUBEQGwqMbCLFBBRYNFtkQLvLnFSmCqKMd46Igzg1p5gTB82kkAa1tpgzBf18KaS8ppOiYF9EJ8v+c5+nBWmbzL9FaTRHCrW85BnDgVRI3cuMdT3500eRFZwlPg95w4HiMgSDg5/K788ml7r5JI0RZNY52K224cjx1RcnD0cPNbmkC/Tb1mAnZNCHT+jpHwcMRaqt4+F3J9b4uSQziDUHUeJsnD8cPJYj4RzaDpYn+QjJYuon1RSJ/LzzpI1QOQ/hBBCCCGEEEIIIYQQQpiUmRjYGft/VPpOiaMCjNSM+ZwGoi3g0z6M7Azp4CwwldL/lCww/snSD0ocI6ZmMm2VtT9sE7Hw6tLq0q9LsLC344gSaE4HaYumkCcGeseTDoO8yA3pvKB0RMmi3Yz1tnG6tLzK96tKnCSM8PJnYXTYx/RV9ytxUEifTiw9uCQ//dgmqoPhXh7IYuc3LlmgXN6VUVSD43I2SJPT4CUl9WrBculwlrR8qr9Wp80ZoC4m288x2n6iPSz0bkowx5MnkTYcIMoF+9+kZC0PadqHw+pRpZeXoI61nTo0ZRVs007HlHxHnCZPLlkPpLWfPPqd6Bl1IO/aznHlXUQMB9FjSp8t2S4SRZ2YnqwtDh9CCCGEEEIIIYQQQgghDGR048aNh4yPj5/c6/UOX716tSmgQgghhBDmnIOWH7tudHR01aEHnDeyZOxvgyhPO3PvkQu3jJ59+ilHmw4xhHnJpk2blmzevNkAG9Odrlq5cqUBHSGEOWb9+vVH1f3j5aWjV6xY8dqJzSGEBc6By489Ymx09PiD9z9/ZK89jef8e049Y5+RXm/kuHpGfOTEphDCHLBhw4bDer3eSePj40euWbPmhInNIcx71q5du3TZsmXHVP99Wv25X72jnbWrpsAKIYQQQgghhBBCCCGEEEKYM+IACSGEEEIIIYQQQgghhBDCoiMOkBBCCCGEEEIIIYQQQgghLDriAAkhhBBCCCGEEEIIIYQQwqIjDpAQQgghhBBCCCGEEEIIISw64gAJIYQQQgghhBBCCCGEEMKiIw6QEEIIIYQQQgghhBBCCCEsOuIACSGEEEIIIYQQQgghhBDComP0xBNPvPOWLVtOHh0dfWB9fmJiewghhBDCnHLse37zxl5v5AGHHnDeyJKx3sTWbZx25t4jF42P/PiJ97789Sc2hTDv+POf/7zkUpe61HPqv3eo5+iH1fP0d7d9E0KYS8bGxo6sjxeVnrhq1apXb90YQljwHLj82CPGRkePP3j/80f22nPLxNa/5dQz9hnZbWz0zf9+z8seNbEphDA33L3ut2+rz8ePj49v3LYphPlPvZct3X333Z9V/31iab+VK1eeNbphw4bDe72ejvy/pZ+VQgghhBDmnLd/8nd3+PGvL9x/MgfIkiVjf3jcoZfPw3aYz4yNjo7erD7/oZ6nN9Xn77ZuDSHMNTeoc+9W4+Pjr1y9evWTJraFEBY4wzpA/vHKS791+D/v86mJTSGEueEapTuWPl3KIJ+wkGjvaDcqbXOArFu37oG1cV3px7XxD/YKIYQQQphrTvnseft+b/Nf95nMAbLn7mMXPvoeV/j2xKYQ5iOjpSvtNjpyhUssHR2pzxDCTuCCLSMjf76oN9Lr9dauWrXqURObQwgLnGEdINffd4/fHnqLvTOAN4S5Za/SvqXNpXNtCGGBMFrPiFcaHR29Qv1/mwNk48aNdx0fH39HbXzYnnvuyasXQgghhDDnvPikH7/mgi0jh0/mANnSG/3ps1dc/RYTm0KYd1xwwQVL6jn6qXvvMfqYG11x6cill8YDEsLO4Ee/3zLyzd9cNDI+3nvCqlWrXjmxOYSwwBnWAbLH0pH1T73/1Z8ysSmEMAf86U9/uvPo6Ojr679Pu8QlLnHytq0hzH9MgVXvaU+u/vvY+vP/OUAOqRe3k3u93uGrV6/+6LZdQwghhBDmloOWHysCddVkDpALt4yeffopR19zYlMI845NmzYt2bx58wsus8fYU29+laUjy3aPAySEncEPfrdl5PRfXTjSGxl97IoVK147sTmEsMAZ1gHS640cV8+Ij5zYFEKYAzZs2HBYr9c7aXx8/Mg1a9acMLE5hHnP2rVrly5btuyY6r9Pqz+3OkDGtn0VQgghhBBCCCGEEEIIIYSweIgDJIQQQgghhBBCCCGEEEIIi444QEIIIYQQQgghhBBCCCGEsOiIAySEEEIIIYQQQgghhBBCCIuOOEBCCCGEEEIIIYQQQgghhLDoiAMkhBBCCCGEEEIIIYQQQgiLjjhAQgghhBBCCCGEEEIIIYSw6FgoDpDR0srSO0urSnuXnlVaW9q3NFOWlqT7rtLDSovRMbRP6dUldfgvNoSwC7he6cTSU0rLbAghhDAr3KH0ltL/lJ5RulZpZ7N/ybPUXbf+FUIIIYQQQggh7GJmYuh/aun7pReV9rKhw26lV5S+W3qDDTNEencu3at0ROkKJS/Xq0sHlDhIZoL0b1g6rDQb6c1HLlG6W+kepavZMMvcpfS50rdLB9rQxxVLXyydVrqmDQsc585zSt8pvbV0qdJi5Mql95c+XpqNc0M/cJ7dtLS7DSGEEKbFfUpfKt1u61/buEnphJLnmU+XDOr4UMmAkZlw3dL7Ss8uSXsqDLbwnLEY7vMhhBBCCCGEEBYBM3GA/Kq0X+mfS4yaXa5SunXJSED7zZTx0o9LF5Y+Uzqv9NvS5hInS680Uxh2F6Pjo8tclu/8kn7wT6VBIz9vVmL0lgftuLNwvOUl/fCDpek6Khh8XlrS595danVou75/7dLBpf5zYLHAuXnLkrIyhM1GH5rLfhhCCIudS5euUTKwAXuUOD++XHpU6eWl55fs88DSTOCoNmjicqXZvHbL8zdKBhCIwg0hhBBCCCGEEOaEmThA/rd0Tun6peuUumndqOSF+Q+l99gwQzhAjD68ZMm0DozZ9ywxPp9VCrueb5a+V9JWHA4MNA1GkweUtpS+UDq3tDPhrNizxOCyIwYcxhm/70YsKMsnSww4Hyj9tLQY4fhRzk2lr5a0bwghhF0HZ4dI2A9v/WvboBN/ey77U8n96VMlA0U8o82E00siZP+9dJENs4h7ciIBQwghhBBCCCHMKTNxgIi+ML3CZUu3L7WRiF5mb1Uydc4nSgzjYHg2NdKRJdNnHV0ysry9/PredA6muPrH0r1LTy7duAQj7E2BZe0AvzfKUbRBKwPnyOEl0z4wBNypZL/Hlhy3O3WDl+5DSk8qSc/UUH7fjzx58X90SVoMADcvtdGKjv2vJeuGmO7BtBTSPKgkOsbvnlBqUQeM6BwBjmlEPRguHl66X+kyJWk41iNL/VNI2NdoTt931T1GgwNiRcn3jyiJxhnU3raZN1x72PfBpauWGv4vL/KnXh9aun+pf/0GhnJTJf21ZJ2H1m6wTsuhpV+UOED+XIJ24MhSZ46t7Ywy7WIE60NKraxN2l/f0Uam/tDOtj+upM2WlGDqNH3JvlcvKedjSqbpgDptdU7awrzp0pW/+5ZEr+g/2lTb6Wf6u7KsL3201BwD6lP7qyfp6cP2v1KpoT70DWlfvqRP2Fc7dde0kQdRF61s8t3ty84f9aBtb1NSj3T3Un/7/ENpTamdP+qk66S6QUk/ukVJn/Z/n4xp5pMX/aKNG85HaTyxJL2jSupJnTVaXWgT+1jHx/ViEMqt77X8Ode7fVr+tJ0oInIu2k9f7J+CL4QQdiXuP3csuY61ZyPXQ5Gx7jHd66Brn+ceA0lc8zHV9dD13DW3rfHhPtKmupKGZyj3f7/hBBmEe4R7ruup/V1THU8EZ/c63vZTnvYM4Rju8e25wT2qP0LQPdd6Y9J1H3S/arhHuy945vG84HvHGPQcFkIIIYQQQgghzIj2MrsjGGFoXmgjAr0Ytxd6L7AiM6TNaPqXkpdiL/BvKlkb5MUl0wr5m1HUy7Z9OCX+o/S60mtL9vM7L9r+fv3ENpLO20ocEn7rRf9BpWNLplQ4rmQ/U0FYFJRx1n6cF/aT1ktK9nlNyboEXSeJfRn931jqzzODtZd7ZeQ8eV5Jev9dsiaK+a+91D+9ZBqKZoxWNwwd9jFtEkTKMFq/qmRUZyu3cqwrMYrAp33k1fddOUbXmK0t1KFFz1tafscp1YWRRprHl5TNvv7eUGJQB6cB44TIG/Xqe0bv/imfTENmNCpji3IqX6tPDgrGmR+VOMTsqx0ct9sO/1V6c0ndgcFE2zlmK2vT00qOwzmiTbSz7S8r+Q2nhvIx0utj2ouR55jSM0scLRxu+kmrc2r1znDPYaWv3LakLAw82o4jQX1z3vxnibPD947HqOP4ryxJT9mkb+Fvxwejlb6hXPpwa1PH5lBp+zEeqZ9WNv3Q/5uThONRefQ7delYZN0deWrGJE4s/Vj9tnLqH88qcWrBOfbCkn7g9z45ZLRbcza0ffUjaUmj9Rv1ru2aswnWDHHcln/90bnSNa5BeezXbWdpa+PmENOHHGttSXu346o7jqFu/w8hhF2JZwP3F/eD5phwXRQd6RrNse8ZA+41rrXNkeve6trmGu5e7vro+iqtdp3ze1GxnN/9+M59yXMZh4b79iDky4AUx3LPd590v3O/Mqij3b/tx2HvGUm55Nu9zz2HE8a9niPePa0NnrCPbe6X9pUP1+02PaYBA+rDPdPzACdR9/krhBBCCCGEEEKYNWbiAMHXS9bmMDqbvPR6YTflgimBrNfhRdfody/QpsZirPfS7uXei/3jS93R8f5v5PlzS4z+DJ6MoBwcDO9+Kx1TPRitzkHSLYeRkAzHRiT6/v9KjKdewu3HeGtkJCMzI4EokheUGHebQQIcE17gjVRktHVcZRCVYdRjMwZDFIEoCgZlRnIG8OkiDQZ/I9oZ739Z4oQQOSHfDMscK6ZcEgXgb3VvYXGjSn9daqgT3zOAG1XJUC7qgkG/C4MHY36LQmAEN80Rww2DRTNkgzFbfUrXvoOmfPpByULojBrKYnQno4Z86wf6iygQMOZI52cldWd/U5tZTF2Ui7wyvMu7CAt9inPMWiMW5NbG2ojhSN44aPQXC5P75FRyfH8zkItkkDd1p77UHUMTw4u+IrrDduUXnaOcpnAzWld7WrfENFD6gYiYQaNqOcP0DfXIiaAvKPsFJX1a3+/Odc5YpFz6pjIrm7oXtaK/ax99wPE5FfUF087Jc+urzo3mKNGXGZycV/LdHCWiOUREnVzSn6WpT+kb8trS0t7qwLR16kmdDkLdimoxNYr2UXeMcX7DCNaOy9nH8cj547jqlPOn39Alf/rAxhJjoPzpQ/qm37X82eYY75r45JjThvpMv3MvhBB2Fe4XZ5Y4I0RruIa5prvXus+5LroGu6a5f5nK8+wSZ4D7ov08G7lnuA67j7nmtgERk+E4rqHup5zEnNIGHmwP11sOe/chx5AXjpDJnMocIp5TPAO4J7mP+OTMd69rKJt7uPJwnni28zvbDYTg5P5NyTpunOQnlVp0aAghhBBCCCGEMGt0HQc7AmMsgzxj9SElhk2GWgZRzo9m7Gbc98JvgU7G3O+XLEjNkM0A7IW9GTmlYaT420sM6j8vfazEeNq2nVH6bMl0S10DLkSmMJyansvxPlLq7sdozqgqHSMjrVsh8oIBuTu/tcgHv+FgYESQZ1M8cagwWPTn2ej9lr9W7ung2Bwfny6JrOEs4DQwPQU4MxgO3lFiPFC275SMGmVEUG7YhzHC/vYRhcOo/2+lH5Ya9uMoYeSwhsUpJcc0sp+zgCGc8abBcM9pwQkgHXXaD+MH47l64SgiBmrGbd+pO79jaGc0UT7H/VRJPTPeO46oHo40ZZMWw/i3StqS44Fjg8OHM0L/0ReMLtWWrbzamJHcfvqpY4lGYgxiaGKgOrVkuih5YPT5UkmdaQv91W+0pamfGKbUi/1sa/Xd0AeUU193TnCqaR/93Ihax5Nm1wnlONqFY0YeGMwcR7+T11bHzWHBEcRx+O2S/RrqrZ1XHIaO7xxUh47XjFVG+bZzxznGaeBYLSJDXWsLzhv1PchwJj15/l2JAUta6oTxy5R3nDCcMvbTn9X/O0vypG8zsHWNXI5tKrCflES/2E+a6ozhkLOz5U+ZOXGcq+rWp7bgSFLWEEKYD7hWuYb+vtQiCFtEnvuMSAj3YNvcp75S4gC3jUOXc9n9xjXaYAvXOfcQjpH23DEIx5WOe1cbeDAVnm/cCz1rcUa4Txsg0j+NYsP13TMQh4V7EYeOe4XnuTYQQz48S7ivu/8qs3RFd7qeu3+6D8gfKav7Xfe+FkIIIYQQQgghzAozdYB40WYwZqxldPeibqS5l3gvw15q4SWeQdTaIF6yveR6KTbi0Mt894Xei7HR+V0DuxGHRhBK08uyfUzbIM1BxgDG9vbi3z6V1b5GIfqdCIu2pkFLs9HdTzSAvMqzaAWGi5ZWw28Z1bujH3cEv3cc+enmG+qaAcRoSk4R+RJhwMDSzTunAWOw/KlHRgZptrQb6tR+0pemNByTIZ7hw++7ZfR7BvZuGoNgpLc+THM0mYZD+3PSMGyDEYcTgyHEtEutvBxSjtnKzNlh++oSQ70IC3m23X6cK5wpohAY5OWNE4TBqT//g5AWIz1nnd+qXyNWOWGm+m0/DFnKxdCl3kWPQLqM9eq37dPwXbfNfcKx7a8+Pl/iSJIGI5k60C+7yHfrA38sMZY5B0VicA7oE9Jw/rRjiX5ynG5f9h0DVnetj360pf6hP9pXWtDPnB+Oy3nouPbTP7V9K19/P+Qwkj8GNwaylj/RPuhvB+VsZfVp/+m2VQghzDVtykfOAvcFg0M8E3EceFZy/3FPcD33HOWZx/XTfdP6H6eVONDJdFNoz1Tb45MlDmTPVxze7sH994wurqPtOo7u/wdh0IR7N8dH/++61/Z2fW74PtfqEEIIIYQQQgg7nWZo3lEYXhloOTUYME3dw1HBUM5Y63swynoZZiA1Z39bq4DMbW3/yWAQMB2DEe4Mq0YVmtqBMbcbsTEsLS8MD90pnrp4aWdosJ+R80bL9+dZpMcwqGMG3pkgP0ZaMvIzolh82zoVHA2myGijLsHAzCEFBmiGl0EwtthP2ow03fKRdho0zdNUML4bTcpIIorE1E6MJaYsa9NmMZY7vvrVjt3jaluRNAzs+pY+ZOot/UkEimgJU4JoH2JU4XAwhUc3HW3EKTUZ2p6zw+hXjhQRPI5txKp8TRf5bPWp3vVbMPiIpNEP9Ndu9MNUGDUrSscUXdb5sHA7pwgn42TnruPq2/KhDjli5I1TQwRIt46Ul1NqOueR80d66o9RrRm0tLF61B6cHu24/fv1Yz99Vt/Wp7v504baY0fO8xBC2JW4VhoQIIKPA5pjQ4QFZ4dnAhGBIuZcyznuXbNdPw24cJ03HaJBI00iQ5qzfnu4f1lPSWQdJ4q0/HY2nQ+mYexOxRhCCCGEEEIIIcxbZuoAASOt6RrAMG3qnbY2SHtRN1KQkb4Zwu1nIWrRBoy0RohP9lLPgN8iSEy/ZGFkhlvG9Onm3zHkxfHMpS1yQBoiKkwX0XUWMELYT55Np2VtA2t8vLc0VZ5xbolBnAHY1Eg+RVpYK2W6+TZ3uMgTU08wDBvZaUowC4DLW9dAzMBuSiLblMtUXQzy1m1Qj422H2OJcnMwqVsRGaaQ8vvtRQJMBgMOp4I6EhWkjmHqopZP3zEEQb/gvHBsUT0cPeqNsd8i9PKm7jnWRGtY84MDyHE4WxjOtZHpyaRhrnQjZpVPW3eRZhsJqz1EKfjUJy3ybdSs/Exm1BG9Yf9BcOioNwZ90zZpI3B+aHe/833XWbU9GJc4/hjJOC6sscEhxHCmH7Q8+rRWCCeRfsU5oo9pW046/dAnx4jji6xQTxwqHGjaeDoOBk4xTijODueMvgUGOvPOd4/r/yKpGACVx2+cQ9qr4fimVJM/1xLr7ciftuBY1b474pAKIYRdiecDUwpCBCMHiGcl9y3TeormEx1iqiwRqeA0NijAdvcMzxnU7nPdNaS2h2N/rWQqRvdKAydm43kPrtmu755rONvh+u2Zyj12WOTLIAX3iDZgIIQQQgghhBBCmHVm44XYi7m1GYzG9wLMWGm0vhfkBmeItSFMu9TWaiCRAowA24NBwPQ/RpUzgItWkL7/70j+5cWod04FRlb5sEYBQ253egnbGdVN1WQEpSgVRntrTBhNuT3nB/yek4aB2hoNDPuiNRjIp2NwBoeA8isv47DRnQzY1mo4qsS43FD/DObKYnqh95UYXSyK3XVK2U+UByO4tTSMVGW4tq+1FRhgppvPhrIzkjNsiARpfzeky1GhLjhJODQcm8GGg8fUTRwFys0Bwogj8sf6FtrMIuTq1UhaxiIOAWWWhnoWQcI4w8CivMqtLZSJkV37m4JEX1JP1rTQx0zBdHCp26/Uk3xx2jBiMVYdVzJ9SRfHUdeM/vqSvMoPAxgnhv7DyTJsnTIIyYv1adSfPFivhFOgrQ8D9WBe9XeU7KdN1bmFwrWt45nuSpk4H5RZvowktsi/fafqy13Uh/7h+NpBf5Ge89qxLGZrPQ//t40Rj/PN+iaiOThJOBcb9nN+aGfOGfXb8qfPOk+nk78QQpgvuPe4v7lPm7KSwd+10zbRfaan8v825adrnTWvDF54Rclzjn1Ew5kGy71xe7gfiMQ1qMCgAc8JnP7ui67dswFnTVuPynOdQRPuN6733XXDpsKznTWflNWzjAEQ03GghBBCCCGEEEIIQzEbDhAv7BY/Nt0DGDeNbvRy2/DdMSVRH6a7MV0W47xFkU3vs71R8YwFFkfmPJBfv/Ui7wWfcWG6GMHOGMGIzfjrhd3UOwzy3SmfGLwZjI28VxbHFUEhCuUxpa6DZxCiD4zgNwWFl3ojJUW+vLHUjB3DorwM90aCyoO8kCkyGI/lvduWnA0iAhj01bPfrSgxVnSNyYwiHAUMF5xT0mRA4WRQxh01PHNcmIe8wWDeH03CiC//nGccJY6tnkX3MOKrow9PbLMYdiuzSBhTkpm+Snv55CCRV9+L0rCoO+M+Bws4zBhY9EPtrQ+qE04VDhcGomuVjMzVr/ojRzhU9EF1Y20T6Q6ayorhf3lJuhwY8uPT38q6vane+tH//E7Uhqnf5JsTx9zwnA6tbZwfjFzKbD99WvuZ0ks+7SdKyKLzjG8MaPLlPNUfu46pYdFm1mXhqFAf0pO2vDmX2jofnDfOb21oChjHEhnTon9gP44jv1V/yiA9jh7OPv0+hBAWIq59rs2c5665pgEFB6/7CYdwmxqy4X4lqs91kGPfQAzRI56hXHO3h+spx/dNSpzipsHyHCMPs4V7H6eHgSEi/55S8rzhPs/RPR2eW1Im9yf3+XZfCyGEEEIIIYQQZo3RjRs3HjI+Pn5yr9c7fPXq1Ub1hfkHo7UpqkwnxYDMoC3qg+H/0SUGZYuiN4P/YuBfSm8rceAom2gPURsnljhtOKJMwTRdZ9Ji4sklo2Y56ThuBjllQghh3nLQ8mPXjY6Orjr0gPNGloz9rf2s48HvAAD/9ElEQVT7tDP3Hrlwy+jZp59yNAdqCPOSTZs2Ldm8efMLLrPH2FNvfpWlI8t259sKIcw1P/jdlpHTf3XhSG9k9LErVqww+CeEsAg4cPmxR4yNjh5/8P7nj+y15+AA1lPP2Gek1xs5rp4RzUgQQpgjNmzYcFiv1ztpfHz8yDVr1hjgGsKCYO3atUuXLVt2TPVfA6v3W7ly5VmzEQES5h5RBOb/Nk2QdTGMuDSdEieBbZwBRpouJjh4lFv5RNIoL1k0lpXM1FezNaVHCCGEEEIIIYQQQgghhEVGHCALA9MBmdJIhI6ph9qof9MdmRbDNFiLLRLCvOgiXKwb8biSMpvuSl08sWSarGHX0wghhBBCCCGEEEIIIYRwMSMOkIWBNTWsJWJecBEQ+5WuXbJItkWnLUq62LC+h2m/7l1SXrLIvinArOfRv6bIxRGL4lrA/nUlfSSEEEIIIYQQQgghhBDCBHGALBxMcWVx7h+WzpqQBVWt+7BYFw4V1cK508pLFiq/OK/70eV3JXXiM4vHhhBCCCGEEEIIIYQQQoc4QEIIIYQQQgghhBBCCCGEsOiIAySEEEIIIYQQQgghhBBCCIuOOEBCCCGEEEIIIYQQQgghhLDoiAMkhBBCCCGEEEIIIYQQQgiLjjhAQgghhBBCCCGEEEIIIYSw6Bg98cQT73bRRRe9o/7/+NLntm7tY/fddx+54IILJv6aPlu2bBndbbfdehN/zhrS9Tkbac9mHifLVztG9/vtHXe28tRNpz5H6+//l2a3bdt+kx23/7fTob8PTXaMQQw67rC/7//toL48bP92TJ/D5nsqBpULO3q+yd8lLnGJXrc9u3/34/vZKks/O1qGRreuJ8vnjuS/m277e3tpDypHbd/abm2fQWnMtPyTMUy6U+0zVb7//Oc//932qRh0zJmkP+i3k9E99nR/h+n+tv0OU7XFVHSPOezxp1PGLvWbrb/rz/OgthuWQXmZKj2/8dl+97r3/ebFf7qgd9ihB5w3smTsb4t12pl7j/R6o5uPvvflD5nYNGu0vHc/be8vD7b3nfK2Pt3SmvhqSrp11f4/bBrDtFv/PtM9xlyxveNPVq5BvxmmDgYxKK2Z1En9bkmv1ztqr91HH3aDKywdudTSrd0lhDDH/OT3W0a+c+5FI+PjvSevWrXq5RObQwgLnAOXH3vE2Ojo8Qfvf/7IXntumdj6t5x6xj4jl9pz7OQj73bZ501smhGz+Uwx7POW/TxD+r/9+vdvf3e3d/9fn9u1zexomRqDfj/VMRuD9mt575ahy2Tb4Tufk30/GdtLcxjacdHSGZTmZHXdv+9Uf2PQtukwzO+7+0y1/+jo6B3qwz32mHrefc/WjTNke8ds382k/w7723asbn66v7WdPW1Y+0j/cf09W7aVqeiWofv/uWZ7x5rsu9o21HVkMoatn+qvS5csWfLY+jyi/txv5cqVZ42uX79+dXXqE7btEkIIIYSwc3jfF38/cuaP/zIymQPkknsuGXnU3S43sSWEEEL4W8bHx09YvXr1gyb+DCEscIZ1gNzwWpcYuctNlk1sCSGEECZlmwPkxBNPPHTLli1v7/V6LxwdHf36xJd/w2677cZ7M/HX9KkH09GxsT7LxiwgXZ+zkfZs5nGyfLVjdL/f3nFnK0/ddKqNR6ut/1+a3bbt5m/Qcft/Ox36+9B0yjbouMP+vv+3g/rysP3bMX0Om++pGFQu7Oj5Jn9Lly7lwR74dz/TaYPpsqNlaHTrerJ87kj+u+m2v7eX9qBytHZr+wxKY6bln4xh0p1qn6nyfeGFF/7d9qkYdMyZpD/ot5PRPfZ0f4fp/rb9DlO1xVR0jzns8adTxi76rd/153lQ2w3LoLxMlZ7f+Gy/e+OHfvuEc/+45Q6TOUBGRsfOOfpel3/YxKZZo+W9+2l7f3mwve+Ut/XpltbEV1PSrav2/2HTGKbd+veZ7jHmiu0df7JyDfrNMHUwiEFpzbBOXBQMJrph3RpeUf//6datHYZNf7JyDrpu9u+7I2XYkd9M1q9mkx3J13SZq2NMlW7/9zPJx7DHmo02amm1Z6CJzTNmmPL379P+Lu5Z2XlobXreqlWrXrDt2xDCQmdYB8jllu32oYcectn/ntg0I2bzmaKlNdX1zX7u7/5vv8mudd3t3f9PdT2e6bV/0O+HvQcM2m9QebpMth2+8znZ95OxvTSHoR0XLZ1BaU5W1/37TvU3Bm2bDsP8vrvPVPtXM96ymvPJpdfV/z82sXlGbO+Y7buZ9N9hf9uO1c1P97e2s6cNax/pP66/h/1tlx0pe7cM3f/PNds71mTfDbo+TIdh66cOs6Q+VpbuW9rmANm4ceMhlbGT6/iHr169+qN2DCGEEEKYaw5afuy6ejhZNZkD5MIto2effsrR15zYFMK8Y9OmTUs2b97M+Hqn0qp6uP721i9CCHPK+vXrj6r7x8tLR69YseK1E5tDCAucYR0gvd7IcfWM+MiJTSGEOWDDhg2H9Xq9k8bHx49cs2ZNZg4KC4a1a9cuXbZsmanbnlZ/bnWAZBH0EEIIIYQQQgghhBBCCCEsOuIACSGEEEIIIYQQQgghhBDCoiMOkBBCCCGEEEIIIYQQQgghLDriAAkhhBBCCCGEEEIIIYQQwqIjDpAQQgghhBBCCCGEEEIIISw64gAJIYQQQgghhBBCCCGEEMKiIw6QEEIIIYQQQgghhBBCCCEsOhaKA2S0dLvSE0u3L12ydHjpEaXLl2bKbqWW/sElx1tsqLOHlJTx+jaEncoBpaeU7lO6hA0hhBBCCCGEEEIIIYQQ5o6ZOEAeXHpv6XGlS9nQgUPhCaVTS8+0YYbI55rSi0pPLV2p5LgvKx1UmqnDYknp0JL0fS7GyJi9S08rPb90YxvmmD1KjynpA/9Tun/p4ow6f3Fpdan/fAkhhBBCCCGEEEIIIYQwy8zE0L976bDSvUscEl38bfu9SstsmCG90q9LW0rfLv2p9IfSb0s/Lfl+JnCgcNosxsiPLjuzjFco3bOkD3AqPad06dIw6JccXdr6TaXF3i4N59SHSmeWOEpCCCGEEEIIIYQQQggh7CAzcYB8rHR+6Xqla5S6Rmrbrla6sPQ+G2bIeOnZpcuUGMbPKZlK6Lql75XC/EJfuGHpVqVvlC4q7VsSrTMMfn/Z0rVKV7bhYoJyO2+uWdrLhhBCCCGEEEIIIYQQQgg7xkwcID8qfaok2uMWJVMeQZTBzUtXLX2l9LVSY5/SdUrWoOC8sH5HNw9XLF27JFKAwdx+nB4wTZX9/b45Xdox4furlxjN9ywxnPv9P5Uct+ugccyrlKRjH3mV70E4fjfPlyu1PEtT+fcrmdZInqXpeCJfWl7lDY4h39ISIQHrQSizvIsAaOXev9Q/VZJ9Gcd931X3GA1/t32lJT/dOmi0MkjDOhX/WOpfo4IxvtWB+uSc2F7fWVri/FAe05SdXtImdy518yAd6ZqeSxtIXx9QB9ravvqC7eqtldF27dvarz/P1jtRZnWqj7Q6V8/9ddpfNu3d8qitfWcf7dWO9w8lZezi+Pqe70kZ+tuki2NIs+3b6kJ+W//0nbqBvCiTvDi+72xr/UfeWp78niPFPuoT6sR+6kK76Bva2zHVsfy0c8K2bj3APn4vTfvI+/b6QAghhBBCCCGEEEIIIexSZmLANB3VKSXRGXcpNUcFQ+kNSoyxby+ZroohlZPk9aXPl0zxwzHyttIdS/aVl8eWPlqyFofIEYbzR5YYlp9Ren9JRIHfS+c1JUZh6Tv+f5f8/nmld5Xs96XSG0ptP0Zp+T25JH3p2dfi6t36sO8/l/z2CyVpfbX0ltK/lqTDoWGtk/8tvbD0gdLXSw8t/UtJXhy/LdTOmG1KpzNKygV1pawfLJkmShqO9bnSsSWOATBOqwNp+r4rx2AMb2iDo0uidHz/2ZL1J1obNeTfwujvKGkPdfGp0ktKnAHw6e9WB5xaryoxwk8GJ8PdSt8syZvyaWP12V20flXp/0ovL1krRHscU9Ku6tBvtIv6WlviJJDnh5W0nzzL0ydLysdwD+ttaBN1+dzSh0v2U6eO1aZsY8z39xdLrR5fUVLXeFBJfby0tK4kf2RNk+UlTh1o1/8ofbwkr9JybGVoDox+blmS5pdLDy+JaNJenGnStXaOvqQelVlayikv1t5xHH1PpI38SKe1ifpvjqd/t6Gw32kldSGayrG0t/NIP5O+88Ax1cdxJQ4kcNCoR/1I2eyjH3MIdp0kIYQQQgghhBBCCCGEMG+YiQPEuhuM4j8r3bTUjKGiHxjNf1FiZOUgYZx/SomRd33JuhAvKDFuP6vURqnDyH7GWAZxRmaGZEbh25ZOLPntA0qMsNZJuF+pWw4j2y2+fVLJ94zwFuC+b0n+jFy3gDpjPGeGY3CscER002EkN92W7zlqHJdR+eASA3LXkM/wfETpnSVlZGSeLuqMU+SVpSeW/lKSZluUXT44iM4tKQ/jtzpmkLYg/e9KDQ4eC55znqjfo0pG72ubLvcocRzcpMTg/sDS5tKjS37PkbKyZAF6jhd1oO5EHajHyYzfIgvUJ4eD9N5dsmaLdtRPusjTitKnS4eXTijpG35j6ixOCcdlgFdG64rI84ElefTbX5W0+ZNLLQoCjsWJ0RbP1xcfUeJU4GTwHScMZ4l01TuHhf7aysbpoh9xOOhDDP8cLE8qcQxAmuqYg0x+OJX0Y/m7Wam/ntQPR8YhpbeWXlfSz7XjT0p/LXG8WUeH00O+IV/y8pGS/sABOV30A+3MqSV/fyxxKPl7U+nxpV+W9GPifLlriZOGs8Q2/eG8kiiTyfpACCGEEEIIIYQQQggh7FJm4gAB4zbDsOmVTG/EWMrAyphvtDhjLkcJBwFnhxHnRtgbwf7mktH/pstizG6GVNPzcDj8V8nIdqPY7cdoK/LANo4GBvkLSqZa6hphRaYw4hrBzgnCudH2U15Ga8c8uyQ9eREF4JgM7g2OFE4Sjhbf24/xmxHY6H0G/m6efffqklH2nBLTRb4ZouVDtINIC9xm4pOTiONhY4lzgL5VUib1w2gOkSkcCaZKEiEhKkY9MFprj4b91KmoEA4AURciQThg/lziRBEJwaFgX1MncSZxUBxZ0paTLT7PYSE/nBfWiZFP/2cwtw6I9Br+r85EIahj/ca+3y8x/Fvvxffq3d8cMpwmFgvnOBBl5LeOpw92I1PUKScSp5t99SXcuqStTTfVyqbNOMQ4ob5TamVTv8eXOCzeU+IoUA+cGJxkHCmO8ZuS/USmtOO1vtYiRcBxxoEmD/ooJwRHFkcix4b6km/1K3LGOdbyoi30/dZvRX1MF+cCp4/zT19Sz8qoHkUxqQPOKHXN6ejY+rk+rv3sr584x0THNOdMCCGEEEIIIYQQQgghzCtm6gD5fYlRmTH57iURAwz21htgRDW6HAzpvrtRiTGcgf0HpTuVGHW7o/YZf+0jYgAMsIzbjK8iQKTpO9NFMWB3f9tgNGfoZZwVSSENBlyG3JYXhmUj3X0nP8rS6O4nOuK7Jft8u2T6K8eUXkOeGcW7ed4RGMLVpfLKf8t3FxEoHCEM6aYo4nTqtiPHh+gD284qGamvHpTVovSNtp/fi34QXaFuGcCVWxnVA+fDT0vqgbPrMyVrbnSdRV20iUiJn5c4FdSN8jDYK4s+4NgNedMXRLYo7/bqTnRGKxsnT8vzG0v6nPSVpyEt5W512sqvbLaJoFDnIpjkVQSEOu0vWzsOODo4khyLg0M/4ZzyySllP04Mjg35tF9zlIFT7Q4leePM0D7Doq4s+t+ifbZXV5PhN8qsLpSzlVU+5N32bt9zTA42/ZvzyvRY2ktki/1CCCGEEEIIIYQQQghhXjJTBwhjqdH6piCynoIR46ZVMprd6PRmIGUEZ1DljBB5wTBPHAoMqwzGXezbjLvyaEoh00pxmPy45Le/LbV9pkPLS7/joJ+p8tycHY1unrswfg9y0kwHRmjTialXDhD1ZfoxDgERHuq/YV+C6Iau8b1L20+elaWVzwh/5RMFwWnA+H27koicH5ZMKyUSon/NlIZ9ORFEAYnaaPUisgT6CCdGl0H1Nohu2dTBoDx3nTxT8YmSSAx1aFH/tp6GbZPVm+3NycJ5oJ/Ik/9zqrU8cVTIk7ZpeYb6FHGD15a2t5bKICarK/nisJgLOIc4OEW/cAaKwOGM5ITqRvOEEEIIIYQQQgghhBDCvGGmDhDGWIZ4hl5pWXDZKHHTNzECN2OtaAAj/I3Gt76H6aNMe2UdA2s7WDthMsMu54EFzE2zJRpBJILprIyeZ3yeDo4hL0bQW4+CwVu+RTRIt9VHdz+j5a0VIc/KZg0Ei6xvL89oo+kZpY36ZygWHSNqYDLj+mSYQsn0TiINLCTPEG2dDNNamXqLo6LBMcBJpG6UT9lEjIjy6K4B0vZjnNd+1qMwrZOR/dZ7MFWZ9pJ3Uz1Z88J0TtZmkQ9p9xu/OQa0rzQ5F+SzSXr6hbbkxBnWKaTd277yzBmlbKJROMRanq3DwcnCSTQM0uSsEUmj35rWzHRpnDPdsmkrDhELrOsf1v/g7FM3nBz6h4gQTiRTSOlH8sTRY00Sjrtu+4ggEb0kQkpdyLPokS6OI6Kl9cftwUEnfeXRv/xGlE3L70yRhvq4Vsm5Km19ztRpzgcRP9rIGiz6Y3dtnBBCCCGEEEIIIYQQQthlzIaB1Kh3axeYIuqOJQZj0R+/LjVMocQQbBorBnzTIdGGksWjGegnw8h6o/M5FG5RssbCu0oWP9+R0efyImqFodZaCqIZLETNqN01VHPgiLoQzWBNDvm1r/UdLEbeXddhEIzj6kYd/0fJb61VoazdiIBhsL/jcaYwcjOwM7QbgW+6KUbohn05h7QHJ8+6kqmejimZ5qs5bezHkG26MA4Ea0CIfrCv9SEstK5+1bO/5d/aDwz7jPgcEG36pIZ1U0wRph6V1TRQTc8oWdOCk8TaI6JXJkPe1B+nAuO7PKlDU3NZN0Pf4rBoeeaUURb1sT2nVBd1Jh/aXtuKaOBYE7HRpnWD/sw5pA7sJ1qEk8RxOWM4uVq7Kqe8+E4f5aTiOOhH31Ie9cgxxXnDgSEtC8drZ+uKKDcnzfbOUw4f54d8qmN5tP4Ip9V0omEmQ3txWFnfRNn0A9EgpsyyTom25gzRv55eGlTeEEIIIYQQQgghhBBC2OnMhgOEwdmUPm1KKAZkDpGuM4GxVNSESADRA4eWjN43it6o8q6zpB+j/S3WLILAb02xZXolC3sPO9q/i/w9ocT5YgT+3UocIi8umVar4f/PKr2sxOAtzxw8jmkEf3ffQXB+PLqkLozGFz3BiMzg3q2bYWDIFmnjmAz/8kIiU0xN9cRSa0vt4ZjKxREleuGqJdEIjNfNQeDTguMWLOdU4lCRpkiXD5YY8zmd1DMniUXRGb4ZxB3Pb/sdOeqHY0N7WyukizJwLEhT9E83GqUfeZMnDg6OBdEvDPqmVHNcTgPrbVi7Q545rz5Q0l79eZqMP5X0AU6Iu5bUF6eHxb31h1ZP0uNEMvWTfGhL/VF/ESFkPw6nR5WkyVkiT1cocURwaLS0upgKS6SNvvCAkrI41jNLomcch2NK/x/0+4b8czxwunA+WF+kOUHU9UxRJxacN70YR4iyiVjh8ODQ8r2+p1+4BnC8hRBCCCGEEEIIIYQQwi5ndOPGjYeMj4+f3Ov1Dl+9evVHJ7ZPF6PPWxQCYy1j9yBDtIiCbtSGfezbDLzte0bVNgK/0f2t/RmGGV39n2FcHoyiZ4yVpu/RfudYbU0S+9rm93As6fi93/k97Gefdlz4vu0Pv7FP95iNbp5gn3bsVkbf2cd2+Wv1JgrAd/4WrcJ5wrgu4oPDSX1zxHCyWDRepEBzQqF7bHl1bP937G5eW36Uwf8dr5UR3XTQ0mr57CKdVlemZurHMaQFhv9Wt60u+rGvfdDfLi3PkKdunqeq05bWVGXjKOMAe37JVFXNcdWO1foAuseE7+xjX7SyS9sxfO838tR/3JZPtPy3uh1UV/310b7v7t/Nn3I4Zrf83XRtk5bjtnOrmz7kt5VtVeltJZFS6mxQ24cQwt9x0PJj142Ojq469IDzRpaMdS+pIyOnnbn3yIVbRs8+/ZSjRReGMC/ZtGnTks2bN4v4NLBn1cqVK60VF0KYY9avX39U3T9eXjp6xYoV1tULISwCDlx+7BFjo6PHH7z/+SN77dleN/+WU8/YZ6TXGzmunhEfObEphDAHbNiw4bBer3fS+Pj4kWvWrDlhYnMI8561a9cuXbZs2THVfw3u36/e0c5qRtaZwmrB6NnWI2iG3H4YWNt+xLjatXi075shtkv3t47hb5/SgHT83/fdO2X7XdsP9mXAbenZx2/83/aG/brHbd9389zSGXR37uap7dPS8wl1pRy2deut/c7npUqcIAzRolGs6yHqwRRXjNIiaPrrvHvs1ibt2N28duvC6P1Wt43+MrS0BtGtq0G0Oibp9tdFP9026m+X7nf9eZ6qTlta0ylbf178tkv3mC2tbj23sjte+63ftH0H5ZPa9u3VVX992Kd//27+2vG75e+m29LyHfrTp1a2y5VM52V9FwYg34UQQgghhBBCCCGEEMIuZ7YcIGFuMVWY9TcsVm5qI2svWETbtFqmX3pcyfRLIexsTIdl/RQLyZv2LYQQQgghhBBCCCGEEOYFcYAsDCxe/obSmpI1Ow4rWQfDQuUWkbc+Q5h9LPqtvq35IXoi/D2ccdZesaZJCCGEEEIIIYQQQgghzBviAFk4WND66yULT582IVEgFnVvUxqF2eWsknq2AHp3OqsQQgghhBBCCCGEEEII85w4QEIIIYQQQgghhBBCCCGEsOiIAySEEEIIIYQQQgghhBBCCIuOOEBCCCGEEEIIIYQQQgghhLDoiAMkhBBCCCGEEEIIIYQQQgiLjjhAQgghhBBCCCGEEEIIIYSw6IgDJMyEfyv9sfT+0hVtWGRcofTZ0rdLB5ZGS7hJ6YulP5e+UrpcaSqWlE4r/bR0z9JiPPeuV/q/0m9K6mihom2eUVKO55cuUzqx9I3SAaXWD3YFjv3A0o9LXyrtVdpRHlr6Q+lFpUvZsIu4Ssk59s3SrWwIIYQQQgghhBBCCGE22NlG2DuXfl3qdfTz0utLNyjtSsPidNitxCB6UWlj6dKlXcH1S2eW1OP9bNjJqIc9S7uXJms72/crMY5f3oZdgH7+xNLvS98qMbgOg7zvUVLGVr7Llo4t3bD0s5K0h3X+qCdpqTdI8zql/UvDGqA5ZThfxkvd86iJk8VxdgWtvpaVdtU5MRsox7VKyvEvE59XLv1jad/Srqadd+paXl07f1D6UUm/bH11KqRzyZLytT65K1hacm1Qnrm8Jynjw0t/LTlX3lpy7GHRp69bumZpZ987QwghhBBCCCGEEMIOsKuMOBwHbyq9qvS70iNK/1O6UmkhoN72KTE0GoFtdP+ugEFuOga8XYH8vav01dLDbNhFcDAwgO5dmomDgCH8RiUG50Mn/s+psiMw+H6s9L+lm9kwBH8qva300tJLJsQZZyQ/GMG3bPtv2EE4l04qqdsXln5Vcr16bonzifF8PuEc4xBxPfAZBuMawFEscuuC0orSQaVhcK2/fekLJY6ThezgCyGEEEIIIYQQQrjYsKscIBeWXll6cukVJcbbfygZDb8Q4MB5eslURs8snVcK8xcG7XWlw0sPKJmGakcxWp7D6+ySiJKdjSnH/rv0tAn9R0lenMs/LPkuDpCZwcHx0dKzSx8sMZivL72sZFqs+YS8fr+0qnT/0hkT28LfY/qy25U+UFJPHKKmEwshhBBCCCGEEEIIi5SZOECMNP5cyUj4rl5dGjYigiPhJyUOEXkZZvQyoxXnyXdLq0tGPxude8eSOeRfXmqjc29c+lrpHSXz+MMUNozh3ynJr/93p7Uxqt989NYA4OCwpoH93lMylRPkdWVJPhjQ2vQxtyzZr1sfZNS4SBG/s39LU1TEg0uXKEG9caww0P1zaW1JmRjuh8UUOKIK3lwyjc9xJcfaVLpNqU2PIy93KX265Psvl9Rntw1MzWQkvLq2jzSvWpoM9fCYEoPsCSV19KmS6a9EXTylJK37lFofMaWM9mnHeGOpO0XVvUrq4HElBl4jsO3nN9coKcezStrsE6XW9vIiwsh2joKDSy8uPbXUIkD89kGl1o8/X7KuiciMQTyhJJrFtEG3LX2mJL/q1NRU2u70krREhSjvZGs0HFHSN0U9cf6ZSk2fnO4aCOr2biV5+q+SNHDvkja1boVoJVirRP/UPvodHM86J8eX/qkkH/L/kdLNS11Eu9jP98Q5cOuSeuxHGzoX7acPOD/bftLlYNBHrl56e8l+nyzp987pY0qmd3OuaPd2jkE66s955Xf68GGl/mgoo/3VsT6gbDDVkjVr/I7TAH6nP6mX59hQ6JeuZd8rtTLco9SOIZLodaV3lkxBpSz6j3NMH/p66Q2lm5aUVRoifbSXc0gUgbZyXjoPuyirKduk4XfvK4kQauduF9v0IY5YMkUbbGfsV1ZlIBEt7fsunHrqk1NAHWhj144uzjVOoHbdVN6rlRqum/q8c80569yw36mldt1smELKVG2+9znZejH6NAe589++J5dckxp3KKkj/V7/0lc4qfxuEM4J95qPl/R59x/blL/hmq8c6t+1TPrq9XklUUCiSFznbdf/lAXt2ueaLq/aXP5av3WObyg5v9THf5bsp570q27/DiGEEEIIIYQQQgizxCDD5bAwsDFemhe/idHMegiDDHWDYBxmiGVMZKhkyJwKo/kZ4RjC7lTiPHC8ts4EQyhDr20cGwyf5nw3Kt7xHMPUJ6JN5Nn/Gen8Fgzo0mLMZvBj4LUfA5+ph5pxnsFbeX06FiPme0v269YJMR4y+DO+c0i0NDkrrH/CsM7xIB1557hhFLZIsXIauTws0lFujhaGfWk4lrUMGKybsZHRjYOFwdn3jimaoK3Foh0ZZxmR5cE+a0ocItcuDeJRJQsqq6MPlf5S0kc4HKTJ+NrWVoD9GNo5eNox9AeGQv+H9tCGLygxQDIE+85vXlNSXwzljLGms5F/MAozZjI8ioxguGSs9Le8MDjKKyP2LUrSZJh/S+mxpX5jOuS//V562tWUWPqvvDHaWyxdWgzoFtCWVnNwdeGUUBf6BTGK+3vQvpPBUaN9lJtRVx7a6H/1Jn/SbMZVn+pJ/uQZjmc/zgBGfsZ733MYcaQpDzizOOYeUvI9WdOHUZ/Rv4u641j895L9fM/xoq/BMfXR5tC6b8l+nEofLnGEOP+sceNc0SbNMaQM2oxzgnPB76SrX5pKr2tIZsh2fuo/ygN/qy+/0z/kVbtqL9tEePxr6ZTSo0v6eisDJ8ldS66bjqOP6Tv6uuuI46hL1xl9jXPNOccQLg1Gek4STgnORtcg56VzXVnhXFHv+mbLp2M6F9XXIPxGfVJzLOrL7y75rTLQ0SVO2+6aNfqytuUcce649mljfbntp6/qG64p3eumOlJv0N+cw5wF2l572c/1WPs5TyCPHBWcdr73qfz9jhl9+yulx5dcm+3Lcer6bSoqcHSoZ/1Q2+gryj3o3G3nyi9LnJT6rfuCNnQdbrTrv2uZOtEG0tVvlEHbu8Y6rrZ2LHWuDJw10pJXbW5aR9dMdWwf1ztlUH7OUfupJ3nXD0IIIYQQQgghhBDCLDMTB4hpYRhtGXYYxs6d2MaZYJTt9mAANTLd1FGmJBIFwsA97NQ9DNrnlxjsGMEYIxn0wajEyG+bEdCMT4yHjPEMVPJsZDaDG+OXUfKMeIxozXjoN2T+f4ZuaZsznjG/jSTv4ndGUDPGi5JgIGNUPKfEwM9o7ljKyoHDECd/jH/qwG+7o6nt63sGU8ZNkQvThcHP1EjybOS+UdSMewyS8ndISb44QdSh/4tmMMWSsltjgtHPgt8MoPLEcCgtBuJWV/B/jh+jv9UToyUnhmgJRkKjpRkbfc9gyJGkrRkYHcOobQZ5xzAKnWGbkbPbHgz7HEj6DsO10dsMrgz8RlH/uOQ7TjH7M4pLzzRVjOz9MJQaqa6vGgXuWIy6yn9kqTm6uog0YbC0D4O+fZRbXjjwnAfNkcXQqQ3lozkbuoiOsN1C6tpJnWprfXVYGM3lldH+ySX52lH0F+3LyKuM6lN/YUCH81uZOcqUT38xyl3fUX9d2rRMDMnaSPvYb3mpi77AyO2c5WAQqdEcSxyKjO1G6mvX9lvtK0/6U4vI4GRq/U5/avyiZLoz+dGnXO/8vkXl6MvK4TttaSo+56t6bI4dv1EPzhP5uPvEtgaDvr7MEeKawpjdkDcRIhwJHB7Odc4/10lt5/okj7Zx0KhXThfXL2sjSdN3HFv6hqi0ySKKutiXI0JdNueq64CIA3XHSN8tw69LHF/yy7Gobl0fOB7sp6+qH46ndt0U6eB7+3WvBXAtd2znRve6qXzaSB/T7vqG/3N4uS427Ofay2njO/3BtZVjyCcnqTI19BPnjXp2HR80NR3nmnycVRINwznsvNPv1Um3Ppy37hOiNJSDg050h/7mviPSzLnreNJSd9rS+jwcH/oJ5ydcs1r0IbSNc0l9uOZzkNnftUi5QwghhBBCCCGEEMIs0jX67ChGyD6pxFBn/QEGv6lgMGbUYwBnDGdQYzhkJJwqT4yZIkA4UByb8ZLRk6GZMZHxjvGcgcw2BirGumbMZZBjvDJa3EhnzhcGKMY4RtqG0eOmeWGsZOj9ecn3DHDbg+GYQZSRi9NF2aTPUM8g/NuSUfUM1vLJKMoI6/jNAMYYyFljtLjyyvN0UceMdptLnB/qQb4cRx0xQDKyMtQzWHLGaAtGaA4PhkT7mTLIaOhWVwyCDJP9BkjrJTAamkJI204FoyDjqTrSfgz57RjaSj4ZJ6EOGCz1LXkSJWAktz6nLS1SzdnCuGi0NsMkgySDLkO8ftFFH5NnBlHOAwZhfZjhmRHcdmUcFr/hxGF4VeeMnqbJkVcG3laO2US51bkyM0xrN/W0o3AEPbGkLvUNTkbpcU5A9Id+wumofKIbGOPtoy676Hv6DAOzdJxLre91UT9tP4u3OzZEDDB2+61y+a1jMEw7vjq1L2eMPEuX8dmo/O4xtC2njd/rD84/1wT9Qp70c+lyhjm39StOgi+VGOA5N5ynpl9zjiqX+ugaqp2r2oEDzP/t05AnTgsOBtcgfd0+bforjjllh7y7TjDU++Q85RTRn5Rbuvpk11E6Ga5RnDeM9dIViSPCxzXMd9JpTgvt57zi+HEM0SmcDhwdymz/dt1UX93rpjqTVve6KRpLBIjrpjSde76Xnv7iuqIOPlXijNCODyu5FjXaftB2HIsPL9lX3WtjeWlwWHESq2f57D8P1J9IOGmJlHINtq8IGd+pK9e5Lpy2pqvShtptMpx/7kGuZ9rM9ac54vRv131qqOOjSsqubjgdnXvTud6EEEIIIYQQQgghhCGZqQOEEVw0A6OkeeoZgbsGwMlg8DEVi4gAxiLT1zBEGdk7lYMBDGEMioxhDE6Mmn7PkMegyIho1LBR1gyaDFMM9wzRjHGiMxjMiANgpjCsMfYx+jHoMrqawoahlkGRAY1RXx4ZJJ9bcmzG0X7jMRjwGNMZCucC6csjwy4HgalxrJfx2hLjIseCuvKpTVpdibwYhPIxFGoPhuZhDP7tGIydjJPtGCJUpot6YsxkCFWfDJJG9zPynljqN2DKp/6g/zNom+7HsRm7tc90YYw1St70ZiJnpMVJ0DUMzybyrc2MsOcYMlXbTKI/pkJ9GQXPcG/aMeXjIBChMNNryHRwLHXqUz81Ql9eGPg53/rRz01DxMnIYcTh6LrAeaq/6wOcXhxg+iJHp+uX64e2dD5I37k8aI0R6Htd4/1MYEzn/FDfpr1zbHJ+TKcvObekxRHo+traS3TCVLiWqS917Nykdt3kRGl56o/mGQZpNMcp58xk17e2n+uliJ12TI6QQf1Nm0lvMrS5Kaak534lStH1z/mjrjko2hRkDdeM7Tk+Gq4x8isdUR36irxy6HL6hBBCCCGEEEIIIYRdyEyNl0ZUm+PcSFbrRxhxPV0Y29po82a4mwqOBlNXMTyKXGDIss3IZVMKmdKKAYrTwUhv+SJGYr8xZY68Nxl9a5FbI/l3BMYvkR4MbJwzpslhkGUMF8nB4eP4Po0uZ3TtHp/hzLQq/SOX5xIRKhxGHEAMwAzppnjh5OB8UVfKYnqubl4ZnpWLw6PB6SSax3RD0jNCfCqk7RgiOezffwz11j3GVIhyUbdG7TNyMnoyYFpkuR+GV6PAGU6VW0RO9/jaw9RLw+I31meQX/1Rf2JwnS3DeD+MtSID5F/5jCafrO8w0HLEzQSOAv1CmTgPGOc5mjguh3F4zhaM8/qtY1oLwhRM/e1mYeouFtfXxgz5puoS1aCfiECQjmuHSDKRA5yYnBzKKQKB81SUifY0pdEwBvGZoP8497SldUW6ZSOOZg7LqXBuuR7Kv3O6m4Z2Mz2da9Eg9BfTXTlHOI7Jeare9bluWuqF83DY66bzwb6ul5wzLQqlH/txaGgfC5x3j0mmnFLGYRFJw0np+qw9ObO0u+uwvCiva+Bk+dke+o38qi/RJeqkm1f3IudMCCGEEEIIIYQQQtgFzMQBwnBk+hnGVQsSczR0jbDWNDBNCsOZqY4mg/HR2gvywojNsGWkMmM6I7V1MPphbDJFCeM5g5aRyQx1poxiAGXoEonBiGZqGoZLhirrSzCEWkiboZHh2DQlDHumeVGmHYHRnYGYAY1zxYhg0yhxCimPelEWeVReBndOH2VkeDNquDuly1xjlLkIBSPLGe8YiU01pPzyyXhqKhsjmBkJtaG6Uu9GlGvbLi0CxjRUMDJfVE4XbcJJ1IyM2sMxTD3jGI7bDPlG9IskmU57aEej/Y1WN5Wa+udUMgXYILSLY+o/DMuObYogU1dx8HCeDYsyMZwzODN2tigkUQfDwMFgCp12PqorUw2ZpocBuBtR4zgirbSN88uaM+q/H45AdcKhyADMucippP9Nt5/Ll3T8zvnlXNfHGdN3xGi8o+gb2ojT1LRVrd1cBzgtlK87NRvUgX6pz3NMMnZb38PvRJGJIBMFZJ0S7aaMyqrMvndNch1Rb/1pzzYM/hwczg3TMnHWyKdz1NocouaGaTvXO1PecQKKhFJnrjeufaLOOI4a0nMdsAaFtnQt1nflg1wLXDf1ZZFV7bopj6511moZFr9xfqhbx+DobFFy3WiJdm2wn/aRR8fkPOEsdb0eph6gTJyS2s5C5fpBVyKptLd71LCOQtcx5yyce6Y95Lyydo5zQl6du44r0sj5HEIIIYQQQgghhBB2Ac3guiOYNoRRjnGH4ZGhjIGSgcs89YxvjK7EQdCF4cl+9uegYOjzt7n0Gb+299sG45x59BnlGcPMp8/YzbjJUCZfDKPSB+OiudcZNI3W54xwfEZrzg8G8UGG5GFgbJZ/+TCynDFMfTAUM2Ab7ey4jNUMY9bIkG/7WO8AOxJ9Ig1lmC5+w8BvqhZ5YDB9ZElUDQM3ozHDoPplcBS94jfKwzGhDI7dRf1y5HBCaTdtaToz7anc6kSaymkqG1igmfNFlAlnhGOoJ84Tx+w/xlRwwmhXbW+EuzVNBqXhOKICjIR3XGsW2CZvpj1S/um0h74o+ogRVR9UZn1tqmmp1Ls8MqaeUmJoZ/jWj2xTj4zE3fOUsV6kg22MrZxT8t5kLQ3TeHEQOiekyUGpzRidbZtuP5eG84rDhdNTnXIYcDLt6DmzIyifyAgODU4BESi2cYiYgsznoDqXd9cCdaa/cWw0h1nj5JKy6DfKpu9zompLjkp90v/nEvXqeiGSQP58Kp8IO9OzMbTbPhX6lWn2OHSsyePck/b/lVy31Z10ob44P13Dle+NJe2tbhnyndecns7LB5TadVOf199dN4c9T9Uv5502ECkhTY4aTr1uxJX9nlJyPRJBYR/H1P9cj5xj8jUMzh9pOKes6aRuunJ/kBYnrPvWZI4Vx5dv10dpyoN+4VyzVggnjnrTp+zr+sUBrt+5xoYQQgghhBBCCCGEXcBuhx9++H69Xo9D4B2nnHKKUcLD0gxFDMkMa00cAIzgDK6MyL5nFGIQYoBkjGOE7e7PCcBgzpEAvyNGMVP8MFL3w1BpO6MggyWDHQOZ4zBsMXIyfEq/TffC8Pe+EsMeh4XfmQveyGrHYrhiPGdINcVOcwYoKyMdg5ztjH5GFktH+vJhBLqpieTjgyXT7DCUGQUsysFxlFvdcLr4noGTc8Di8Y4J6SpHi16Qp8lQLkZLRrxNJcZJdSzPFrK2zYhtGOXMgMdQb3/lb04k9cCAxyHSInnUo4WvldFCvfYxd74RzfLerSt1oL4Z4zkhGAIZ4kk66o2x0PEtNC1d++ojDNrdY3AEaA/57z+GfCuv9lAe+fCb1j+0L2OxMmlnU3wxPtpfvWo37awN1JHfamPH92nhbQZgThD9z+/Icf1OudSvPOi78uz/jiF/RtrbVx2bEsxxGHmlrU/qQ+q39SEog3Yzyl4bqB8GZdEKRr/Li37TjMyOz0Csfto51JW0fapf/dD5wcDtPLKIubT0K/1LP5Oe/Muj/tLKLa9G4SuLPGtf5XWOqjf93Hmr7vzN4eJ3jMn207e1R6t7fUEd2a8dUxnsp27sB8eUN+cI5MN1qf1WfftevdlHefQ5a3ZYDH6Qsdk1R160hT7ht/KpDbSpOtO39VV9Trr6rHrShvqrtU/Uo9+qC/vJM+O8MrT2hPJKy7XPd46lzD7Vs23tWqd8zkVlkpa8ul7qR85PaWhH1wh9UxrOCeXxnfzpD61P6KfqQLs7jrqTX2UUAeHcanUrnwz0ttm3taW1XrRtcyZ1r5v6qX2mum52z9PudVNflw/H1Z6ckKYfVFYOG+lJRz+0ro9zWb3bLg8cRNrK+eCY9lMP+qm664fz2XXSPhwV8tXFNcg2bWAfx1Ze+VWf3f2dU84FbaffaSf9Uh6ct/ZXt9rEvUd/fEPJ8bW/etK/1XW7Zml/10bH0+YXO650vbvcZ3R09KDrXPGvI2PtKjDBd3+158h4b/S8X377Q+47IcxLHvzgB4+df/75Ii0NUHh34boSQphj7nOf+9yy7h93Ln3oXe96l2ePEMIioJ4Nb1Ln9T2vdbkLRvZY4vH57/n2OVsD879cz4iDprsOIcwShx9+uMG39+31eu875ZRTvL+HsCA47LDDdttjjz3MLmUg+KvrHe3c0Y0bNx4yPj5+cnXow1evXm0R4DB9LNR7fEkkiwgJBjCRK0b3c4wwrHk5Hmb0dgj6EccQw7Gpyjh1Qghh0XHQ8mPX1UvuqkMPOG9kydjfvuSedubeIxduGT379FOOFmkTwrxk06ZNSzZv3myAgWfBVStXruS0DSHMMevXrz+q7h8vLx29YsUKA4ZCCIuAA5cfe8TY6OjxB+9//sheexrj9fecesY+I73eyHH1jGgWixDCHLFhw4bDer3eSePj40euWbPGjAohLAjWrl27dNmyZcdU/31a/blfvaOdZVRqmDlGkRspbES16XmMAjYK3wh+d21rYvSPPA5hMqzHoN+8vmSkfAghhBBCCCGEEEIIIYRpEgfI7CDsek3JtDBXLZkGwafpUSzibjT/4PjNEP4e0zndomSanfSbEEIIIYQQQgghhBBC2AHiAJkdzEdv2qvlJXXa1j24c4kTZHDsZgiDsc6D6dKGXVw6hBBCCCGEEEIIIYQQQh9xgIQQQgghhBBCCCGEEEIIYdERB0gIIYQQQgghhBBCCCGEEBYdcYCEEEIIIYQQQgghhBBCCGHREQdICCGEEEIIIYQQQgghhBAWHXGAhBBCCCGEEEIIIYQQQghh0TG6cePGe4yPj7+91+s9c2xs7MsT20MIIYQQ5pTXv//Xzzr/z+N3OfSA80aWjPUmtm7jtDP3HumNjP7iicuveL+JTSHMR3arZ+iHj46O3qw+j6nPH09sDyHMIXW+3bfOt8fUf5+9cuXKF2/bGkJY6By4/NgjxkZHjz94//NH9tpzy8TWv+XUM/YZ2edSY+99xF0v/7KJTSGEOaDutbepe+3z6vMV9fnBic0hzHvGx8eXjI2NPaz+u6q0Xz0rnsUB8sD6Yn115s3Vqf+0dc8QQgghhDnmPZ/7/ZW/u/mve03mANlz990uPPLul/vhxKYQ5iP1CD16ufq8ZD1H/6I+L9i6NYQwp9R5t099XKHeY49fvXr1I7dtDSEsdIZ1gFx/3z3Ou8fN9/rlxKYQwhxQ99pL1fPtVevzl/X5+4nNISwE2jvaZUvbHCAnnnjifbZs2XJibXhfffkTe4UQQgghzDUbP37unX/6mwuvO5kDZMluY+cfdc8rvGViUwjzjnoZHKvn51vXf/ctfah0ru0hhLllfHz8RmNjY7etc/AVq1atesrE5hDCAmdYB8g1r7T0G/e/7WU+NrEphDAH1D32WvVxt3rWda59e+vGEBYA1WfHqv/eqv57s9I2B8i6devuXF+8o764/9WudrXcQEIIIYSwUzj6NV97a29kZOVkDpCLtoye/aqjbnTtiU0hzDt+9KMfLVm6dOkx9d87jo2NrbnKVa7ynW3fhBDmkp/97GePq3fYl9R/n1Avtf+9bWsIYaEzrAOkeOOrHnejI7duCCHMCZs3bz601+ttGB8ff+y+++67bmJzCPOec845Z+lFF130vPqvQTL/bwqsQ6ozn1yd+vDVq1d/dOueIYQQQghzzEHLj103Ojq6ajIHyIVbRs8+/ZSjrzmxKYR5x6ZNm5bUy+EL6r93Kq2qh+uMjgthJ7B+/fqj6v7x8tLRK1aseO3E5hDCAmdYB0ivN3JcPSNm+rsQ5pANGzYc1uv1ThofHz9yzZo1J0xsDmHes3bt2qXLli07pvrv0+rPrQ6QsW1fhRBCCCGEEEIIIYQQQgghLB7iAAkhhBBCCCGEEEIIIYQQwqIjDpAQQgghhBBCCCGEEEIIISw64gAJIYQQQgghhBBCCCGEEMKiIw6QEEIIIYQQQgghhBBCCCEsOuIACSGEEEIIIYQQQgghhBDCoiMOkBBCCCGEEEIIIYQQQgghLDp2pQPkMqU3lL5Z+ufSaGkyrlpaXzqjdKXS9UqbSk8oXaKEy5WOK0nv1qXtpTef0AZPKX2r9I7SHqX7l75cen/pUqWLC7uVnlX6QekzpZuV7l36fuktJW0cLt5cp/Q/pTNLN7BhHuGac2jpC6UPlJaVrln639LHSvuW5oKrld5ect58uHT1ib8/W7pFaaFcC6fLHUpfL32+9A82XIxxP31P6VOl65eWlN5a+krpHqUMdgghXFzxTnBayT3ynRN/7+xr4rVK3luevPWvEEIIIYQQwk5lVxpFHJszY//SVIbtK5ZuWGL8/MfSfqVbTmxbWoL0rly6dmm+Gco5bM4p/bn0ptKlS10uW/JyxNHDWNkMpwybO8N4uXfpk6XvlW5b2lX94pml55S08c1L6k3e1M1VShwkYfbhZDq3pH82cSQ+tbRnaT6xe4mx23WD0XemSItzolv2P5Q4H3fEkercvkbJuau/uj5xfFC7Vs0mjvGfpfuWnDf/UnJ9dC3hCNnV7TfVtW8mXLLkOumaP5vpTgf94xGlzSWOr8uXdgX6gb6szTnR4X6ofi5OTvQQwsUXAxB+XTp661/b8J5g0ITn7OeXPFNyhniunAnuP68vGbjkXWYq2rOAfIQQQgghhBB2MrvSATIdfln6YulDJdEAZ5e+VhIlcUGpy1QGS2V+WolB7oMlI2XnEvm5T4lTxrFWlhgFd4ZjY1gYlRlPGW0Z0HZFv/Ayeb9t/x15aYnhdl3pIhvCnKK9RVIxov6k5PxixH9xyahybbNYcV4ySOhvvymdVXK9ObjEKWi05nx2vO1VumuJAf52JeX4XGk+sLOufbvyWurYHA+cccrGURtCCGHn86fSj0q/2/rXNmew50kR1ncsiYp7RsmAj8eWZnLv6JV+VfpFaYsNswRHiahR0Xstwj2EEEIIIYQwQxaKA+TnpYeW7lnywmEqLNNmvbr0l9J8hlPBaDRG5f8rMQQ+oLQrjXb9nF96UemY0qdKu8LpsE/JKG7HZoSezRfKMBw/K925dJPS2pK2MJ0OZ8jFgaeXDij9a8kIUQaO55Xm8/RKIg4YSRhhOHDkeb6wEK59M0V9m+6Ms9D0fd8phRBC2PmI5jR1qilTcYWSCHL3n/au8MOSqESRgzPBICoRy0eVRJ2EEEIIIYQQ5jEzdYAwZB1U4ogwUvy9pSeWGLMbdyqdVLp7yVQh7yqtLnUxQth3wtSN+vebbmSG45jLnpHeMehVJdMkDRqdLb1HlqR3QsnIL+nZV/4eVBL1wNB7SunYUgtLt4/vzaHvOMrWHbXs0/RbpnPxvbLdqzTZVDNC8oXci2B5X8n0OiIdbJsO2spIbyPYHHdjSdptuhPlO6L0mpI2YYxT10ayw/Rhrf7US9PJJfUlAsQ+ytHKKhqEYe/Ukn2fW/JC2cXLprZo6Rlt113rgNPKnMtvLrVIAnX9xpJjm3KLM0saXlS1y8NL/1UaNJpaPfxbSTkYp1s9ajftcHxJPrSrtVUYYRumelInjLK3KXlJls5rS/YzddDLSsprfZqblhp+++7Sv5fkWTs4TvutKZleXmq/1be6yJ8+rsx+p891X8CtZyE/XqjV+wtK9pPWdNa6UGf6ht82yTfD87Dnu1GUny5xQhmNOJ0IEP3N8Z9dUr7XlVo51K9rgzJqH22lLrvI44qS88rv/rt0YKn1yS6M/9YBsp/z0fWg7cdpow9x6nFgvKKkbbv9YTI4gk4vXViSH1EW8H/OEWk5prY2pcZ0oxrse6NS97qpT3avCYeUTizdpaTvmWbDfs5r5yucB6bg4AAxnYe6+o/SoGviw0qOpW7btVW9uM7pa20KD2V0nXlbqXut8Ft9qHtdnophrn3Wp3BOOFdvXHJdcDz9xnmgvV5YUteccu4D/ahP54j2br/t7qdfKKdoHtdu55nzuF2zTRWl/uVDmdW1spqKsGFf1yXXD8foXudcz65b0r/bOaZuH1/Sz6VpDau7lVzf4PNRJXnmZHxwyX76vftjd9oq5XMOaFv1YD/rXZnurKU3LJzMprZzTVCOl5S658StSupB/biGqUvHc51zjwghhJngeuy64pmp4drpunz7UruXuq+537ketmu166J7xWTXL9co13qRh5CG55eWpuvyk0qedX9swwDc40QrPrrUnCmugZ7v3JMano1WlUzd2n3ncS9o103Xf4O3+u+bojXd61zPH1Jq38uX5wLPB8ri2dmzzXxb7yyEEEIIIYSFx8aNGw9Zv37979atW8dJMF0Y/r5d+mvJSFj6fYlRjjEbHu4ZVBkUjZIaL3lBYcTzcuBvUR3nlfzeqHPTuXCCeGkhhj7HMeKqHcdoLtP1yLd9GOa9cEyWHsOsFxZGxZZGEwOdOfN9L0+/LTH++k7ZhNQz5sHCu0LTGUd9bz8LMntRai9ZDel9oiQNDhnGXutsyCPHABjMOBmUh9HZix5jpdHc6ozByj6MaQyz3eOaqsfoM04QhjBGdWX1O1Edpgczqt3LlBFw3fpr+mPpn0oWEvZC2IzIjMsWGO7+xr4MoeaVByOZ48l728f+pidr+8i39pd2MySra6PwGEQt+G79AlE+LQ36aokB3YuospquTJ/yMmlfefF/xl5lZ0zXv1r9qGN1YJq09tLKWC5/9nP8tq/2MXLbotGtvOpOOdpvOc6Uc7Lfmnao1YPf6iPNQCp/pm8zLYN82ce+0tHPwZj505J9rL+hzlpa+p9zbRjUWYsEaHIsTodBhnEwFrT8aDfT+TAuqHf5ns76CpyHzh/lMO2E/LdySN8i3dpOPdjmHGYwgPOFAVj+u+efCIJm0GAIULd+r/9rY/tpD2npv2Aw1odcN0SMKZ/8dJ1a4CzUztJojlnGCMYJ+fM7x1R3DMf6sW32pzblRjv/Gc7lyzEZRRh55MF53wzI0tNnlK2l47rJaNIcjK4Brl3K3qbYsJ/ycggwznMy2aelQc4T332q5HrRDEqcNvZlRG9Gc+e943601OZDl3/Xz/50/a0PaaNh6L/2cTj2X/vwmJLrgD5jesN2Xql7f5uGzDnZ+ot6a/XIeeI6r27kudWn/USRNSeIa7f9XBctgusYyux6xHmhT6qHVsc+neeunc35x5HWPX/liaPAtffIkvy7XjLQMWI5b6TZ9ld/2tG1Tv9ynedUcM7Ll9+3Y7fpWbSTtnPf0JedN/YhZXTtdV7om67XXyrpLxxJjqEvSNc11j1Eeq5x6rtbDmn7DTiRHUf51VWrU5/S7xoAZ4WDlh+77ob3eWXvmc9+Xu+5z33u3+im9z22d9DyVzq/Qpi3bNq0acmGDRteXPpSqd3PwmDco13HOfkbnMPuq657zRnQrs1rSq5xxDHvedtgHPdj1wbPeC1K1bOu6+6Tt/617f7rWBwlnCEc1+4pHPGTrdfkOul67/4jfc923i1cSw3kafdo+xk84J2hDSDgjPlGyXWYc8Nzt+cSkbXuC9J0ffcc4R7hmcTzDqcOPHsZ8OCZQb45YQ4vtfep0Ee9vx5V59wF9S7rWSKEsEg4cPmxR3g2PPqpx/zds2GT7+sZ0eCoEMIcUvfZw+p++8cTTjjBM1kIC4a1a9curWfEF1Uf7pW22pDaaNUdgWHGSwaDq5FRHBoMaownDFxGtdoHXjwYcBnuPOAbCd+wD6ORlyEGY9OJGMXuhUj+jNjyUuTlwUgsLwJG7Hrp8LJhVHd3pG5Lj2HZS5GXDOmJQGH0MdKWIc/Llnl2/ZaBiVHdd81R4oXFcRiRHMfLlpHL0mHAZKxkGPaCxZg2yLisPtQDIxODpJcdLz4MSpw6w2J0nJHbXry8EDmukWfq1Sji7oucPHsBtz8DrFHhXqiM5mWQlAZjuxc7DhcdgcG2H6PalNPIZW0gD17UjFwTsaFt1DOjn5dOeZEuw5w6GTRSezK0pTS9NOo/ymYkMgNcF9vM36yMXjy9DDMYMrAqbxulrU1b5AtDuDpqL9Vg+NT2jP3Wg9Ee8swwypDNYOj/jML9kRx+q0/5LQNp+63+ZF/tytipXptRUZsxROsHyqk+vVQzJnIQNYM09DFGVXWvDzLs6sddY8H2UGfS1x4PLMmX4zLyq6vt4ThevBlW9XP/NzKewXS6KAcDvL6ofbSrOnNOKBfjNUOAc6s5XxnflVP/PqzkXDfinsNMXbdRoHCe20+fYFBhFJGW33Vx3SDnuP0Ym7eHdBnr9XPXAf1E2tpPhJVrlCgr1zHntu/Um/Osm7/JcN4Ygep8cu1y3VRHHCn9103XFH2dsce5zNDeyuw8FtGlj3GKMOqYvksa+t+OoN8x/Mgj56I2dP5LjwPF9dt5MQz91z59aXvXPsdiYHfecFQ6jv87l50zjEDScs5YnL6L+uJwsj8DftvPdaR73qsffdI9a3lJvXEi6X8cwK5jHB5+p13cp5RBWq4hrpOucfKkL6in1lZdHJOzRB26Xigbwxsjmf7dPd/1be3P+cbg50VOWzuev11jOV8t5Mvhoo/7/pUl9zUOrckMef04h1yX1bNjOh85JZWxOWYaju3arm+7Hrp2uM71Xw9DCGE6cE6797vutGuO53WOWNfwNlDG9cm103Oz6w+nBWc2Q/d/lrx3uJ66hrqeT4V7p/u4qAoDeTh5t4drnyhjz5LuWe6N7kXuyYOu+3Addb/0Kb8GTMkjJ0jDNd13nlWU2zXYNdYzm3rxDsQx7plJBLvnY8+BIYQQQgghhBnAgLOjeJlgJPVgz7jqpYDBUGg6Q4+R1V1Dj4f4DSUjcanhZcHLhSgMhldGekZbxir5Y3CUVhvF5UWAIUpYuBcHhhzGyIb0vEww8niJYBiUHoOylxaGtWbE4xDxndGtzenh5cSoLQ4RRrD3l7yIMEAxLEvTb7yIeXmRR0Z0BjTGvYZjceIwqPmujfz6eMnxmoNlKqTjpdDLIuMtQ58XM6OJ/Z8xr3+KIC9tRs4xqsp7M9R9pCQP2owxkhG1a/RqqAMvcEa8GW3P4Ma4a3oyL6TaQ7kYRNW1OpdHI+/UmzT9PSxebttIY2if7t/QD0w3JF0OLFEzfsdoy5guf9paH2OwV8+MjozIjM3dvqgNGaEZQzkzOG38xjRcDNpejr2k+42X8C7q7cml9lt5ZUj1W5Eb3d9qJ/nyoutv/UodqU/nid+2ftWQF8ZeaSiDl3/9VP8dBnWmfzLachY5rnPPS/VUaEflc2zOKE5LDkB57PavYdDv9A1pMYCrIzBaqAd9kVFcfvVt5x9DA+PHZ0qOzwFiP9cLfY4jo6HuTNWkvVx/9FP5Z8TuR1SK64E2buf+IBgb1DWHJqOy842hW9k5GhifHUs/bBEuHB/y53rVdcROhn1cF9Qzg0+7bmoj/3cu+xvqhtNXVIz607ed9wzf6kl5tTXatUz/mQnOXee9UayO6XosH64Vw/YB+23v2mdar/5rH2MUR5lrk/pvZRHVpp7eV5KO89k1r4u24BxyTtqPgUse7Nd1SrkeulbrW85D+XOu+b8p7fQlzhMjdzkbGNbcy8wXL1/OU9d9/ZBjjBFLefpxHTBCpjk5XbvkzfE5hrrOctcwTlvXEnWkjZ0zrlmcEO5BnHEc1pwe7pH6G8eUvqiM9pkKZXU+6v/aRDu7znMi62/Or+591HXcNVJ/M/qZY9V+rmkhhLCjuA97BnCvbs+WroubSp63mkPX84Drj+uh65XrreugZ1BOBc/Qfude6lo96Fm2i2u7KETXcJGgHA7bw73E84/rtt+6J7p2d6+TXRyfA96zhmcH11r3MM85nhUaBhO4BvtO+UTluY67RsO9vD37uj90/w4hhBBCCCHsIDNxgDCIeYHwwmLOdMYjLwhGu/fj4Z2RqhnrpgPjDiMuoxyjakM0ghcTLx1efmYKYxCjIsMZA53ykLUL2og05TAinSHKywujpZcXo3AZubp4sZNOM8AZSc9wLqrAMaTp+6mwL0OYcnppczz5stij0Wj9eFniIPIJeWa8YsxkzGUUN6KYQZ2hzotdP+rcy5gXUZEurS78tiFfRpszADNY+56h0gvpbNPqQH6US79rL7sMymQf5e4auL04g7NO++4K5M3x5Y+xtdWluf85b+YCxzM9GUOt/iKaZ3uG/wYjLaMCYz7jgwghxnbT2E1lLJgp+ptzwjXJOhuuJcTROYyBdzI4CZRrGBg8OFmN9DR6X9SIPqWvOZ8ZPxjDu+cMQ7G6tU+bBmN76MOuCa4DDPX6AkemEf+7GsYWRnvXU8ZvEQMtX/LZrilTMdW1zzkxzLVvR1CGNtrWOe9caHBWdEf96lf2cV9q01vBp3bV3pxw+pCpBjk91McXSta5EbXRdWY0OMo4WjjPta1+7DrZDFzbw3WagVC62qH1F04P25shzP85btp+6nV7MNopq2uO6VbadYgjOYQQdhbul54tOME913H2us5yOrtGu0945hetYVALx7DnAk4C10MDSkQ1k/9zOHyqNNX9yfuDyGEDpwwscO0T1TZbeAZog5Pch0IIIYQQQgjziJk4QLyUeFlhXGTg8iLS5MXEGgLDGF2ngmFKOkZ9NSMsY4+RtQxtXjQYJWcKo6YXJAYmo9O65SGjZxnWRA94cTJNihFpRneZokuZuwZtI2q9yKljRmW/IcZkBi0vS0ZJT2UElx/GL0Y4BivTGnXzJfTfHMjNMDYI7aSe5IWzhnHXaDsvg+q3H9vUhzZmDG7H4vAwws2oYcY808eYeophUPnNR+/lchBGD2uvHUHZjKDjeOL4MgWC40GbtXbzctxGzytrWw+ijeDbFcib48ufqJxu26lPbcHIPls4NxgOpO+8MJ0QY+50aVOkMbAy7Ddj9lzBCM2oy4jBwKxuqNWTviVPc4m1iRiu9XmRPC1qxbnj/z4ZzVtdqGsRaM5h3+mbU+Hccj66jnBSdfuDPn1aybk+F8gvJxPj0iD0Uf0VrlmmGdH2rltturlhEMUy1bVP9OBcOAAds0WXOOede5PRrnPywSnjt1A/HLn6ojZVL5y8nPsi48wDLyrD9VP0UhdpcEy7Jzp3TKuo/9p3mGsQJ4Vrq7oW7egazNkuf10HigEIjIb2c57L4/ZwD3F8aXEqdvud/Ilqsk8IIcwlrque51xnDbYQSW2wiihv11vXXtGnIkREDdqfRHq4PxnQ4bmmiXPd4AX7TIVj+L3BPCLP/bY9M84GrvmeQ32GEEIIIYQQ5hHN4LMjeBERTt4iNExbwnhnGwOsl4CpjDLDwMHy3ZLR7BYG9mJhVK9pjxi6hJIzJu4IXcMuw5ApVjhbjApjlFYeRmDOFqP31ZfpSjg+jOo1NQhjrRcoL1+tvPa7ZUn+jGCTd6Pcmhg+YVodxsKpMGqZjC5j8PKyx5jumML5t9eODJ4cLUYAmzrKKDpGO/Pbm0Jl0Esjo6EXVPXM8GZ0nboQ4WEOeVE/ymz0nvriAPG9//dPD8BpJM/SMn+8719d6k77NAzap83dzBFmeivpMZx7SXZsawOYGgFenq0pYbvpkZphd2fD2O2lWz1rew4idcWgajov7SePw8KJZPS5vsqg3A9HoT6qbzNga7Mu1jsQ+cPJt72+p/70eXlz/nEAMFToF86JYafkGhbHYQTRzgwgIr44UfU9I9wnm25oZ6D/Ot8ZmtWZqZog6otjRt9Wn8M4sjh5tJ3ro+umKb70B1Fa1pdwPZ2N62Y/0nedYFhyDJE9HD7dyChtytHrGu6aob8y5ouKaZETfusc5PjVP/pxDGuUTHXt07+GufYNg2scx65zQ/QQJ602MzK4ObEG4TtTTzlnlKVF8HBuSEc7qTfbOQ18utaZTk4/dR3qd1ZxMukP7iuuO6IERevJ4yCHD2eQqQTVmd9waLu+ujabqku9t0V+TeVmH/2GY8m13Pltv6lwneRAb5FKfqffifjR7pzF6iyEEOYaz/UcGu4Prn2uRZ47RayKdCbPSu4zcJ31vO1ZwDptnueaXG+nM7jGNdU1nLPFtdY1ezbwfOKe57neva7h/YGjZ1g8K3oW8ru5jrwNIYQQQgjhYsP2DOdTwQDEwMpY55PB0ghTC6cy6jKmzNSQ5/dGrzMgwcgtBkSGSCPnGdctIi0vw+Llwvy8Rtda28An4yWjEMO8lzKjaxl5vZA5vumKGMkcx4hv02IZPWwKElOjMHwqdzNkcxow7hmxa3owRjQvNE2MTsrGSChSZHvtYD/GV9OpMH6ZI16+jNZlXOPM2J5hWH0pk3SM4mYEY8RWZosrD3rB8rJp+hvpKp+Qfm3LIKjevTDaphzydFzJcUwP1v8iykHkhdNLKoOrOez1D3mYLsptJLU0vByayotR0dok2oBDRp3IKweDNnV87TXTvrijOA8sVq2+ODwYM+WPAcB6GAzQ03GAcDxx0EmLk60f/YGjwn76sz6q3qwZoH44jbycM4Srwy6MrAwO8qdtHUdd6zfy2P1t/5RvM8V5eXxJH2Msds7Lh3qz6Li87yoHCNSH6wYDsvaUt/+vvfuAs6yoEj9+b88MOSkmzMrqugbcVVwDSaIJAyKoJHXFuIIEMSuimAUMawDTSlQQRQUjiAoYVv0bEHMWMSs5zUy///n2fYWXy+vu12mmu+f8PlOfnnfffXUrnjp1TlVdjiHGcg4DDsVBzsQuZIjfg+HbCn9xMUhz6opjLtqqHV8M/hyEHHLkEEeT8i7IDzlOdjHkkDuucXjY+YCyO0I74MToMpuyb1jEy2FDVjNsiVteycqJytJ374ygf3Bkicf/yRD1pN2pW3Vup4S0qyvvZCHPlE93x5v+rsy0W7v1jC/kn11r4+WVUc8CAm3BzhHytchUBj5yVbycR+4h+8lu4yA5PZGTp0CmvygCeWD3jXqRF2OocVW9pgMkSZJVAblGF7KwwRhaHB12eXJ+eIcSWe6+AnlO1nnfGr2fHmlnIZ2Ww3oyOO+958tOProGB7IFCFOZP0yE8YSuSQezeMNOQXq7ucEw6SuQw+SzsZRjSJwWHiVJkiRJkiRJMgNmanyyC8GKVTsSympZq/StTLeCFRwFVpwzpLYNhJR8xhffFQOOCQRjEeM4oz2sXHUkjVXtjHKe4TeOQ/KeAkZJvxOf34wXn1WyPsOqX6uaGR2lmzOAYclOEpOxl0cwaWEQ8x2jlKNMpIVR2YSEEVFavCTYWfAM7iV+zhIGaPF7Vtcw6joDrzS5TxqlmzFNHMrMhFD8fsso52ge589Lj+uMb14Q7NkMYn7HCSAevy9psWPGpNI9DITy5DmcPI6wEgdcZ+yTR1i9bLcAIyaDnu9N5uzCUe8Map5t5bXfCYxyjhQwIZUnKFOryDkplLUXDG8fweRQvTDIQXzicK19FIv/y5Oyco86dmQLx4ZV7Izy2pEVzNqJ9iCt2oqJrpXS6hZW/Infc4qxT36VtdBuN6WdlWONym/lodTnoN/6zm/dy5gMabdqkfNGvZX0HdAPMNFXzn5X6kA61J106D/g8GGQ9Z3dT10YNbVNv5FWzxK0DWmzKl796J/lSClpd79nS7v75YlxwepMn/HNCNJfVqcPorRdoZQxx4W8eUYpE3i+tJQjuuSR80Zb10c814pQbcpRaxCX6+LSL6As/Na1ttzo3jcI6ZFv97XbXRdtiFGGEVq5i5sBRx/aKkIpD3EU2SD/jCvqQfB/afViVXJTf3Ldvc4/J2PIHXiespGvUo7qTzn6TWkj4pR+ZVkcae7z2b0l7+rDezfIHc8jw/QdhpryW85Q8kwZK0d59NeOPvKWPODwJLP0xSLj20xF9mnH2ov0l11SKP3K9VInyq3UJ8M/OAjcZ2UwBwUZrGzkicHI76F9u88zusYueTCOcGoUOWc8sxOGkcz9ysBuMk4k34vLDjROF2lVV6XO5YGM9lJ2f93vGRwgH4ugrNtlohw5cjnZ/V6b0g7s8vKduveC9r0j2H0if9JpR4r6PC+C+NznWb4jAyDd0lpkrPgZF9W9snG/urCjyTtKoKx8J552e/Jb14s8TJIkmS5kikVG5AldzlgHf40RnBV0lTbGMs4F8p6MpMP7zHlNtoI8JqeK/mksIzPpP8YL44e5hF1vFve8OUIXYw3HNb2SDC74vbjaeoexyH1ljOYk59Qhe41BnNsWOnBoF12gjF8QB2c5OV3iACcPHdliEGVhnEySJEmSJEmSZAbUJ5988s6jo6On9Xq93ffdd1+rUJPFhZ0CVvDbLcBIyHlhZZnJI2eGySIDrsldMr+xMtxOAzuurAzk4JnIuJ8kU4HR3q4HBijHSHG+2O3D8M6xwRHlCDu7DqzG5RgujphkanAkHRVBf94/gvJsG9vWGLbY7egT6rreZ9d7XVYtHWEP/CdnXrRxtXxl/Zvvf/xgR9Ukybzk3HPPXXrJJZdY4MCBv8/ee+/NoJ0kyRxz4oknHhjjx1siHLzXXnvZ0ZkkySLgPrsdvf9IXb93h7tdUW20Tts//E/OuHCTqterjgsdsRxNnCTJHHDSSSc9utfrfXh0dPQ5++23n920SbIgOPbYY5dtuOGGr472a4H15jFH++VsHD+SzG/K6mCrre3WsHrOrg7OEAb1D0ZII+bCwHtT7Byw0l0nTudHMpuU3RGOBrHrgKywC8JuMatc7ZbR/jhEHJuUciNJkiRJkiRJkiRJkiSZ16QDZPHjCCorth1N5sgb5yZ7D4At/naAOEpljVx5vABxjIM68x4W/0+S2cQ7ehxf6HgqMoKT1DEejpRy3a4jLwu3a6F9lFmSJEmSJEmSJEmSJEmSzEvSAbL44dxwLrEz5J0n7OXEXrzt3Q5ejF3eXZHMf5zJ7+Xpzre+8VkxSTJzHIPnKCbH5XkfiEBmeJm3c9rtOLITJN8DMXPsnvE+GccRksPphE6SJEmSJEmSJEmSJJkD0gGyZsBYznjO6OYFuf56OWT7ZbxJkiRkAtlARpRAdqTDbfYpMnnw4cZJkiRJkiRJkiRJkiTJjEkHSJIkSZIkSZIkSZIkSZIkSZIki450gCRJkiRJkiRJkiRJkiRJkiRJsuhIB0iSJEmSJEmSJEmSJEmSJEmSJIuOdIAkSZIkSZIkSZIkSZIkSZIkSbLoqE855ZRdVq5ceVpd10+Ov1/uX0+SJEmSJJlTjv7E397X61VP2vVel1VLR278rv0zL9q4WjFa/fbQx93inv1LSTLvuOaaa5auv/76r4z/bh969NNDn/5p802SJHPJyMjIc+LP6yMcus8++7x97GKSJAue++x29P4jdf3eHe52RbXROiv7V2/MGRduUi0ZqT9w0GNufmD/UpIkc8MjY7z9UPx9/ujo6MnNpSSZ/8S8bNlaa6318vjvoRE233vvvX9Zn3TSSbv3ej0N+QsRfh8hSZIkSZJkzvnIVy7d/rd/XX638RwgS5eOXHnArrdIZTuZz4zUdb1l/L1d6NPnxt9Lx64mSTLX3Dv63oNGR0eP2XfffV/Qv5YkyQJnWAfIXW+z7Ee7P2ST8/qXkiSZG+4UYccI50fIRT7JQqLM0f49QuMAOeGEE54cF0+I8Nu4eKW7kiRJkiRJ5pqPf+2yO/zskus2Gc8Bss5aI8uf+6hb/rh/KUnmI3WEW/d6vQ1Cl/5d/P+6satJkswp0ec2jT+bRThun332efbYxSRJFjzDOkDueYe1/77rf26cC3iTZG7ZKMIdIlwS4R8uJMkCoQ5d8dYxP7tl/L9xgJx88skPHx0dPTUuPn2dddbh1UuSJEmSJJlz3vDh377j+pXV7uM5QFb26otfsdcd/7N/KUnmHddff/3S0KNfFAr2NkuWLHneWmut9fP+V0mSzCHXXnvt/tHvHD/3wn322eeY5mqSJAudYR0gay+rTnzRnnd8Yf9SkiRzwNVXX71LXdfvjv++eN111z2tuZok8x9HYMU87bBov8+Ljzc4QHaOidtpoUDuvu+++57T3JokSZIkSTK3bLHb0Xag7jOeA2T5yvo33//4wXfuX0qSece555679JJLLjky/rtThH1Cuc4dS0myCjjxxBMPjPHjLREO3muvvd7Zv5wkyQJnWAdIr1cdFzris/qXkiSZA0466aRH93q9D4+Ojj5nv/32O75/OUnmPccee+yyDTfc8NXRfl8cH8ccICPNV0mSJEmSJEmSJEmSJEmSJEmSJIuHdIAkSZIkSZIkSZIkSZIkSZIkSbLoSAdIkiRJkiRJkiRJkiRJkiRJkiSLjnSAJEmSJEmSJEmSJEmSJEmSJEmy6EgHSJIkSZIkSZIkSZIkSZIkSZIki450gCRJkiRJkiRJkiRJkiRJkiRJsuhIB0iSJEmSJEmSJEmSJEmSJEmSJIuOxeoA2SbCGRHeHGFjF1YzSyI8LcLHImzf/5ysWaj3T0Z4aYSNXBjAgyN8NMJxEW7uQrLGc9cI/xNBu7iLCzPgjhHeE+HYCLdyIZkQ4+N/RSC3XxdhWYQkSZJkYbFFhLdH+FQE8wKfV/X853YR6HZPGfuUJEmSJEmSrAlsHeF9EdgCXxFh8wirGs9kT3rM2Kc1mJlMAO4Q4XsRfjEgfD0CY24dYXVw2wiPirBDhPVdWM0o53tGeHSEf+l/XtVwuhwV4ScRXhNhnQiLmZ0i/CDCdyLcz4U+j43w8wifjnAvF1YRJr+7RnhAhLVcGMBtIjwywsMijOckGQb97pkRvh/hzAibRFioPCTC/0Voy5cLIhwaYYMIw7JuhFdHaMdTgsHgFhHmIxy4D41AdtzahRmgTZGJnHHKQzg1wlcjGJgnkkv3iHBOP8x00F4a4SUR2nXwswgnRrh/hNUhH8eD3DaWGM/I0L0j/L8IZ0VIJ2WSJMn8oeh9zxj71ECGG+PpXl+M8B8RTo9gDjMTjJ+vj2BRwTD6g7mI8ddYmiRJkiRJkiwuHhfhuxF2HvvUQO88JQI7zPkR9ojwmQg3izATLJKlzx4RYTzbYhs2JXbGmS6oXfDMxNBkNeydIyj8brhTBJOD5MYwTM+1U4hx8SMRrozwvy70YbxjSL1bBMbO1bkzRidl1L40wiEuzAEmm9qnsLYLAccYJ5A2elmEX0aYj8y0nejXVjiaaDMIWPmv/t8W4fIIhOVCgRwhT9ryhTH6DRHOjjCsI08bUB7teErgnJrvu7K0h9l2DOiHdssxDN07AtlBLvw6AiN/20HIwMM5QXbcPcJM2qffch6064Bj+MkRTosgPTOJf66Qpn+LwKC2Y4Q1XoFIkiSZRxS9ryz6ME+hK1wd4RER7AI5MoKxzyKRmYwzxuNbRrAwYTb1B2nmYP9ahJxHJUmSJEmSLAwszqWHlgX49M0PRPhhBKcBsUNaiH77CPtGmAn0RTYsNprZtJuwmXHiWDw0jGNlwTETgxrjMWOZAhcU0IsjjEb4dgSrensRklWPumAYbh/ZsjLCFyJcGIHh+G8RVic6lzQyuq4KGFxPisBoaVfICyNcE2Exog8yYBNeJtI/jQDtQZkvRGF2fYT7RjCwvCuC9mxnD2P0sJTB4fkRtLsiuzhU/hRhTeO6CGSB1QjfjLA8gvLQRvTP9vjw5wh2irhfu5oN2a4OGaG0R04QO7M469RrW3bNF+SZ/NS37CCjzCRJkiTzg09EoCM45gr0Pg6Kz0aw6MWYY4fI7yNYJDITroqwf4TdIsy2/mBMLAt3kiRJkiRJkvmP0ywswvEqBmwWwbHjn4tAb6SHsqf8NcJ9IswEp/o8KMJ/R2DTmU3ooAvRXjgUS3bffffNe73envH/Uz/+8Y//qrk8LRzbY4W5nQe24jCoMRg5bkX8DI4X969pGM+JwOjl2rURTEaeFEEF2pr+xAjbRXAskHsYQMFAZ2Xy4yNY3W5FsvtLPLCa2feM/IzdD49g67ndD7+LUAzfW0XwTAY/EyVbksouCaug7RgQj21M/xrhLxGsoC/Ik1VlzlLbNoL8XBLBarM2VodZMczQem6E9SI8IcJ/RrDCy+RpRQTInyNmynMdAbRhBPGWexgHpdM9nsuo73txKTdHLelsDOGcVBqwCZ/f/SECBxUHFkOjVdc8hzqkspBOq5x/G0E6beVSfsrUjo1/RIDV4HtF8FvP8dzy299EMAk1Mez+Vjl65i4R3OO3ylm5Egbah7SX51qhTniot9IGGL33i8BAa3fA7hGktd1+rfZ3XfwfjyB9Pmsn/s/YCnX91AjqX/n4zv/Vv7pQRvKh/WhrJtPt9qgtSot0KwttXd1IlzSXNql9i4ewcg616+pWGcqvMrMKXhq1z69EUJ7agLyoP4KzIO++V07agN9qR/qfdKtzE37HYHmmZ7uXx1lalb30qmftSnz6U4lPG/xjhPJMhmmean1NPbnPNjp1wTje7hfjob/o96UsS1CmnDTS1UWfUib66HsjKHsyQhu3ldBZio5Pmgy/10+llzGkyKcu6kS70161W+1Bv1WeykM/kY/nRiDb2vlQntIiXuXpmrSTY9q9crsiAtS5uLU/das/KFODofyRNdD29fNNI2jH2lu57+8RpLOgHLUX+fRs93iefidN5Zk4IYI6M8CRBWSC+/VN7VdfkE/X9IUi07QlMlUaySX1IOin2lapn4loy0MOOg4VadG2yORvRbgggnapLYtX+TiKynP0Jc+QL/1bfOpCUCbasbYp7/IgT9qRMiXj7GDRN8WhXt2rzMRNlqoPfdCzlecDI7ifA1W96mOMaNLt+e4Tp7FAkAfxyJOg7N0jf+R+kevkNXlc5Lq6UJaOO+umZdFy63972OPrut7i7re6rhpRSi1++pd1qtFefdmffvy5t/YvJcm846lPferIFVdcYVwjZz4WkPXJYOgWxkU6K1kKY5d3Y9A3StmRzcY6uyzcS9ZOJiONcZzq7nWdbuk9TsYtznu6nWNQjSUc2BwmXYwnxk+6LIwfpW7b+r37pIEuTI+ygABW4xlnyXljHN3D957tCEXPFY+xwJglT8YX44T0GqOMSY5GMA7TWeh2w+hYaxyPf/zjHxjjxy4RPnf66afT65IkWQSEbni/6NePucum11drLx00XauqH/+ZeK2+HTqi456TJJkjdt99d3aMJ/R6vbM+/vGPewXCQoXuZp7utImiu5nbO6aKbkkfK7YvNmi2YTY/NmWCyLVi36Qrdu2C9LinR3A/mwTdke2L/dcrIuwOYSukI7L1OVq8i90jnuEvHZF+zDZHL5S+YjfwPRsRvZOtptgb2vacLSPQW+nW0k4n9lz3FTuy38kD2L6KnZaAZS+ka7MVlTwuKB796EcvWXvttYvN7u0xR/tHdfLJJ+984oknXnrCCScwSE0XxlHeLMbBcsZZ4U0RXHdWrgkNTIAYZ78UgeEWKoRB6hsRdCwNUoUwEDkmiYEbGpUVuCZOvhcYthhHGQlh8uH3JgwXRVDx7mMs9AIaExG8MoJG9KMI4vT8cp+JkfPZxGEyJb0fjFB+a2JiS5POI39+p6H7TXdlmXutSBPPjyMwvvu/NPo/A3wpG6vclUsxnLmPYd+OhXJslY5kh037ue+MoMEzZLpWgnvKy+AZPT3TS5UZBg+IoJPrNF+OUMqJ4ZCnUl3qwNKgvO0g0bFxYAT3S1v3twzMH47Q/u3nI/itia86badRmjgRpEkdchCU3/qe4ZlzjTEYJpHqSgdmiPR7x361zWcmuZ6rLl8WQR4JDR26jfuUgXanDXNMUKS0N+VjxbfJdUmrtDtCobTxfSJ4PmOosi9tiKB5bYT2ffLDiM1QTuhIuzTy3Kp/wk45ep7nKktxaQu2oRGy0J7eHYEw0n7dwxjsfGtONYL8sAh+x1hNMKq7kgdBWpSZ9lziU5ft+AhlAwQIDpN2AtLqd/lzn/SrfwJ9MghSRol2OgRe8tL+u5BLJv/KVb9iNCZL1Jk+wDg+DJyujlfyPG3XADgIL6ZSbgYqfVU56UMMKNquspIGZdHNh/L0vXb8lgh+o234jvxQTgYj/HsEdUzWkTWlXORLnZX7DMjaiTRoX+377NwoRhqOOm2knS73GGy1CX3DoMbRJHDQaePiECdDzuERikwpwWBndYGy59zxW/JeHt2vP5R+qp5eFGG8si0UeaitOavdZ84B+dOuOCNKHPKnfYi7PEcfcS9ng/u0naMjkMXkrzRpLy+IwHkh3WU3lHpw/B7Hk+d+KII23Zal5A9Hk36kHsWlPWi/z47gHvVG8XCPfksWFeVIOt2jbNUf9A+rQjzfPZ7HOclZo26khXxWFyUt4tM2Sh0vSrbY7egT7vv4Y3ove8WreocffviNwv2fcHRvi92OIbuTZN5y7rnnLj3ppJPeEOFbEfIdDxPDKWBs5FQokIN0CbqtsQUmenRJDg3ykaynU3GQ2wVKJyTbPxah6IbGVeM3/QfkvGe9MQL5bXyiX/u+fcRjG+OJ94UZh8+LYKwxdhtXHKdVzmx2H12QTld0M3/pR3QpY4Y4yHkOb05y+r40O95KOuhwxlRzAJicWlxB5lkUQ9ehrxgfkwHE/PXA6HPXx1yWHp0kySLhPrsdvT/d8OAXvfomumEJvg8d8dj+T5IkmSNinH10jLdXHX/88ex1Cxk65sER6HVsIaBjshWyfdHXij2Rc4C+xnDuGlsS26/5Pfs2eyq9rm0XZDNhe7SAB+wA9Fu2bPY4tmQ2Uboe58gg6JLssOx6nm9xBzsG3dIpJtILOiP7HhswR4k0spux/bjXc9ia2L/YIdiK2FDYvdk8xc++YmEO2wvYHJzoxI7ht/LGRm/R64Lk2GOPXRY64uujDfcijJU5481MMSlhaFKoDLcakAnIdDChMIE5OYLJiRflqlxeNiu7IOEmByZPHClW0GuQPGm8k20YqDQcBkANhhdLw2jfp7Ew6GkEjL0mVSrZCjGGL/EeFEFcOoJJDDRchnhGavd4BuOjiZyGUiZxbTxLA3x5BA3s/RHkgaGdUVzjNdnR+bxY0covBnvpsdWes0jnKUZGHkTp4cgxQdLYGdZ1BkY4q+NNAMsZyOMhTqv45c+5dNIuH37LmWQCChNXHbsNAzQHhd/qJH6rPNST9D0rgnz7rTIyoWVsZVxmXDUxVR8mkQx/BIT6ZqzUppSFvFgV59mlzXoO46ZJpjajTBgNuyg7k13OF8ZOhspBiEMZEXLPi8ARoq4IEWlQT3ZAEErSp80U1IW6ImjE4wXdHAvqrn1fQTmYYPsNwy1h2PaqagfqUloYBPQL7b0YU50hKC1lh44ViCbRdhpoq0UwFghiv7GCndFZW9eWtDXfaa8GNM/lEOItNklnhO/Gpxy1C/2DU0eZqU91Phn6U7ssy0pPQpijYCKkQZsgpNWPNqdsGIyniv6ivDhQOL6sBNBGC9qMtvW6CPqXc8P9lWdlrm1oz/LBK192WGgrytfKTtcNrP5yahos5V3fV84FcqDIDPFz0mlD5Gj7Pu1euZN3Bin5Fp/VCuA4JKO0PXWrrVjxqq2p02Fk/Tsi6HPqxYBuFaq+adDtom8ofwYc7UT5cGowRA07rug3ypiB6oII8mcic14EskD+jS3KxffyIj2MX9L5qghlXIC2yVFn3FCuHAoFfY38IB/JNM4S7YhcIfuMC+qcIqDfatuDZHgXZU1maUMcNZxM4mH4Uj/O+jTu+F49cNAY27QJyk05RtIYIF3qVR7EoR7srJRGZZUkSbLQMe5yBJPRRcaSv8YBeiN5CTot+ciBQD+w88M4Sc80OTOW0luMxWWiORHiFQcZbAyxOGoipM/70sRNBlsk4vfGmba+0IYzXLo5yslzYyjDvHlCgV4gD+IUt3mThQAcNMaf4yMYV00+OeCPizAdPSdJkiRJkiT5J+wLbEnsefQ1+hz9i72ObYn9hG5q3m1BE9sumxw7D7smWwVbCzveSyOwU7DFWIQ+GWwYbAPsSmzAdL2JYLdgm2H3sROFPsz2PJ4zgo1KGumP9Ev3sqHQedngCvRh6bbTQ9rZLNk92NrYx+i7NhdYiEMPZT/kxFk0zIYDhDGH8ZuxSoVqJNNF46L8281RKsCEgJGdkwNWHZtY8IZpOIxOjIYaA0N+Gw1FA7WC2s4PRq/ufZ5phZf73G/nAoO7Bu/YDauF/dYzePdMfhikNRrlZ4UuI7xVaRwNOhJDHYdGF51Op2HsN9krjd9ES/40SBMmxmfGOx46Bnsrh20/YhgtziWNlRHSxEg5MbpqnD5b+S1fPou/7KYYD42cMVM5SBsDr47CGWQXgIbPIKpjFAdQQf1wBvmtlXh+5/d+y9Au7e3fSpt6YPCXRp1UGk0QlSsDL4Ok3SdWWTMqMyIqT0ZPq++hnBkZCQYT2fFWCUuP+zyfMGjvTmrDkO/oNvkQl/IyyZY3BmBpNBnWLhzJILRhzNRe1BnnVbmv2w4IXAZ4Bln50u66zil1qJ1oj5w2nq1/aQPyoa6Vg50qVhvKHwGlTBkDtNE28mL1orajzD1PnOqOgCdUCX/xMQ7YDSU+RgfCt6yuhGvavn5hx4H8QtucDM8mTBl2CVwrKeWRYPbdRKhvckCb10+UhfoYbxXnRHAWMLQIjBGlTRX0U3XEY67tkkkMNgYu9VDyoV8xeGhT2ghDhfK0M0F/5hAjT+TRKgFxFMdJG0YV92pDypRBhBOqnS7lbgAkD9ynjtRr2aGjnzKw24XCwOSZ+o72bzAfz2DThiNHvuRfW7IzgjzXn7vot+JUD9q5+46JwNk4mTOrjf4hDkoI2cyZoEy18yIPtVOOQnk2Llh9oc1TNsq4AGXPCXNqhNK+C+Lj8CCTiiJDMYAxxEoQY4oVtxQfMrzsKBwP+ecAsTtGO+GQIYuMBRw55Jh4KCTFAKYu5Mt9HDWe7XllhxgZel4EaeEckm51XHYeJkmSLGToIWQkncHYSf6ZUBqvyNMid80r3Etek+30HnKdrDXmcH4bh4wJxpDiTBkP4xI5TKcZb/LYxkIiYwnd36TYYirj/3jjgucbo41Nxmnyn95l8YM5SIFuTM8Sp3HA9/RBCxiMS8ZsY7D/09WMvxPp70mSJEmSJMnk0K3YSdg+OSPMs9nABHNvC3LYI+l75uz0N4uF6XjsNfQ29hz2PLooWwN7q8+T2dXdR7+zuHEY2ILZZemS0mwxKEfNeLZMi4bYSv1GOuWRzdWOYzpngb2STivtbCtFD5Vn6St6p0APpZcqt0XDTB0gFHZHUik0hiXGo5kWkIIXUCYBxXjnr4q32p+BuUwQTH58V+4rqDgrstGOa6L7ykTDveU33d+aADHe6gyMWKWRaKgmasq1+4yCSVh5hg5lAicehliGZsYx5cmA6Zkand0r5dkaJcO83ypvnZBxlVF1vGdOhudIl78lbVAm7fyj+4zxftstO0yWPrt9dF4GfIb9Uq6M8Wj/XpwMtsJEKD9OGJNr5eoIha7BG9pRaVPwLGWqjBnsXXcP55nvunmRTnlFKYdB+TXpt/rbvcWI3cWzStn7vp0mBl9tz//1PfG4x0Sd8B6UtokQV4nPKsQSH0M6QTgovnZ9t9M2DPoG54dV7hwI8jCMV5lBXrl5jnok2MkfO4gG1edEtF+Crs3ZKVHyUVD+pW5KG27nUT4ciWX3i/Zhhxbnnv7LWF3yWX6rPZMb4uiWVRlY3Gug8myDb9ehW5yG0lXSVuLSbzyPId934mJA1yZmKucHwTDF2SBubYXThgO49I9hkMbyEnT1YaWs/DmGrC0P9XFysuSZzDOoF7lZnic+zkvts4trDGfiB8eLvuTZHJ+lTDkc5WmYPLiPwqOfUE6kC57BaEZeUKw4dxj8ODsoS2QR+c3prN6kRR8UD3lT0vK/EaRj2PQkSZLMd4xjJl5kIUcEGW5xjMUCdAGODXq0iaeFFsZXnzma6QDkqJ3EgkUb4uFsKLJ9PIxZxkQLKTgorJIbbxIJ40kZc8Q9WfzGI6sFjeHtMaj727ZuAf9P+Z4kSZIkSTL3sPdxbNDZzNMtvqGH0UPZBthrzMnNzS2MZuOg47HhWTTsqOyih1ok67v2Tt/xEJfNAk6asMjb34lsWG09FEVfHE9ntOCSXsux0f7dID20fPbXvXNhK5q3zDSzVqZaDc6rxCkxkSFTBWsgM4GxSON0PIxG5Pw1xnHGpFWJjsBoqcE4vocRth10hmGMuoxvDJQaH+MZA6qJkwmf3SHtOOVVZ/FMBkerzK1S59VjRLYTxer4hYz8mxwrOwb9bv5NWgcZNyfDcVvOx1OujoJyPIEJ9URoa9LAQMu55/l2bAwj4CaC99aOIm1IfFYjTgXtToD20C4jwe6TYogdBg61Ep9dDIPiYziYLRg3HGNhwCEzrJacKnadOCbPwGDlaHeXzaqAk8653WSoXQ/lmCjttzg07OTqlqc61w4HYUBjEBKnfj6MDAG5Ki2OUmNs59nXXjlDDHJzgXitZGVEcpwHo77dG3bzMEhNFXXJEcWxxYlCGSnykIwkKwucIpSSIjfLID4V9D915bnkSreejDMcGBPhue4RB2ecNg31yDEi3epR/6Fs2U3GUSZ+Kzn8LUcEajPiIc/b6VCP5NBkaUmSJFkIkIkW+NCxTD6twOOcdo0c5OSgy1okYRcGuUjWGjft9nAcKL2pBEeFGvPcNxn0L0dPWRRj57SdtpPpglPB2F3G8CRJkiRJkmR+wQZgvu0IefqmXRP0SwuTORF8Zl/iDGGXoLcKFts4fcQO5bYeunMEJ3G4ZyLoqU6I4ERht2UvdjrNbOqMHDdTXRi8xjGTAlfADPAMUYzLPGmDDFGOUfGcYqgUGHU0sKlSVosxejG0OXvNBGk2JzDDwDDJuAkGcd48uzKsgHauHMPaIIOVcrDK3qSP0VKHsXvFcVi29lvlbOUwQ5qJmpXQdpg48sXkz0poXsnysmIGMsfuMGIzLHe39SvrYpSbjygP7afUn3o1EfZZe/I+EuVqcqtclPV0HCAEEkFTVvp7+ZGjiCbC5JwxmeHS8TvaGkfITJ142o7+4hgjdcYg3j1WbCIYhZVREcbqXxlZOc6AoHwmc9JoF8Wg3I6vCOZ2fAzdU3H68Dxrl94/Y0dCF84670NwrJo6aRstvD/BYOAYIEdAjUcxjmg/jmziAHUckh1Yk/12NmCwlg/HG9kxIK9l0GPA0ZfVAxkpn8qzvLxVftu7lrR17dzONkdyeb8Mw7lBWNsbBnHYyeJ32qjn2Z1RZO90YNAXxltlwEnhHTLajh0UykHf0qalQ//Rb9WH7aSTIZ3qjXy3csEqWrs8OJas2KUgGNDlleLh6LMiN6eDNk3ZgfqQVuVGhnOYkqmTOR3Uuec7so5Mp9AoL3nX9vUzTkr1oM07h9NRZ2SJo86UE3nuOSUt5LyjxLppoawlSZIsBsh3ctOY7x1Y9HiOYo50K+xMKE00yU/QQ+z2MD4YJ+0eLQHGqmEwRnE+k7HipwcW/XOm0Pst6JB+umPB2Nw99nIijCvKxu/oEEmSJEmSJMnsQBf0Dli6pd3G7DkW1rM/eK2BnRkW47D1FlsMuw5d1Xyfzll0UDYEttb2Qs2J8Gz2NTuS2Yy8BmG6tpoubBvy4J3AZYczHZcOyt4wLGxV7GtO4pip3XNeMpMCtx2dIUrBMijzkJlYCIw5Xv6rMfCIMfpateWMMQ3M7gUFO1VMWBgGGZasovccK7m6hv+5Rofx7gaGV4ZYkzb5ZqxjLGegLQbRNhwcJnDO/5V2Z8YzgjnqRAdSThw7rtnZwsDHwMio6bx6kyHfcaIoV99xvuiIDGXSoNHalWIypn6sludEGXaCuCogRDgjdCrHwEijlxMTCsrEXy/n4QSRJ8cgeBm3zuy76UAoWKlOMDDeOm5nonP17Woy+eag8i4I9cXIOxteVUZO+dSeGX2tDB92oqt+tQ2/ZfS3yl8ZSauj0LynQvvs4nf6jjbGs629aDv6DockYzNhbzV8Oz7OGb8dFu2TQcM5iV3Dt3IvebVzjCzwLO3bjgqGA79j7O46MQwuZ0Vw/3kRvHhbutSpPPktA7Pf8uhPRPsl6AJjNJkyLAzydhHJh5e5M3qIx1ZIux+8w4iBhxGEo8t3BjvOJelsO/HIYDKEw9NqBH2W7GD8bt83Ee4jKxiQ9CP9Sdl6l8ZUZTxjPKVAHq1yEBfloIu+aOcL2UcOcfAw/nMA62P6CWcOR4AVvoMwdpSXoFMytEcOUTtLOBYY/e30Ea/dJeJ2n7JR5/pQMYBNFX3E78kF6SRj1BMZrj9wSA2S4V20I3Unv5yGykIcVhlTmhy3RhbrR5wsF0Zwj/x4ts/+apPypP2308KZqC6GSUuSJMlCwFhVxijHSNJN6HbkKeeHdyLRk8vuU99ZHFF2ztpJR8/gTDavEMdklLHF3MS4Q8bTJYYdZyeDjKa/mxvZQWguYH5CpzL/GRZ6jTGRfmpRhzGA3pAkSZIkSZLMHAtNvPODXYreZt5N16Sbsl14Byl7qkWI8B2dzHyeHmrRIzuXub/FrsMsdLEY0gIctio2DydasAMMsttNB7Zki4XY2LwHRNqcIkEXtRFhWKRHujhn2LTYXaZzuse8ZSYOEMY/BizGKcd9lJcKl2AVrO+KcZtBmUGQsZDxkpFtqvCUOXLFGcC8UiYwHCEMtasaBk0N2TlwGoU8azCM0xrKIEM9w6CJnckeJwkHACOcxlWOQNG5dEZGcs4S9zH62apvUmQnhJXXDJWeyXDLQK+jWs3vuXYYlHc4WJHNUcMIN1+QRgY/Bm3thHOGAd4EkhHYyy5NhLUXeeQ4shuGV3YmaIsvj6BdMspONKlUH4yYJsgM99KiXB1NNhsw5opfnXlxJu/zsHA2OvaBcdgkWRkpU8KU42g8CEBCWr+XJ4ZXgl182rIXz5f41IX4DoswqC1PRJErXl7ahhOjOOI8h3PJs/RjfcFKee2UQcL/26gzhmD3Wxmp33HkqB/pc7/fDfotxKtPgRdcPCUoi6msApXWsoNNXCUf2ojvGLi94Ep7Mbj5znW7dRz/1S5P6XUsmz4uf94lUXYKDIu6Ijc4g+TD88Rbdk5NBeXEuSsPnFJovzirIL2cHpzcnse45AguskvfUV/agbRNlAbyq5SfvmBnjaNJtEvyUJvkrFQu2gmZSPY+MYKdNzNRGjj59COOK3JSGsRn9wwFZZh2b9faCyPYBSPf4tAmOI+0AcqVfHiGHU/lOcrNbxjKPFNaGPE4hst4qg45Y4xvU+2DSZIk8xUykWw0xtBD6CCgo3EE2x3d3VXO2W1xA+e4sY3+aJJngQ9nyWSUSaxxmQOFnDc5nE3ZSn89IIJ80dO9J8z7v+hdU4Gjhr5LrzfBNo4mSZIkSZIkM8cc2yJVzg82yLIwn32azmVO7r2ibR2x2LTN5S3Kod+xJzqZx3eTYfGy99iybbBns206KWO2YMNhu2NHoS8fFsFuECcJcexMBTYKujlbJZvEorJD1CeffPLOo6Ojp/V6vd333XdfuwqSJEmmA6M3r7adDpwNjpeYyvtI1iQ43zgt7NjhELbKYLGgHTBMGYA5SuxwYeRKkpuwxW5Hn1DX9T673uuyaunIjfWrMy/auFq+sv7N9z9+sIUASTIvOffcc5decsklHNB2Jeyz995722GZJMkcc+KJJx4Y48dbIhy81157cW4lSbIIuM9uR+8/Utfv3eFuV1QbrcNnflPOuHCTqterjgsd0fv0kiSZI0466aRH93q9D4+Ojj5nv/32Y/xPkgXBscceu2zDDTd8dbRfx4tvHnO0X85kB0iSJEkbq/m9jNsKTbta0vmxZmL16zMjWMFrpUQ6P5IkSZIkSZIkSZIkSZLVQjpAkiSZLRwx4Qg4x0tM9+XUycLHUVa2TnpX0VSP4EqSJEmSJEmSJEmSJEmSWSMdIEmSzBZW+nsnh5X/eWb1xHgHzCMiOALLO4EWE9455PxyeVxUZ0YmSZIkSZIkSZIkSZIkC4t0gCRJkqx6vKjKy9q9KL68nDVJkiRJkiRJkiRJkiRJklkkHSBJkiRJkiRJkiRJkiRJkiRJkiw60gGSJEmSJEmSJEmSJEmSJEmSJMmiIx0gSZIkSZIkSZIkSZIkSZIkSZIsOtIBkiRJkiRJkiRJkiRJkiRJkiTJoiMdIEmSJEmSJEmSJEmSJEmSJEmSLDrqU0455RErVqw4Nf7//AhfH7vaYa211qquv/76/qeps3LlynrJkiW9/sdZQ7z+zkbcs5nG8dJVntH+fqLnzlaa2vHE3zo+3xBnu27LfeM9t/vbqdBtQ+M9YxCDnjvs77u/HdSWh23fnunvsOmejEH5wnT7m/Stu+66vXZ9tj938f1s5aXLdPNQaJf1eOmcTvrb8ZbPE8U9KB9xfazeyj2D4php/sdjmHgnu2eydF9zzTU3uT4Zg545k/gH/XY82s+e6u8w1d+W32GyupiM9jOHff5U8tgmfjP2u26aB9XdsAxKy2Tx+Y2/5XfvOutvb7j6+t6jd73XZdXSkRtn68yLNq56vfqSgx93i537l2aNkvb2X9e7+cFE38lvadMlrv5Xk9Iuq/L/YeMYpt6690z1GXPFRM8fL1+DfjNMGQxiUFwzKZP43dJer3dghAfFxxfH31823/yTYeMfL5+D5Gb33unkYTq/Ga9dzSbTSddUmatnTBZv9/uZpGPYZ81GHZW4Ikx7LjCIYfLfvad8HhkZ2Sc+HhZ97iX77LPPW5pvkyRZ6Nxnt6P3H6nr9+5wtyuqjdZZ2b96Y864cJNq/XVGTnvOI27+qv6lGTGbOkWJazL55j7ju/+7bzxZ177e/n/8nVAez1T2D/r9ZM8sDLqvpL2dhzbjXYfv/B3v+/GYKM5hKM9FiWdQnOOVdffeyT5j0LWpMMzv2/dMdn9d19vHH2Psq2O8/cTYxRky0TPLdzNpv8P+tjyrnZ72b11nTxvWPtJ9rs/D/rbNdPLezkP7/3PNRM8a77u4NiNdctjyifa6bOnSpc+Lv/vHx8333nvvX9YnnnjivtGoj29uSZIkSZIkWTWc9c3Lq4t+e201ngNkvXWWVs9+xKb9K0mSJElyY0ZHR4/fd999n9L/mCTJAmdYB8h977Ju9bD7bdi/kiRJkiTj0jhATjnllF1Xrlz5kV6v97q6rr/X//JGLFmyhPem/2nqhGJaj4x0LBuzgHj9nY24ZzON46WrPKP9/UTPna00teOJOq6jrm+Is1237fQNem73t1Oh24amkrdBzx32993fDmrLw7Zvz/R32HRPxqB8Ybr9TfqWLVvGgz3wc5ep1MFUmW4eCu2yHi+d00l/O97yeaK4B+Wj1Fu5Z1AcM83/eAwT72T3TJbu5cuX3+T6ZAx65kziH/Tb8Wg/e6q/w1R/W36HyepiMtrPHPb5U8ljG+3W77ppHlR3wzIoLZPF5zf+lt+973N/P+QfV63cfjwHyM3WX1q992mb9a8kyfzDKP7bK1ZWv79i5c9jaDgqLl3cfPNPZtK/9alBcrN777DPaDOd33T7+ExkyHhMJ11TZa6eMVm83e9nko5hnzUbdVTiKjpQ//KMGSb/3XvK5+AxkZz/ikuv2meffY5svk2SZKEzrAPkQffbsHrCI2/Rv7I6IZ7G1NvVzHjpmC/pmy0WW37mN9dfuaK67PfXVRveZu1qnY2X9q8OYjHUizxgvuZjVZTxsM+YaVrmOi8Rf/y76q/Lx0LQOEBOPvnknUORPC2UyN333Xffc8buTZIkSZIkmWO22O3oE+q63mc8B8gtNlxWfeK5t+1fSZL5B1PwRX9bUf3k7yu+HR/3CeX6x803SZLMJSeeeOKBMX68JcLBe+211zv7l5MkWeAM6wDZ+sEbV3vtcav+lSRJ5oKr/768+stPrqk23XzdaoNbLetfTZL5jznapb+9trrs4ut8HHOA5EvQkyRJkiRJkiRJkiRJkiRJkiRZdKQDJEmSJEmSJEmSJEmSJEmSJEmSRUc6QJIkSZIkSZIkSZIkSZIkSZIkWXSkAyRJkiRJkiRJkiRJkiRJkiRJkkVHOkCSJEmSJEmSJEmSJEmSJEmSJFl0pAMkSZIkSZIkSZIkSZIkSZIkSZJFRzpAkmTuqSPcPsI9I9yq/zlJkiRJkiRJkiRJkiRJkiSZQ9IBsvjZLMKzIjwjwoYuJLPOrSMcGOHxEdZ3oYNyPyXCNyPsEWEmDpB1Izw5wgsjbOlCciPItIdHeFGEZ0e4TYTdIhwa4T8jpPMpSZIkSZIkSZIkSZIkSdYQZuoA2THCp/rh3RFuHqHL0givj/DJCO7bNcKa5nhZJ8KbI/xvhC0irEoj7B0iMJYzAG/kwjxA/UvPxyM8M8JaERYyd4pwZIR9I2zgQof7RbhPhMsjnB9hNMJ0Ef/zI7whwtYuzAEcNgdFOCOCfvvOCPeKsBCcB/tFODaC8tHnlP0+EdTPNhHS6ZskSZIkSZIkSZIkSZIkawgzMQYyhj4oAoeG8PR+6GL1NWPqoyO4b7sIa9oq7LJqX7h/BE6hNQH5fG+En0V4iwt9XH9ShMdGeEyE+eKYmS7a83h9yfVHRlgvwg8jKIuZsqT/dy5wRNdbI7wqgvrRb/ePoP7sdMFdIvy/CBxY5dp8gCPNThxp4nT9jwgcTr0I00F850T4XoTHuZAkSZIkSZIkSZIkSZIkycJhpquhGbJXRmDUZWR0vI/dDgWG2j0jMBBfHGF5BL9Z0xwg8v27CH+N8NMIKyKsCahnRxDdNQLDeqG0GeXg72URFit2Rdl5oN1/JsLVEeYr6usBEXaJwGHjr90gT4ig7RbHy7IId45w2wjyNV/QxrS36yP8JMLPI1wVYbooDzuo5HXQzp4kSZIkSZIkSZIkSZIkSeYxs3UczOcj/COC3Q2PcqHP5hEeGuHPEbz/YBCbRLh7BC+IvkeEW0TopovxUVzuEW4XoW14vVkEv/XXOy/+LULb4O56+xmbRmg/g0GXobPE70gj1wrS+K8RfHe3CIzCjKOC1ebS5t0Pnukez3e9GIwZvfeKsH2E70QoK9KtMGdcHe+58Kx/iVDuKeGOEeRBGpSZfLneTt94SJe0lt8Iyq29s4DhXpltHEH88uS+btlLA6Nz+d7ugLX7geNDWiAe33uu/B8W4d8jvDFCcQhJczsuv7d7po3P7TIrwW/a6S/Il+/lp5SJONyvDEtetAn5tRvllhFKGhj52/GKQ15Keyr5HQ99wnOujPBpF/qIR7tqt2v3tR2IkD7Xfe+ZfjOobl2T7lKn2kz7fSTSKK3aWPm/8u0+T7tVVr+JcFEE6XZ0neO9fh9B/WljykQ5lnIQD6eJ5yq70o61j9K3Sp8sbUNa9AFpKeWorblXvZV+5/gt5eRez/Dbbh7d67Pnak/+inOQg6Y8QzxFDrjfswRxkhn+75nu0e79prRnuG8iuSRNRS5pX6Vu1Ge3nydJkiRJkiRJkiRJkiRJMssU499M+UWEr0Rg2H5iBMY9BlnHXzECfj+Ce9r4/oERvDvkGxEYW78b4UMRdohQDIQMoYzkjrL5QT98IoKdJcX4uXuE/4vg6J7TInieI3w848ERPMP3nsEB4V0cnBGMlcrAcUxW518YwT1fiCB+3zFgvyOCI3989/UI3ifACM4IfEgE97v24QjSJx/SsVMEz2C0PSnCFyMw+ksX4/HLIjhip/3c50VgLAVD8tsjfC2C70vwjPdEEIcXb58QoaTPvW+L4Pgfz+kiPY7iktbyG8//aISHRWDwBYcNp5W8qxPHALnPOyG8ZLrUzyMinB5BmYvr3AhePi3tH4ngyDPl6Kgrv3ccGofWmyIoJ+8nUY7Cf0VQbq6LS5vyLgdGdjAwvyKCZ/i+Hb4VgaG5yysjSLv8FEfGvSOUvHEawLsjtENtSHnKj/R+LIJ6LPnlEFEnnue56lSdDTJoM+hry9J1doRy/JXy4Cg8LoJ2LR7P+mwERzcVR4F24wX2HIwlj+pWObTrVnzqVBvTvt17QYSjI3jnDDgD1Lm6UoZfisCxoSza/D3CFRHc//II+ol2Vjg4wpkROIq810T+PVMded8GJ8+3IygnqGvpUJ7eXQKOCvWszUnLlyPo09qMl/WrL9/pt/KsvcvP4RGOiHBe/9pX+9ekhaxxJBfnhvJ29NrJ/c9dvHfGM5RFyRvHmzLR5sgM/cr/OWnkQTv0G/WpvDmKXCtpUebKkywpu0WkSR/TVz8QobRr9ew77SNJkiRJkiRJkiRJkiRJkjmCIW82cKQRY6OXO983ghXOHB/eH+A7xkjH0rRh5D8sAkPjiRG8b+C1ERjMGUUZpqXvuRG8W4Sh1RFbjJdWbr8kghXVxRDMWMwRwtDKeSFOhmQGds84PoJncKYw6pZnMCYzokonY7Oz/hl4HxKBk8M7BTh1GFcZ8V8Twarv9kpwcUgXg6lnMeY69ujFEYozowtjv7RxDFld/9QInufathE4Ihh7vcCZ8Vy8DLaO02J09R1nir9eRn9UBPmXhr0jyFN3dT8Y6hlxGeMZ/dWRMmH0fUqE9ovs5VGZM877qx45VqTJfcqPEVh9vyiCsuP0kB5HnnEOcTRoF5wWyl89XBehi3SIi8Fe3XJY2Dn03xGUCWOxevDZcUzS89IIf4kgfcrQS8ZngvJnwGZ0V5YfjPCfEZSn76CefGZ8l0btwTs+iuOoDSM5p4Ay53xQd1C/8upoKcZwdcs5oEy1N+2Go8pLzpWrnQgcI97FoZ0XB0nBLisOOO3afdo/Y/3TInAEttPGyaBevNODM+PXEQocmBwy2hf0B3XO4eN3+hpnGAeXnSHakPKQ/nY8w2I3hJfhe1m5v46JK3A86v8cItoMRwZ5oT44ZrRZjg5tkRNHHzkggp1o2gHHl/svjTAdOCO1qUsi2MHFiaN9c5IpJ2UgbZw3ypuMsjNJ25WvIpc4WLR75aNtlbLU17SPJEmSJEmSJEmSJEmSJEnmiNlygIDh1BE5jOKM5BwhVnp754Xvutw+AkOw1dOM93YWvD+Ce72HwOpyxl7GZsb0d0awGp8x1Ar9suK8HDljdT9jpLjOiGAnBMM8IzJjMINveYbvGFIZThk3GfoZUxnTz4rAecCA6jtpUE7istLdqnTOiz9EKHj26yIcE4Hzg5HTEUJbRmg7FAoM0s+JIH67UTgNOGz8XvnZGVOO/WI0l2d5OiXCtRE4FOSJs8hKfavjGYQ5af4nAqMtJwTDeRe/51AQOFQ4e46NwHDsaKP2C8kZehm8GX/li6G6fZ/3K3B02YlzTYTPRXh1BIbhv0VgSP9TBKhDz/pxhO47UNShelYH4lDXysRzOUu8i0J7sUqfU0dZaQt2CTDCqx/tputkmyryy+BvF4i24vkM6MpRfXDCcBrZIWG3hV0M6oYRXv67qD99gPFbHUFb4TBxXVkwmKtbu0E8myPOThxlKt+cHT+KoF3LL8O7XQTSCvHZTWLHhfavnatXbdBuDnF4VkF71r7VOSM/Z1Ibn+1o4aCRFnlgrFcWDPbSzJmlXWoLHA/6zHScT9LCESkt4tFmCr+KwClyaoT3RdBmOF20b/3fDqLfRlBOHKKcJ3ZwaC/agZ1a2oT2Ph3EbeeNNu7Z+r58/jFCaQfk3bsiKG9p4jBT1sXpBfWkX0qvPkROkDOcJdp7kiRJkiRJkiRJkiRJkiRzxGw6QBiFGaWtlGfAtyPC7geGZIbLLo62YlS2i4GBlwHZbohy3BAngXvEwcBpBwiHgRdm2xXC8OuestKaoZHRkgG3GIfLMxgkvRTZ7zlkrJQvz2C4ZeRnYGdsZYRlwJdmxlTfydtWEfyWE4Lxn3G4jeeK37MZSRk5GUododM+rggMyQIDKKOpZwmcB+5t54tzQHlKL4eK71zjCOAQ8JkjyfM83xFE5d0KxQjbRvqUneO3OCeUO6O2tLjeTavyFi8Yg+Xb893nOsO43zqayY4NuwuUV6mDYdBm5EV7tJuA08GzOKsYyUueC5w78q9+Gf6le7basme388vZVPKrzjgk5I/xm2Fc4AxzXxt1b6eNutB2i3HfjgDpFucvI6gDZcVoz8guPm2Ww02ZlPs4MzxDPO0dNMqn3GcniO+lm1FeWrWBdjvguLDDxfPGqyNpsnOE845Txu85UuzAadfDTJkoLb5TF/Jc6kPb0x6VkWv+qhf1vypRf3akcD5yIkkLOWL3TlcuQXvRv+XRX/mYzTabJEmSJEmSJEmSJEmSJMkAZtsAxznAYGlFOieD1ddWtw8ytDICuu4euyUYeQWOih9GYDQs9zCQ2kFQ7uGIcA+jcDtu/29/nuwZjJGMqHZ72NXh3QWMy3Y6cHxYXW7Xgt0sVqEzenv/hdXq7WNuuijXUrbi7yJdyslfxuaSLrsZpIsDRZq9O0A8jkSSLs4FjhbHHfm+GN0ZYEscnEgcSuJxTxc7TOyyYKxVxn6jbKRlOthpoEwcvcXw7kgu7zWxM2RY5KPkpaRJ+HkE+VBfZYeJ8uIk8yyOBXXE+dLePTCI4sSYCaXehjG6c2JwTKk36WbQh/ZYyrqbJs4Mn92j3ZQymSjt7bJrtwNlpx0I3XbQ7iPj4fn6xwsi2O2iHQ5y5o3HIOfbIIZJy1wxTD0OotSNOiUTSpmPJ5eSJEmSJEmSJEmSJEmSJFkNzLYDxPs3rOh2xr1V6Y7kYRAchFXzVngzaHM+OI7KsVfO2XdEj5cHcwQ4zsl9jgriiLhXBCvrfWZ0H+RgAANk+xneVSB+75jwAmIr3K24t3th5wh2qjguyy4Mv5UHBl/HETkiy9FDDO9epn6HCHauFBhSxeFYGwZVOzX8lnGUU6NrDOXE4HRgmOZAcL98eQ8HJweni2dKMwO6Y40cceW4IO/KcDRPcQqJw/E/yk0cdrs4nsf7VDgOuli97lgjeeeoUibeq9HeVTAsdsLYseEdHPLPUcMI78goq+PbyM94xmZOj+KEcSSacpYX5WInkaPBHLfkhet2JTgiS3lwBDl+irOqOBi6MEZ7rvfFcEpIc3lR/1Sxy0ZZS4O2aDeH+LwDohufo5Ck37tCONaK06PsuPFXW3xQBNhd4hgwuwc4Lxyb5Vnq2X3ao++UjXuLI0I85T47oHaNoOy8Q8M7QBy5xCk2DBwtjoaz48izUHZgSb/3XxRnC8runIK2qB25ZscU+aI9OjJttmXNTNCW9El9XzvlRPNOGX8HIe3qupS5nU76NtniPTRkgTK3A0cfcBTXeO0xSZIkSZIkSZIkSZIkSZJVxGwbJRn9HL0DBlNHYg3ahQBGW4Z8R095rwYHhGC1ud0JjKuMqd4PYDeBl007Q/9TERxV5QgnTpaJVlozItutwWFhN4X4xeEZ3nPgGCU7Ihzj5P0KdqswGjN0clw41objw3se/NZxQAzRHCvfjVBQjhwB3k0hfk4UxlXvBWAs7aKcGPAZ5uXVOwLkS3nZfcJY7x5xMKx7ITsDqxerezEzIzdD9GcicHJ4H4o8iUMevFdEPgaVDSM+QzknyDsiyJe/4xl/J0K9eFeE93WIhyPF0U8M7t7hwDmlnOSFc0naOGe6L2fXVpQtxxADvPqVF+XiGCwvJHePNqE8xFWM/F4k7vu2Ib4NJ5l2VF7Qroy93JsRfKrIh7KVDi/clj7xcdIwhrfhqFIWXnLOkVdQb8qKw0f7lW95lTY7Rji1OOfKjhc7WzitPFf5KW9xFEeEv9qu+LRNu7BK2Tlezfs7JuojbThAvLDb7zxLPNo+R47/nxdBPZRdOhwjH4jgWZx/+rS2pf94Ubl8clY5Lmo8R+XqwLtB5EH5kwvqUHq7fVV9e18Q54eX1Msn55C8kFmObtPXi1zyThhOSvU1bJknSZIkSZIkSZIkSZIkSTJHzLYDhNGPkZRxkSHX6vdiqO3iLH87PTgCvKuAUd/qdrs1XGcMZ2xl+D0sgrQ6asmuBQZoTovxdpcUGLkZJL2A2Kp5z/D+CLtKPINxmZOEEdcOFEZrOyIY4A+KwNHB0Gl1vedKn2t2rDjuphg5pdMxTOL1gmsGUC+tZvwd5ADyO7s8OAMYXaVJ2jhqGPw5bRjU3cNJ4jgx3wvef8Joy6DveCOODkZ0ThDfe4G8lfpeID3I6Kx8Ge+Vr/x4twPjrXcZTBX5ZZD3vgrP9vL7syI8KYL6lU/lwhBuJ4GXtjMmK6827tNWHhOBMdquAfFxcnDycHYpR8Zo8do1UcrDLhkOHDtnygr9NtqjF777zi4V8dg1YtfKVJFObcWz5MPuII4KTik7VwocH3aFcHx4Wb3204bTShrUtTqXD84LDjO7XOQT/nKs2UnFCeEebfnDEdp16xlPjiBtjmYrdcH5ox13y3s8pJMjxk6u0uY8V3s7OEJx5HCieVE8B6FdD55p54/r+qo2wDmivjln/N6RZfMF/UZftxNHW7KLhxNLW2tDdtlpph6Kw41TxHV1pY9BO1BWdjnZrdRuC0mSJEmSJEmSJEmSJEmSrCbqk08+eefR0dHTer3e7vvuu693N0wFK8YFxthikOWosBqfsZhB1V+UexljGREL5XqBcdH35XfgBHBPMXC7x/OKc8X3dgZ04y5M9ozy+0I7Hvnx2+Is8hvficN1R00xhNpRwihajM3tMgGjuPQrk5JucXpuyZe4/UYcnD3l3QsMyRwuHEWcFYyxdsZYle5e6ZCHgmviEV95Bkp9dJ/rXtdK+txTyqxdFr6XD9+X+7p1076/4Fklfb5zT7nWjb+dF/GXvNhhwGFgFwznz7kROCGUP4fURRHsDGGI7yK+Ugal7XgOPLudX98JGJRfTBafXSwcOnYacNDYDdOlm1eUvJbnwH2epX5c9335bTet3fh8J06/871+6W+7DXYZL57ynEK7DNrl4/clvSi/a6d3orS4TxBXOZZNXGWHT/v+0qdKm/J/19C+z2/F0c5HSYPrpdzlSeimqdwnTZ5VvnOvtIoLg75XFt16tQOqe2+SrJFssdvRJ9R1vc+u97qsWjpSukjDmRdtXN1iw2XVJ5572/6VJJl/9KLZXvS3FdVP/r7CcZf77L333pzrSZLMMSeeeOKBMX68JcLBe+21l0VnSZIsAu6z29H7j9T1e3e42xXVRuuYRt2UMy7cpNr6wRtXe+3BPJIkyVxx9d+XV3/5yTXVppuvW21wq2L+SZL5jznapb+9trrs4jGz4uYxR/tlMVJOF0Y9K+qLUREMeq55StuaUe5l9GtTrpdQDKltjHzia9/TNhz63vVu3IXJnlF+X0I7Hs9xf/lOOgYZLcXXvq9dJijpb//W/9v58v8yyttVwZirjuwSsKKeYd1OCr8rRzh5rvSWOASfS/7KM4TutXK/tEp7+55B9eU719r3detmUB2001fyV65142/fK95SjlbXe/cGY7MdNsqDI8g7HJSR3QclTV3a9Vvajr9CN7/tehuUX0wUH7zLw/12GnhXxCB8386r4HP7OfBZvL6XDs8eL63d+Hxf4vO31JP0jsd48XRpl0G7fPwt6S2/7aZ3orSUe31fcE+Jr31/iaO0KfEOuq+kp52PkgY7eHzv/pLvbpra5d/+znNLGsb73vVuvQ66N0mSJEmSJEmSJEmSJEmSWWamDpBk7nB8kaOOvMTbUVh2ODieyPFidn84Wqpt0F3sOFLN0WRWVh4XwTFDjoZydJnrduAwZq9u9Ck7Pl4fwfszGM+TJEmSJEmSJEmSJEmSJEmSVUw6QGaGFd7eUeJIJi+7LivRZwOGfu+u8G4H7ysQvCPDuyNeGsGOhzUJO16868P7NpRDCU+M4Ciwn0eYD2gD3gPh3TOOwUqSJEmSJEmSJEmSJEmSJElWA+kAmRmOtXHMkR0av4kw20fa2P3x9QjiF7xc2hnTdoGsiVwZ4bsRlIN3oSiTCyJ4oXv7iKEkSZIkSZIkSZIkSZIkSZJkDScdIEmSJEmSJEmSJEmSJEmSJEmSLDrSAZIkSZIkSZIkSZIkSZIkSZIkyaIjHSBJkiRJkiRJkiRJkiRJkiRJkiw60gGSJEmSJEmSJEmSJEmSJEmSJMmiIx0gSZIkSZIkSZIkSZIkSZIkSZIsOtIBkiRJkiRJkiRJkiRJkiRJkiTJoqM+6aSTntTr9U6s6/rn8fny5nKSJEmSJMnc8rGvXXbXn19y3aa73uuyaulIr3+14cyLNq42XHdp9aLH3bJ/pcFddfPfZBKGKav2PePdX2pmKnFNRvfeYX470T3DPns6z50Iv79mRa+6dkXvqvjvLyNc63qSJHNLzF9vHX/uEHPY38bfP49dTJJkwfPNn119y3O/f+Wdd7jbFdVG66zsX70xZ1y4SXW/u69XPeohG/evrEZmqkjMFuOlY76kb7ZYbPmZ54yGjrv82tFq6doj1ZJlExT8YqgXecB8zceqKONhnzHTtMx1Xvp1ueL6XrXy+lH/3Xzvvff+ZX3yySc/oe6tOO2Wa/+4WmfksrGbkiRJkiRJ5poPXXDr6v9+tWE1ngNko3VXVq/Z7df9K0kyH6mrS5ffsbpmdOPqFmv9rFpWX9O/niTJXHLFis2qfyy/c3WzZb+qNlz6x/7VJEkWOl/9+UbVSV+/VTWZA2Tru11ePfmB6ftMkrnkmtGbV3+57u7Vpmv9olp/yV/6V5NkIRBztBV3rC5bfjsfGgfISSed9LCYrH32QTd7T3WrtX88dluSJEmSJMlc86ovPKH6zE/uO64D5BbrX1Z94ilH9a8kyfyj11tSXXTlY6o/X/dv1QM2+UAaYpNkFfHzq3aoLrz8CdUWG59Wbb7euf2rSZIsdD7xw/tXr/vi4yZ1gDzuXt+qXrL9J/pXkiSZC/5w7RbVNy59RvUfG59U3Wndr/evJsn8Z7S3tPphzNF+cuXDfLxhB8jOS6urPr/Npm+tbrP2RWM3JkmSJEmSzDUv+/ze1Vk/3nJcB8gt17+0+szTXt2/kiTzj161pPre5XtUf7z23tVDbv6uaqOll/S/SZJkLvnJVQ+rvnPZ3tX9Nj6xuvv6n+9fTZJkofPxix5UHXHOEyd1gOx+769Vr9jh1P6VJEnmgouvvV91wd8PqP5zkw9Ud1nvvP7VJJn/jMYc7fsxR/vhFY/2ccwBki9BT5IkSZIkSZIkSZIkSZIkSZJk0ZEOkCRJkiRJkiRJkiRJkiRJkiRJFh3pAEmSJEmSJEmSJEmSJEmSJEmSZNGRDpAkSZIkSZIkSZIkSZIkSZIkSRYd6QBJkiRJkiRJkiRJkiRJkiRJkmTRkQ6QJEmSJEmSJEmSJEmSJEmSJEkWHekASZIkSZIkSZIkSZIkSZIkSZJk0bEgHCC9XlWd9/2qOurUqjr+c1W1YmX/i1XALy+pqrd9tKrefnpVXXZV/+ICYeVoVZ3z/6rqLR+pqh/9pqpGoxyT2UN5XvCDqnrjKU0buejXzbVL/tp8PuvrVXX98qr6dPzVdn/2+/4PFxny/OEvNn3zr5dV1U9+17S5078S+V/Rv2kGXHlNVR13ZtMHf/WH/sXVwNXXVdUJn6+qN0V9f+dn/YtJkiQLhD/+vZHN/y/lV5LcwD+uCB3jU1X1pe/2LyRJMu+59vqq+sQFMcf6RlUtn4W5RpIkc8/v/lxV7/x4Vf32T/0LSZJUf/pHVR19alV988f9C8mcMiMHCEfEZ0Px2OfIqnr0S6vq8a9oDISz7aDgAPnCt6rqFe+vqv8JobkqHSCMua/636p65Qejcf69f3E1MTpaVcecVlWPe3lTDtct738xDiujnM78alW95Liq+saPmt8ns8cnzq+qZx9VVS8+tqpeFOEz0Rc4PJT1C+Pz/36mcYYQaL7/4v/r/3BIvhyT8b2jb+0W/eqXAwz/f4j2uNdrquqQd1bVXy7rX1wNmHgcHv3jlR+oqgt/WVWf+7+qeul7q+o1x1fV32YhXZddWVVHRlzi+9nF/YtDwDGjnzz2ZVX1uhObydJMuPLqqjrqI01/+voP+xfnEIPg7q9sZCvjTPbfJFl8XHNd4zze4/Cmr7/oPVX18zlyll/8l6p6+fuq6msX9S/MIpeHfHzfWVX1hJBZj4l8PP1NVfX9X6TcSqaH8fvr0U6f9oamXzwrdK3zL+x/OctYuMEx+NnQXeKxs4qFSHS/p76+yQd97qyvrdp5TJKsSv7wt6o6NOYl2vvT39g4KMzjZxtj58lnV9VHv9zMveYKCwcOe3czrnlWkiw2Lr+qmd+aL7PlWXD4t8v7X84yv/pjVb025uS/uKR/YZawWJK9Th7InhLMo38dz0ySqXLd9c0C3yce0bQl45oF5XPB7//a2NHmSs+lU7Nb7vvaZix78qur6sQvNIt710Rm5AD51Fer6hlvaRoHQ/sZUbAvi8k15X6uYdw/6H+q6u77VNV/H9O/OIdoOCYyq5MV8fxTz62qT15QVR8/rzEMDwO9U9rnQgFdUzF5/dDnGkG47X2r6nvvD0X/kVW19rKqusXGVbXBulV1u1tW1cYbVNVtNq2qZUub61NBfVuRSGB9/pv9iy0YyD8S7YESMddGpuWR372OrKp/2asR0G2WhBS59c2q6uYbRdiwqm61SVXVdVXdNvK9SeR/pmi20zEWkBEf+0ojp045Z+bKnP6jTlZFNyJv1Ll+TrYq879c2v9yEcCBdN+nN0rFQttZlySzBafsMR+tqhe8u6r+EeP5ButU1Qc+U1UHh24z25PDQXBe7/mqRhmm6E+XSyPtDEQWA3CErBXjHafOc0M3++EcTRaSxY0FIHSO7/+yqtZbuxnH93tds9BkrqFPvfaEqnrUi2e+iMPiLfn40W9DP4x+8emYHz376MZwmySLje/9oqoe/sJmbmI+dN6FjfPvnWf0b5hjGI8edlhVfffnszPnFcfnQhc//vONDJqrxQlJsrrg4Pvvt1bVq49v5s3m20fG+MeZwDEy13Be7nBIo/fOZGEAffYbMbe00IcuzQ4jbLheVS1b0r8pSYZEe3L6yEHvaOwv2tQJX6iqA962auY1+sK+ofNyvMx0AS8bsIXKz4u0cxQ+buuquscdm3Hy6mv7N61hTNsBomFYXW0V+hufFRPgs2LCfnJV7bZNVV21CgqTXvPnfzQr420bWhNgaP6X2zV/7xZ/b7Zh/4tklcPgQ2lgqFYn/xqCRH0w/G91n6r6/Uer6s3Paa598EVV9Y9PNQJnKtz7Lo0TAZyK3RVOxdH4gH+tqo1igJ9TIp9/+GvT36yWbLM0FIuzj6qqr72rqrbYvKr22L6qLgt5cMZrq2rdtfs3rQZGop/c9bbxN+rkbrevqltO0QG1OjEgvfuTVXW7WzRONDLu3EV0PIeVe1bkaFO5QjxZU7ni6ujX34mJ3x5V9bHXVNXxoej+ICad2/9Ho2PNNfSoS/7WrDyaibFIH6aTfPbNVfWp11fVya+sqtNf3RivGbLncnVusjj52HmNbvWJ0CNOfFnoHqdU1WFPaiZvc42uYMEEQ8pMFz457uOo0AXPPaaqTol+cWFMQs2Rvvy9mTkdk2Q+8qkLmjZ/1hujvb+iae9vifZvrFsVWM3q+bPVt8iAj3wx5jUPrar11+lfTJJFhIWc3/xJVb3vBY3e9tEIZ72hsT+snIFeOCweoc/++dKZ6aGFpz2iqv73JaFP98N7I1+3jbl0kkwFdgoLWPbf9Z/zsx8fX1W7PnjVzGn0Bbspfx9j0Ez6hZ9aUHvSF6rqDc9s9NCnPryqXrZvVb3+GVW16UbNfWsa03aA8EwRmgy8/3anqtpw3aq6y2ZV9bYDqmqvnZp7eI55yRiK/d/xNT/8dbOysesk8dn5/r4X/H88jxfDAOPZ2MrhqFkrDv1GQynGNI3F8UPSWOJrK0QmUT/+bSN0NXKGXe9wsLrD55sQ8VGsvBNEfO7rKnQaGUOleN0jn+2tRTyIJT0l/PR3N75Hp5I35eb73/zpn4YQBt03PKuqvveBqjr8qY3hGepC3stzfxt56nrRefU5jHzvPkbsdlmpo7H0Rj3Iw6D7GPuVlzy0J6GcAa4xpLindNpx41NQfUrau+XiszYh7z+NdvML9dJpD94voawEx4Gpb79VptpbeYx2JC3iLEJLGsr9xYHWjU+b8btuO5QO35V2QnhIo/SaNP8k8qmcltTN91X8VSfaf2kz/o6VWaRB+TlqTfm1hRyD/Q73a+r5Oz9v2mjBb+y4svPi/v9aVeus1VxXz55d2o90tgW1vtJ9rvL3XBN9hrDy21/3f6t9au+lz/498uh7dVnSe23cV9qG/P8x4ryhAoIbnhvX5V1Z6G/qtVu+6ly6PcP3Vw0weBTZIu3ivkG2tOLjKHz1f1XV96O/kEt24YDckG/PV28+t8u9oG3qf+Kd6D6XKG436vf9skJpf+LSrsgQbWyiAZTRUBk+duuq2qnfBhyp1jbGkCeep6xKn1J28ia9JQ2++vsVnfRFncqLyZ1rzkAveSt1pS2Uvi8uv/eskoaJZBWUl3j0L23F78kZdeZ34rkq0qG9+E7ZaBv6r98VGea+sefEM8QDfU+bdIasdIy1+fheO+i2F/eW3wvq3d/2M5JkdaBt/iX6B1m/bshwMopMP2TPZnUOivzVB/VJ7Vb7NZ635ZH/2hWq/4y19biv9JdBkOfkpXilQ7xt/UfcZWzWZ/T9rqwu2P33gidV1ZYxFln1awcIvZADV5/PfpZMBe1FW2Rw3Hj9pl/QcZ7z2MYQCW3R2KG92qXh/9qpyWJbx/TfsbYe417pF46zHTSWw5hnXKHLmTMYT/WBsoPUz4y9ZTyVzomcMs+IyfPeO1fVepEX+bAoQz8x5l4xwe+SZKFBV/Ouw7IrXHs3Huz3sKp6yd7NPXREcxl9hr6n/+hH+lx3nOjqbvQ8u9HHw3j1m7i/zN/8hjwo6HNlfCQv6MVtWdGFLPD+UbJip/v/cw6RJIsFbdsR2vTAzTYN3a2vvz3gHk2fvVn/FAf2AnYDY6k+VvpQd4cIGdC2gxk7JzqtRJ8Uj3mcOaPxeWye2e/n5MXYPDyui488mOzdouSPHR/6awkWpybJVKBjGlPY+OxC1o7MdQ7ao6r+/V+ae4xRxd7CvlXmZ10d03+LHXzMBhH3TTQ/Ey+dVX+TDvH6redAfOZW5XnG1PHmZ/rQt39aVQ/996p6+AMbXZo9mV1pTe4bS3bffffNR6rl+95pva9XGyxtaQqToPAZYH8eFXJlVAglh/Ashlh4OdkuL6iqH/yqWe3kmAfvQ3CME6GnAZngfPUHzYuFX/7+qnr9SVX1rjOao18YFe93t2YVuaOAvnpRVd0qlKpdtgyF6vXNykkNjEHx3Z9oGobjiJZGhVo97TgGW37sVBmLLxqbleCO5XEm7yNf3JxN6vcvfE9VveHk5jgvjdIExYSFcuZlziZC0vOaE5r7rAjROP890ic+Qv9Dn23eU+KM7bd/rKpO+1KjfHEM6UDe37H3a5uzFeVxLJ9RhttuUVW3v2XTeOVfOfnrJVFeoK2s7x7pVsa2XtmqaOL08AdEnqOT/E88y1bFV/Xz6hzjO9+mqja/XVWd/e3mnRQGDHl78XFV9d4zm21P97hTVd3m5o1CqZwOizLQ2T3XOeTd+6Rv/zc36dvmPpGvmMgpf/E++iWNYXznUBIplK/4QFP+7ficD+5McIaRW0d8ysxxXs9/R/P8d0Q+Srm4d7vorAbFBz836iDq74H/VlV3vHXTtkBhfuobmvtNgJ0p6Qg276FRN/8R7YuDznspHLXzhijTvWIiSoARKvLxnKMbQbBjpNug/pTXNV5ShqZD39Xk7YH3rKo73Kr/0OB7USbOpdauof1+MuqRwuB4BkeKnPm1qvqv/pFYDNnbPb8pB+2FYUu92qbtZbSM3Z7FGPWYrf7p2CKUbN38aLQjRl3l9h/xe9e/GG3/fVE/nuk58mnycHS0MUeRHHl80xb0Qf3TM20FtWtkbHt4PFccL/DcKCvPtb3bcXKlz/jtBvH85VEH3kWiHEF4Hxv962ZRjvqJF8F73sveW1Vv/nBTH37LKfLvm0cZhExwjBNZYHv6t37SpNF5o7bJm6zo5+4zIdJPbNPTB3zvvNCLoqyVy+7bNu1aWsXn2Y4CG4svZIv7tfX/uHtzv+vPfEujND0+fvuDyMPh0Vccn+dF9SdGW9Gv1bH+XtA+3hN5PPDtzbtH3McQUgwuj3pQU/basO+0d21P3ybfOBbuHG2VvNJOnhRt4oxowxdHu3p+PFv9bxvt23FhXcTpHTIMnAw+Vq6Qf7+O9i7/t+z/hix9UrRrK3eevEMzkFFQHxT9RRt+8L2q6k4hBy6IMvfeEm1sTC5F+q6Ovvyg6E9e4O88SGXl/iXxl9xyhIG+/8jIp4Hf7pOdDg2lNgbbRz24ef7rQw5qP6/ryyptS9+/+x2a38jvw6OtOfrDMW5krPRJr7IyKJMP7/90k97dt4v+EIP0npGnt0fdPHPXps1eGmPFPpFGMmSj9Rt56SX0znU9+Zym/sjcIz4U8Zwdk+Qoe+1S36GQHBPlpK+TD0W+CB/8TFU969ExBsUzktXHF3+xRfWzv962uvutrhvbrdXmp39Zp1p/rWurff5jcR68bew9J3QRMkx7tYuiyP+C/vJIuwijH5C7tmDrc/rKfe7ajM24MMbWl4X+QTehK+mT5Ma/3bnRzaA/fCD628P+M8bBGDP0AzLZ2E5GMg7d8y7NrjM6E33BO53oWsd+qrmHrB5mJSzl3LEhj42xxbhlUrp4Gan+dN29qitX3Kq6w7rfrNYeicpKpk/IARO7z0fbo///S+i/xpQ2xtWHHtQYKY0hAp3iM/GbzaJPFAeiNk1vPzbmCHRhR5caqxxRyhkBuqsjqehYW4dua2ygw7hOz/y/+J0jTDeP+78QOrXx9MMx9rjuXrqRvjjMkZ/6oH53/9BRHh790LidTJ+/Lf+X6o/XbVFtts73q03XCiGYrFY4Kcx/6Hd09bIzvuB7Oh7dj65Jz3Y81ukxxBtX2AXcT1d0PCT9zZGpdH56Ih3wX0PHNJ4YtzyL0faRD4x+HXq1hULmDE6n+EaMq+YhdHVzHvPz94WcoD9+OPTgc2PstcvsNqGnDzICSYO5tTmWvk92kA9CMvf8+C+3r778q3tXd9n0+mrtpSwhN+XHf16nuuetLq62u8scvNhsDUC759xgu+C00L/GTk7o6GunRl/VF9hw3hNjqWOlvTeLvYx+R39VQ1+M8dF8WHx0S33Y3Fm/LuMjh4Z36ZjPcpbo/wy0Y8bkuNcYqc/q444genXM7c7/fmPbogOb428R461+34Y8YK+7ZfRni2/YE4yvHDrJzLl8xWbV7655YHW7db5T3WxZNJZFjiPPv/K9Zj7FFmZ+1tXXtNudD63GHPrapjkP24gx656hT9IzwfakX7BR+I7Nmh3aWKatwphFn7Twmd1HP2MfZI9i//lh6MROm2HDZFMxPzPmsa97TywnyNj8rGPT8P7a954V/Xqzpo/4jb7J5mn+yPY1aPxbTPT6c7S/XP+vPr79Yx/72D+mPSUlUF7wxGZywoh9wNubl1+q3But4giJqHKsmHrPIY1H2f8ZuG0tMnn5Sgg2E4mX7hNKzutCYD6v8QQzUJrAd2EAfOMzG2cHIf2Qe0Ua4neMhSqSEZTx3XPe8fxm+zxB+dbTGqN+8SzDxIWTwM6KVz21EcDvikYnTW0YaX/06+a4L6vKOR4Y2hkTxEfYe/GzfPj+w1EWjPWUO4Y3ZfLEHarqY69u8vjcSCvueKumMWt8zv7mCKJonfDSUOReHANTlINr0lNWY7dhnNDZKHSv2K+qPn5kc3yGiV7xPvodRY/h0vbGhz2gGUgYSuSrQCFVL48IRfKjr6mqXfr3Mei27xsWg5hOx4hqS+WO0ak5nMaM1BEfgw6jpQHw6P9u0n6/mBQqj5dHXu67eVNvBI6BcDwDCgP+205vtj2+97DGmeTFPgbCwSrTxFACDNqOJfmfaD/qow2F+XXPaAy96o1y/P4XNRPgqeJltJSBY0OAPm+3mwpXcdrhYdcJRwtBpj4/G+XIUEapKMYteeYEYyh43wub7XraHaMAZ2W7/RDo6vu4F1TVfz+umegzSlv9/7YD4/7XRn9+aPS/7zT5VA7SIr/ah+8pL+TAOdF/rNh407Obtq0vcSBxaDkCpY12aVLxroOjj+7VrKrURy7sO5Ok0wvLDSbahK3z/xeTmPFWWIpP+3l3yJYX9eMzCHGYdDGI6NsUNw4MMuM10Vc5K7qrWPSXN0a/4gDVr8guz1FObciwl0a5Uc5eGfd95PDGWGMw0ra18wLH0VujXb0k0mkbYjnerItnknu3ioHJYLZD9GcyjxPWZG8q6GPahMnjMx8dg2bU23Oivr8WbckEVX/TjsgtA6M28rUYnLUb5a4vcMh8JwZ5eXnIvRsnt0Fa+dw5BlTtzHZjbYeskvayqs5vGXj13Q/FPVbDSsdr92/a6T3v3GzHFPTbqcIhdVzU96ExFmkrHI4cg8pJGrwDhjOPsffUV8U9z22cr/eK534o0s3QmySrC8YhbZd883K9x7280VG8D6QNXYb8OHD30BNirNGW7QqkgxTZqL0zqJLf7zyouY/8JQ9vpJP1sRjEOGt8o4C/NfSuVzyl0Uk4TZ3HvPOWjWx9T4xPL9+3MQB55mTQPc4LvY9ObfzoOnWSZCI4QuklW2/R6M97xPhgbDFWt9GujUWOJDg2dJkPx/hrzHtljHn0G2iL/3mP0INCn6B3OObDAiKLNQYdk2N84xg37m4W/cJYbU5i9Zw+yNlu0kpnE9+RMZZZJW7hRn/YuxHGVI5DTk7vxbHgwDOMg+1FF0my0NFvn/KwRhfXL/eKeaQFVYya7b5hzkxHvs9dYp4Q49XJr2gWVI3de3Fzj35779DTzLXeGf2MDs6Zz3nY1cMLFtH89+Mbh8ZhMa6at0iPBXLm/+aTdoP/T4yP+rR5LTuD+XwXuit9nYHI7o+uQThJFguc8S/du1mQ6b1t+q1FeuxhNxD9keFWv3jV05o5n3ncR2OOxQZgPgk2QTYRfY8e+r7DmjmgOXXbBlFgvzPGWgwoHW+P/nnIHo0RV7wMxc96TDPWGnMP3TNkQVxjOxmPD366WbT5pFc3dklx3CgvSTIEnHp245vHWMC5W8zPtKWyG7jAgcgW9ezH9udnoYfSFTnvim3J/IwN1PijX7z/hc0iH/aJQfMzC2hfHH3SQh5OlLeG/vrq6HcWFXw92v4hMV+kkxoXzdHYqSwQsBCoC/vhb0MHtciHnZDT0gJbi/nZr7r5WVOY0ZDOoM7gbHU8oyYh91IeqY6RzuT6Tc9qtq6rUKvtNQqVT5g+O4Tbp98YQvMRMZF5SFXt/6jGiOg7qxy7ELAMceJlkGUANgFioKU0MSAQdla1ezH1k3asxo5n0ACtem9vOxKXxvikHZptTWPPjcZo9XMbK5EZAdzHMG4bEWHuhUuUJ04C8cobI4W8HvyExsjn7DVHINnFwRnA6GgVGQHPKXKX2zTGRYqdFTAM+a7bNn9QxGGFs4GnK8B5J52TrCwZPnRUeX59DCYGibKalvHxNU9vJpTeQ/HUiN/Ei9OkDFpw/6ueEgNg3Ldb3PeUhzfpNyhOtO14PCiMR0SH5ex53DYx8QtFdCy+qFPPFThJtoq69N4Ix/3sEQoslBVHiJ0s3zo22tbRTbkNQv4IgadHu9l3l6ravn9kECPOdDwg6vPwKAfCjBPIKv42VjFYLV+2hjLiUpCtEJwqHB4El/reJib7XSeP9sDRoK3x/tpBoD1wuClL6TCZtiLCil9o7/tE23EU3Quf3Owe4e3lVCzYbfGKfeO5Ue6ea9WH7xmxHTnxiGhPyoAxzVZ2gracE6hO9DeOIHWsP5weCpP2qv9yRHL+XR3PZcxvo89SdjhXpM19HBN2v2gPHKja+YPu2RjLnxx5OO1Vg3dK4PYhe5xhKL4XRXx3iPgYBO3q6qKsDQTFIOF9JYwQFLT2ziJy51MhwwwK6lb+9GcDFvlQcB8Du4FE+bhPOg6K/m/g9OJEjqGCfB4Z/fAZ8UxygvFzEIz3drOZHEoXJ4Py0JQ5JKeiyJFvl3GaxY8N0laucVyf8LImjWOrD2JwNXhbsS2NFF9cEe2hOECsttUf7RqBFTvifmr0aTJxn6gn+ScDyaqyTRMcPRzfysbz5Uu7tVNv0ygDDlnyi4ydKnasqBdHLOivViLRVjgLFZi6UV7aph1A+tK/hUKhLMkdDpMkWV2Q93Y0eW/GYSG/7PagaNtZpT8W9A16AeczpzcHrjNcvx33WzUE74zSFzn3GG2soONANd4OWsBgjCSDGIXIcTKWo5AeYGWuZ9JzyE0ywHMZpOzga+sNg7DKl3JtnCgrepNkKhg3GEdNGH8feuKRx0e7f3Gz4q7Qi3ZJzxEYT+wON75Z2aadgqOPPmQHsX5xb4tK4l79wu7YLtqqsZHupS9YfCAYK6wG1Pbp0Zzn9C4ORKtRjXvXDRibLSywQOcxL212O1sQZlHLJuOM/0mykDE/enGMZd4Boo9wIuwSOnbRK2Gebk5IZ/vP6JcWMx6wWzP/KPYD83oODfMTssBJChyZdPfuAoGCOZHnG8+MbcY045hFZlbH7hTywXxGn3QffZFzxkrxLhZHWs07dmrAAnp/YJJMFTYENojzY3zSJ81dnxb914kBxTlozmRFuzmz+a4Fqk+I/umkDScEuI+a5zSFR4feZxeJxWbmeneIOebPY07OZtWF/rlp9C/zQf9nbyE3yAiLbSzIYfsxh5WGB4S8MB5b+Np1qLBdfDB0hM8fVY29f4jNTj+3aOG0LzdxJMmw0P+MOd7/wYZh0Zndv07hcdJEQf8xHyvzHXZei2icFmMuBPMyeio7NT3UKRXaNT3VeNSFbYONcWx+FunQL9hgHK3P7musY4NnyzM/Y89iW2GT7s7PfM+Gq7+OLXTbr1nwzy5uhwk7lf62ptExt04NEwIG1B99qPEEqzCVzcPUnrxbJU7Zp5R4WbMGQBBZ1Uhoen8IA9tWUTHr7hLCLQSwFcek3WQT7S6Mlp6twnnqNnpkKEDRMA98W1yLBuA4H98VTHYIU4YIBj3nBmJF57l1fM/A7T4KlcZM2tuhIc+eSRhT8m7u6JZ4pmO6KFYmScXD59m2QRHeGusTrKKPcrS6nLHOmaRPjd/5/UaPaFbEmOQph67w5viwys1zt4xOKv1QxjcyrkY6DTBjxr74v46jQ4nzRlHGNXnUoW64L/I7VgfT6BwRxdjZ5uJTztLnb7dOeUqdg65+zruw6YhjdRR/GWkYga0OH89YKU4DrXbmfvcNes6wMPhsGYKpPE8+5gptiSNBu5LmQXDCGNgJKUfOWflghwUlgYEL+pI2yNhLQG8YbWfDaEOOPVJ1HGzt9qPPmbirX8812ecg+3PE8V+h+Nwi+qAdHBvFfeOlq8BYYFK/xX81/ffWEQ8HhMep0zbKVtvU/jjhfFbf+oeVm/LgdyY7yka5GCzIlkHorzeKLz77/UBFK561947NoGI15j32bVZcM9p7ToEDpcgQWwbH4o/vtWXpLdiNU+7j/L15DHjrPywGuSNDLkRe9Pu243CsXcWgJx3jlanfcKrIg22QBlb3G1jl0XEc7XfBTIbfc8h4Hu//HfdsjgWTX3kysXTsB+eXOuTIdl4rA5FtxHbkKA+OYzKPM0ZbI6vk8elvamTVBtHeyDV1qa21B1OOM05y6Z+sLU2ZiE/fL/2eLPWI9s4b2Gp6bfQNzkPyWrvsKs9JsjrQdjmG7QD8zYebBSFW8jh2qugq+iuZrc9CP6JHkS9FxoqHPmXlrSP+BI7NqY7fZKfFEY4tePBzqupf92kC+c6RPmi1UhvOlke8KGRhpNdCDHI8SaaKNm7Ct+dDoz2+t6pe/6zQFWOecPRHbjxhLO8Igd8UY0lx+pWx3UIkRyFyQti5aTyYyqRPnBZ0WLjl+M3SL+4dE0nHeXheV0cHvcQCsF9F3/7dadXYy2VNYA+KdKypK++SxY02/+B7VmM7wq3apts7ira9CEu/bc+x6KHGsPKuxzI3sZjlJdH/nTLBIGohz1T6LewA4dB4Wsyt/22/6Leh+98z/tptbg7f7bf0R+m1YvdhWzbpS5LFjL5oceOLnlRVP/hgVT0g5qqv+VCzy770N/NJdqEyj6PjlePbyz3GWw5HR1I7QtpKdTaeMT11Cv2WnukIO+P2/fb/53h7/2c0fdn8rRsdmcFeYN7OAcNJY4emeauj9MzZk2QqsD1xxlvY+8tTQn98QlV9/CtV9Zmv/3MuxLbBDlZ0Tf3jvv/SfF9sUcY2OqK5nd315mdseWN22Cn0C3PC7/2imZ895Ln/7BdbPK2qvvS95nmD4pMmx2dZ8GpOJr3F9mheV+aaaxL96po+BA5lx/FV741JgXKn1FtJPAjfF8O03/r/PqEkOXOeU2BMcEUYM8JPA5VZDG08v4SgYOU2A57/a4gzpTR8zxFfMUwYEG54ZjQuW3ZtYTK4aJS8bQycjBm2CZfz4aRbXP4y6JU4rF6zCt2qlfKMQruNT9fYPy3iwWP5bydgGnCKWSlgUrvF02MSu2Nj9LEaaKv73DS/M6Xd9iZDXcwEdV3ayGRM9iwOIMea6VcMWo4Qkw+7Asq7ScbavRBxcWJ124/73HMjOs99YbTH045oVmxQchyJ9eiXDl4dVXCExONeVlVPjt+ZmHgm5wWj/VQp6Yeym8qgMCzOvv92TKae85imXBn9vROFp748T32UtjdROjhFy31kYCnz0u9N6NbpT/AKk9W1dHjRFWXR+2nqhzbBlmRp4Xyw6rudJg7SiQYvux9+fHyzi4Uj1LZMzmbODn3QKjjyyU4vDlzGJL/RZhh8HI9lZZ7PZZAvZTRIVm0W10q5jDFJngchezOVadJgp42zNDmoOGm8T8gk/HmPbxzfSTJf0K/oDwfvGbI9ZLCVQWX13SDIgyL39RfH3N35iTHhO6Ex8BpLGXmniu5KBljt9933V9VPT+qHE2MC8OFm91jbEdyGQ3ifI5tdh8cd2ryDKElmgvZtfLVAw+rTX/6xWQAyHpyCxqfSRh3JeKfoF5z1ds7qFxYajTOsTwhd3xEE572j6Q+lb+gXX40JrXQOQloYj0w87eLSN0x+jfdJshjRB7X5J8e8zpE25geDTnQojM2XolOWuYNFkfS1PV7VHLOt3/76D43hc6qQIfRAR+T9RL/t991fnFJV33xPsxCoDaOr3c9sEo7R8V5HRit2DcfYMV51d7cnyWKAwddcjx7K7mRR6iDHPsxDzT2Nb/q7+yycfOBzmiPuxo6+in47nbkcPdS81KkSP/jff461YyH6L13gJjaNAdjVbK43Xh6SZBjG5meh3zlpx+JUu0HK8cODsIjeuFPmZ967cYcYBy0U/Xx/fjbR/G4i9DfvZv7O+27cLyyyOf2IZiFoG/Y8jkF6s0W2BWOpfjFMP1qMTDvbzuK1OtjKCmgIFHpCkAOjHJcDK6yt4uD98h4NFc8wyGDm2vf7k4Dn7x4TgmgcjtMZM+ySgEPAODemPAVWa/NiS4dteue9vaouCuFJyXGGoBfrTueoIitCyvEzFB95kDwvxXHsjm16Bg5HN332zY3AdnST43WcRer7n8XvvOhdWTkmy6ruwi1CQDMWUBiVg9+K42vvbN6F4F6NuI0y5JnUwRgued0NSFZv8ujNtrxXpnaX8DCWY7GsqPYOlel4Dx175Lc7P6CqXvikxiHkHH/vbVFeYHz33ob3n9UYV6aDQVS5GoS1Q52e0+WHv2nKazZhUFZO2qSt1QScl8lO5ESYDMLJ8SeEGiOXMpNsu6/KJF9/0+5N0G2z+/q7mvbzf9Hu335gc69jrsaDUfhTMcnY5r5V9aW3Nu+xEbdJQNnCV5CXUt9/ib5tIPCCKO8A+X70X+9zuNEOpCHhsCx91xF0jkcz4SgvgZ8pnDXOFJVXZwCTDbbXGxS++4t/tgWDnPZnN4kXvvG0+63+X+Qd2vdx+nzmjY2s+fZx0V5f2LzjxMqTYTEQmeiRD87N1x/ageFEuyJ7GHAoduAY0/eVEedY+4gs17Q/eVMvx78k0hzyysROnvUNZ7BSdL203JZ/ThJHDHIY23HCEeb3toKqV7JKPelTVq2TVfL9tWhzZNWjQ2HtyqrxuCrS2laOlanyJG+9p4ZcJ8u0wX71DI2VhCaynEZWbyjDl+8beXxpc0ZtV0lIklUN2XNBjEntHUtWy5Iz+qS+AH3aKrqy8l2/ODPGAg7ITUKuU7a9kJL+QX7rj9+Nfrtd6EATweFs7PDMsluNHsNxaBefs9bJuLEQcsORdeNNZn8Y6XvWUTE+hMyxZdwihiSZDnY3eylyW2/yf+MWHbS9q8huTu0X9BLHtxnXjFH6iff00ZG9/0q/+F7o4PShiRZC0e3pS45yLH1TX7Hj1s5H45H+UPqGOUV7t2fBmG7ia4d3wTW7OPVZ85/Z1kGTZHVBd7XAr33MtD5k7suxYUwrtI9vNCdjFGKccZycPnJ2fBbPB18Uc5kPVtWFERzdMdE8BmXRUXuXGAcHmUGftUCn9FvpGdT/ODkd6WrhWVngQ56QI44icaQPGZMkCx1jJsdkOZIe+qPTRfSh2ztqvrk8pq8ag8t9+qc5skV/+rex0nvi2CC+8e5mvP1/721Ww0+EsdUJC5ykJW5HYjmK26kXnl/6rGAhXvd0ifFgr/tTyBn2tWIvSZJhoLd5D257LKH/ue54xeKs1+7tSiq2F3on+7g2zU5D1zv61Kbtnn30P+dndhhOBFuY+Zl+UeZd9NbtY17nmFe2jXa/cG/bwVEwVrGpO6b1H/1dx9Ioze53moCxbU1j2ll2DqeXJT3h8GaV+ONf0RyxolE4t7MoKXQLhuvD3tOsFN/vdaHM/KrZ+aDyNQ7bcmAbuZfMuGfs7PwJJgaMws68VrEmQOJ25JUJBcWFgHSOYUnfbpG+Z7ylUbI0qqlyi2hYXibtyBwrHD2TAdDZ8/56rwYPG8Ptk45ozvuVF8cJffiLzeTotHObl5IaXBgxpUl80ilJ3mFA+L/99Oa34nj8K5sjaxiiu1ht5mxj3m1ODytV/OYpr2/eIzDbEyuDh6NxlL33rEjjEyOvXsjNcDlVdGQTXVssbeli4LFy9eQv9Os/MFE87F1V9ZoTBpfBMIxtiQwFVnE4l/wx0VaeeVRVXRyT2NkeEO3KcDSVCbkt28rIy7CLsXq6iNfEgMBiHKOMM94XlCWDu/zYJq4/ljZ4wFub9jpRsyfU9dE9or8oH/VLQFJsCE5GMUdLqHvvrxEvA4V6t9OB4LfyQz982huaI5Kmirj32aXJi/bw5GjPj4/nvDrqfjZW6zOIe0HUU0K+lH5CedM+bJUtcsFAwIhPhlH43K+felmUvt6+z04JK8s41PQ/ssa9yuDEqIeyo2UY/hqDGWOowZaj1rtS2oGzQZ92D6XO+zTIOc6PZ4VsI09eG2XVfl8KY6Rt/l4IJ21WH4wpg7du8gx/KYeUWe2L40NwnroBnmxRRo7vUkeMsmSVSaoXeMmvuHeP5ztihGNxMhiMHPvDuSRt6ppTnVPcZFXcjv97bLSnQ6L/K5OplCXcr10a4L0PSB1x3J4eE/TTv9SMFUmyOrEIwE4vuomXKBv7nx46A9liJ2QxsnAEU6CfH2OKv/uGTLIy75EPbJyS+iUn7Nhik4saZ+2zI17nwU6E31F+7Qbj6PR8ivW+Ide8lNYRih8J/UU8//vZRp8yRnfhhH3dSY2s4ISRBu8JEuiF7XcCJclkOOP/RceGPvDaZkzTLuma9Bjvv2kvYvrkV5vdHXQ7x9ZYoW0OUrb3jx3REeOAF5V/JYIx0E6QiQwo+p/+ZMGB+73Dg96zw/2bRQ0vPq4Z+yz6Mm+hI5xyTv/HLej6x36ySbvFT/rDfpEnv93yHs3uy+nMR5JkPsJJ+drQN+2Y0H/NCcyBOeu9g41+V/A+HTubXxV6Hr3ROwzt0HbGvz5hoQ2MJd6NpR/ZvTzRqls4No/eesxHmzH12E818yXvAPJOAwsF6NAWktnV8e6It6sLmtN4f2Vb/3b0ybqh/3tf3aFP7C/STJIFDpvTZ0JffGrMWdn0jE10OeOuHf3e6eG0A7DL6KtsUt7tQ3e1IJajkK5q7m5RLqeFkwMs2DQXtvB5IvzOuxO838sOZuO9xXveA2qx3ytDRnw6xmxxkgPPePNN55nmxmxp5I7xmjx59YeaRTkMyN7Ja/6eJMPCYf68t1XV/tHeHOmmXXq1AbuCBfbltQPXxvjhHc7uZSdmw2ZrtnuJE4T9zBikLVuEbWGme8feVToB9Fe2mD/+rape+t7m+T+NvuVdjxaqso145QTHBr2X/U4/6eJEJQtd2bv0c/1DfMZHTkY2oKnaVxYDfbE2dQgr5zurDMqNSfG97hKTgVc3jo1SmP6YSOy2TbPig4Dz4t0PvbQRrhqQnRn77dIY30xMTFy8UGYijxQF6VmPiXi3bozozqg3WSFINUzn7PqrgUkfI7t7OUemM+Hw0sI3PKtx3jiGiLfNTpXt7tvkkXJl1aPtvpwgBP+FcS8j4puf3RjfrZa3kpxxz6pm6eKo0MnA6PqhlzTGXlsHxcFI76XwXrLdTbePyvqTMaFybNHXQ1FUfn5vx8BsN2hl66XUBzy+WRnqWYyVRz9vesogo6oX4DHmikt5fOKCxtlx+P82Xla7AjgUtJPxjheYDLsy7GhQ/xx3dgF48fKBMSAyIM8m2vbHox1wVpisc1bYgUEQzoQN128EWME58W0jgLaxc7Q1bdCRa4520n6UrTojMCdq9xySXrhPcVEPdgc8dquq+t8XNyuntCUr6O1EYkDXfnmklZ9dBa5TTihS+oIV9lNF+hg3zgmF5R5RjgwWXuB97CHNS6VmipWj+pJ2ZFUmZYnxUPwGmVI+/jA+Or+Yk+H/oh454rw0ykuk2rKNU+CjRzSOUPJL2Rlk9Ndjol9MJMO6cACSBRRJL4jsolxNCsfeORQDoknaGdH3rVYzSWRktPNklxjQCmTBi/duHAjSRh5Ks6POrIQbu+dmMem8R0wa47kGXHKTY2vrLZrVbvJppVw5zkY5qW9H4bju/Rrilvb/CrnjnTUTtTXY4UJ+rx0TVRNRjhB9nFPkXVEfO4Vcc+1bUfZeJvaUGA+KMXhYTILJF85HMpuslc4PfTb6/jsahSZX3yarE07l/96tWYF3RIx5jKTORid3LTYo/YicohOZ9HGo2631uv0buc7pTc7QM7wI77kxKTXpZPh9TIx5EyH+A2M8108cWWDVEoeh8dwOubGVsO+MseDlVfWOUJofHWOC3SFdTDA5P6wa5Ch5WSjXLz2uCW/+cLNSKUmGxThw3GHNuMVgqV9oQx9+ZVU9PcZw41TB7j6TwTed0jghDntSVb3+Gc0Ypn170aNxmxHlia9q9Bcvj5xs8Qv9Z4f/aHZVvvHkZp5hPD01Jpn0lDecFDpl9AuOev348QPGbBNfu5q9b81OFP3BWGScfE+Mc+0V8Umy0LH4xjs/jD127XOq02uPfUHTD9p97mkxR+BM4BTkpKDzvv2ARl8z7D0uxi56NUPmY1/a7E42x2mfLjEIThbHvXKw6JsWY9H56e/mxRZBWazDiGpOu/u2U9ctk2SxYEEb+xubiIUzdLe3fbSZc+vL5ollOscO9uTQOc2fX/mBZlEqvdPpAHRQ/enIpzcLcSxesCCBHvvQGEcnwjjtGH3ywwIfx79aPODoevNri6gtDLIg7oOhX3Kmmv+2EQe5Q0848vjGwCsf7CGnv7pZMFr06SQZBjbtw57c7G73Phx6KLsC+/VW9/5ne2IjM55ZPPaaaHtO3fBe7HJyC5sRJ7qFzN6LY/Et+91jQsecCPHTbx2J/L4YT0/5YqMTa+d2+tsE8EKbC0IP5ZDUZ42pXejLxjk2PDb7V0Y+6KNPjL6s303nxJbFQH3yySfvvLS66vPbbPrW6jZrX9S/PBw8x7b2sCEJ3k5PwSmN4tSYONgtcfcQQBwSRdn3vUbUFkaMqWXr29jkJr6zQssEgoC2Gl3wm7ay0v4d4SuAYcuuC0IUHiWu8r3rZauQ+Epaypb0Ele5b0y4R/A8eR2UB7+TxpKe7jPbaW0jf+6D50l3McyJ3+/LhK/E4XNRJsfyGtc5ViCt4vTbcr97Sxw35Eke+mU57H0odQH3CtLsvpKmQfH57HqJj2J70Dur6pAnRCcOIeP8c0ZkL1AlUDgSbJ20vUxexOW3hXa+1UUxNkuLttNOd7dulKmo3Fva2HjxDcK9ysbf0lYK7e/G0h3frYz/S1Mpj1IWaLe/iSj5QrvNtGnnAWPtJ55X7i3P9Thl035uO02QzlKfBd+XMmzXbfv62LPkNz5389t9bulv7bja5acObYX1e3kv9XJDfPF9ux924yvp8hv3KRcyq10+7m23q0K7LN2njl3TjtrlX655TqHdJvxePO6T90HPwljfd1/8f7w2YfBDyZ84b1JW/bSUsurKFPf5fTv+dp8ueWvH7d52OWNQWcpzqcfx6qhQvsfYPfIc//c86ZVuSKtr0lfKdbwylV6/k++/xMTXyg3OZAowp5TyY0B+zydCgb5zVZ0fygi5k6w+Xvb5vauzfrxlteu9LgtZ1W9Mfc68aOPqlutfWn3maVGBixT9QNvWlqHt6oOlv3BuMgBxODLIlv5WZEAbfaLIIf3ErfpD0Zn81nha+lHBNd91+2qJTzxj8iV+030mpL3Iii7dOBcjvWpJ9b3L96j+eO29q4fc/F3VRksv6X+TTBdtqT0OdNuRhUbbHRiT0v2axRul3Q/Sjdq6k/YrDn2ujLOl/Za+V2j3p3Z/a4+XGPTMgi5hnCzxeJ542v0vmT4/ueph1Xcu27u638YnVndf//P9q8nqQl/SN9rtXf/Qt2ARGschRzpHZbmvOyah3c9KvxmbB5R+G9f10fjvWP8stH/XjtdvyYKCPus7v5+M8cbOZO74+EUPqo4454nVDne7otponVbFtTjjwk2q3e/9teoVO5zav5JMh3afQbedO9qKU/O4F1TVXW7T9L2xfteaf6GrC+qXxnD9tcTns3uM50UuoMzfx8ZHY31c81kfL3pvV5606coelLHW75KZcfG196su+PsB1X9u8oHqLuud17+6uNFWb2Q/ifak/ZX2ZPfFww+rqg+8uKp2fdA/2+lczc/EW/pbO77Sv7rPbOPeYrNH9zmLmdGYo30/5mg/vOLRPm6+9957/3KCopocBW1rjW1ltoa2DZttXHKv+4RBxj2VWr73fw1s7P/9ylFJ5bdt2r9rV6T4CdfynXS2v9eIy3fttIi/HVe5rwjqkt9BefC5nZ7uM9vftUN74jT2jH4aBP9vN+gSh7+Fsby2ftOeJJb723HckKf4TWHY+1DqQvC7kuZ2mgbFV9pAie/nl0SjDMHiuINfhVLszHG7WGwvs1q/5MNvxN8eZNHOtzQUSttpp7tbN/Kg3P2/tLHx4huEe0s9tesY7e/G0h1xlTSV8ihlIbh/GEocY/F0nllo50Hw/Pa95bnaZve57TQJ7fostMuw5AXt69LZrf/xnlvKqR1Xu/zkRb2XvJd6uSG++H6i+Eo6tCWIq1s+3XZVaJel+8RZ2n67TN3Xzr/QbhPiL+ka71kY60f937fz1KbEX/I3sKz6aSllNRZv/55yXzf+dp8ueWvH7W/3N4PKsl2P49VRoXx/wz396+5ty+52uZdyHa9My+/8dWyQo3koLlam28VjBb1jhygCtqYOSleSrEq079KWS9sd1C67/a3d1wptOaSvkJviLoijfNemLefazy7x0e98N+iZ8Jt2HtqhG2eSDIM20x4HJmpH7XY/SDdq607uLeNJia+0X/e1uVG8rbZffn/DdwOeWfCIdjye0+1/SbJY0Je67b3ool30qXLfoD7R7mel37TnEP6QEZ7Xpv27drz6abku6O/9qCZlvLEzSRYD7T4zUTsf01f79/jbnn+hjKUlHveXMbdAHviuKxfK79xfohVfd545njzpyp4b4uqkMUmG5Sb2k3Ha06qan7X7Wzs+3w16Zpt23x30nDWNSYorSeYORwbstGXzjpQHPKuq7vXUqnrBe+L//1pVr3l6Vd3tDv8cBJMkSaaCF0Q7CuGed2rOtr13yJdtDmjeA+L6Ow6c/rF6SZIkSZIkSZIkSZIkycJgTh0gzpD/+JFV9T/Pv/H7CpIEW92nqo47tHlvhfctCJ94bVW997Dm5a48rUmSJNPBuxSe+7iqOv6lIVf68uWTET5yeFW97YDmPSRJMt/5tztW1Ykvb16YnCRJw103a2S588CTJFkYeK8c/ct7cMrLlZMkmd9436z3GNz2Fv0LSZKMvff3w6GHer9HsrCYU/XDC7K9bHC7f2+22yRJG1u5vFjZ2fxeEi54gY+X2NnalSRJMhO8CNd7hLy0dkzGxHjkxfZeZpvbopOFgBfUeUGlNpskScNG64e++MDmBeNJkiwM1lu7qra9b1Xd8865wz9JFgpevPyQezdzqiRJGszP2C1vc/P+hWTBkOsvkiRJkiRJkiRJkiRJkiRJkiRZdKQDJEmSJEmSJEmSJEmSJEmSJEmSRUc6QJIkSZIkSZIkSZIkSZJ5wW/+sVb1s7+sPTAkSZIkyVRJB0iSJEmSJEmSJEmSJEkyL/jFX9euLvrjugNDkiRJkkyVdIAkSZIkSZIkSZIkSZIkq5Vd7vad6synHDluOG3fd1bPfPim1bb3Wr//iyRJkiSZnPqEE07YbdmSlR+703pfrTZc8uf+5VVPL0Ld/PdGjHe9zTD3jEf3tzOJazYYlB5MJ02r67cLkUHlPmzep3Jvl8l+O5O4Z8owzx42fasqH1N5TvfeQb9dVemeDvM5bclgplpnk90/bHwzaSvj/bZ7farPKPe/+yv3qM7/xa2rJbUrN2Zlr65uscG11dv2+Eb/ynBMlJappnOmzMbzphNH+U3373SYjThWBcOmz32Yjbw0cY1Uf7zu3tUVK25V3XHdb1TrjFwxdnUYVkWZzvYzholvtu6ZCquiLKfCVNLTvneq+ZhJvue6zMaLv3t9uun46/V3qy65dovqtut8r7rFWj/vX51d5qqMJovX95iLZ0/EVPPbvb/9eaK4Bt030f1TZSZxzWY6Zpu5SFs7zvH+P1VmM52D4lreW6/64RWPqjZd65fV7df5dv/qjRkvDbOZtmGY6vPmQ7qn8qxVXZ6YrTJtM1v3TIWJ4pvtZ43HMM+5fMVm1W+ueXD0tf9X3WzZr/tXJ2cu8jBMnO7BdJ493m9nIy8ljqnE1b23/Xk20tRlmDjnOg3DMOxze2NztHtVf77uHj5uvvfee/+yPvHEE59Y1/X7e73edXFxpW+SJEmSJEnmmrO/e2X1k99f23wITWbpyMjaVa9Xr+xV14Ve0ttwvSXVftvfrPk+SeYva4UuPdLXpenlSZLMPUuj360V/e76+P+K5lKSJGsA0fXrdaPv6/f6f5Ikc8eS6G9r51ibLESi7S6LtrvW6Ojovffbb79f1e973/vutPbaa+88MjLyp/j+mua2JEmSJEmSVUfoISMrVqy4lb+hrPy5P7FNknkNK0z8uVko1utpt/H/NMYkySpg5cqVG8efTSP8bcmSJZeNXUySZNETY+3S0BHvGOPuFaEy/qV/OUmSOSD6mrPmbhV//xr9bfhtzkmymilztGi7m8R48eF999338uabJEmSJEmSJEmSJEmSJEmSJEmSJEmSJEmSJEmSJEmSJEmSJEmSJEmSJEmSJEmSJEmSJEmSJEmSJEmSJEmSJEmSJEmmRq9uQpIkSZIkSZIkSVWN9P8mSZIkSZIkSZIsaLY/7IK7b//C8++ZTpAkSZIkSZIkSZATgyRJkiRJktXEzod+d/2HbHDfa444oh7tX0qSZJps95Rz11m66bJXxX/XXrFy+RFfftv2lzbfJEmypnPN/51+RlX1lvj/SF33RnvTd5IO+v1M40Rd1+ev84Dd39j/mCTT5oLfnHlcNMjN+h+HJtpgL1g1dsK6XrH1nXfdrf8pSZJkTkkHSJIkSZIkyWpghwO/skW1pPrvketHjjj7nVtf0r+cJMk02eHgs29XV2v/X92rR+pe9YgvvG3r7/a/SpJkDeeab56+oq5i1J3H1HV92tpbPn7P/sckmTYX/PrMn8efzZtP85NeVS3f+s67rtX/mCRJMqfkEVhJkiRJkiSrmJ0PvWDbesnIR+t65MHLR5anPpYks8BIb62n1HW9WcxwbtMb6T354Qf8dO3+V0mSJEmSJEmSrKHkhDtJkiRJkmQVsMfhP1hrx0O+cvcdDr3gXb2VvS/UdXW3uHzVOktGVjZ3JEkyXbZ7wbm3qar6kPhvf4d7/czr1vnznZv/J0mSJEmSJEmyppIOkCRJkiRJkrml3unA8+7498v/cWivV31mpDf67NDAmi3/vd7lo0uWpgMkSWbAHnucumTZimVHViP1zfuXuEE2GVlRvW67w89d2r+SJEmSJEmSJMkaSDpAkiRJkiRJ5pCdDj7vgb0lvffUdf3SkXrkrlVV3/AOtvjfFaPL0gGSJDPhb7e/7bZVXT0u/nvj9xvW1aOWXb5sl/6nJEmSJEmSJEnWQNIBkiTJUOx44Jce8KCjvrpu/2OSJEkyCfc8/NS1dnjBVw+K/55R1SOMsBuMfdGi16uuuO6y60f7H5MkmSJ2eIz0qgN6dbVJ/9IN1FW1dvSxlyzwXSC3iXBBhPdHWObCIuN2Ef4vwrMizOsXVE+BW0T4bIQzIiym99CwHbwgwg8j7OpCkiRJkiTJQmCVOUB2PPir99np0Av23fnQ767fv5QkyUJiyZLXrP/70b/udMj5p+x40PmPfcxh52/Y/yZJkiTpsP3B5913sys2O7seXfmmqq5vXY9n2KvrKzdYuix3gCTJNFnrspFteyPV/cfrY3Xdu89aly3bof9xISJfd4zAEXLjHS6LA06dO0XYeOzT4oDD7Q4ROHcWW505Zu4uEXJOP7+4X4SfRdg9wkJb5Mph+IEIV0T4S4SnRijynOz7UoRrInwuwl0jLEY5mMwd2sujI3DcbtX/PBXcr91tH2GqDm3y8qERbrJAYwL+M8K9mv+OjYsP6f9dKGwa4ewI34gwn8aJW0b4aoR3RJhKfSSLiFU2ONbVipv3eqOvHO1d8YsdD73g5Tsf+uW7bHf4uev0v06SZJ5TVyMX1b2xM+ufVI9UZ1y9vPf7HQ86/7M7HHL+C+0O2eaQL9/h4Qd8faOq10ulNEmSNZZdDv7qzXd8/vnPCQXr03VVbxNhkhXbvb8vvfnSFf0Piw1GwM0jLCaDhXwwRP9LhMW2Gt8uTy/mN0lcEPX1oIO/um5vZMmeoZ/ctn9pAPWGvZFq710P/+R6/QvJ1GCcPCfCWyNs5EKSJPMOdh22ldncRWVMMIaTAXM1JtwswrsiPCGCXW7vi1BsVMbZr0cwLr0twk8j9PohSQq3isDgbjHRZyIM6gOucV5MZP/Uxm/fD+1doxZ9Hh7hzAjbRBi2L3jm3hGkyRGdRWdkT6EXD9K17hnBc/yGkf55Eb4QgWOzfS/Hyr9FmK9jsrKej7sfpUk9zJU8S+Y5q8wBUqir+tZ1r/ea0V79pWVXLH31Doedv839n/mt1TmBJDysMnhRhD0i3OR4inkGIXdABEdpTLX+3G810q3HPg2PMrEt/ckRJlOqSvp2jDBZ+qTjuREI+qkKIYOSFSHtXQgMEuK7R4T5ItSkY6cIh0WgvC1c6pXf6tVjikXDSL1hPVI9LCr5jfWSpV9dq1py1vJly9+54yEXvGDHF5z/2J0PvODe2x3+q/nu5NRWKBb3j7A62oz+4vlWpawKeaw+9ozwtAjNC5hnhyJb9MGZIH1PitBOn3ohK+489ml4yIidIzw9wmLaraQ8/j3CMyNMVZbPd4w16l69zUeleUL2OPwHa+30/AsetrJe+Z7oEcfUdT2BQbZFXV95xa+vWKxHYDGafDLCRyIsuDodB/l4YYRPRNjMhUXEfSNYYfvsCLM5RswZG9Qr71/1QmbUNzJW3Jg6emSvt921V2z64KrKRRpJkiRDYo5urKNLjy9jZ4b5A0eHsefFEV4SwW4Qc85tI7DVfCiC79gYfhUhSQrG9K0jsLP8vP//u0eYDtr4WyK8OYJdDIXrIjjOkBPk+xGGdcDR7R3v+KoI50coi53seKQX/3eErm78uwie/7oIV0b4fITXR/D79nP3ivCtCA8b+5QkyVCsCoPbQGIuwnh9UL2iev8mG1zz/h1f8FVG4lUNr6uVBq+OQHg8JcJ83w4lfS+PsFuEqdafgeHkCK+MMJV8MtKa7DO4Tab8lPQ5F3ay9NkWTskx4Z7qhPQBEeTliRGKkZ23frrxzRXK4LERDGK89AuW3lq1bYyDj2mpq6VR4Pepq3qf+Pu6arT37tEloycsueziE3c65LwXbH/Ilx/y8Lf9dL4Zv7SR+0TQXm2HXR3y0HZWzx/GuTgbWMn1XxG8k2A2nVNky0kRXhPBRGW6WJ37jAjPj1CMb4z8b4pwQoSpKLQc6/reIRHm6+qY6aCd2hrtDG4G9vki62YDjip1r97mu/P0Rux40Hl3/cdllx5TjYweG3Jwj7qegrG/V1155dobrs4jsCwC+WAER5okyYLh4QeM6RWP6dVjxoQJ6dV16Ii9x2z3/C+tymMkyGurRf83wqf64aUR2oYV6Hv/E6HcY9EMHXkQ8kqnZIz5eISu8cNKWMbCR0Ywt6Iru2+i/k32Nu8qap4vvY76MI76e2KELSI8JgKjDaemhRuQR0ZKY7TrnrdvhPZuG/9nvDwiAtluXGZUNZcZz9Hm2UdFYDjiSO0ib6dEKGUmeL65Cn3KfIVu9e4IbUelMdNCi9MiyBsc0UEX8yxtyu8+GkF5yMsg/cwckm5Snqtex1uoYW5koZ16EB4foY38HR+BfmaBg+M5lI80WKADc5v3RvAseRr0LOW8f4TTI0iXetM+yngq7w+KYCdPOc6F7ibOV0SQpy70u9dGcI86fnCE1aEvJ4sXcxNt1NFXXcMyWand/nnsU5LcFO2HLLs0wtERjB3Gv9mEA4Ts5hyZSlvUntlP3hiBc2YYx4lj4DhA3hOBw+SbEY6MYPdTkiQzZDUrMPWyuq7uVvfqJ1crR0/e8ZDzTtvh0K9YabCqYPR8eARKJmWY0vjHCLPJgREuikBhXN1YXcsIT9Ff7sICxgTWahFK0eo0HK0x3PwXf/hNFPZl/Y/jM+YMqTer6/rfo3/H5LY+fEk18rHlv/7zj3Y65Px37vz88x6R7w9ZdJApZDcZc70LfUyovQTU9vk2Ju4MC4zdkxmKfe/3HCFXuZAk84U99jh1yQ4HnffokHWn9ere/lVdT2qI7VJXo5d+e7NPrc5xjF7AmLiYHIXJGsCKdf68aa9X7R26yaQLCMbuGe3tufbI0in30RnAaM1o7CzvqyPQfRzz0taB/iPCWREYqq+NQL99WQRGbAt72hgHLdyyCprBh0PC0THt95swBtlFZ1HXMRGcHe4+O14HYdx+QwTGf4Yj5+xLN4eHcmX4MfYa28kp/y+f/fbtEThFtozgXn9dY/AXHzgjXJcWjh75839zo0EOEM9lpN8vgtWwDFtdGPs5NiwEEJQjp4yyNr81P/jXCM5eb59B7rrFFAxkpXylz8IqjhzOH2k0P3SPvNBV2lg8Y7W6MpZn5XBoBEewdBdq0GHUGQeJ3fHq4tgInCwFdWZnP4fQcRHkg+PMZ/VrERpHhaNUtotgNT4DmcWEBXlUrupSetSRdHKGOeGg1IWdutqO+zhdOGO0Hw4qafTbgt87jujgCNLHeXJqBOko8SXzD+3/ERGcdc/oql3qb127D1nDmfqTCL+I4D0b2l7Ry7UzNhJOMG3Qfd+LoC1Y7PSxCJxy/q8tMdD6fZHH2rV2Ll7p8Hv9yY6PgkVPZJ05vXb1owhWtTsuiANQu9TWOCil0Qr8Ij/NO8wxXBfIjLajV1u/IALjMVnAOesdKT+OYDd8sjjgJDNmaefaK1se2TnMLvl7R/hKBIsOjM3eEfKoCBbyclxoV8ZbfYJ8JfeNN8YMY5z215X5+pX+4BgrbVV850bwjh7jj50bjpQkX9kJPVO7l2boP+TytyN4vh0kTjgp/VK7Jtf1BX2Mw9x9FjKNt/PcuOMZdpy0IRM864sRjPnS5xpZr//p0+LmUHetjf4nH8YTNlT54KzpOueN1dLq+WSAky88p408kzcXRvC8L0dgm23fpz7VlYUH+rmxWvr0Z7KjC93CggjyRJxkj/IahOvSRb65l+3W6TfteZHFCXbjsB/TDb4WgVwjv8jIZIHQHQhXDwymdXXLqlc/vh6tz93pkPMP3/nQz7WV1bmC0NOxvhuBN5fAnO1zuJ1rSRDMh9Ws34lA2adsLHRDIgGkXG2RXejOnAXBaaftubLX6xnYhqauazImJlP1raOP36UXg8noSH3G1Suqn+7w/AtO3OHgrzzpIekMWQyQoWQLY4XtugVKqetdA4fJjNWtJk1dJajLbyOYnFMUL3EhSeYLf7/dbQ8MKXditOL/CHk33krmCal7S6+tjjhisR6BlSRzRm9F7ynR74Y/hmykvk10tL0efsCniyFhrqFvG8NMzveJwHDI6P+bCCAzGC2kx3cMI5yRjIYm244ELMZEMPJzPDDWMwYwNtKFGfPaeWJwYExhrBaPORW9eRDGVmOsIzYYyqWVoeOdEThknL/PaMJw4UxyBgVjvTPJ6W8C4wfjjvTLByMGo3m3bhjvxc+5wAjKoNTWGSC/zvoXJwMMI8eguRmnkWcx7DJIcAhYOctAMl2HMqcDw6s82pUhvRwcFnOYz4H+wkFiYQbDj7qSHzvS5cku+7ZzgEOGcYRTyu4c9zKQKVP1VKAL+Y7xRToYshi21LUdGAxt4lemVjlrR+q+6FCew4DEiaHu7VzxTMZnu+PbdSE9dlpykNHTGJ+Vp/ZajFfmreLQFuSfvmY3CiMSJ0m7XSbzB+1B22KAVV8cmvo3g2mxe8BuH841jjvGvvMiaJ+cmdqP+v11BMZX/cr/GSXdZ6eG77VRujwnL4MxmcTRau5HHtnpxUHCsfj3CL5nyPWM4rxznJW5pWewxXgGYzEZyQDMuEk/8pmxlWwx739gBPfph44G+mWE50RgoC5ObkZq/+d8JUu8Q0G+Gaz1LU6iZOGjHXJwcXZpmxbYaV+TnRpA/moHxkdjm7ao/f0hwl8jcCBqY67rN2SgOa12ZSeHvsXB7jltmyp5Sm5ztrlH/GR3sQXSCRjPLSrl4DdmeS47pHGG44SzznOMv/qlMdEiBc8xLrPpcSgY64zN0sl477tB6FvkvjGz7QQwVhlv6BX/iCBfdBDjATlg/OMEYPDXb9s7Tukv+hcnDkequJRFe/eqPNBDjPXKzs5D4w79oGBsIoPUBTkhHxxaZFj7PjJHvXLUcL4ae8mU0p+LA6nAgWGsFpd8+Ex+dNuFfFjkYFGAOjBmXh5BmctbGafJNOOj8dDuSjoPPYHOIP/qKVkAzA8HSJ+6jqlJXWs8rxrtrf/znQ45/2Vz9LJ08RFOOg2BpuNRHD27lIlOTFjxbgoG2PaqmAKhRqCU+wgCvyVcPMNAK04dxjMIhfHK3XXfW40pLveXeHWworSMh/S102JAaCvhBIf0dePyfwK3/VtlMuh5hAThU+4zGAzCb5WNcnMfhWgYYyeUgzT6jd8qD5/byjYhJB2D6gSENQHn9+pBWroU5a3kRf5NSkoa/ZVmXmb5toW9pKkMgF0ISfeX+AY9d8HhPT0PP+DTG0UnNdhOmyjQJdHP14r/3GZkSW/vkXrklHVX9v6ywyHnfWD7Qy8oCutcoS+0+5f+3m2PPruuzajzNvqy32ojKAOxoM1qE+Jtt3PX/Y5i5ju/97n7XJAZpe20n9NG+2r3U3Klm05trsQjSNcgmSMNZGC7PNpo38rB77vysHt8R5EtJW/6Zenz+mqRA57nmnjl1/2uS8N4x/JJu34qHd1yUx6eW9KlLgb1S7+T5tJ/rZ4ZVCZwvZ3XEkqaoTzUqXjaaVIOlDvpLfKqjDfKpC2X3DdobPM78rc8tyuX2rg2kVwqZaeMxCu9pb5LXbmnfb0YebpIa6nH8qx22/NcefM8dd6ul0Fxeja5XvrGoPqdl1igseOhFzwgdJRz6pHq6Lqqo15Dsk2DXq+6qhpdOd6EZTbQdijrJlkmFowMViupcxM3q6esblNvJmHuYQhVn9qsFXGME3+L4Lf+z2jQrnsTIk5QEySTDSvdrQQbT6Z71qcjmKgyjHTRFqxGKyvNxWdSVowd0C9MUhlTSl8DvclkkMGQfFAvDH3/LwLjohV78sigapLDMNKWBfq2SY30mQxaeW4yZuLUlVHiJnOsLlU2jDImreRvgbyzKtHkWtococDg615p9L0j7RhtTNBMQq1E7D6rGJmtNpMucahHxt/S56VFmZjEWTmnDjxH2rzToz3plXb9zqpyZWySbpKqDw+SofOO7V5w7m3qXs3ANsW+Vz/zunU2KkbeuYZxQp1qY+X/6rkcg2HCTgYyTpIDZKKx6gcR9DXOi3ZbUP+OrGMUdL92wzBu/G6vVBS/NmfngTbs3vGcAoyL+oO0kd3ajDQWp0P5Xpzl/+7xf+3NLgjGEm3IdbKGkUGeu+Xsew4QeZMmn9sYZxzFZUWqBU4MmuOlu12eZApjiPasv0nbdCBryCR9S/qsAGZoKYYPMCDpy3ZG6IulztQJGaXO6DoFhhTGYYZkcZJt5IB69ds2jFryrwzdywDDSKZvOkKFHJZG6SOrOK/8JQPJau3D+fTkvrj1ZYY26XNv6SvKTdkyGonvTxGsnJZW+or7jNsMTeSkunCf7x1Lpr5L+0jmF9qVOuTYMB/QHvVR7YGj1Nitb1qVrq0bH7UdcoVOQG44Gtx8icPBOMUoqA1yDFolrZ0WjKvkj7ai3XFE6tfkGqPihyPQN41z7rOjw9hjTNXf9VdjljbIqWqsMgZ6Bl2EMVtf52TxfP1RvhggOWU4P+WPs0/65dN9bR2Fo5Izhd6tfPzGeEjOtMfFZOGhLdODLJCj+2kr2px65gAkHwdBB7argb7JQWzM1UbIRfoixwPjO72LQ6KL55DlHNbaV5nPSY+2TmcT/6CxiMPOjiaOEGOBNi+Q1fRWejkHt75rvPROEzo2Y7yxzphut5M+SZbTu6XTNfrtIIy5xg36adGjQW/gADE+GV/0VYsyjCWeb9xwTf+SN072tjPdWOf3yq3YLjiiCuWaPqdM6Nz6urKl/8L3ypyD1qID/VL+jTdkSLmvwKGrjOirfqv+jYF0AOUHz3Ustzoqc1c6Mn2p2+fFQ66RTXbKyKN0cGoo17bjWPlzqGgz5kjy7znmRe5TRsk85yaV5Kz+nQ7+yotmO1T1yJPr3riGlZsQrYxgOrI3OnLussuXHrHDQbP6snRKLEVSBxMnoWNgNRHxmaLIU2m1AOHi3FPCikJAUBYMsrZh+d45tP76jUk/AUMJEKdBmKAzWBuUBxm91IXVQ4STwZ3QNOk2iRB3e0vpIAzqziUsaTF5pzRYzVOM8AQWA4e8teMijCjyhD3lnZCVbwK3DYFhVQnhYTuZ9NmqTci0ISSUk+1unkf4iNNZhiYNRYgMQjkQkiaDyoExQV7UD490aQMEGcWM4tVtx7zuvMslPwYUddeekBCQFEHPUGfKjEJvxRslTpwCYWogVW+2rBtAKGXqh5BsGwoYTeW5lKGJqTppC84Fwc6HXnCrXQ7++n13Puj8XXY86LxnbrLBta9ZvmRDZcPANbv06vMjnDC6wfW/71+ZC0xerb5Ub+pGm7SSwaS03R+1L4Og+9RnQVtgaNPu9UUYyJWJ1U36rv5GgSBPxKnOKUX6vXajveozFAv9oA2ZYzDVdihg7tN2DNYFCoBJQlveaL9tA4O+aGWgCauVK55LcbOqs438SLN4Sl/W19p9nsLjt/Io7/phuddkmFJUKLJFP9MnKAfKhaGALJCXcnyDIyBMoKXbaizlob935U2BcsOIQzYWxQYUGsqJCZN86udkkxWL7f7m//qq50i/+hcXeTKoX2orVtlYLVuClSnKouS55Jey1JalFEnygjJUjFbqxITSZLTIJXV8XgTyue3EJWNNRNtySbk771uZtmWd/1NIydUil6TRSpQil8THOGsFrRW75LpVRspAuzQ5IOOchV7anbKmvLeh8CkTMlL+PEcf0WZLPslXE1kKuLyqF+XNGGOVIYN1GwqrNLhHmsSn7w2tJ6wOHHk1Orre7lVvrL9TwmdEXfeuHa1vYgScTRgG1LF60d5MJsgZxkrt2iSkGPudz0/Z1+5M7sgvdULWmNz4rYkLo5k20u4/ZBh9yF8roPVphskuZJ82q//SJ/SjLiZ3JnTecyNY0czgX4x/04E8s3JZnjyfDGKMId+0b8gPuaBdKg/pM/aTK9q/dJAPBXklV+gMypc+5Pf0qXa/BoMUuSNeBiXjASOP3+jfVrcy9pAV+qzyLv2djPF895Or6oiRFGRxuy7cS+9Ub3QQcemLZHP73Wx07LIyThrIMuUuDe3J7bxEP1y2YtmRkRt1MDXqapORFdXrtjv83FXh6CEr6efqTfthUCjPVWf0Q3Vm3CJTSiD/y7sf2jBKtM8f108Zfow97fGRUYRM118nw+pW+oJxq4z3Ey3WGoR75ZNMNC5JT3HytGEsop8MQnn4PSMPuaDvD4PyNBYxNBlrGE2mC4OqVbsFcdJNPcMYJ42MJeSAftauM/2bIaiLOmPoKqgzn9UX/aagvDy7bcCyCpnMU0ftI2iLPCxoQ+ZFgjIoaWJcI+Pbz4HfelZxYng22eQzeSif6pAsKI6bgjKR/nSAzE+M7eS4cVwdaW/GfLoWnVy7Eyxc0N7pcPqsz5z/2oG2bswaBvLImHTx2KcG8sDYyUFKppS2Si6Za5A3dNKpy+8GThtzNG3TrjhpF+RFf6VvmqMV6KHkSZlncmwaF+kA3b6RLCzY2NjzzK1KGzSXsWDT7rWu8RzGKnoPPYguNd7uyMnQnhju6VbFmU1uei6HOKfKVBEnXducroyh+pE2jKKvThVyQN8j0+kWZXynP+qH+hKdvSz20W/ZIAvmrHRnjgH6e9E5/cacgJ48aEzgPFU/5qkQJ2e7+Wmxsygru0ft4ioYN9Wj+u3WIUeXhVtlJ620053lo8whyTTjIh29jL/F8VJ+V2APMcZJPycqWUIX8Vk6ycJSXsZjerV4zd3knz5PDyN3pqI3JauJm1TSSG9kh6oeecOsBx2qrqcxUanvFF3s4LruNS9LP+g8k8uZouFTlimGGrfJKiMBo5PBmXKrA3BgGKB1ShNFg3nb6M2gyuOnI5T7TCJ1dsqq/1NAxUkZ8QyToLYiWaA0ex6F1H3iMkGXPkLFJIrwGgSjLcMaR4YBXlqs/jO4SwNhNV6HZBSwwsikzOSMU4BSz5BlVXEbhjzGOfcTZoz9ysNEu73SwrMIDgZOq/PEadUlZ4VJXlsp6ULIcU5R+glhebEqxYSGUaW9snIQjA7Kj0BydEB50SHlzACl7ghtg5P0E1ru9xxlJY8MBW2FyEDJgUXJEx/PMLTr4lQhIKWXwURdUc4IZ3k10BDC85btDzrvXjsefP7uOxxy/st2POT8k0ZHR08brVYc3xupjo3SOjoK7EX1yNgLzttG75lyda/Xe9OSauTZXzxm63O/fMT2gwbO2YKRQfsxCDLCa5MMrtrpRO1xGPQdhj+GY/2CXNHnKVYM/9qSPuKZDP6UpbZjQ3ukgOi/Vmrrfwxk0im+Im98ZtwmS4q8cSYvxQgGfW1Su2cU8yyBo4dTsI3na/8MEfo0w1pxHHZ3LVmFoc0z0kmPcuQII2vaxsA2lBaOIEolZU7f0s9MyPQ56TbxUlb6pvjbK0YmQ52Jk6GGIqXM5EMdMEYWxQwMOdJMwVIH6oLSJa+DJj5kh3qjEAnkvL5vAtc2PE0Fco1BU116ySmHFGWSXGw7hdUBQ6fJKrmnntUN5avtVAFlm6PBKnpySb3rQ5xC2l4b7V+7IdcZw40tjg/QToxf+oK2ov2oWwao0u6ML8Ym5aAcyfDiNNEGlFFbvhlvyNqyyEA781e+iwPbpFP5qxuTD+XBgExuujZvuec99+hVde/rdTV6zGhvVBueKddGPOTFXME4YCLFCcZAp87pM4xp2s5ZERglGU30TXqQiZaJFwOqcU3b4TzzW7JO29NuS32CfmfHgX6p/6h/ulAbv6NnkD/GR21oEIx70kHmCGXlsWvSPB30QTqR51oEQtbKj/GdzqcP6l/kqnFCPkwW5VsfUU76Y9soRH5wlpBD4vMbfYk8F28bC2PkRZ9RnnRQ5cOhrm70ZX3fxJcB1Mrc0t/ph/qP+/Qb9UhvJRtMwEz02qsPtSfpIV84tdxHfhmryn10XOM5p5D76HX0NbJhLh1ys8Lfbn/bbaPGjIdtWT88dfWoZZfXjIFzDVnO8WgcVOccg3RMOqO6UsfyUBzn7WC80lbs4JlLjGvaOP2VYUMb0L44qcebOxSkXfvTV4zv5jiMJGR5e14wDGQOAwXZRG/u9qHx0JaNX/qFcb4YjeYC+WXgUi70l26dGQ/pGOYwqxJjMHnEqU1GSIs69Vd6lA8D+FTKhn7XdqolCwM2BmNLW44bP/Vz83LtRN0ak4wJ9DsL/AR9ly49aKHmeJiDtJ2G0D+Mq3YylTlKQd9gh9GPpiojIG5zdX/pviXtgjHWzpMuyqPtGOXE4+ghh6eThmT+YB7PXkW+lbHSPM7CHfovfbOtJ5jbkInGf0ZzYbpoUwz7bGnsSp7DwUC3om+229xUIdPFaY5s/si43s7HdOAoMMayN5hHe4b+rn8YO6AsyRDzhjbml3R8er9+U9LiXs4Kc4hB0Nnberu+Rx9VD92FQuQSO695h9BeuNxGetsLAkp/JrcEsoEtgAwszo+Caxb7FJSBObLFmvTmtiw0P23Pu1Hka9tmVXa/kq0zraNkFaCBLAC8LL1uXpZeVyfteMh5p+70/K8Z/KaLhmrrFGWgrGThkdRBKYdWx1JiKbeMlQSGyYBJOAGk44PyYCBnRGTwcx8Dgsm7Z/BQlmcwMDAq8E773MWuBwZMkwjxWJ3AmEd4EhA69niKKyeMVY3u5yyRFp5wHlnPL1s9B2FiTQFiJGUMsBLXRJ9CZDLTRmc3OXef55g4M1oqk7YhUecnJE32GDi+EsFvlGfZnjoeJk0MFcrbrhtl5vc8rYx6Vqe0jW1dfGciyZBg8DP5tBrKpIgRjnAlHDluKGAmawYvZcZwYdWdAae9a8MEgGGQ8U/ZKCv5YvAxWYS0WcEuvSYcBlSrapWX9jSozlcL3rmx/aFf3nbHg897yQ4HfeWj8fdHI3X1+aruHVf3xursidHfGBcMHneO/3cN4jOmV/Uujniffs3S+sjPH/MQA+dco3/oP4w8jGjalHZhgJup8VF7tutC/2PwL2dyauscdq7r1wze2hjDoHbZxmDKAOY+fUs6ySR9q0xAyRtywG+LvGHQLgqffsxZ4Zr+SxaJy2SYQ6WNPkABZKjUVq2EsVrY87oGaLKDQVyfFB+5QuaZ3HQVgwIZSJliyKMskIX6homQaz6TkRQx+RTkbVikk1wrq1aVO2WTYZdxqd3fTG4Y+FzXJxmg1AOleJBD1W/VIdkmUKCVgd+ZzE0HCqN2x/jLYUOOkIlkKoMquUU2kUvGCGWtftUzhyq5xDlCLhXESS5R2MTHUEsukZ9FLhUoutqX+tYutH0TVvFxmJDl2gHDVzlSoLQDfYdDQzuWB2kyPvkNBZmy2pb/ys8KG2e3lrYsL9pLcTYy7lqpynisXLUnO4Q4wuba2DcjjjiiHj3n6G1/unzDFf+zcsXKbUKoaHPa+LTojVZXLKmXTHdXwzAY5xx1wUE2nh4wHuVIgbairw8LZEhb0ac/qcv2KtA27uXUI6c4IOzCG8YYZxxiyLPDS79tp2UqSJ/2SxfzXHKfXkAO6YPSpx3rO/oQRwm5KXBskAO+bzvM6Y7abcmztqt/gIxqY5yzk7Ws7vZs+qNJHJ2itHtxkZWeUwwz+qNxQNlxKJZ0mRTTPdxbHJb6H/2PbCxjm/qi85qYlzZAnqhfMq7cR277bXuyOu+wc2NJVT+vV487/kxKVHbI22UvXgW7QJStMZuTjE6gfi0O4NxoQw8l67uBUWemOsowGNu0ZTq4tNE36Lyc1RPBUaEtMqj4yxlilycDgr41VfQfY7W6NWdojy2D0KY5z7Vx48mqdN6VXZfdYDyb9pgwQ5QDXUg6yMuSJjrCMLuB2jgar20oShYuxgVGYfKfzGP/oXNqI/RORuQSzLMZQY25M8E4qz92x2zzo5n0U2O18dBfOnU77YK0G7+nMqdIFibmThZnadfGHvNB45C/drdy+PnbHue1P4uTyTe2vmEd7YMQlzGaLlcWg3HAce6ZJ01n7NY36ev0QOk0b5MntqmJ7F/DoE+wrYnL2E5/NF57Fn2wIF/kRRf5ac+vZwv5slDH3JsdxEIredaX9fOpUmTEMJR72SEsgGrLEuXE3syeqEySRcICcYD0GXtZen2rGFJ3r5asOHenQ89/5Ry9LL0Y5tqN3cTQBFInLZ2RYYCiwNg+9d0tN8ZEl8Js50jBZ4JmMoFnYs4YwRHC2MQgUwyBJvbiHiRAxGuyI58MiG2FhEFGntuU8xHLfb7nvGzL9AAAIZlJREFU6OC4aU9SxOc+W9mKoJQX5UfYlhVvg5AXxgcTRIZW+fDXRJ8nmNFvvN+CMcGEnuOnGFfUpQk9YydnkjiUCwOonR2lvBiKrSQ3cLmnYOWeCU2ZCMi/epLPYmhU/wzhlMli4PB8Xm4Dy1wMGEOx3QvPvf2Oh5z/xB0POu+4+PvddVf2/jQyOvKFuqpfXdcju0WfukeE28bnm9d1tX4U7kwH2Anp9aofjdYje2/ywIec9tU3b72qjJ2MrQzy2mC3TbZXEUwHfYDhr63oKEMON22G8bc9ASjnrRe0E04yBrEic5QLQx0FpQzi5I1V1/q11SZtyHLGFe2b8tA2qMpndyIgLgbIcp+/yoesaB/zB9fbilxxbugn+uqqRv8nJ5QNo3+7DVHYunnVV4tjGu6Rf2U2meJrFY8JFkMH40p7TJgKHNkMkowT6lsoK1gYmqSFzOEksDuFgbjIJcYdqze7q+Uoq225pI215VJbTmpLyqDUt2eTTdoih4w2AmWpLUpLkQPanIky55q0lHRxvvhOmtq6BHknjvY4oW1rK/IAhlzP5HAvfcNfxvruap15yZeP2P7aL79j+4tX/G35YaP16L69Xq89dg9NyN7RlaMhFecOjjYyykpyY6GdWPSFYVG3djQwvKt3fwft0tHuyLXxxjqyyQ4DE0Vyt2sUGYS2ZRs+GWhCO5PxQvrIsHZZu+ZzmRxzJBjHGXWlleO0BDKnOzZq490Jrnzpe13DuvvaOpZnKyuhO9HsjiXkgj5ppV47Te0zlAvy4/fiL7jms7hK2sTpWjtNkJ72b+cdSy5fts1o3dty5rrK6BZrXbbMJHeuUab0QoYSi2K0kSKjyXB1MPvHi04d6TI2WAxhvKMjT+Rkkn7HcdDN6dIWGND7yUL5HU8WTIQ0GJMExis7mMZD/VsAwOBk8c54Bn5pNEeRXpBp5gPt8XRY5ImT0FhqvjBf0OcZtozJkzmthoV+YC5lwULbeU5OMky150nJ/Eb9mTeYz7bHUbqpRS/6bTvow9NxYLbR38iP7ipvaWE3aOuN04W86qZdIAumI3+ShQUHuDGcLdBO8rZ+ZA5Oxtu1XuYeoA+RlcZiNim7hoY1lg/CfNK8xWIw8TGa61PmM9Npg2x59Gz9g14gTmMYW1hX35wqfs+xaYGOMZBsp0OeF6Gth5ojdHdf6M/047mQ+2x8Flzoz3aeerZ5hsV/bZ19WOiwU52TmZNaCDJInnTtockCZzYGn1VOXdeR7vrW0SUOGx1d7/M7HXgeJX02US6MUFZFWOVqdZ7VrLzIbRxHYCWtIwwoFbyVlM/pTMqs/mJksgVdfgSrsCiajI3jGQs8y0RKmhnrrNYtgRDRmSdSBPxOp297fsdDHF1BVD6XiQVc697rM8FG6SFs2/cXTMrlhbJkdWI7LxwWhBCD4WTCsPs9JY4Sr06Vp3I2aBKwVlaWZzAgG0QNZhT/Nt3ya+dbkC8D7CDDwWTpnXV2etEXNt7x0PNP3vGg8/60bMWy30UCP1yP1M+Iv/etq3rd6ENrRaqX1vWqlAG95b3RUDrqeu9zj9rqK6ftWa8qI4t2ZaAfVA+zUTfaRrd9aBP6pkGToXkypKObFp/FU+BkIY8cJadfM2hawV/kjbpkSGHsnoyJntd+Jrp9Gd20rWrklUwkEyZjvLxiojyQFXbSuIdcbjuVpornddsISjkKRS4xXpBL5JFANpGJdmy05dJ4+SpxthmvDtFNV/s+5cwI5S+DR5GVJXDoUPzbfXmy9qK9kueujVcmC4Yvf2j7a7941LYfDWn20Ej416ve1JwZvbq6fEm9ciZtazLUjwkVR54JARliNbC2NhkcARy4dk7QR9Q5Z8h0dByy0HZyOzo4YfSvifAMjj86FdlXdlasCuyKkj5jRwn6gMk04+eqRt/RRqzUa6dJUE6O1ZqKc0gb7To+FgQPOvir6470qifWvWmfg30DUQgbRv/ba9dnfnImxo+JINPtSGYYoX/S6y06YlwwdhnDGGI4KK0eFdynb3LO67d233Xl+WwibnMdx1Lqa8qVc0w/t1ulONgZR3zWBssKcbp8MchwEDJYCM7PdmRn1/A5LNqmHTN26jp2juwZJHMYh8pxklZv0vMEaXC/8rWLX98ge+hLnCVWl9oVp09PB44sC8IcwWaxlkUM6syzGeMcWTKXdTYIY6lFLfQHO3bNB9WlsiDH7fidbDdNF4tJLGbTFsgYRjNtxI5nOsqqzmMyHOrZWK3+1ZFgFbN+TY80FgsWCzoFQvtt16W+03YYalt0PP152DrX9ywc0mbYTkr/9XsL0rQjjlZ2gakiLRYbkklWbLedczBOz8Xi2GT+Yaxhf2E818bauhHnm9MNyC/tsN12telyZKOxy3jVdogbg4zTg8adLuSkhQwcA+IxBpCbk+2kLf1KWy1jkTRyeGjTxmR9qCxQc63b/6STPjeZPl3wTGOXfmcM5BwyxpMFkB5pV36+p8MUjPfGf79nZxDXbCDv9B1/LTyyW1qepWEmuplxWvq1kVK36sjY1V78SFbZbepaW1ZBmpTtMO0gWUBMV/lbrURPv7rXq84aXdl7wdLe6BPOfvs2s71i1DY6q48cGUK4MBrw5nZXFuug7qGc23lhYmMF1HRWlFFGGOo9m3HCjgzHRRDeBPRkSIv7KRUlUPYpwbbPTWRgIWTmWlkgtD1DOoWJjERWEJvYtPMiMJxMZxtaEaImQW3vudXjnEQlfuXlr9XJVryXNE6U1oI8zdQzP2tc8st/XNNbOXqXeuQmOwVWC9Fffzfaq98wsqTe/ZyjtzKgr0oM0jPd5TFdDLZTWW09EdqXVS3lfQkMI44tap9jTqZPdZK7UJHX9qqe2US9MUZRhjiaOKFXFYzN5BJ5VGSSIC0zPZJgJjhSoKSlBOmb6lED5Gkxqi0aRkfqO0XOblfVdXeCMhnXjYysNdfGaPKPM88xjRwhxjhGz4nSqn9Z1U3u2Hlg/FXnjLJTXVkF9U63ceygNuO4s4kmFdJ4WAQ7p6R5EMb2rlFmJsYPepKV6wzVc7HKbTooN8Zy9cE4PhvQoTiUlB3jQUE5Gj+6BqV5w4a9Ffer6t5OkVJ1PyOaxVS9h167wSYPjr9T7bfDoF9zcNDBHUNEr3e0heOh6LKwQMk7Qhj09FFjumMvGGf0E3HMRdoK2hejqP7tuSXoQxwFZQGH+QmDJV3aEUuMCwwkHAwWiNFL5IkhgZ7id/Ti6ULuKCuODeXAcdEuB/3BmKitWsXqmLESHJnLaCFvHLjSZ05B91QHHBV2lk13HJI3q4fNzRyPpzyUGWeXHSkMs9K3KpFX+gFDINkpTeqCPmF+yhg+1TTJhx3Fyo9DipFMHZPbq+LdNMn0MI4x+ql3RlQOOWM5ee8oU/1S3ZI1+rNjeTnyLK7i1DPulkUAsGtT8O43jjBtgTNlMtgvGFrtztIvGFvZTDzPOM2RJh3TQVtnp7EA1RGZVvvLM4ep3aI+r+o+mKxatE/2N2MkWdfFgrGyW8993fZAD9Ie7UTX5unHZBubgaOYzMN8z3nu/+Phfn3JPMj9dklwiHQX0nax+8oiMvq133FS07E5TuTJ+Kd909XJdWNs20kD6XSvMVIc2v1k82I7U+h/jg7zzka2sPbxzsZP44f+amG3989xqjslxWIOMqQc+zobGLvYcdWP937QK9QXvUmfnq7+U44LV45kEBupHaWOeu46Xuk25T1t8mqeQ2ew+FEZzJbuncwTFt7g0KvPHunVT1+2bOmzN73kD+/73Fu3IzxmE8JPJyneV4GCS/gQGl0IHquUfM9zSSBzhEzFW2gi5zk6pImQyQMlwypJSsNEkwiCl7fW8xijpoLfeiYDrS17s4W0WFFSlCcwJliFRLCbPBB4XYrn2eDBAz4dKHOMF+1BoqzM4sRiCFKePMwUuGFWqE0mfOWFcihfVsa1J+YmkdIzlxPYm/DD0/a8vq5GLur1xup4tRJpOD+a2jPXWnH5a79w1FZ24qxqijLjaKf2cSHaqbYxaIWBI83UXak3f7XJYY0u2jLZ5HlWSs4W5A2DSpE30lgU/WKooDwsZvQ3hgtlTEmZi75ltRBZTClyhNAgeaXMrbZsy3pyp7tteFhMBBmi7I5oy87ViXxzSCtrL02fDfRHSqmVOd1JdDlKcEGx9XPOu1ldV8+JhjjMrooOveuWj/T067nAuMtQV8qUwcrKLW1XnRZMPshBu30K2rUVdCY6HB7lfruSusfkDYsJoeMGTErpOQwqgzCBY7SRTsfBDXqRpDHXhEW7LEe+kNGOCJxuH2SMdnwbuWIxSlu2cAx0r60K9BfGVQZhE9b2RExayAv6zVQx6Vduxo/iNFf/dM552QcffsBP1+7V9WMitNvpjIi4oi3Xj9npRd+eC2e6umME1JY58RgoGOhMwstRqWCY108ZHMw3GPDcy9DIECEe47uJvN9asdjG0XQMnEW/8ldcDPJ+Oxn0I/2R8UH/YUzxfzsKimwqqyStuHb0kwUCxkfP4rjRl/VV6WNA4OBk2CmLBxihHJso7kGG85JmBvuSZnMuZac8zB3a47D/253PKCQ9jEclMN4W45M5DoOrtDDuypd77N6XZkYSSB9DqrR3DVcMRJ7B2VMwLpqnWfFLF5NGn+kN3qVCXjKIMaD4vrtAipFJ3sxLQJ5pG4w+bdnM8WRO6kiydr0zWGkfZ0Uo1y2kY5xyP6OV/DiiWRqUifQoN/JXOtVNu0w5tfzOQr5y3fGV2pbdeL5TftooB50XUJ8XIZlfmOdqR9q+/uj/ZKZ64wDUvvQxY4D+aBzRNy1O4NgypvquOCf0Td+5TzvXHobRdbRthmVzITYOu0+lR1vXJs33h5FPg5BHMkt8bC4cmhzL+oR5kbjbbTtZfLB5WeRLbjm5o4v65wCnJxonBh3nyB6kTZON2ijdR5vk6OV8Nx6QnZO9d9gYShabw3ie507W/sxjzS+lwZFXxl76HZuiNJmHGqc4Cl3Xd7v2QPoqA73TU/Rh+txkC1g815HI0kfP58hvjy2+p38Y741JHB/GeGXAGWSM7o5nM0E6jCfGKk4oska/llcLQ6bbj+VD/SkjYzPHB1snmdddTGgO5F7zI3oMWUKvstDUODmVRX7JAmDBOEDGjs7pLXlUPVLtvcnFDznts2960MWnnbZnW0mcLQzwDAEEoAG2PMMAy4BfYOjSOQgdUBRc40wwWS+DupV7BMxEDgbP0MGs1ncUFeXTajED+GQrbAgGnmdKMkXcZLigfg0O4wluv/UsRhK/LXmBbbEmONNBGVqVTuCUibX4eFNNICg/gyjpMSn37PZgpVztrJnsXSuMagYxhgL5UicMwrbcejk0gaqsCD/HbFHq2ys9PdMkqe1AGUb4qjeCk7As5wJTwghxWwbbRtJVQ10r69nsI9/r1b1T6l7vdVEiJkUT0utFr62rM+rRFc+8+cV//MJn3/HI6a70mQ1M0vQNSpB6ASWfAt12gpnsO58e5dgFTg+TPhPodluZCG2GAsUBYpJdDHL6hhUNVl1MBe2Rgk8hAuXDNYpOkVMcI9o2I0I7fnJLPlcH+oQ+233XBmMDhcJ7JaazQ4bxgUFIHelzBQqxvM5kbFOu5KFxwISNEtWFoVQaPK/IV3XMUOnIielANllhqb7IpbYMIkeNQe3tyKsC7ZiBSFlrV+0xECbVE62MGg+GNWOkvlEMusrNS9yn4URYvay1bi/62+iO0bunviq9V18ZP9Jv5wL1Z/xjRKWvOEqK4U19MnCUsc2WdmOfiQfnlAkAjJPGbWcPmwRq3yZCwywcGA+GOxM9stUK8yLT2uhLJkJkNiMeA6S2YVJihRw5Ss8ypnNWkH0mnwx7dB5HCk0Hhk8TMTLVs7zE3+TyfRHsROF4LuPHqkT9KHfOJ+OKlb3S5f90RXJ0qjKPfqm8GIzoXeLS142BZNu8Y4Olf4089v5eV70YC3shm28cQucoDoCb0Oup25v+Ziyu0eoPy5dfMezYPlWM1Qw02qe6opcxVHcxHuqT7hG0aQbEMpcwPmjvDCvlWkGfVZdFjvjLWEKXGUZ/BaMNuezZ5hTliK424rU72j3yYxyEvti+rv1YZCQNZWGGuJSDPA5y+NIJ3O937TRbFOB69zgR9/hOWhlJSrkJ5b0qBf1Z2/adPi2v4hNvWcnqfkcRD0qf58hXt32VY4TKc+mZ0l/qh84rLa5364yMUt5ljlfqjDOsfa9yI7/p3O3rni3udhuB9kZe6NPKRfloH+02xzDu2W0nHORPGxNnuw6UFYOZPPre79W9shzm+ORk1cFoa5W2cd5qZvqpI34cicVhqJ8V/F/7oO/aNWSObRcI5xgjZ5mz+Wu3hXmF8dp4Q95oP3RVq9QH6TDmJYy5HH3m4PRHOrP5lD7RnhMyUpobGWO7xlUGWgvJ5KmNvks3MS461kb6pYezmUFaG9ZW6ajy1O3XysdC02zDCxNyTd2yFw0aU8AxQke0S9BcjizVXsh67UPQZ8yvtBHjlWvks/mJRVp0Tn1He6UHa6fdNqMvmXvqH+albdlKPhs/9EHjf5Gt0kyGshF5jgW0ZLp0OmLfc6Rbfy7OfTs15btg7GUbcN0uSe+FG8/GVjCmcNLrj+RDsXm0MXfXj7aMQH64z1ybXGjPiZWTOiAfumOc+9SN37XlDjhVyBx6KIwnoZONlRE5I++e/8wI7KdlAboxSplwzHTlhMU7bDztU4HEz3GvfOSF097CDXZCjly6AcgquhV92H3aiHox71UX5T5yytxEvbXzqw1JswUvXb0pmYfcZMK0YqMVb1i+4e3Wnc1wZW9kvdGqt0vMQHSoqdHr/S2a5TPrq6/Z9eyNPvtZK8hPO21O3x2g4VIIdPYTIlitSCAZeNuGOg3fyn4dhkDgKTVxJtAIliLgCBZGEZ5NSiRvbtd44F7GCRMcjhCKhKBDUTgn251BORc/gy6l1nZl8ZmwU1oZ+sebHFP23UuhMWmRHwKV8tw1Wg6LMqAcERyMHSZGFHHXrUibSDgTLsrRC5HEwSAjGDQIFsYyxo/xoOwoN4YVzzGJtKJF21OfBjB1bDAyiDAqiFsZ2Opt4sA403a+TPS8AuEoTvVGWJrEELycIQwp6naV0uv1Lqzr6TlAer3quggXRCN/fbWyt/vykeWbLV1++QMvvWLdp9TVkqOiwU5qIOnV1ad6116z/9lv2+7Hc+SsnArqQ31TeLVxfUMb97c9+OuL2o8VS5QZypD7raBy71S2/Ot72hwFwKTYRNkk1LWpGnnJm9tGkBaypsgb5cqoKd3aG8MY+WKANwHQH4pRfXVg0s6YyXhJwaE8kkUMjfonBYOyQrkxCRsWdUaWyre4yRkGGwYWytFM4PgwkaJM6rvqkVwlwzh2pZ8cYTA0mVO+2pc6pvxSsKcDuUSpIo+sWFWf5JKVn+QSQ/CgFUxzjdX/FEUOCmMjY7R0mdiSAyYXUzX8q7/TI5hsi4eh3TVjj3JeMDz8gK9vVPdG9qzrkYmOG7wshGoo/L2bGAlCRl9fj9ZzpTCL16RO37Mi28IAY74t9dprgTHC5Iqjje5DzpE5xlH9zATMhIFOYDVzd/XUVNBnyVITNavtTFq6xmfOEdc4GzhgrGoTOHPK7gSyz9huYmpHirbEyCmt7QnQVJA2ZaFN0/vIJ+OAv2SqCXF3dfiqQD3SVehUjqyyela61BeZqi+1J2PDoK859kSZ0RHJNv3bBHBernb76DEPuWb5RiuPWr7hikMHhbquxz+Woa4uH/SbsbDxird8+eiHFkN9kiTJQoVuSh+ma5Dx9De6Madf12AI4yjbRLmPLk437+okfku+lns8x2/F67qxcxDuIVs51fzWcxiHu+NVSbdnd+NiSPW7YoRsY25d0lXyKd8lDvmgD5gLdeOVb3O9udK/krmFUV27Ko74QahbbUL78X/6m3bWtsloo9qH66UtaJ+lXwjm7tqPtqy9DWoz9CZtUJvqtrVBzwW7GGeK38lLmSPoD+3r+oz4/d93bfym9C9plp/JkB79WN4G3S/9+pG+I15BGXXzTS64p+1gL4hXHgbJh5KXdnnIR+nL4vR8+ZZO5QTP992gMiY7PK/ci1JnpR45UKTLvUJbDvl/SZc0lPvb5e3/nt+dB7gu7WRVN13JPGQYw+6ssNPBX9muV9fvq6u6vUNhPK6ser0/9XojH162cuXbPvuObXXouYCRnXfRVjNOjAIDl9XeJoKMGjoCg4+Jtc7ByKjxc4iYvJssW5lr9Q5PbNuwAB5NBi33M+bbotzuUAxujFzi50UtjiKGQ9cYA3gwTcgZTk34rcIx8S3CSJo9x6S4rEBmDORwYJBzX/mtibz0lN8yXvGKKgurtQkbvxMIN2XAaEvgWLnRVqKsFOVZZRzxO8/wO/lRbgxndnQQZLy5JtsFhhblanufiXcRRIwevLvlRamEGQMkJxQHkft45HmLGablp1yTL0YRR3DZgWIVtd9IB0dRG4YUW954/pUBQSsuWxLlVZny5DMaMfow0BXBps7lhxe73XZ4rjmjlBnhyZnCSCFd0tPO/5yy9YvPu9k619fq4CZG016vd31d16E89K7q9aqr4//y/t24/pUYGy689KoNfvzt47ZsDyI3sMfhp67198tv98q67pVVwv9k7Mit3p+jkN75h43+8KYfHrHnIIV7dUH2WF1kNYMBUD0zbqsjDgUOsNIGrVZi/LPCXdslIxgFbTFVl4y02qbP2ry2Osg5oi3rV5wg7lcfnuv3+p8jW/RJTkLtqd2ftWPt10pfA7X/a8eMgGSJfk3edNu13VbFWKkdW7XtmZRFx3wwpGmf+lhbaSEPGUvJPc5H/aOsfHD0RrsuyRkrrmyHlaciW8go5VnyQXbpP4738H954bDQj5Stz+SHtNmWarUOeaDNMva5rv/oZ/6WawUvt7PFXn1RcjiMOUopIcpIn2PcUwdtJZmzhQFWmZPbbdSTFWdWkrdRv9J7VgTthMwgl5WbuvFsMpkh2bNtt5UOck49+dyWc1b8aD+cHmRb6W/KXVkUuSSOIpcod8Ztq9zUiW3KnExFLlmBol8aoxhFjS3yyFHDAF6MfOKVJn3Bb4xrUEfSxGGmTVPYC+rJjrZybBXnh3asPqWdnNeHjF/KoC0/yET1LW0mI7B7SfrlRZ6UjT7nGkWYfJ+Kw3G1sMPB529f93qfqkfqgTsDomKuq3vVAVtttNX7L7ji/IeEvH1V5PYBoQuVI3fev86V6xx45nFbttt1kiRTZKeDz/t2VddWUd6E6Id/OOforS0iSJJkDeaab56+IhQOus68JeZkp6295ePNP5NkRlzw6zPZpNonfMw7YnxevvWdd23vek+SJJkz5pkDpHdNb7Q6t1cv+eSy3vJPzsH7PeYrDG0M41Z3W5lZjIdgzGRgZ9C00rsYz5JkUnY86PzzqpHqwVWv94fo7H8IJeM3vbq6ZIRhc7T6bW9k5c+uW2vJr89/wzZT8VrXOx18/v69uveO6M//PJKnx5Pf+9zKkdGjt91g2/OPOKLOtpokyaLl4Qf8v1suX3r1p+p6/PejjFajx6+34XrPOfOIxsHxqBefd7Nrr60fGXL5sXWvelQI3Q+u2Gj5QV8+Yvv2uJ8kyRRJB0iSJJORDpBkTSIdIEmSJDfGKuN5QW+0OqfujfzXkpHRZ2968cVz8XLz+YwVsY44scLWymOrpR1xYKW2VcNW/ToOZVgDdZKMsWSkfmOvGn3Cyl7vSaMjy546MjLy33/83R8OO/vobd5y9lu3OfWcox/6nfPfsI3V31NpW72V0WZjAmFXQp/eNaNV710rR0aev+0GX0znR5Iki54VS696Scg+O4wG06t+umTlyDFnHnH/sq29Oivk7Tlv3fqk3oolB1T16P51b/Qb6fxIkiRJkiRJkiRJkrljtTtAer3q/N5ovevIknovLzf//NHb/W4evC9gVcMAvVcEzg8v13HcjqNUvFjM8TaOfXGMUzpAkinxtyvX/twXj97mE19667YXfPGoB/3QO3R+eNrMj6WqeyN/jMbo2Cx9+Lper/fiDZbWrzr3qK1+c8QRR6TzI0mSRc1DD/rKVlVdPa2u64F6VMjF0GPq466/dPmPScz+5Rv44tsf/KebPWibU9e5+lJHlSVJkiRJkiRJkiRJMkesNgdIr+r9vTdaP6tea51dz9n4859ZBS83n88wjtjl4Xx5Z7U7S937P+4b4akRvJR5TS2bZAY07/G4qfFtpiyrljtS66/Rjy9ZUvceffOL//jOT75563l/Xn+SJMlMuf+x31q2rBp5bYzc3kszmLr3vdElK7/w5Q9t333p4Q2ctme98szjHpPv/kiSJEmSJEmSJEmSOWQVO0Dqq6pe7xe9Xv26ZcvXv8c5b93quLPfuOVlVa4YLzgGw8vRGUwE//ci2dz5kcwrfvf7P/2tV498dHR5ve3nj97m7DVw11aSJGsihx8+crMfXfuU3ki1hYO6+1dvRAzY11Urq49us/42jrZMkiRJkiRJkiRJkmQ1ssocIPXIWr/traxftaS3zjbnHLPVyz77jvv9pf9VkiQLDMdonXPUVu869x1b/yI+poMuSZI1gl2u2OXuIfCeHv/dpLlyU+pe9f3eyHXH57uQkiRJkiRJkiRJkmT1s8ocIF846kG/+uLbtjrjc299wJr0cvMkSZIkSRYBexz+g7VW9kafUNfVv8fHgbs/MDo6+rovHrPT7/sfkyRJkiRJkiRJkiRZjay2d4AkSZIkSZIsFP5x9aW3qOpqnwjr9C/dhF41euqml/zx0/2PSZIkSZIkSZIkSZKsZtIBkiRJkiRJMgkjK0ZuH3/Wbj4NoNe7ol4y+vLTTtvz+v6VJElWEUtXXPGQ5Rvebt1BYcXflt+1f1uSJEmSJEmSJGsg4x7hkCRJkiRJkvyT7Q+94E4jK0dfVo9Uj+z1qs3qOv4X9Kre8ggvX7nhyqO/fMT2K8ZuTpIkSZJk3nDNN09fUVfVkv7HeUnoFaetveXj9+x/TJJpc8Gvz/x5/Nm8+TQ/6VXV8q3vvOta/Y9JkiRzSjpAkiRJkiRJhmSPPU5d8tc73O6BI6MrH1/X9eOqut68V/XOqpdc88yz37zLJf3bkiRJkiSZR1z3zdNfN9rrzesTMHq9+sL1Hrj7Sf2PSTJt0gGSJElyY9IBkiRJkiRJMkUefsCn116xbMMH9Kp697pa+dmb/W7bs087rV7Z/zpJkiRJkiRJVgsX/PqsHeLPes2n2WF05cp6ZMmSXv/juAy6r1y78Xe93lZ33vWs5v9JkiRJkiRJkiTJ/KPXqx9y2Pkb7nH4D3L1WpIkSZIkSZIkSZIkSZIkSZIkSZIkSZIkSZIkSZIkSZIkSZIkSZIkSZIkSZIkSZIkSZIkSZIkSZIkSZIkSZIkSZIkSZIkSZIkSZIkSZIkSZIkSZIkSZIkSZIkSZIkSZIkSZIkSZIkSZIkSZIkSZIkSZIkSZIkSZIkSZIkq5Sq+v9QaHtoZ5VK3wAAAABJRU5ErkJggg==">
          <a:extLst>
            <a:ext uri="{FF2B5EF4-FFF2-40B4-BE49-F238E27FC236}">
              <a16:creationId xmlns:a16="http://schemas.microsoft.com/office/drawing/2014/main" id="{00000000-0008-0000-0B00-000002280000}"/>
            </a:ext>
          </a:extLst>
        </xdr:cNvPr>
        <xdr:cNvSpPr>
          <a:spLocks noChangeAspect="1" noChangeArrowheads="1"/>
        </xdr:cNvSpPr>
      </xdr:nvSpPr>
      <xdr:spPr bwMode="auto">
        <a:xfrm>
          <a:off x="126492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I11276" totalsRowShown="0" headerRowDxfId="76" dataDxfId="74" headerRowBorderDxfId="75" tableBorderDxfId="73" totalsRowBorderDxfId="72">
  <tableColumns count="8">
    <tableColumn id="4" xr3:uid="{00000000-0010-0000-0000-000004000000}" name="GEN" dataDxfId="71"/>
    <tableColumn id="12" xr3:uid="{00000000-0010-0000-0000-00000C000000}" name="Klimaraumtyp_bearbeitet" dataDxfId="70"/>
    <tableColumn id="13" xr3:uid="{00000000-0010-0000-0000-00000D000000}" name="Klimaraumtyp_Name" dataDxfId="69"/>
    <tableColumn id="14" xr3:uid="{00000000-0010-0000-0000-00000E000000}" name="Durchschnittliche Temperatur im Sommer" dataDxfId="68"/>
    <tableColumn id="15" xr3:uid="{00000000-0010-0000-0000-00000F000000}" name="Hitze" dataDxfId="67"/>
    <tableColumn id="16" xr3:uid="{00000000-0010-0000-0000-000010000000}" name="Trockenheit" dataDxfId="66"/>
    <tableColumn id="17" xr3:uid="{00000000-0010-0000-0000-000011000000}" name="Starkregen" dataDxfId="65"/>
    <tableColumn id="18" xr3:uid="{00000000-0010-0000-0000-000012000000}" name="Anmerkungen" dataDxfId="64"/>
  </tableColumns>
  <tableStyleInfo name="TableStyleLight7" showFirstColumn="0" showLastColumn="0" showRowStripes="1" showColumnStripes="0"/>
</table>
</file>

<file path=xl/theme/theme1.xml><?xml version="1.0" encoding="utf-8"?>
<a:theme xmlns:a="http://schemas.openxmlformats.org/drawingml/2006/main" name="UBA">
  <a:themeElements>
    <a:clrScheme name="UBA">
      <a:dk1>
        <a:srgbClr val="005F85"/>
      </a:dk1>
      <a:lt1>
        <a:srgbClr val="5EAD35"/>
      </a:lt1>
      <a:dk2>
        <a:srgbClr val="622F63"/>
      </a:dk2>
      <a:lt2>
        <a:srgbClr val="9D579A"/>
      </a:lt2>
      <a:accent1>
        <a:srgbClr val="D78400"/>
      </a:accent1>
      <a:accent2>
        <a:srgbClr val="CE1F5E"/>
      </a:accent2>
      <a:accent3>
        <a:srgbClr val="83053C"/>
      </a:accent3>
      <a:accent4>
        <a:srgbClr val="FABB00"/>
      </a:accent4>
      <a:accent5>
        <a:srgbClr val="007626"/>
      </a:accent5>
      <a:accent6>
        <a:srgbClr val="009BD5"/>
      </a:accent6>
      <a:hlink>
        <a:srgbClr val="005F85"/>
      </a:hlink>
      <a:folHlink>
        <a:srgbClr val="5EAD3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mweltbundesamt.de/Anpassungsscanner" TargetMode="External"/><Relationship Id="rId7" Type="http://schemas.openxmlformats.org/officeDocument/2006/relationships/drawing" Target="../drawings/drawing1.xml"/><Relationship Id="rId2" Type="http://schemas.openxmlformats.org/officeDocument/2006/relationships/hyperlink" Target="https://www.umweltbundesamt.de/barriere-melden" TargetMode="External"/><Relationship Id="rId1" Type="http://schemas.openxmlformats.org/officeDocument/2006/relationships/hyperlink" Target="mailto:kompass@uba.de" TargetMode="External"/><Relationship Id="rId6" Type="http://schemas.openxmlformats.org/officeDocument/2006/relationships/printerSettings" Target="../printerSettings/printerSettings1.bin"/><Relationship Id="rId5" Type="http://schemas.openxmlformats.org/officeDocument/2006/relationships/hyperlink" Target="https://www.umweltbundesamt.de/Anpassungsscanner" TargetMode="External"/><Relationship Id="rId4" Type="http://schemas.openxmlformats.org/officeDocument/2006/relationships/hyperlink" Target="https://www.umweltbundesamt.de/themen/klima-energie/klimafolgen-anpassung/anpassung-an-den-klimawandel/anpassung-auf-kommunaler-eben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umweltbundesamt.de/Anpassungsscanner/Zusammenarbeit-Zustaendigkeiten" TargetMode="External"/><Relationship Id="rId7" Type="http://schemas.openxmlformats.org/officeDocument/2006/relationships/drawing" Target="../drawings/drawing8.xml"/><Relationship Id="rId2" Type="http://schemas.openxmlformats.org/officeDocument/2006/relationships/hyperlink" Target="https://www.umweltbundesamt.de/Anpassungsscanner/Wissen" TargetMode="External"/><Relationship Id="rId1" Type="http://schemas.openxmlformats.org/officeDocument/2006/relationships/hyperlink" Target="https://www.umweltbundesamt.de/Anpassungsscanner/Werte-Leitbilder" TargetMode="External"/><Relationship Id="rId6" Type="http://schemas.openxmlformats.org/officeDocument/2006/relationships/printerSettings" Target="../printerSettings/printerSettings11.bin"/><Relationship Id="rId5" Type="http://schemas.openxmlformats.org/officeDocument/2006/relationships/hyperlink" Target="https://www.umweltbundesamt.de/Anpassungsscanner/Strategien-Ma&#223;nahmen" TargetMode="External"/><Relationship Id="rId4" Type="http://schemas.openxmlformats.org/officeDocument/2006/relationships/hyperlink" Target="https://www.umweltbundesamt.de/Anpassungsscanner/Ressourcen-Kapazitaeten"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umweltbundesamt.de/publikationen/KWRA-Teil-6-Integrierte-Auswertun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up-transfer.de/" TargetMode="External"/><Relationship Id="rId7" Type="http://schemas.openxmlformats.org/officeDocument/2006/relationships/printerSettings" Target="../printerSettings/printerSettings14.bin"/><Relationship Id="rId2" Type="http://schemas.openxmlformats.org/officeDocument/2006/relationships/hyperlink" Target="http://www.umweltbundesamt.de/" TargetMode="External"/><Relationship Id="rId1" Type="http://schemas.openxmlformats.org/officeDocument/2006/relationships/hyperlink" Target="http://www.isoe.de/" TargetMode="External"/><Relationship Id="rId6" Type="http://schemas.openxmlformats.org/officeDocument/2006/relationships/hyperlink" Target="https://www.umweltbundesamt.de/themen/klima-energie/klimafolgen-anpassung/kompetenzzentrum-kompass-0" TargetMode="External"/><Relationship Id="rId5" Type="http://schemas.openxmlformats.org/officeDocument/2006/relationships/hyperlink" Target="mailto:kompass@uba.de" TargetMode="External"/><Relationship Id="rId4" Type="http://schemas.openxmlformats.org/officeDocument/2006/relationships/hyperlink" Target="http://www.umweltbundesamt.de/Anpassungsscanner/Download"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umweltbundesamt.de/publikationen/KWRA-Teil-6-Integrierte-Auswertung"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umweltbundesamt.de/Anpassungsscanner/Wissen" TargetMode="External"/><Relationship Id="rId1" Type="http://schemas.openxmlformats.org/officeDocument/2006/relationships/hyperlink" Target="https://www.umweltbundesamt.de/Anpassungsscanner/Wissen"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dimension ref="A1:BI31"/>
  <sheetViews>
    <sheetView showGridLines="0" showRowColHeaders="0" tabSelected="1" zoomScaleNormal="100" workbookViewId="0">
      <selection activeCell="C14" sqref="C14:AG14"/>
    </sheetView>
  </sheetViews>
  <sheetFormatPr baseColWidth="10" defaultRowHeight="15" x14ac:dyDescent="0.25"/>
  <cols>
    <col min="1" max="78" width="3.5703125" customWidth="1"/>
  </cols>
  <sheetData>
    <row r="1" spans="1:60" x14ac:dyDescent="0.25">
      <c r="A1" s="65" t="s">
        <v>11573</v>
      </c>
      <c r="B1" s="65" t="s">
        <v>11574</v>
      </c>
      <c r="C1" s="262"/>
      <c r="D1" s="262"/>
      <c r="E1" s="262"/>
      <c r="F1" s="262"/>
      <c r="G1" s="262"/>
      <c r="H1" s="262"/>
      <c r="I1" s="262"/>
      <c r="J1" s="262"/>
      <c r="K1" s="262"/>
      <c r="L1" s="262"/>
      <c r="M1" s="262"/>
      <c r="N1" s="262"/>
      <c r="O1" s="262"/>
      <c r="P1" s="262"/>
      <c r="Q1" s="262"/>
      <c r="S1" s="262"/>
      <c r="T1" s="262"/>
      <c r="U1" s="262"/>
      <c r="V1" s="262"/>
      <c r="W1" s="262"/>
      <c r="X1" s="262"/>
      <c r="Y1" s="262"/>
      <c r="Z1" s="262"/>
      <c r="AA1" s="262"/>
      <c r="AB1" s="262"/>
      <c r="AC1" s="262"/>
      <c r="AD1" s="262"/>
      <c r="AE1" s="262"/>
      <c r="AF1" s="262"/>
      <c r="AG1" s="262"/>
      <c r="AH1" s="65" t="s">
        <v>11439</v>
      </c>
    </row>
    <row r="2" spans="1:60" x14ac:dyDescent="0.25">
      <c r="A2" s="65" t="s">
        <v>11440</v>
      </c>
      <c r="B2" s="125" t="s">
        <v>11439</v>
      </c>
      <c r="C2" s="125" t="s">
        <v>11440</v>
      </c>
      <c r="D2" s="126"/>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5" t="s">
        <v>11439</v>
      </c>
      <c r="AI2" t="s">
        <v>29</v>
      </c>
    </row>
    <row r="3" spans="1:60" s="116" customFormat="1" ht="41.25" customHeight="1" x14ac:dyDescent="0.25">
      <c r="A3" s="65"/>
      <c r="B3" s="125"/>
      <c r="C3" s="228"/>
      <c r="D3" s="228"/>
      <c r="E3" s="228"/>
      <c r="F3" s="228"/>
      <c r="G3" s="228"/>
      <c r="H3" s="228"/>
      <c r="I3" s="264" t="s">
        <v>11774</v>
      </c>
      <c r="J3" s="264"/>
      <c r="K3" s="264"/>
      <c r="L3" s="264"/>
      <c r="M3" s="264"/>
      <c r="N3" s="264"/>
      <c r="O3" s="264"/>
      <c r="P3" s="264"/>
      <c r="Q3" s="264"/>
      <c r="R3" s="264"/>
      <c r="S3" s="264"/>
      <c r="T3" s="264"/>
      <c r="U3" s="264"/>
      <c r="V3" s="264"/>
      <c r="W3" s="264"/>
      <c r="X3" s="264"/>
      <c r="Y3" s="228"/>
      <c r="Z3" s="228"/>
      <c r="AA3" s="228"/>
      <c r="AB3" s="228"/>
      <c r="AC3" s="228"/>
      <c r="AD3" s="228"/>
      <c r="AE3" s="228"/>
      <c r="AF3" s="228"/>
      <c r="AG3" s="228"/>
      <c r="AH3" s="125"/>
    </row>
    <row r="4" spans="1:60" ht="26.25" customHeight="1" x14ac:dyDescent="0.25">
      <c r="B4" s="125" t="s">
        <v>11439</v>
      </c>
      <c r="C4" s="263" t="s">
        <v>11767</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3"/>
    </row>
    <row r="5" spans="1:60"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3"/>
    </row>
    <row r="6" spans="1:60" ht="52.5" customHeight="1" x14ac:dyDescent="0.25">
      <c r="B6" s="122"/>
      <c r="C6" s="234" t="s">
        <v>11780</v>
      </c>
      <c r="D6" s="234"/>
      <c r="E6" s="234"/>
      <c r="F6" s="234"/>
      <c r="G6" s="234"/>
      <c r="H6" s="234"/>
      <c r="I6" s="234"/>
      <c r="J6" s="234"/>
      <c r="K6" s="234"/>
      <c r="L6" s="234"/>
      <c r="M6" s="234"/>
      <c r="N6" s="234"/>
      <c r="O6" s="234"/>
      <c r="P6" s="234"/>
      <c r="Q6" s="234"/>
      <c r="R6" s="234"/>
      <c r="S6" s="234"/>
      <c r="T6" s="234"/>
      <c r="U6" s="234"/>
      <c r="V6" s="234"/>
      <c r="W6" s="234"/>
      <c r="X6" s="234"/>
      <c r="Y6" s="124"/>
      <c r="Z6" s="124"/>
      <c r="AA6" s="124"/>
      <c r="AB6" s="124"/>
      <c r="AC6" s="124"/>
      <c r="AD6" s="124"/>
      <c r="AE6" s="124"/>
      <c r="AF6" s="124"/>
      <c r="AG6" s="124"/>
      <c r="AH6" s="123"/>
    </row>
    <row r="7" spans="1:60" ht="37.5" customHeight="1" x14ac:dyDescent="0.25">
      <c r="B7" s="122"/>
      <c r="C7" s="235" t="s">
        <v>11784</v>
      </c>
      <c r="D7" s="235"/>
      <c r="E7" s="235"/>
      <c r="F7" s="235"/>
      <c r="G7" s="235"/>
      <c r="H7" s="235"/>
      <c r="I7" s="235"/>
      <c r="J7" s="235"/>
      <c r="K7" s="235"/>
      <c r="L7" s="235"/>
      <c r="M7" s="235"/>
      <c r="N7" s="236" t="s">
        <v>11781</v>
      </c>
      <c r="O7" s="237"/>
      <c r="P7" s="237"/>
      <c r="Q7" s="237"/>
      <c r="R7" s="237"/>
      <c r="S7" s="237"/>
      <c r="T7" s="237"/>
      <c r="U7" s="237"/>
      <c r="V7" s="237"/>
      <c r="W7" s="237"/>
      <c r="X7" s="237"/>
      <c r="Y7" s="237"/>
      <c r="Z7" s="233"/>
      <c r="AA7" s="233"/>
      <c r="AB7" s="215"/>
      <c r="AC7" s="215"/>
      <c r="AD7" s="215"/>
      <c r="AE7" s="215"/>
      <c r="AF7" s="215"/>
      <c r="AG7" s="215"/>
      <c r="AH7" s="122"/>
      <c r="AK7" s="19"/>
    </row>
    <row r="8" spans="1:60" s="227" customFormat="1" ht="52.5" customHeight="1" x14ac:dyDescent="0.25">
      <c r="B8" s="226"/>
      <c r="C8" s="235" t="s">
        <v>11782</v>
      </c>
      <c r="D8" s="235"/>
      <c r="E8" s="235"/>
      <c r="F8" s="235"/>
      <c r="G8" s="235"/>
      <c r="H8" s="235"/>
      <c r="I8" s="235"/>
      <c r="J8" s="235"/>
      <c r="K8" s="235"/>
      <c r="L8" s="235"/>
      <c r="M8" s="235"/>
      <c r="N8" s="236" t="s">
        <v>11776</v>
      </c>
      <c r="O8" s="237"/>
      <c r="P8" s="237"/>
      <c r="Q8" s="237"/>
      <c r="R8" s="237"/>
      <c r="S8" s="237"/>
      <c r="T8" s="237"/>
      <c r="U8" s="237"/>
      <c r="V8" s="237"/>
      <c r="W8" s="237"/>
      <c r="X8" s="237"/>
      <c r="Y8" s="237"/>
      <c r="Z8" s="237"/>
      <c r="AA8" s="237"/>
      <c r="AB8" s="215"/>
      <c r="AC8" s="215"/>
      <c r="AD8" s="215"/>
      <c r="AE8" s="215"/>
      <c r="AF8" s="215"/>
      <c r="AG8" s="215"/>
      <c r="AH8" s="226"/>
      <c r="AK8" s="19"/>
    </row>
    <row r="9" spans="1:60" ht="30" customHeight="1" x14ac:dyDescent="0.25">
      <c r="B9" s="122"/>
      <c r="C9" s="234" t="s">
        <v>11783</v>
      </c>
      <c r="D9" s="234"/>
      <c r="E9" s="234"/>
      <c r="F9" s="234"/>
      <c r="G9" s="234"/>
      <c r="H9" s="234"/>
      <c r="I9" s="234"/>
      <c r="J9" s="234"/>
      <c r="K9" s="234"/>
      <c r="L9" s="234"/>
      <c r="M9" s="234"/>
      <c r="N9" s="236" t="s">
        <v>11772</v>
      </c>
      <c r="O9" s="237"/>
      <c r="P9" s="237"/>
      <c r="Q9" s="237"/>
      <c r="R9" s="237"/>
      <c r="S9" s="237"/>
      <c r="T9" s="237"/>
      <c r="U9" s="237"/>
      <c r="V9" s="237"/>
      <c r="W9" s="237"/>
      <c r="X9" s="237"/>
      <c r="Y9" s="237"/>
      <c r="Z9" s="233"/>
      <c r="AA9" s="233"/>
      <c r="AB9" s="215"/>
      <c r="AC9" s="122"/>
      <c r="AD9" s="122"/>
      <c r="AE9" s="122"/>
      <c r="AF9" s="122"/>
      <c r="AG9" s="122"/>
      <c r="AH9" s="122"/>
      <c r="AK9" s="85"/>
    </row>
    <row r="10" spans="1:60" x14ac:dyDescent="0.25">
      <c r="A10" s="65" t="s">
        <v>11440</v>
      </c>
      <c r="B10" s="122" t="s">
        <v>29</v>
      </c>
      <c r="C10" s="129" t="s">
        <v>11440</v>
      </c>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23"/>
    </row>
    <row r="11" spans="1:60" x14ac:dyDescent="0.25">
      <c r="A11" s="65" t="s">
        <v>11440</v>
      </c>
      <c r="B11" s="122" t="s">
        <v>29</v>
      </c>
      <c r="C11" s="125" t="s">
        <v>11440</v>
      </c>
      <c r="D11" s="122"/>
      <c r="E11" s="12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3"/>
      <c r="AK11" s="85"/>
    </row>
    <row r="12" spans="1:60" x14ac:dyDescent="0.25">
      <c r="B12" s="122"/>
      <c r="C12" s="235" t="s">
        <v>11744</v>
      </c>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123"/>
    </row>
    <row r="13" spans="1:60" x14ac:dyDescent="0.25">
      <c r="A13" s="65" t="s">
        <v>11440</v>
      </c>
      <c r="B13" s="126" t="s">
        <v>29</v>
      </c>
      <c r="C13" s="125" t="s">
        <v>11440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3"/>
    </row>
    <row r="14" spans="1:60" ht="165" customHeight="1" x14ac:dyDescent="0.25">
      <c r="B14" s="122"/>
      <c r="C14" s="256" t="s">
        <v>11677</v>
      </c>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8"/>
      <c r="AH14" s="122"/>
      <c r="AK14" s="85"/>
    </row>
    <row r="15" spans="1:60" s="53" customFormat="1" ht="15.75" thickBot="1" x14ac:dyDescent="0.3">
      <c r="A15" s="65" t="s">
        <v>11440</v>
      </c>
      <c r="B15" s="122" t="s">
        <v>29</v>
      </c>
      <c r="C15" s="125" t="s">
        <v>11440</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8"/>
      <c r="AF15" s="122"/>
      <c r="AG15" s="122"/>
      <c r="AH15" s="123"/>
    </row>
    <row r="16" spans="1:60" s="53" customFormat="1" ht="60" customHeight="1" thickBot="1" x14ac:dyDescent="0.3">
      <c r="B16" s="122"/>
      <c r="C16" s="244" t="s">
        <v>11611</v>
      </c>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6"/>
      <c r="AH16" s="128"/>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row>
    <row r="17" spans="1:61" x14ac:dyDescent="0.25">
      <c r="A17" s="65" t="s">
        <v>11440</v>
      </c>
      <c r="B17" s="122" t="s">
        <v>29</v>
      </c>
      <c r="C17" s="125" t="s">
        <v>11440</v>
      </c>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3"/>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row>
    <row r="18" spans="1:61" ht="60" customHeight="1" x14ac:dyDescent="0.25">
      <c r="B18" s="122"/>
      <c r="C18" s="241" t="s">
        <v>11441</v>
      </c>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3"/>
      <c r="AH18" s="122"/>
      <c r="AK18" s="53"/>
      <c r="AL18" s="53"/>
      <c r="AM18" s="53"/>
      <c r="AN18" s="53"/>
      <c r="AO18" s="53"/>
      <c r="AP18" s="53"/>
      <c r="AQ18" s="53"/>
      <c r="AR18" s="53"/>
      <c r="AS18" s="53"/>
      <c r="AT18" s="53"/>
      <c r="AU18" s="53"/>
      <c r="AV18" s="53"/>
      <c r="AW18" s="53"/>
      <c r="AX18" s="53"/>
      <c r="AY18" s="53"/>
      <c r="AZ18" s="53"/>
      <c r="BA18" s="53"/>
      <c r="BB18" s="53"/>
      <c r="BC18" s="53"/>
      <c r="BD18" s="53"/>
      <c r="BE18" s="53"/>
      <c r="BF18" s="53"/>
      <c r="BG18" s="53"/>
    </row>
    <row r="19" spans="1:61" x14ac:dyDescent="0.25">
      <c r="A19" s="65" t="s">
        <v>11440</v>
      </c>
      <c r="B19" s="122" t="s">
        <v>29</v>
      </c>
      <c r="C19" s="125" t="s">
        <v>11440</v>
      </c>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3"/>
    </row>
    <row r="20" spans="1:61" ht="60" customHeight="1" x14ac:dyDescent="0.25">
      <c r="B20" s="122"/>
      <c r="C20" s="241" t="s">
        <v>11769</v>
      </c>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3"/>
      <c r="AH20" s="122"/>
      <c r="AK20" s="24"/>
      <c r="AN20" s="192"/>
    </row>
    <row r="21" spans="1:61" s="198" customFormat="1" x14ac:dyDescent="0.25">
      <c r="A21" s="65" t="s">
        <v>11440</v>
      </c>
      <c r="B21" s="199" t="s">
        <v>29</v>
      </c>
      <c r="C21" s="125" t="s">
        <v>11440</v>
      </c>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7"/>
      <c r="AK21" s="24"/>
      <c r="AN21" s="200"/>
    </row>
    <row r="22" spans="1:61" s="198" customFormat="1" ht="105" customHeight="1" x14ac:dyDescent="0.25">
      <c r="B22" s="199"/>
      <c r="C22" s="247" t="s">
        <v>11770</v>
      </c>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9"/>
      <c r="AH22" s="199"/>
      <c r="AK22" s="24"/>
      <c r="AN22" s="200"/>
    </row>
    <row r="23" spans="1:61" s="202" customFormat="1" ht="30" customHeight="1" x14ac:dyDescent="0.25">
      <c r="B23" s="201"/>
      <c r="C23" s="259" t="s">
        <v>11705</v>
      </c>
      <c r="D23" s="260"/>
      <c r="E23" s="260"/>
      <c r="F23" s="260"/>
      <c r="G23" s="260"/>
      <c r="H23" s="260"/>
      <c r="I23" s="260"/>
      <c r="J23" s="260"/>
      <c r="K23" s="260"/>
      <c r="L23" s="260"/>
      <c r="M23" s="260"/>
      <c r="N23" s="260"/>
      <c r="O23" s="260"/>
      <c r="P23" s="260"/>
      <c r="Q23" s="260"/>
      <c r="R23" s="260"/>
      <c r="S23" s="260"/>
      <c r="T23" s="260"/>
      <c r="U23" s="206"/>
      <c r="V23" s="206"/>
      <c r="W23" s="206"/>
      <c r="X23" s="206"/>
      <c r="Y23" s="206"/>
      <c r="Z23" s="206"/>
      <c r="AA23" s="206"/>
      <c r="AB23" s="206"/>
      <c r="AC23" s="206"/>
      <c r="AD23" s="206"/>
      <c r="AE23" s="206"/>
      <c r="AF23" s="206"/>
      <c r="AG23" s="207"/>
      <c r="AH23" s="201"/>
      <c r="AK23" s="24"/>
      <c r="AN23" s="203"/>
    </row>
    <row r="24" spans="1:61" s="218" customFormat="1" ht="15" customHeight="1" x14ac:dyDescent="0.25">
      <c r="B24" s="219"/>
      <c r="C24" s="125"/>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7"/>
      <c r="AK24" s="24"/>
      <c r="AN24" s="220"/>
    </row>
    <row r="25" spans="1:61" s="222" customFormat="1" ht="120" customHeight="1" x14ac:dyDescent="0.25">
      <c r="B25" s="221"/>
      <c r="C25" s="250" t="s">
        <v>11771</v>
      </c>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2"/>
      <c r="AH25" s="221"/>
      <c r="AK25" s="24"/>
      <c r="AN25" s="223"/>
    </row>
    <row r="26" spans="1:61" s="222" customFormat="1" ht="14.45" customHeight="1" x14ac:dyDescent="0.25">
      <c r="A26" s="65" t="s">
        <v>11440</v>
      </c>
      <c r="B26" s="221" t="s">
        <v>29</v>
      </c>
      <c r="C26" s="125" t="s">
        <v>11440</v>
      </c>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7"/>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row>
    <row r="27" spans="1:61" s="222" customFormat="1" x14ac:dyDescent="0.25">
      <c r="B27" s="221"/>
      <c r="C27" s="254" t="s">
        <v>11442</v>
      </c>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123"/>
    </row>
    <row r="28" spans="1:61" s="222" customFormat="1" ht="15.75" thickBot="1" x14ac:dyDescent="0.3">
      <c r="A28" s="65" t="s">
        <v>11440</v>
      </c>
      <c r="B28" s="221" t="s">
        <v>29</v>
      </c>
      <c r="C28" s="125" t="s">
        <v>11440</v>
      </c>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7"/>
    </row>
    <row r="29" spans="1:61" s="222" customFormat="1" ht="22.5" customHeight="1" thickBot="1" x14ac:dyDescent="0.3">
      <c r="B29" s="221"/>
      <c r="C29" s="238" t="s">
        <v>11663</v>
      </c>
      <c r="D29" s="239"/>
      <c r="E29" s="239"/>
      <c r="F29" s="239"/>
      <c r="G29" s="239"/>
      <c r="H29" s="239"/>
      <c r="I29" s="239"/>
      <c r="J29" s="239"/>
      <c r="K29" s="239"/>
      <c r="L29" s="239"/>
      <c r="M29" s="239"/>
      <c r="N29" s="239"/>
      <c r="O29" s="239"/>
      <c r="P29" s="239"/>
      <c r="Q29" s="240"/>
      <c r="R29" s="224"/>
      <c r="S29" s="238" t="s">
        <v>11721</v>
      </c>
      <c r="T29" s="239"/>
      <c r="U29" s="239"/>
      <c r="V29" s="239"/>
      <c r="W29" s="239"/>
      <c r="X29" s="239"/>
      <c r="Y29" s="239"/>
      <c r="Z29" s="239"/>
      <c r="AA29" s="239"/>
      <c r="AB29" s="239"/>
      <c r="AC29" s="239"/>
      <c r="AD29" s="239"/>
      <c r="AE29" s="239"/>
      <c r="AF29" s="239"/>
      <c r="AG29" s="240"/>
      <c r="AH29" s="221"/>
    </row>
    <row r="30" spans="1:61" s="222" customFormat="1" x14ac:dyDescent="0.25">
      <c r="A30" s="65" t="s">
        <v>11440</v>
      </c>
      <c r="B30" s="126" t="s">
        <v>29</v>
      </c>
      <c r="C30" s="125" t="s">
        <v>11440</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7"/>
    </row>
    <row r="31" spans="1:61" s="222" customFormat="1" x14ac:dyDescent="0.25">
      <c r="A31" s="65" t="s">
        <v>11446</v>
      </c>
      <c r="B31" s="126" t="s">
        <v>29</v>
      </c>
      <c r="C31" s="125" t="s">
        <v>11446</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7"/>
    </row>
  </sheetData>
  <sheetProtection password="F426" sheet="1" objects="1" scenarios="1"/>
  <mergeCells count="25">
    <mergeCell ref="C1:Q1"/>
    <mergeCell ref="S1:AG1"/>
    <mergeCell ref="C4:AG4"/>
    <mergeCell ref="C6:X6"/>
    <mergeCell ref="I3:X3"/>
    <mergeCell ref="AK26:BI26"/>
    <mergeCell ref="C27:AG27"/>
    <mergeCell ref="AK16:BH16"/>
    <mergeCell ref="C12:AG12"/>
    <mergeCell ref="C14:AG14"/>
    <mergeCell ref="C23:T23"/>
    <mergeCell ref="AK17:BH17"/>
    <mergeCell ref="C29:Q29"/>
    <mergeCell ref="S29:AG29"/>
    <mergeCell ref="C20:AG20"/>
    <mergeCell ref="C18:AG18"/>
    <mergeCell ref="C16:AG16"/>
    <mergeCell ref="C22:AG22"/>
    <mergeCell ref="C25:AG25"/>
    <mergeCell ref="C9:M9"/>
    <mergeCell ref="C7:M7"/>
    <mergeCell ref="N9:Y9"/>
    <mergeCell ref="N7:Y7"/>
    <mergeCell ref="C8:M8"/>
    <mergeCell ref="N8:AA8"/>
  </mergeCells>
  <hyperlinks>
    <hyperlink ref="N9" r:id="rId1" xr:uid="{00000000-0004-0000-0000-000000000000}"/>
    <hyperlink ref="C23:T23" r:id="rId2" display="Link zum Online-Formular &quot;Barriere melden&quot;" xr:uid="{00000000-0004-0000-0000-000001000000}"/>
    <hyperlink ref="C29:Q29" location="Inhaltsübersicht!B2" display="Zur Inhaltsübersicht" xr:uid="{00000000-0004-0000-0000-000002000000}"/>
    <hyperlink ref="S29:AG29" location="Klimaraumtyp!B2" display="Zum Fragebogen" xr:uid="{00000000-0004-0000-0000-000003000000}"/>
    <hyperlink ref="N7:Y7" r:id="rId3" display="UBA-Website &quot;Anpassungsscanner&quot;" xr:uid="{00000000-0004-0000-0000-000004000000}"/>
    <hyperlink ref="N8" r:id="rId4" display="https://www.umweltbundesamt.de/themen/klima-energie/klimafolgen-anpassung/anpassung-an-den-klimawandel/anpassung-auf-kommunaler-ebene" xr:uid="{00000000-0004-0000-0000-000005000000}"/>
    <hyperlink ref="N7" r:id="rId5" display="https://www.umweltbundesamt.de/Anpassungsscanner" xr:uid="{00000000-0004-0000-0000-000006000000}"/>
  </hyperlinks>
  <pageMargins left="0.7" right="0.7" top="0.78740157499999996" bottom="0.78740157499999996" header="0.3" footer="0.3"/>
  <pageSetup paperSize="9" orientation="portrait" verticalDpi="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rgb="FFC3EFFF"/>
  </sheetPr>
  <dimension ref="A1:CE311"/>
  <sheetViews>
    <sheetView showGridLines="0" showRowColHeaders="0" zoomScaleNormal="100" workbookViewId="0">
      <pane ySplit="1" topLeftCell="A2" activePane="bottomLeft" state="frozen"/>
      <selection activeCell="S26" sqref="S26:AG26"/>
      <selection pane="bottomLeft" activeCell="U4" sqref="U4"/>
    </sheetView>
  </sheetViews>
  <sheetFormatPr baseColWidth="10" defaultRowHeight="15" x14ac:dyDescent="0.25"/>
  <cols>
    <col min="1" max="78" width="3.5703125" customWidth="1"/>
  </cols>
  <sheetData>
    <row r="1" spans="1:52" s="89" customFormat="1"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8" t="s">
        <v>11437</v>
      </c>
      <c r="S1" s="347"/>
      <c r="T1" s="347"/>
      <c r="U1" s="347"/>
      <c r="V1" s="347"/>
      <c r="W1" s="347"/>
      <c r="X1" s="347"/>
      <c r="Y1" s="345" t="str">
        <f>CONCATENATE(BE_Berechnungen!M71,"% der Fragen beantwortet")</f>
        <v>0% der Fragen beantwortet</v>
      </c>
      <c r="Z1" s="275"/>
      <c r="AA1" s="275"/>
      <c r="AB1" s="275"/>
      <c r="AC1" s="275"/>
      <c r="AD1" s="275"/>
      <c r="AE1" s="275"/>
      <c r="AF1" s="275"/>
      <c r="AG1" s="275"/>
      <c r="AH1" s="275"/>
      <c r="AI1" s="275"/>
      <c r="AJ1" s="346"/>
      <c r="AK1" s="275" t="str">
        <f>CONCATENATE(BE_Berechnungen!$M$51," von ",BE_Berechnungen!$M$52," Punkten erreicht")</f>
        <v>0 von 20 Punkten erreicht</v>
      </c>
      <c r="AL1" s="275"/>
      <c r="AM1" s="275"/>
      <c r="AN1" s="275"/>
      <c r="AO1" s="275"/>
      <c r="AP1" s="275"/>
      <c r="AQ1" s="275"/>
      <c r="AR1" s="275"/>
      <c r="AS1" s="275"/>
      <c r="AT1" s="275"/>
      <c r="AU1" s="275"/>
      <c r="AV1" s="344"/>
    </row>
    <row r="2" spans="1:52" s="89" customFormat="1" x14ac:dyDescent="0.25">
      <c r="A2" s="65" t="s">
        <v>11573</v>
      </c>
      <c r="B2" s="65" t="s">
        <v>11574</v>
      </c>
      <c r="C2" s="70" t="s">
        <v>11440</v>
      </c>
      <c r="D2" s="93" t="s">
        <v>29</v>
      </c>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65" t="s">
        <v>11439</v>
      </c>
      <c r="AW2" s="89" t="s">
        <v>29</v>
      </c>
    </row>
    <row r="3" spans="1:52" s="89" customFormat="1" ht="15.75" thickBot="1" x14ac:dyDescent="0.3">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5" t="s">
        <v>11439</v>
      </c>
      <c r="AW3" s="89" t="s">
        <v>29</v>
      </c>
    </row>
    <row r="4" spans="1:52" s="89" customFormat="1" ht="22.5" customHeight="1" thickBot="1" x14ac:dyDescent="0.3">
      <c r="A4" s="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2"/>
    </row>
    <row r="5" spans="1:52" s="89" customFormat="1" x14ac:dyDescent="0.25">
      <c r="A5" s="65" t="s">
        <v>11440</v>
      </c>
      <c r="B5" s="121"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row>
    <row r="6" spans="1:52" s="89" customFormat="1" ht="23.25" x14ac:dyDescent="0.25">
      <c r="B6" s="122"/>
      <c r="C6" s="335" t="s">
        <v>11430</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2"/>
    </row>
    <row r="7" spans="1:52" s="89" customFormat="1" x14ac:dyDescent="0.25">
      <c r="A7" s="65" t="s">
        <v>11440</v>
      </c>
      <c r="B7" s="121"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52" s="89" customFormat="1" ht="37.5" customHeight="1" x14ac:dyDescent="0.25">
      <c r="B8" s="122"/>
      <c r="C8" s="234" t="s">
        <v>11164</v>
      </c>
      <c r="D8" s="234"/>
      <c r="E8" s="234" t="s">
        <v>11603</v>
      </c>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142"/>
      <c r="AK8" s="122"/>
      <c r="AL8" s="122"/>
      <c r="AM8" s="122"/>
      <c r="AN8" s="122"/>
      <c r="AO8" s="122"/>
      <c r="AP8" s="122"/>
      <c r="AQ8" s="122"/>
      <c r="AR8" s="122"/>
      <c r="AS8" s="122"/>
      <c r="AT8" s="122"/>
      <c r="AU8" s="122"/>
      <c r="AV8" s="122"/>
    </row>
    <row r="9" spans="1:52" s="89" customFormat="1" x14ac:dyDescent="0.25">
      <c r="B9" s="122"/>
      <c r="C9" s="122"/>
      <c r="D9" s="122"/>
      <c r="E9" s="340" t="s">
        <v>11048</v>
      </c>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122"/>
      <c r="AL9" s="122"/>
      <c r="AM9" s="122"/>
      <c r="AN9" s="122"/>
      <c r="AO9" s="122"/>
      <c r="AP9" s="122"/>
      <c r="AQ9" s="122"/>
      <c r="AR9" s="122"/>
      <c r="AS9" s="122"/>
      <c r="AT9" s="122"/>
      <c r="AU9" s="122"/>
      <c r="AV9" s="122"/>
    </row>
    <row r="10" spans="1:52" s="89" customFormat="1" ht="127.5" customHeight="1" x14ac:dyDescent="0.25">
      <c r="B10" s="122"/>
      <c r="C10" s="122"/>
      <c r="D10" s="122"/>
      <c r="E10" s="339" t="s">
        <v>11511</v>
      </c>
      <c r="F10" s="339"/>
      <c r="G10" s="339"/>
      <c r="H10" s="339"/>
      <c r="I10" s="339"/>
      <c r="J10" s="339"/>
      <c r="K10" s="339"/>
      <c r="L10" s="122"/>
      <c r="M10" s="339" t="s">
        <v>11512</v>
      </c>
      <c r="N10" s="339"/>
      <c r="O10" s="339"/>
      <c r="P10" s="339"/>
      <c r="Q10" s="339"/>
      <c r="R10" s="339"/>
      <c r="S10" s="339"/>
      <c r="T10" s="122"/>
      <c r="U10" s="339" t="s">
        <v>11643</v>
      </c>
      <c r="V10" s="339"/>
      <c r="W10" s="339"/>
      <c r="X10" s="339"/>
      <c r="Y10" s="339"/>
      <c r="Z10" s="339"/>
      <c r="AA10" s="339"/>
      <c r="AB10" s="122"/>
      <c r="AC10" s="339" t="s">
        <v>11642</v>
      </c>
      <c r="AD10" s="339"/>
      <c r="AE10" s="339"/>
      <c r="AF10" s="339"/>
      <c r="AG10" s="339"/>
      <c r="AH10" s="339"/>
      <c r="AI10" s="339"/>
      <c r="AJ10" s="122"/>
      <c r="AK10" s="122"/>
      <c r="AL10" s="122"/>
      <c r="AM10" s="122"/>
      <c r="AN10" s="122"/>
      <c r="AO10" s="122"/>
      <c r="AP10" s="122"/>
      <c r="AQ10" s="122"/>
      <c r="AR10" s="122"/>
      <c r="AS10" s="122"/>
      <c r="AT10" s="122"/>
      <c r="AU10" s="122"/>
      <c r="AV10" s="122"/>
    </row>
    <row r="11" spans="1:52" s="89" customFormat="1" ht="15.75" thickBot="1" x14ac:dyDescent="0.3">
      <c r="A11" s="65" t="s">
        <v>11440</v>
      </c>
      <c r="B11" s="121" t="s">
        <v>29</v>
      </c>
      <c r="C11" s="125" t="s">
        <v>11440</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row>
    <row r="12" spans="1:52" s="89" customFormat="1" ht="22.5" customHeight="1" thickBot="1" x14ac:dyDescent="0.3">
      <c r="B12" s="122"/>
      <c r="C12" s="348" t="s">
        <v>11165</v>
      </c>
      <c r="D12" s="358"/>
      <c r="E12" s="349" t="s">
        <v>11507</v>
      </c>
      <c r="F12" s="350"/>
      <c r="G12" s="350"/>
      <c r="H12" s="350"/>
      <c r="I12" s="350"/>
      <c r="J12" s="350"/>
      <c r="K12" s="350"/>
      <c r="L12" s="350"/>
      <c r="M12" s="350"/>
      <c r="N12" s="350"/>
      <c r="O12" s="350"/>
      <c r="P12" s="350"/>
      <c r="Q12" s="350"/>
      <c r="R12" s="350"/>
      <c r="S12" s="351"/>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row>
    <row r="13" spans="1:52" s="89" customFormat="1" x14ac:dyDescent="0.25">
      <c r="A13" s="65" t="s">
        <v>11440</v>
      </c>
      <c r="B13" s="121" t="s">
        <v>29</v>
      </c>
      <c r="C13" s="125" t="s">
        <v>11440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row>
    <row r="14" spans="1:52" ht="45" customHeight="1" x14ac:dyDescent="0.25">
      <c r="B14" s="121" t="s">
        <v>29</v>
      </c>
      <c r="C14" s="121"/>
      <c r="D14" s="122"/>
      <c r="E14" s="390" t="str">
        <f>IF(OR($E$12=Antwortoptionen!C12,$E$12=Antwortoptionen!C13),"Da Ihre Kommune bereits ein Klimaanpassungskonzept vorweisen kann, fahren Sie bitte mit der Frage F2 fort.",(IF($E$12=Antwortoptionen!C11,"",Antwortoptionen!$G$50)))</f>
        <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122"/>
      <c r="AK14" s="122"/>
      <c r="AL14" s="122"/>
      <c r="AM14" s="122"/>
      <c r="AN14" s="122"/>
      <c r="AO14" s="122"/>
      <c r="AP14" s="122"/>
      <c r="AQ14" s="122"/>
      <c r="AR14" s="122"/>
      <c r="AS14" s="122"/>
      <c r="AT14" s="122"/>
      <c r="AU14" s="122"/>
      <c r="AV14" s="122"/>
      <c r="AZ14" s="107"/>
    </row>
    <row r="15" spans="1:52" s="107" customFormat="1" ht="15.75" customHeight="1" x14ac:dyDescent="0.25">
      <c r="B15" s="121" t="s">
        <v>29</v>
      </c>
      <c r="C15" s="125"/>
      <c r="D15" s="122"/>
      <c r="E15" s="391" t="str">
        <f>IF(OR($E$12=Antwortoptionen!C14,$E$12=Antwortoptionen!C15,$E$12=Antwortoptionen!C16),"LINK zur nächsten Frage","")</f>
        <v/>
      </c>
      <c r="F15" s="391"/>
      <c r="G15" s="391"/>
      <c r="H15" s="391"/>
      <c r="I15" s="391"/>
      <c r="J15" s="391"/>
      <c r="K15" s="391"/>
      <c r="L15" s="151"/>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22"/>
      <c r="AK15" s="122"/>
      <c r="AL15" s="122"/>
      <c r="AM15" s="122"/>
      <c r="AN15" s="122"/>
      <c r="AO15" s="122"/>
      <c r="AP15" s="122"/>
      <c r="AQ15" s="122"/>
      <c r="AR15" s="122"/>
      <c r="AS15" s="122"/>
      <c r="AT15" s="122"/>
      <c r="AU15" s="122"/>
      <c r="AV15" s="122"/>
    </row>
    <row r="16" spans="1:52" x14ac:dyDescent="0.25">
      <c r="A16" s="65" t="s">
        <v>11440</v>
      </c>
      <c r="B16" s="121" t="s">
        <v>29</v>
      </c>
      <c r="C16" s="125" t="s">
        <v>11440</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row>
    <row r="17" spans="1:55" x14ac:dyDescent="0.25">
      <c r="A17" s="65" t="s">
        <v>11440</v>
      </c>
      <c r="B17" s="121" t="s">
        <v>29</v>
      </c>
      <c r="C17" s="125" t="s">
        <v>11440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row>
    <row r="18" spans="1:55" x14ac:dyDescent="0.25">
      <c r="A18" s="65" t="s">
        <v>11440</v>
      </c>
      <c r="B18" s="121" t="s">
        <v>29</v>
      </c>
      <c r="C18" s="125" t="s">
        <v>11440</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row>
    <row r="19" spans="1:55" x14ac:dyDescent="0.25">
      <c r="A19" s="65" t="s">
        <v>11440</v>
      </c>
      <c r="B19" s="121" t="s">
        <v>11496</v>
      </c>
      <c r="C19" s="125" t="s">
        <v>11440</v>
      </c>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row>
    <row r="20" spans="1:55" x14ac:dyDescent="0.25">
      <c r="A20" s="65" t="s">
        <v>11440</v>
      </c>
      <c r="B20" s="121" t="s">
        <v>29</v>
      </c>
      <c r="C20" s="125" t="s">
        <v>11440</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row>
    <row r="21" spans="1:55" x14ac:dyDescent="0.25">
      <c r="A21" s="65" t="s">
        <v>11440</v>
      </c>
      <c r="B21" s="121" t="s">
        <v>29</v>
      </c>
      <c r="C21" s="125" t="s">
        <v>11440</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row>
    <row r="22" spans="1:55" x14ac:dyDescent="0.25">
      <c r="A22" s="65" t="s">
        <v>11440</v>
      </c>
      <c r="B22" s="121" t="s">
        <v>29</v>
      </c>
      <c r="C22" s="125" t="s">
        <v>11440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row>
    <row r="23" spans="1:55" x14ac:dyDescent="0.25">
      <c r="A23" s="65" t="s">
        <v>11440</v>
      </c>
      <c r="B23" s="121" t="s">
        <v>29</v>
      </c>
      <c r="C23" s="125" t="s">
        <v>11440</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row>
    <row r="24" spans="1:55" x14ac:dyDescent="0.25">
      <c r="A24" s="65" t="s">
        <v>11440</v>
      </c>
      <c r="B24" s="121" t="s">
        <v>29</v>
      </c>
      <c r="C24" s="125" t="s">
        <v>11440</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row>
    <row r="25" spans="1:55" s="89" customFormat="1" x14ac:dyDescent="0.25">
      <c r="A25" s="65" t="s">
        <v>11440</v>
      </c>
      <c r="B25" s="121" t="s">
        <v>29</v>
      </c>
      <c r="C25" s="125" t="s">
        <v>11440</v>
      </c>
      <c r="D25" s="12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2"/>
      <c r="AK25" s="122"/>
      <c r="AL25" s="122"/>
      <c r="AM25" s="122"/>
      <c r="AN25" s="122"/>
      <c r="AO25" s="122"/>
      <c r="AP25" s="122"/>
      <c r="AQ25" s="122"/>
      <c r="AR25" s="122"/>
      <c r="AS25" s="122"/>
      <c r="AT25" s="122"/>
      <c r="AU25" s="122"/>
      <c r="AV25" s="122"/>
    </row>
    <row r="26" spans="1:55" ht="45" customHeight="1" x14ac:dyDescent="0.25">
      <c r="A26" s="65"/>
      <c r="B26" s="121" t="s">
        <v>29</v>
      </c>
      <c r="C26" s="388" t="str">
        <f>IF(OR($E$12=Antwortoptionen!$C$14,$E$12=Antwortoptionen!$C$15,$E$12=Antwortoptionen!$C$16),"!","")</f>
        <v/>
      </c>
      <c r="D26" s="387"/>
      <c r="E26" s="386" t="str">
        <f>IF(OR($E$12=Antwortoptionen!$C$14,$E$12=Antwortoptionen!$C$15,$E$12=Antwortoptionen!$C$16),Antwortoptionen!$G$51," ")</f>
        <v xml:space="preserve"> </v>
      </c>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122"/>
      <c r="AK26" s="122"/>
      <c r="AL26" s="122"/>
      <c r="AM26" s="122"/>
      <c r="AN26" s="122"/>
      <c r="AO26" s="122"/>
      <c r="AP26" s="122"/>
      <c r="AQ26" s="122"/>
      <c r="AR26" s="122"/>
      <c r="AS26" s="122"/>
      <c r="AT26" s="122"/>
      <c r="AU26" s="122"/>
      <c r="AV26" s="122"/>
    </row>
    <row r="27" spans="1:55" ht="37.5" customHeight="1" thickBot="1" x14ac:dyDescent="0.3">
      <c r="B27" s="121"/>
      <c r="C27" s="339" t="s">
        <v>11166</v>
      </c>
      <c r="D27" s="339"/>
      <c r="E27" s="339" t="s">
        <v>11729</v>
      </c>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122"/>
      <c r="AK27" s="359" t="s">
        <v>11659</v>
      </c>
      <c r="AL27" s="359"/>
      <c r="AM27" s="359"/>
      <c r="AN27" s="359"/>
      <c r="AO27" s="359"/>
      <c r="AP27" s="359"/>
      <c r="AQ27" s="359"/>
      <c r="AR27" s="359"/>
      <c r="AS27" s="359"/>
      <c r="AT27" s="359"/>
      <c r="AU27" s="359"/>
      <c r="AV27" s="122"/>
      <c r="AW27" s="89"/>
      <c r="AX27" s="89"/>
      <c r="AZ27" s="107"/>
      <c r="BA27" s="107"/>
      <c r="BB27" s="107"/>
      <c r="BC27" s="107"/>
    </row>
    <row r="28" spans="1:55" ht="97.5" customHeight="1" x14ac:dyDescent="0.25">
      <c r="B28" s="121"/>
      <c r="C28" s="348" t="s">
        <v>11167</v>
      </c>
      <c r="D28" s="348"/>
      <c r="E28" s="348" t="s">
        <v>11730</v>
      </c>
      <c r="F28" s="348"/>
      <c r="G28" s="348"/>
      <c r="H28" s="348"/>
      <c r="I28" s="348"/>
      <c r="J28" s="348"/>
      <c r="K28" s="348"/>
      <c r="L28" s="348"/>
      <c r="M28" s="348"/>
      <c r="N28" s="348"/>
      <c r="O28" s="348"/>
      <c r="P28" s="348"/>
      <c r="Q28" s="348"/>
      <c r="R28" s="348"/>
      <c r="S28" s="348"/>
      <c r="T28" s="122"/>
      <c r="U28" s="370" t="s">
        <v>11507</v>
      </c>
      <c r="V28" s="371"/>
      <c r="W28" s="371"/>
      <c r="X28" s="371"/>
      <c r="Y28" s="371"/>
      <c r="Z28" s="371"/>
      <c r="AA28" s="371"/>
      <c r="AB28" s="371"/>
      <c r="AC28" s="371"/>
      <c r="AD28" s="371"/>
      <c r="AE28" s="371"/>
      <c r="AF28" s="371"/>
      <c r="AG28" s="371"/>
      <c r="AH28" s="371"/>
      <c r="AI28" s="372"/>
      <c r="AJ28" s="122"/>
      <c r="AK28" s="359"/>
      <c r="AL28" s="359"/>
      <c r="AM28" s="359"/>
      <c r="AN28" s="359"/>
      <c r="AO28" s="359"/>
      <c r="AP28" s="359"/>
      <c r="AQ28" s="359"/>
      <c r="AR28" s="359"/>
      <c r="AS28" s="359"/>
      <c r="AT28" s="359"/>
      <c r="AU28" s="359"/>
      <c r="AV28" s="122"/>
    </row>
    <row r="29" spans="1:55" s="89" customFormat="1" ht="52.5" customHeight="1" x14ac:dyDescent="0.25">
      <c r="B29" s="121"/>
      <c r="C29" s="348" t="s">
        <v>11168</v>
      </c>
      <c r="D29" s="348"/>
      <c r="E29" s="348" t="s">
        <v>11644</v>
      </c>
      <c r="F29" s="348"/>
      <c r="G29" s="348"/>
      <c r="H29" s="348"/>
      <c r="I29" s="348"/>
      <c r="J29" s="348"/>
      <c r="K29" s="348"/>
      <c r="L29" s="348"/>
      <c r="M29" s="348"/>
      <c r="N29" s="348"/>
      <c r="O29" s="348"/>
      <c r="P29" s="348"/>
      <c r="Q29" s="348"/>
      <c r="R29" s="348"/>
      <c r="S29" s="348"/>
      <c r="T29" s="142"/>
      <c r="U29" s="373" t="s">
        <v>11507</v>
      </c>
      <c r="V29" s="374"/>
      <c r="W29" s="374"/>
      <c r="X29" s="374"/>
      <c r="Y29" s="374"/>
      <c r="Z29" s="374"/>
      <c r="AA29" s="374"/>
      <c r="AB29" s="374"/>
      <c r="AC29" s="374"/>
      <c r="AD29" s="374"/>
      <c r="AE29" s="374"/>
      <c r="AF29" s="374"/>
      <c r="AG29" s="374"/>
      <c r="AH29" s="374"/>
      <c r="AI29" s="375"/>
      <c r="AJ29" s="122"/>
      <c r="AK29" s="359"/>
      <c r="AL29" s="359"/>
      <c r="AM29" s="359"/>
      <c r="AN29" s="359"/>
      <c r="AO29" s="359"/>
      <c r="AP29" s="359"/>
      <c r="AQ29" s="359"/>
      <c r="AR29" s="359"/>
      <c r="AS29" s="359"/>
      <c r="AT29" s="359"/>
      <c r="AU29" s="359"/>
      <c r="AV29" s="122"/>
    </row>
    <row r="30" spans="1:55" s="89" customFormat="1" ht="82.5" customHeight="1" x14ac:dyDescent="0.25">
      <c r="B30" s="121"/>
      <c r="C30" s="348" t="s">
        <v>11169</v>
      </c>
      <c r="D30" s="348"/>
      <c r="E30" s="348" t="s">
        <v>11654</v>
      </c>
      <c r="F30" s="348"/>
      <c r="G30" s="348"/>
      <c r="H30" s="348"/>
      <c r="I30" s="348"/>
      <c r="J30" s="348"/>
      <c r="K30" s="348"/>
      <c r="L30" s="348"/>
      <c r="M30" s="348"/>
      <c r="N30" s="348"/>
      <c r="O30" s="348"/>
      <c r="P30" s="348"/>
      <c r="Q30" s="348"/>
      <c r="R30" s="348"/>
      <c r="S30" s="348"/>
      <c r="T30" s="122"/>
      <c r="U30" s="373" t="s">
        <v>11507</v>
      </c>
      <c r="V30" s="374"/>
      <c r="W30" s="374"/>
      <c r="X30" s="374"/>
      <c r="Y30" s="374"/>
      <c r="Z30" s="374"/>
      <c r="AA30" s="374"/>
      <c r="AB30" s="374"/>
      <c r="AC30" s="374"/>
      <c r="AD30" s="374"/>
      <c r="AE30" s="374"/>
      <c r="AF30" s="374"/>
      <c r="AG30" s="374"/>
      <c r="AH30" s="374"/>
      <c r="AI30" s="375"/>
      <c r="AJ30" s="122"/>
      <c r="AK30" s="359"/>
      <c r="AL30" s="359"/>
      <c r="AM30" s="359"/>
      <c r="AN30" s="359"/>
      <c r="AO30" s="359"/>
      <c r="AP30" s="359"/>
      <c r="AQ30" s="359"/>
      <c r="AR30" s="359"/>
      <c r="AS30" s="359"/>
      <c r="AT30" s="359"/>
      <c r="AU30" s="359"/>
      <c r="AV30" s="122"/>
    </row>
    <row r="31" spans="1:55" s="89" customFormat="1" ht="52.5" customHeight="1" x14ac:dyDescent="0.25">
      <c r="B31" s="121"/>
      <c r="C31" s="348" t="s">
        <v>11170</v>
      </c>
      <c r="D31" s="348"/>
      <c r="E31" s="348" t="s">
        <v>11604</v>
      </c>
      <c r="F31" s="348"/>
      <c r="G31" s="348"/>
      <c r="H31" s="348"/>
      <c r="I31" s="348"/>
      <c r="J31" s="348"/>
      <c r="K31" s="348"/>
      <c r="L31" s="348"/>
      <c r="M31" s="348"/>
      <c r="N31" s="348"/>
      <c r="O31" s="348"/>
      <c r="P31" s="348"/>
      <c r="Q31" s="348"/>
      <c r="R31" s="348"/>
      <c r="S31" s="348"/>
      <c r="T31" s="142"/>
      <c r="U31" s="373" t="s">
        <v>11507</v>
      </c>
      <c r="V31" s="374"/>
      <c r="W31" s="374"/>
      <c r="X31" s="374"/>
      <c r="Y31" s="374"/>
      <c r="Z31" s="374"/>
      <c r="AA31" s="374"/>
      <c r="AB31" s="374"/>
      <c r="AC31" s="374"/>
      <c r="AD31" s="374"/>
      <c r="AE31" s="374"/>
      <c r="AF31" s="374"/>
      <c r="AG31" s="374"/>
      <c r="AH31" s="374"/>
      <c r="AI31" s="375"/>
      <c r="AJ31" s="122"/>
      <c r="AK31" s="359"/>
      <c r="AL31" s="359"/>
      <c r="AM31" s="359"/>
      <c r="AN31" s="359"/>
      <c r="AO31" s="359"/>
      <c r="AP31" s="359"/>
      <c r="AQ31" s="359"/>
      <c r="AR31" s="359"/>
      <c r="AS31" s="359"/>
      <c r="AT31" s="359"/>
      <c r="AU31" s="359"/>
      <c r="AV31" s="122"/>
    </row>
    <row r="32" spans="1:55" s="89" customFormat="1" ht="37.5" customHeight="1" x14ac:dyDescent="0.25">
      <c r="B32" s="121"/>
      <c r="C32" s="348" t="s">
        <v>11171</v>
      </c>
      <c r="D32" s="348"/>
      <c r="E32" s="348" t="s">
        <v>11605</v>
      </c>
      <c r="F32" s="348"/>
      <c r="G32" s="348"/>
      <c r="H32" s="348"/>
      <c r="I32" s="348"/>
      <c r="J32" s="348"/>
      <c r="K32" s="348"/>
      <c r="L32" s="348"/>
      <c r="M32" s="348"/>
      <c r="N32" s="348"/>
      <c r="O32" s="348"/>
      <c r="P32" s="348"/>
      <c r="Q32" s="348"/>
      <c r="R32" s="348"/>
      <c r="S32" s="348"/>
      <c r="T32" s="122"/>
      <c r="U32" s="373" t="s">
        <v>11507</v>
      </c>
      <c r="V32" s="374"/>
      <c r="W32" s="374"/>
      <c r="X32" s="374"/>
      <c r="Y32" s="374"/>
      <c r="Z32" s="374"/>
      <c r="AA32" s="374"/>
      <c r="AB32" s="374"/>
      <c r="AC32" s="374"/>
      <c r="AD32" s="374"/>
      <c r="AE32" s="374"/>
      <c r="AF32" s="374"/>
      <c r="AG32" s="374"/>
      <c r="AH32" s="374"/>
      <c r="AI32" s="375"/>
      <c r="AJ32" s="122"/>
      <c r="AK32" s="359"/>
      <c r="AL32" s="359"/>
      <c r="AM32" s="359"/>
      <c r="AN32" s="359"/>
      <c r="AO32" s="359"/>
      <c r="AP32" s="359"/>
      <c r="AQ32" s="359"/>
      <c r="AR32" s="359"/>
      <c r="AS32" s="359"/>
      <c r="AT32" s="359"/>
      <c r="AU32" s="359"/>
      <c r="AV32" s="122"/>
    </row>
    <row r="33" spans="1:55" s="89" customFormat="1" ht="67.5" customHeight="1" x14ac:dyDescent="0.25">
      <c r="B33" s="121"/>
      <c r="C33" s="348" t="s">
        <v>11172</v>
      </c>
      <c r="D33" s="348"/>
      <c r="E33" s="348" t="s">
        <v>11645</v>
      </c>
      <c r="F33" s="348"/>
      <c r="G33" s="348"/>
      <c r="H33" s="348"/>
      <c r="I33" s="348"/>
      <c r="J33" s="348"/>
      <c r="K33" s="348"/>
      <c r="L33" s="348"/>
      <c r="M33" s="348"/>
      <c r="N33" s="348"/>
      <c r="O33" s="348"/>
      <c r="P33" s="348"/>
      <c r="Q33" s="348"/>
      <c r="R33" s="348"/>
      <c r="S33" s="348"/>
      <c r="T33" s="142"/>
      <c r="U33" s="373" t="s">
        <v>11507</v>
      </c>
      <c r="V33" s="374"/>
      <c r="W33" s="374"/>
      <c r="X33" s="374"/>
      <c r="Y33" s="374"/>
      <c r="Z33" s="374"/>
      <c r="AA33" s="374"/>
      <c r="AB33" s="374"/>
      <c r="AC33" s="374"/>
      <c r="AD33" s="374"/>
      <c r="AE33" s="374"/>
      <c r="AF33" s="374"/>
      <c r="AG33" s="374"/>
      <c r="AH33" s="374"/>
      <c r="AI33" s="375"/>
      <c r="AJ33" s="122"/>
      <c r="AK33" s="359"/>
      <c r="AL33" s="359"/>
      <c r="AM33" s="359"/>
      <c r="AN33" s="359"/>
      <c r="AO33" s="359"/>
      <c r="AP33" s="359"/>
      <c r="AQ33" s="359"/>
      <c r="AR33" s="359"/>
      <c r="AS33" s="359"/>
      <c r="AT33" s="359"/>
      <c r="AU33" s="359"/>
      <c r="AV33" s="122"/>
    </row>
    <row r="34" spans="1:55" s="89" customFormat="1" ht="37.5" customHeight="1" thickBot="1" x14ac:dyDescent="0.3">
      <c r="B34" s="121"/>
      <c r="C34" s="348" t="s">
        <v>11173</v>
      </c>
      <c r="D34" s="348"/>
      <c r="E34" s="348" t="s">
        <v>11606</v>
      </c>
      <c r="F34" s="348"/>
      <c r="G34" s="348"/>
      <c r="H34" s="348"/>
      <c r="I34" s="348"/>
      <c r="J34" s="348"/>
      <c r="K34" s="348"/>
      <c r="L34" s="348"/>
      <c r="M34" s="348"/>
      <c r="N34" s="348"/>
      <c r="O34" s="348"/>
      <c r="P34" s="348"/>
      <c r="Q34" s="348"/>
      <c r="R34" s="348"/>
      <c r="S34" s="348"/>
      <c r="T34" s="122"/>
      <c r="U34" s="376" t="s">
        <v>11507</v>
      </c>
      <c r="V34" s="377"/>
      <c r="W34" s="377"/>
      <c r="X34" s="377"/>
      <c r="Y34" s="377"/>
      <c r="Z34" s="377"/>
      <c r="AA34" s="377"/>
      <c r="AB34" s="377"/>
      <c r="AC34" s="377"/>
      <c r="AD34" s="377"/>
      <c r="AE34" s="377"/>
      <c r="AF34" s="377"/>
      <c r="AG34" s="377"/>
      <c r="AH34" s="377"/>
      <c r="AI34" s="378"/>
      <c r="AJ34" s="122"/>
      <c r="AK34" s="359"/>
      <c r="AL34" s="359"/>
      <c r="AM34" s="359"/>
      <c r="AN34" s="359"/>
      <c r="AO34" s="359"/>
      <c r="AP34" s="359"/>
      <c r="AQ34" s="359"/>
      <c r="AR34" s="359"/>
      <c r="AS34" s="359"/>
      <c r="AT34" s="359"/>
      <c r="AU34" s="359"/>
      <c r="AV34" s="122"/>
    </row>
    <row r="35" spans="1:55" x14ac:dyDescent="0.25">
      <c r="A35" s="65" t="s">
        <v>11440</v>
      </c>
      <c r="B35" s="121" t="s">
        <v>29</v>
      </c>
      <c r="C35" s="125" t="s">
        <v>11440</v>
      </c>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row>
    <row r="36" spans="1:55" x14ac:dyDescent="0.25">
      <c r="A36" s="65" t="s">
        <v>11440</v>
      </c>
      <c r="B36" s="121" t="s">
        <v>29</v>
      </c>
      <c r="C36" s="125" t="s">
        <v>11440</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row>
    <row r="37" spans="1:55" x14ac:dyDescent="0.25">
      <c r="A37" s="65" t="s">
        <v>11440</v>
      </c>
      <c r="B37" s="121" t="s">
        <v>29</v>
      </c>
      <c r="C37" s="125" t="s">
        <v>11440</v>
      </c>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row>
    <row r="38" spans="1:55" x14ac:dyDescent="0.25">
      <c r="A38" s="65" t="s">
        <v>11440</v>
      </c>
      <c r="B38" s="121" t="s">
        <v>29</v>
      </c>
      <c r="C38" s="125" t="s">
        <v>11440</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row>
    <row r="39" spans="1:55" x14ac:dyDescent="0.25">
      <c r="A39" s="65" t="s">
        <v>11440</v>
      </c>
      <c r="B39" s="121" t="s">
        <v>29</v>
      </c>
      <c r="C39" s="125" t="s">
        <v>11440</v>
      </c>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row>
    <row r="40" spans="1:55" x14ac:dyDescent="0.25">
      <c r="A40" s="65" t="s">
        <v>11440</v>
      </c>
      <c r="B40" s="121" t="s">
        <v>29</v>
      </c>
      <c r="C40" s="125" t="s">
        <v>11440</v>
      </c>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row>
    <row r="41" spans="1:55" x14ac:dyDescent="0.25">
      <c r="A41" s="65" t="s">
        <v>11440</v>
      </c>
      <c r="B41" s="121" t="s">
        <v>29</v>
      </c>
      <c r="C41" s="125" t="s">
        <v>11440</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row>
    <row r="42" spans="1:55" x14ac:dyDescent="0.25">
      <c r="A42" s="65" t="s">
        <v>11440</v>
      </c>
      <c r="B42" s="121" t="s">
        <v>29</v>
      </c>
      <c r="C42" s="125" t="s">
        <v>11440</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55" x14ac:dyDescent="0.25">
      <c r="A43" s="65" t="s">
        <v>11440</v>
      </c>
      <c r="B43" s="121" t="s">
        <v>29</v>
      </c>
      <c r="C43" s="125" t="s">
        <v>11440</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55" x14ac:dyDescent="0.25">
      <c r="A44" s="65" t="s">
        <v>11440</v>
      </c>
      <c r="B44" s="121" t="s">
        <v>29</v>
      </c>
      <c r="C44" s="125" t="s">
        <v>11440</v>
      </c>
      <c r="D44" s="122"/>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2"/>
      <c r="AK44" s="122"/>
      <c r="AL44" s="122"/>
      <c r="AM44" s="122"/>
      <c r="AN44" s="122"/>
      <c r="AO44" s="122"/>
      <c r="AP44" s="122"/>
      <c r="AQ44" s="122"/>
      <c r="AR44" s="122"/>
      <c r="AS44" s="122"/>
      <c r="AT44" s="122"/>
      <c r="AU44" s="122"/>
      <c r="AV44" s="122"/>
    </row>
    <row r="45" spans="1:55" s="89" customFormat="1" ht="45" customHeight="1" x14ac:dyDescent="0.25">
      <c r="A45" s="65"/>
      <c r="B45" s="121" t="s">
        <v>29</v>
      </c>
      <c r="C45" s="388" t="str">
        <f>IF(OR($E$12=Antwortoptionen!$C$14,$E$12=Antwortoptionen!$C$15,$E$12=Antwortoptionen!$C$16),"!","")</f>
        <v/>
      </c>
      <c r="D45" s="387"/>
      <c r="E45" s="386" t="str">
        <f>IF(OR($E$12=Antwortoptionen!$C$14,$E$12=Antwortoptionen!$C$15,$E$12=Antwortoptionen!$C$16),Antwortoptionen!$G$51," ")</f>
        <v xml:space="preserve"> </v>
      </c>
      <c r="F45" s="386"/>
      <c r="G45" s="386"/>
      <c r="H45" s="386"/>
      <c r="I45" s="386"/>
      <c r="J45" s="386"/>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122"/>
      <c r="AK45" s="122"/>
      <c r="AL45" s="122"/>
      <c r="AM45" s="122"/>
      <c r="AN45" s="122"/>
      <c r="AO45" s="122"/>
      <c r="AP45" s="122"/>
      <c r="AQ45" s="122"/>
      <c r="AR45" s="122"/>
      <c r="AS45" s="122"/>
      <c r="AT45" s="122"/>
      <c r="AU45" s="122"/>
      <c r="AV45" s="122"/>
    </row>
    <row r="46" spans="1:55" s="89" customFormat="1" ht="52.5" customHeight="1" thickBot="1" x14ac:dyDescent="0.3">
      <c r="B46" s="121"/>
      <c r="C46" s="339" t="s">
        <v>11179</v>
      </c>
      <c r="D46" s="339"/>
      <c r="E46" s="339" t="s">
        <v>11513</v>
      </c>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122"/>
      <c r="AK46" s="359" t="s">
        <v>11652</v>
      </c>
      <c r="AL46" s="359"/>
      <c r="AM46" s="359"/>
      <c r="AN46" s="359"/>
      <c r="AO46" s="359"/>
      <c r="AP46" s="359"/>
      <c r="AQ46" s="359"/>
      <c r="AR46" s="359"/>
      <c r="AS46" s="359"/>
      <c r="AT46" s="359"/>
      <c r="AU46" s="359"/>
      <c r="AV46" s="122"/>
      <c r="AZ46" s="389"/>
      <c r="BA46" s="389"/>
      <c r="BB46" s="389"/>
      <c r="BC46" s="389"/>
    </row>
    <row r="47" spans="1:55" s="89" customFormat="1" ht="30" customHeight="1" x14ac:dyDescent="0.25">
      <c r="B47" s="121"/>
      <c r="C47" s="348" t="s">
        <v>11180</v>
      </c>
      <c r="D47" s="348"/>
      <c r="E47" s="348" t="s">
        <v>11266</v>
      </c>
      <c r="F47" s="348"/>
      <c r="G47" s="348"/>
      <c r="H47" s="348"/>
      <c r="I47" s="348"/>
      <c r="J47" s="348"/>
      <c r="K47" s="348"/>
      <c r="L47" s="348"/>
      <c r="M47" s="348"/>
      <c r="N47" s="348"/>
      <c r="O47" s="348"/>
      <c r="P47" s="348"/>
      <c r="Q47" s="348"/>
      <c r="R47" s="348"/>
      <c r="S47" s="348"/>
      <c r="T47" s="122"/>
      <c r="U47" s="370" t="s">
        <v>11507</v>
      </c>
      <c r="V47" s="371"/>
      <c r="W47" s="371"/>
      <c r="X47" s="371"/>
      <c r="Y47" s="371"/>
      <c r="Z47" s="371"/>
      <c r="AA47" s="371"/>
      <c r="AB47" s="371"/>
      <c r="AC47" s="371"/>
      <c r="AD47" s="371"/>
      <c r="AE47" s="371"/>
      <c r="AF47" s="371"/>
      <c r="AG47" s="371"/>
      <c r="AH47" s="371"/>
      <c r="AI47" s="372"/>
      <c r="AJ47" s="122"/>
      <c r="AK47" s="359"/>
      <c r="AL47" s="359"/>
      <c r="AM47" s="359"/>
      <c r="AN47" s="359"/>
      <c r="AO47" s="359"/>
      <c r="AP47" s="359"/>
      <c r="AQ47" s="359"/>
      <c r="AR47" s="359"/>
      <c r="AS47" s="359"/>
      <c r="AT47" s="359"/>
      <c r="AU47" s="359"/>
      <c r="AV47" s="122"/>
    </row>
    <row r="48" spans="1:55" s="89" customFormat="1" ht="30" customHeight="1" x14ac:dyDescent="0.25">
      <c r="A48" s="65"/>
      <c r="B48" s="121"/>
      <c r="C48" s="348" t="s">
        <v>11181</v>
      </c>
      <c r="D48" s="348"/>
      <c r="E48" s="348" t="s">
        <v>11267</v>
      </c>
      <c r="F48" s="348"/>
      <c r="G48" s="348"/>
      <c r="H48" s="348"/>
      <c r="I48" s="348"/>
      <c r="J48" s="348"/>
      <c r="K48" s="348"/>
      <c r="L48" s="348"/>
      <c r="M48" s="348"/>
      <c r="N48" s="348"/>
      <c r="O48" s="348"/>
      <c r="P48" s="348"/>
      <c r="Q48" s="348"/>
      <c r="R48" s="348"/>
      <c r="S48" s="348"/>
      <c r="T48" s="122"/>
      <c r="U48" s="373" t="s">
        <v>11507</v>
      </c>
      <c r="V48" s="374"/>
      <c r="W48" s="374"/>
      <c r="X48" s="374"/>
      <c r="Y48" s="374"/>
      <c r="Z48" s="374"/>
      <c r="AA48" s="374"/>
      <c r="AB48" s="374"/>
      <c r="AC48" s="374"/>
      <c r="AD48" s="374"/>
      <c r="AE48" s="374"/>
      <c r="AF48" s="374"/>
      <c r="AG48" s="374"/>
      <c r="AH48" s="374"/>
      <c r="AI48" s="375"/>
      <c r="AJ48" s="122"/>
      <c r="AK48" s="322" t="s">
        <v>11488</v>
      </c>
      <c r="AL48" s="322"/>
      <c r="AM48" s="322"/>
      <c r="AN48" s="322"/>
      <c r="AO48" s="322"/>
      <c r="AP48" s="322"/>
      <c r="AQ48" s="322"/>
      <c r="AR48" s="322"/>
      <c r="AS48" s="322"/>
      <c r="AT48" s="322"/>
      <c r="AU48" s="322"/>
      <c r="AV48" s="122"/>
    </row>
    <row r="49" spans="1:48" s="89" customFormat="1" ht="30" customHeight="1" x14ac:dyDescent="0.25">
      <c r="A49" s="65"/>
      <c r="B49" s="121"/>
      <c r="C49" s="348" t="s">
        <v>11182</v>
      </c>
      <c r="D49" s="348"/>
      <c r="E49" s="348" t="s">
        <v>11268</v>
      </c>
      <c r="F49" s="348"/>
      <c r="G49" s="348"/>
      <c r="H49" s="348"/>
      <c r="I49" s="348"/>
      <c r="J49" s="348"/>
      <c r="K49" s="348"/>
      <c r="L49" s="348"/>
      <c r="M49" s="348"/>
      <c r="N49" s="348"/>
      <c r="O49" s="348"/>
      <c r="P49" s="348"/>
      <c r="Q49" s="348"/>
      <c r="R49" s="348"/>
      <c r="S49" s="348"/>
      <c r="T49" s="122"/>
      <c r="U49" s="373" t="s">
        <v>11507</v>
      </c>
      <c r="V49" s="374"/>
      <c r="W49" s="374"/>
      <c r="X49" s="374"/>
      <c r="Y49" s="374"/>
      <c r="Z49" s="374"/>
      <c r="AA49" s="374"/>
      <c r="AB49" s="374"/>
      <c r="AC49" s="374"/>
      <c r="AD49" s="374"/>
      <c r="AE49" s="374"/>
      <c r="AF49" s="374"/>
      <c r="AG49" s="374"/>
      <c r="AH49" s="374"/>
      <c r="AI49" s="375"/>
      <c r="AJ49" s="122"/>
      <c r="AK49" s="150"/>
      <c r="AL49" s="150"/>
      <c r="AM49" s="150"/>
      <c r="AN49" s="150"/>
      <c r="AO49" s="150"/>
      <c r="AP49" s="150"/>
      <c r="AQ49" s="150"/>
      <c r="AR49" s="150"/>
      <c r="AS49" s="150"/>
      <c r="AT49" s="150"/>
      <c r="AU49" s="150"/>
      <c r="AV49" s="122"/>
    </row>
    <row r="50" spans="1:48" s="89" customFormat="1" ht="30" customHeight="1" x14ac:dyDescent="0.25">
      <c r="A50" s="65"/>
      <c r="B50" s="121"/>
      <c r="C50" s="348" t="s">
        <v>11183</v>
      </c>
      <c r="D50" s="348"/>
      <c r="E50" s="348" t="s">
        <v>11622</v>
      </c>
      <c r="F50" s="348"/>
      <c r="G50" s="348"/>
      <c r="H50" s="348"/>
      <c r="I50" s="348"/>
      <c r="J50" s="348"/>
      <c r="K50" s="348"/>
      <c r="L50" s="348"/>
      <c r="M50" s="348"/>
      <c r="N50" s="348"/>
      <c r="O50" s="348"/>
      <c r="P50" s="348"/>
      <c r="Q50" s="348"/>
      <c r="R50" s="348"/>
      <c r="S50" s="348"/>
      <c r="T50" s="122"/>
      <c r="U50" s="373" t="s">
        <v>11507</v>
      </c>
      <c r="V50" s="374"/>
      <c r="W50" s="374"/>
      <c r="X50" s="374"/>
      <c r="Y50" s="374"/>
      <c r="Z50" s="374"/>
      <c r="AA50" s="374"/>
      <c r="AB50" s="374"/>
      <c r="AC50" s="374"/>
      <c r="AD50" s="374"/>
      <c r="AE50" s="374"/>
      <c r="AF50" s="374"/>
      <c r="AG50" s="374"/>
      <c r="AH50" s="374"/>
      <c r="AI50" s="375"/>
      <c r="AJ50" s="122"/>
      <c r="AK50" s="150"/>
      <c r="AL50" s="150"/>
      <c r="AM50" s="150"/>
      <c r="AN50" s="150"/>
      <c r="AO50" s="150"/>
      <c r="AP50" s="150"/>
      <c r="AQ50" s="150"/>
      <c r="AR50" s="150"/>
      <c r="AS50" s="150"/>
      <c r="AT50" s="150"/>
      <c r="AU50" s="150"/>
      <c r="AV50" s="122"/>
    </row>
    <row r="51" spans="1:48" s="89" customFormat="1" ht="30" customHeight="1" x14ac:dyDescent="0.25">
      <c r="A51" s="65"/>
      <c r="B51" s="121"/>
      <c r="C51" s="348" t="s">
        <v>11184</v>
      </c>
      <c r="D51" s="348"/>
      <c r="E51" s="348" t="s">
        <v>11269</v>
      </c>
      <c r="F51" s="348"/>
      <c r="G51" s="348"/>
      <c r="H51" s="348"/>
      <c r="I51" s="348"/>
      <c r="J51" s="348"/>
      <c r="K51" s="348"/>
      <c r="L51" s="348"/>
      <c r="M51" s="348"/>
      <c r="N51" s="348"/>
      <c r="O51" s="348"/>
      <c r="P51" s="348"/>
      <c r="Q51" s="348"/>
      <c r="R51" s="348"/>
      <c r="S51" s="348"/>
      <c r="T51" s="122"/>
      <c r="U51" s="373" t="s">
        <v>11507</v>
      </c>
      <c r="V51" s="374"/>
      <c r="W51" s="374"/>
      <c r="X51" s="374"/>
      <c r="Y51" s="374"/>
      <c r="Z51" s="374"/>
      <c r="AA51" s="374"/>
      <c r="AB51" s="374"/>
      <c r="AC51" s="374"/>
      <c r="AD51" s="374"/>
      <c r="AE51" s="374"/>
      <c r="AF51" s="374"/>
      <c r="AG51" s="374"/>
      <c r="AH51" s="374"/>
      <c r="AI51" s="375"/>
      <c r="AJ51" s="122"/>
      <c r="AK51" s="150"/>
      <c r="AL51" s="150"/>
      <c r="AM51" s="150"/>
      <c r="AN51" s="150"/>
      <c r="AO51" s="150"/>
      <c r="AP51" s="150"/>
      <c r="AQ51" s="150"/>
      <c r="AR51" s="150"/>
      <c r="AS51" s="150"/>
      <c r="AT51" s="150"/>
      <c r="AU51" s="150"/>
      <c r="AV51" s="122"/>
    </row>
    <row r="52" spans="1:48" s="89" customFormat="1" ht="30" customHeight="1" x14ac:dyDescent="0.25">
      <c r="A52" s="65"/>
      <c r="B52" s="121"/>
      <c r="C52" s="348" t="s">
        <v>11185</v>
      </c>
      <c r="D52" s="348"/>
      <c r="E52" s="348" t="s">
        <v>11270</v>
      </c>
      <c r="F52" s="348"/>
      <c r="G52" s="348"/>
      <c r="H52" s="348"/>
      <c r="I52" s="348"/>
      <c r="J52" s="348"/>
      <c r="K52" s="348"/>
      <c r="L52" s="348"/>
      <c r="M52" s="348"/>
      <c r="N52" s="348"/>
      <c r="O52" s="348"/>
      <c r="P52" s="348"/>
      <c r="Q52" s="348"/>
      <c r="R52" s="348"/>
      <c r="S52" s="348"/>
      <c r="T52" s="122"/>
      <c r="U52" s="373" t="s">
        <v>11507</v>
      </c>
      <c r="V52" s="374"/>
      <c r="W52" s="374"/>
      <c r="X52" s="374"/>
      <c r="Y52" s="374"/>
      <c r="Z52" s="374"/>
      <c r="AA52" s="374"/>
      <c r="AB52" s="374"/>
      <c r="AC52" s="374"/>
      <c r="AD52" s="374"/>
      <c r="AE52" s="374"/>
      <c r="AF52" s="374"/>
      <c r="AG52" s="374"/>
      <c r="AH52" s="374"/>
      <c r="AI52" s="375"/>
      <c r="AJ52" s="122"/>
      <c r="AK52" s="150"/>
      <c r="AL52" s="150"/>
      <c r="AM52" s="150"/>
      <c r="AN52" s="150"/>
      <c r="AO52" s="150"/>
      <c r="AP52" s="150"/>
      <c r="AQ52" s="150"/>
      <c r="AR52" s="150"/>
      <c r="AS52" s="150"/>
      <c r="AT52" s="150"/>
      <c r="AU52" s="150"/>
      <c r="AV52" s="122"/>
    </row>
    <row r="53" spans="1:48" s="89" customFormat="1" ht="30" customHeight="1" x14ac:dyDescent="0.25">
      <c r="A53" s="65"/>
      <c r="B53" s="121"/>
      <c r="C53" s="348" t="s">
        <v>11186</v>
      </c>
      <c r="D53" s="348"/>
      <c r="E53" s="348" t="s">
        <v>11271</v>
      </c>
      <c r="F53" s="348"/>
      <c r="G53" s="348"/>
      <c r="H53" s="348"/>
      <c r="I53" s="348"/>
      <c r="J53" s="348"/>
      <c r="K53" s="348"/>
      <c r="L53" s="348"/>
      <c r="M53" s="348"/>
      <c r="N53" s="348"/>
      <c r="O53" s="348"/>
      <c r="P53" s="348"/>
      <c r="Q53" s="348"/>
      <c r="R53" s="348"/>
      <c r="S53" s="348"/>
      <c r="T53" s="122"/>
      <c r="U53" s="373" t="s">
        <v>11507</v>
      </c>
      <c r="V53" s="374"/>
      <c r="W53" s="374"/>
      <c r="X53" s="374"/>
      <c r="Y53" s="374"/>
      <c r="Z53" s="374"/>
      <c r="AA53" s="374"/>
      <c r="AB53" s="374"/>
      <c r="AC53" s="374"/>
      <c r="AD53" s="374"/>
      <c r="AE53" s="374"/>
      <c r="AF53" s="374"/>
      <c r="AG53" s="374"/>
      <c r="AH53" s="374"/>
      <c r="AI53" s="375"/>
      <c r="AJ53" s="122"/>
      <c r="AK53" s="150"/>
      <c r="AL53" s="150"/>
      <c r="AM53" s="150"/>
      <c r="AN53" s="150"/>
      <c r="AO53" s="150"/>
      <c r="AP53" s="150"/>
      <c r="AQ53" s="150"/>
      <c r="AR53" s="150"/>
      <c r="AS53" s="150"/>
      <c r="AT53" s="150"/>
      <c r="AU53" s="150"/>
      <c r="AV53" s="122"/>
    </row>
    <row r="54" spans="1:48" s="89" customFormat="1" ht="30" customHeight="1" x14ac:dyDescent="0.25">
      <c r="A54" s="65"/>
      <c r="B54" s="121"/>
      <c r="C54" s="348" t="s">
        <v>11187</v>
      </c>
      <c r="D54" s="348"/>
      <c r="E54" s="348" t="s">
        <v>11272</v>
      </c>
      <c r="F54" s="348"/>
      <c r="G54" s="348"/>
      <c r="H54" s="348"/>
      <c r="I54" s="348"/>
      <c r="J54" s="348"/>
      <c r="K54" s="348"/>
      <c r="L54" s="348"/>
      <c r="M54" s="348"/>
      <c r="N54" s="348"/>
      <c r="O54" s="348"/>
      <c r="P54" s="348"/>
      <c r="Q54" s="348"/>
      <c r="R54" s="348"/>
      <c r="S54" s="348"/>
      <c r="T54" s="122"/>
      <c r="U54" s="373" t="s">
        <v>11507</v>
      </c>
      <c r="V54" s="374"/>
      <c r="W54" s="374"/>
      <c r="X54" s="374"/>
      <c r="Y54" s="374"/>
      <c r="Z54" s="374"/>
      <c r="AA54" s="374"/>
      <c r="AB54" s="374"/>
      <c r="AC54" s="374"/>
      <c r="AD54" s="374"/>
      <c r="AE54" s="374"/>
      <c r="AF54" s="374"/>
      <c r="AG54" s="374"/>
      <c r="AH54" s="374"/>
      <c r="AI54" s="375"/>
      <c r="AJ54" s="122"/>
      <c r="AK54" s="150"/>
      <c r="AL54" s="150"/>
      <c r="AM54" s="150"/>
      <c r="AN54" s="150"/>
      <c r="AO54" s="150"/>
      <c r="AP54" s="150"/>
      <c r="AQ54" s="150"/>
      <c r="AR54" s="150"/>
      <c r="AS54" s="150"/>
      <c r="AT54" s="150"/>
      <c r="AU54" s="150"/>
      <c r="AV54" s="122"/>
    </row>
    <row r="55" spans="1:48" s="89" customFormat="1" ht="30" customHeight="1" x14ac:dyDescent="0.25">
      <c r="A55" s="65"/>
      <c r="B55" s="121"/>
      <c r="C55" s="348" t="s">
        <v>11188</v>
      </c>
      <c r="D55" s="348"/>
      <c r="E55" s="348" t="s">
        <v>11273</v>
      </c>
      <c r="F55" s="348"/>
      <c r="G55" s="348"/>
      <c r="H55" s="348"/>
      <c r="I55" s="348"/>
      <c r="J55" s="348"/>
      <c r="K55" s="348"/>
      <c r="L55" s="348"/>
      <c r="M55" s="348"/>
      <c r="N55" s="348"/>
      <c r="O55" s="348"/>
      <c r="P55" s="348"/>
      <c r="Q55" s="348"/>
      <c r="R55" s="348"/>
      <c r="S55" s="348"/>
      <c r="T55" s="122"/>
      <c r="U55" s="373" t="s">
        <v>11507</v>
      </c>
      <c r="V55" s="374"/>
      <c r="W55" s="374"/>
      <c r="X55" s="374"/>
      <c r="Y55" s="374"/>
      <c r="Z55" s="374"/>
      <c r="AA55" s="374"/>
      <c r="AB55" s="374"/>
      <c r="AC55" s="374"/>
      <c r="AD55" s="374"/>
      <c r="AE55" s="374"/>
      <c r="AF55" s="374"/>
      <c r="AG55" s="374"/>
      <c r="AH55" s="374"/>
      <c r="AI55" s="375"/>
      <c r="AJ55" s="122"/>
      <c r="AK55" s="150"/>
      <c r="AL55" s="150"/>
      <c r="AM55" s="150"/>
      <c r="AN55" s="150"/>
      <c r="AO55" s="150"/>
      <c r="AP55" s="150"/>
      <c r="AQ55" s="150"/>
      <c r="AR55" s="150"/>
      <c r="AS55" s="150"/>
      <c r="AT55" s="150"/>
      <c r="AU55" s="150"/>
      <c r="AV55" s="122"/>
    </row>
    <row r="56" spans="1:48" s="89" customFormat="1" ht="30" customHeight="1" x14ac:dyDescent="0.25">
      <c r="A56" s="65"/>
      <c r="B56" s="121"/>
      <c r="C56" s="348" t="s">
        <v>11189</v>
      </c>
      <c r="D56" s="348"/>
      <c r="E56" s="348" t="s">
        <v>11175</v>
      </c>
      <c r="F56" s="348"/>
      <c r="G56" s="348"/>
      <c r="H56" s="348"/>
      <c r="I56" s="348"/>
      <c r="J56" s="348"/>
      <c r="K56" s="348"/>
      <c r="L56" s="348"/>
      <c r="M56" s="348"/>
      <c r="N56" s="348"/>
      <c r="O56" s="348"/>
      <c r="P56" s="348"/>
      <c r="Q56" s="348"/>
      <c r="R56" s="348"/>
      <c r="S56" s="348"/>
      <c r="T56" s="122"/>
      <c r="U56" s="373" t="s">
        <v>11507</v>
      </c>
      <c r="V56" s="374"/>
      <c r="W56" s="374"/>
      <c r="X56" s="374"/>
      <c r="Y56" s="374"/>
      <c r="Z56" s="374"/>
      <c r="AA56" s="374"/>
      <c r="AB56" s="374"/>
      <c r="AC56" s="374"/>
      <c r="AD56" s="374"/>
      <c r="AE56" s="374"/>
      <c r="AF56" s="374"/>
      <c r="AG56" s="374"/>
      <c r="AH56" s="374"/>
      <c r="AI56" s="375"/>
      <c r="AJ56" s="122"/>
      <c r="AK56" s="150"/>
      <c r="AL56" s="150"/>
      <c r="AM56" s="150"/>
      <c r="AN56" s="150"/>
      <c r="AO56" s="150"/>
      <c r="AP56" s="150"/>
      <c r="AQ56" s="150"/>
      <c r="AR56" s="150"/>
      <c r="AS56" s="150"/>
      <c r="AT56" s="150"/>
      <c r="AU56" s="150"/>
      <c r="AV56" s="122"/>
    </row>
    <row r="57" spans="1:48" s="89" customFormat="1" ht="30" customHeight="1" x14ac:dyDescent="0.25">
      <c r="A57" s="65"/>
      <c r="B57" s="121"/>
      <c r="C57" s="348" t="s">
        <v>11190</v>
      </c>
      <c r="D57" s="348"/>
      <c r="E57" s="348" t="s">
        <v>11176</v>
      </c>
      <c r="F57" s="348"/>
      <c r="G57" s="348"/>
      <c r="H57" s="348"/>
      <c r="I57" s="348"/>
      <c r="J57" s="348"/>
      <c r="K57" s="348"/>
      <c r="L57" s="348"/>
      <c r="M57" s="348"/>
      <c r="N57" s="348"/>
      <c r="O57" s="348"/>
      <c r="P57" s="348"/>
      <c r="Q57" s="348"/>
      <c r="R57" s="348"/>
      <c r="S57" s="348"/>
      <c r="T57" s="122"/>
      <c r="U57" s="373" t="s">
        <v>11507</v>
      </c>
      <c r="V57" s="374"/>
      <c r="W57" s="374"/>
      <c r="X57" s="374"/>
      <c r="Y57" s="374"/>
      <c r="Z57" s="374"/>
      <c r="AA57" s="374"/>
      <c r="AB57" s="374"/>
      <c r="AC57" s="374"/>
      <c r="AD57" s="374"/>
      <c r="AE57" s="374"/>
      <c r="AF57" s="374"/>
      <c r="AG57" s="374"/>
      <c r="AH57" s="374"/>
      <c r="AI57" s="375"/>
      <c r="AJ57" s="122"/>
      <c r="AK57" s="150"/>
      <c r="AL57" s="150"/>
      <c r="AM57" s="150"/>
      <c r="AN57" s="150"/>
      <c r="AO57" s="150"/>
      <c r="AP57" s="150"/>
      <c r="AQ57" s="150"/>
      <c r="AR57" s="150"/>
      <c r="AS57" s="150"/>
      <c r="AT57" s="150"/>
      <c r="AU57" s="150"/>
      <c r="AV57" s="122"/>
    </row>
    <row r="58" spans="1:48" s="89" customFormat="1" ht="30" customHeight="1" x14ac:dyDescent="0.25">
      <c r="A58" s="65"/>
      <c r="B58" s="121"/>
      <c r="C58" s="348" t="s">
        <v>11191</v>
      </c>
      <c r="D58" s="348"/>
      <c r="E58" s="348" t="s">
        <v>11178</v>
      </c>
      <c r="F58" s="348"/>
      <c r="G58" s="348"/>
      <c r="H58" s="348"/>
      <c r="I58" s="348"/>
      <c r="J58" s="348"/>
      <c r="K58" s="348"/>
      <c r="L58" s="348"/>
      <c r="M58" s="348"/>
      <c r="N58" s="348"/>
      <c r="O58" s="348"/>
      <c r="P58" s="348"/>
      <c r="Q58" s="348"/>
      <c r="R58" s="348"/>
      <c r="S58" s="348"/>
      <c r="T58" s="122"/>
      <c r="U58" s="373" t="s">
        <v>11507</v>
      </c>
      <c r="V58" s="374"/>
      <c r="W58" s="374"/>
      <c r="X58" s="374"/>
      <c r="Y58" s="374"/>
      <c r="Z58" s="374"/>
      <c r="AA58" s="374"/>
      <c r="AB58" s="374"/>
      <c r="AC58" s="374"/>
      <c r="AD58" s="374"/>
      <c r="AE58" s="374"/>
      <c r="AF58" s="374"/>
      <c r="AG58" s="374"/>
      <c r="AH58" s="374"/>
      <c r="AI58" s="375"/>
      <c r="AJ58" s="122"/>
      <c r="AK58" s="150"/>
      <c r="AL58" s="150"/>
      <c r="AM58" s="150"/>
      <c r="AN58" s="150"/>
      <c r="AO58" s="150"/>
      <c r="AP58" s="150"/>
      <c r="AQ58" s="150"/>
      <c r="AR58" s="150"/>
      <c r="AS58" s="150"/>
      <c r="AT58" s="150"/>
      <c r="AU58" s="150"/>
      <c r="AV58" s="122"/>
    </row>
    <row r="59" spans="1:48" s="89" customFormat="1" ht="30" customHeight="1" x14ac:dyDescent="0.25">
      <c r="A59" s="65"/>
      <c r="B59" s="121"/>
      <c r="C59" s="348" t="s">
        <v>11192</v>
      </c>
      <c r="D59" s="348"/>
      <c r="E59" s="348" t="s">
        <v>11177</v>
      </c>
      <c r="F59" s="348"/>
      <c r="G59" s="348"/>
      <c r="H59" s="348"/>
      <c r="I59" s="348"/>
      <c r="J59" s="348"/>
      <c r="K59" s="348"/>
      <c r="L59" s="348"/>
      <c r="M59" s="348"/>
      <c r="N59" s="348"/>
      <c r="O59" s="348"/>
      <c r="P59" s="348"/>
      <c r="Q59" s="348"/>
      <c r="R59" s="348"/>
      <c r="S59" s="348"/>
      <c r="T59" s="122"/>
      <c r="U59" s="373" t="s">
        <v>11507</v>
      </c>
      <c r="V59" s="374"/>
      <c r="W59" s="374"/>
      <c r="X59" s="374"/>
      <c r="Y59" s="374"/>
      <c r="Z59" s="374"/>
      <c r="AA59" s="374"/>
      <c r="AB59" s="374"/>
      <c r="AC59" s="374"/>
      <c r="AD59" s="374"/>
      <c r="AE59" s="374"/>
      <c r="AF59" s="374"/>
      <c r="AG59" s="374"/>
      <c r="AH59" s="374"/>
      <c r="AI59" s="375"/>
      <c r="AJ59" s="122"/>
      <c r="AK59" s="150"/>
      <c r="AL59" s="150"/>
      <c r="AM59" s="150"/>
      <c r="AN59" s="150"/>
      <c r="AO59" s="150"/>
      <c r="AP59" s="150"/>
      <c r="AQ59" s="150"/>
      <c r="AR59" s="150"/>
      <c r="AS59" s="150"/>
      <c r="AT59" s="150"/>
      <c r="AU59" s="150"/>
      <c r="AV59" s="122"/>
    </row>
    <row r="60" spans="1:48" s="89" customFormat="1" ht="37.5" customHeight="1" x14ac:dyDescent="0.25">
      <c r="A60" s="65"/>
      <c r="B60" s="121"/>
      <c r="C60" s="348" t="s">
        <v>11193</v>
      </c>
      <c r="D60" s="348"/>
      <c r="E60" s="348" t="s">
        <v>11583</v>
      </c>
      <c r="F60" s="348"/>
      <c r="G60" s="348"/>
      <c r="H60" s="348"/>
      <c r="I60" s="348"/>
      <c r="J60" s="348"/>
      <c r="K60" s="348"/>
      <c r="L60" s="348"/>
      <c r="M60" s="348"/>
      <c r="N60" s="348"/>
      <c r="O60" s="348"/>
      <c r="P60" s="348"/>
      <c r="Q60" s="348"/>
      <c r="R60" s="348"/>
      <c r="S60" s="348"/>
      <c r="T60" s="122"/>
      <c r="U60" s="373" t="s">
        <v>11507</v>
      </c>
      <c r="V60" s="374"/>
      <c r="W60" s="374"/>
      <c r="X60" s="374"/>
      <c r="Y60" s="374"/>
      <c r="Z60" s="374"/>
      <c r="AA60" s="374"/>
      <c r="AB60" s="374"/>
      <c r="AC60" s="374"/>
      <c r="AD60" s="374"/>
      <c r="AE60" s="374"/>
      <c r="AF60" s="374"/>
      <c r="AG60" s="374"/>
      <c r="AH60" s="374"/>
      <c r="AI60" s="375"/>
      <c r="AJ60" s="122"/>
      <c r="AK60" s="150"/>
      <c r="AL60" s="150"/>
      <c r="AM60" s="150"/>
      <c r="AN60" s="150"/>
      <c r="AO60" s="150"/>
      <c r="AP60" s="150"/>
      <c r="AQ60" s="150"/>
      <c r="AR60" s="150"/>
      <c r="AS60" s="150"/>
      <c r="AT60" s="150"/>
      <c r="AU60" s="150"/>
      <c r="AV60" s="122"/>
    </row>
    <row r="61" spans="1:48" s="89" customFormat="1" ht="37.5" customHeight="1" thickBot="1" x14ac:dyDescent="0.3">
      <c r="A61" s="65"/>
      <c r="B61" s="121"/>
      <c r="C61" s="348" t="s">
        <v>11194</v>
      </c>
      <c r="D61" s="348"/>
      <c r="E61" s="348" t="s">
        <v>11584</v>
      </c>
      <c r="F61" s="348"/>
      <c r="G61" s="348"/>
      <c r="H61" s="348"/>
      <c r="I61" s="348"/>
      <c r="J61" s="348"/>
      <c r="K61" s="348"/>
      <c r="L61" s="348"/>
      <c r="M61" s="348"/>
      <c r="N61" s="348"/>
      <c r="O61" s="348"/>
      <c r="P61" s="348"/>
      <c r="Q61" s="348"/>
      <c r="R61" s="348"/>
      <c r="S61" s="348"/>
      <c r="T61" s="122"/>
      <c r="U61" s="376" t="s">
        <v>11507</v>
      </c>
      <c r="V61" s="377"/>
      <c r="W61" s="377"/>
      <c r="X61" s="377"/>
      <c r="Y61" s="377"/>
      <c r="Z61" s="377"/>
      <c r="AA61" s="377"/>
      <c r="AB61" s="377"/>
      <c r="AC61" s="377"/>
      <c r="AD61" s="377"/>
      <c r="AE61" s="377"/>
      <c r="AF61" s="377"/>
      <c r="AG61" s="377"/>
      <c r="AH61" s="377"/>
      <c r="AI61" s="378"/>
      <c r="AJ61" s="122"/>
      <c r="AK61" s="150"/>
      <c r="AL61" s="150"/>
      <c r="AM61" s="150"/>
      <c r="AN61" s="150"/>
      <c r="AO61" s="150"/>
      <c r="AP61" s="150"/>
      <c r="AQ61" s="150"/>
      <c r="AR61" s="150"/>
      <c r="AS61" s="150"/>
      <c r="AT61" s="150"/>
      <c r="AU61" s="150"/>
      <c r="AV61" s="122"/>
    </row>
    <row r="62" spans="1:48" s="89" customFormat="1" x14ac:dyDescent="0.25">
      <c r="A62" s="65" t="s">
        <v>11440</v>
      </c>
      <c r="B62" s="121" t="s">
        <v>29</v>
      </c>
      <c r="C62" s="125" t="s">
        <v>11440</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x14ac:dyDescent="0.25">
      <c r="A63" s="65" t="s">
        <v>11440</v>
      </c>
      <c r="B63" s="121" t="s">
        <v>29</v>
      </c>
      <c r="C63" s="125" t="s">
        <v>11440</v>
      </c>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x14ac:dyDescent="0.25">
      <c r="A64" s="65" t="s">
        <v>11440</v>
      </c>
      <c r="B64" s="121" t="s">
        <v>29</v>
      </c>
      <c r="C64" s="125" t="s">
        <v>11440</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55" x14ac:dyDescent="0.25">
      <c r="A65" s="65" t="s">
        <v>11440</v>
      </c>
      <c r="B65" s="121" t="s">
        <v>29</v>
      </c>
      <c r="C65" s="125" t="s">
        <v>11440</v>
      </c>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55" x14ac:dyDescent="0.25">
      <c r="A66" s="65" t="s">
        <v>11440</v>
      </c>
      <c r="B66" s="121" t="s">
        <v>29</v>
      </c>
      <c r="C66" s="125" t="s">
        <v>11440</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55" x14ac:dyDescent="0.25">
      <c r="A67" s="65" t="s">
        <v>11440</v>
      </c>
      <c r="B67" s="121" t="s">
        <v>29</v>
      </c>
      <c r="C67" s="125" t="s">
        <v>11440</v>
      </c>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row>
    <row r="68" spans="1:55" x14ac:dyDescent="0.25">
      <c r="A68" s="65" t="s">
        <v>11440</v>
      </c>
      <c r="B68" s="121" t="s">
        <v>29</v>
      </c>
      <c r="C68" s="125" t="s">
        <v>11440</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row>
    <row r="69" spans="1:55" x14ac:dyDescent="0.25">
      <c r="A69" s="65" t="s">
        <v>11440</v>
      </c>
      <c r="B69" s="121" t="s">
        <v>29</v>
      </c>
      <c r="C69" s="125" t="s">
        <v>11440</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row>
    <row r="70" spans="1:55" x14ac:dyDescent="0.25">
      <c r="A70" s="65" t="s">
        <v>11440</v>
      </c>
      <c r="B70" s="121" t="s">
        <v>29</v>
      </c>
      <c r="C70" s="125" t="s">
        <v>11440</v>
      </c>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row>
    <row r="71" spans="1:55" x14ac:dyDescent="0.25">
      <c r="A71" s="65" t="s">
        <v>11440</v>
      </c>
      <c r="B71" s="121" t="s">
        <v>29</v>
      </c>
      <c r="C71" s="125" t="s">
        <v>11440</v>
      </c>
      <c r="D71" s="122"/>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2"/>
      <c r="AK71" s="122"/>
      <c r="AL71" s="122"/>
      <c r="AM71" s="122"/>
      <c r="AN71" s="122"/>
      <c r="AO71" s="122"/>
      <c r="AP71" s="122"/>
      <c r="AQ71" s="122"/>
      <c r="AR71" s="122"/>
      <c r="AS71" s="122"/>
      <c r="AT71" s="122"/>
      <c r="AU71" s="122"/>
      <c r="AV71" s="122"/>
    </row>
    <row r="72" spans="1:55" s="89" customFormat="1" ht="45" customHeight="1" x14ac:dyDescent="0.25">
      <c r="A72" s="65"/>
      <c r="B72" s="121" t="s">
        <v>29</v>
      </c>
      <c r="C72" s="388" t="str">
        <f>IF(OR($E$12=Antwortoptionen!$C$14,$E$12=Antwortoptionen!$C$15,$E$12=Antwortoptionen!$C$16),"!","")</f>
        <v/>
      </c>
      <c r="D72" s="387"/>
      <c r="E72" s="386" t="str">
        <f>IF(OR($E$12=Antwortoptionen!$C$14,$E$12=Antwortoptionen!$C$15,$E$12=Antwortoptionen!$C$16),Antwortoptionen!$G$51," ")</f>
        <v xml:space="preserve"> </v>
      </c>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122"/>
      <c r="AK72" s="122"/>
      <c r="AL72" s="122"/>
      <c r="AM72" s="122"/>
      <c r="AN72" s="122"/>
      <c r="AO72" s="122"/>
      <c r="AP72" s="122"/>
      <c r="AQ72" s="122"/>
      <c r="AR72" s="122"/>
      <c r="AS72" s="122"/>
      <c r="AT72" s="122"/>
      <c r="AU72" s="122"/>
      <c r="AV72" s="122"/>
    </row>
    <row r="73" spans="1:55" s="89" customFormat="1" ht="37.5" customHeight="1" thickBot="1" x14ac:dyDescent="0.3">
      <c r="B73" s="121"/>
      <c r="C73" s="339" t="s">
        <v>11195</v>
      </c>
      <c r="D73" s="339"/>
      <c r="E73" s="339" t="s">
        <v>11514</v>
      </c>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122"/>
      <c r="AK73" s="359" t="s">
        <v>11651</v>
      </c>
      <c r="AL73" s="359"/>
      <c r="AM73" s="359"/>
      <c r="AN73" s="359"/>
      <c r="AO73" s="359"/>
      <c r="AP73" s="359"/>
      <c r="AQ73" s="359"/>
      <c r="AR73" s="359"/>
      <c r="AS73" s="359"/>
      <c r="AT73" s="359"/>
      <c r="AU73" s="359"/>
      <c r="AV73" s="122"/>
      <c r="AZ73" s="389"/>
      <c r="BA73" s="389"/>
      <c r="BB73" s="389"/>
      <c r="BC73" s="389"/>
    </row>
    <row r="74" spans="1:55" s="89" customFormat="1" ht="30" customHeight="1" x14ac:dyDescent="0.25">
      <c r="B74" s="121"/>
      <c r="C74" s="348" t="s">
        <v>11196</v>
      </c>
      <c r="D74" s="348"/>
      <c r="E74" s="348" t="s">
        <v>42</v>
      </c>
      <c r="F74" s="348"/>
      <c r="G74" s="348"/>
      <c r="H74" s="348"/>
      <c r="I74" s="348"/>
      <c r="J74" s="348"/>
      <c r="K74" s="348"/>
      <c r="L74" s="348"/>
      <c r="M74" s="348"/>
      <c r="N74" s="348"/>
      <c r="O74" s="348"/>
      <c r="P74" s="348"/>
      <c r="Q74" s="348"/>
      <c r="R74" s="348"/>
      <c r="S74" s="348"/>
      <c r="T74" s="122"/>
      <c r="U74" s="370" t="s">
        <v>11507</v>
      </c>
      <c r="V74" s="371"/>
      <c r="W74" s="371"/>
      <c r="X74" s="371"/>
      <c r="Y74" s="371"/>
      <c r="Z74" s="371"/>
      <c r="AA74" s="371"/>
      <c r="AB74" s="371"/>
      <c r="AC74" s="371"/>
      <c r="AD74" s="371"/>
      <c r="AE74" s="371"/>
      <c r="AF74" s="371"/>
      <c r="AG74" s="371"/>
      <c r="AH74" s="371"/>
      <c r="AI74" s="372"/>
      <c r="AJ74" s="122"/>
      <c r="AK74" s="359"/>
      <c r="AL74" s="359"/>
      <c r="AM74" s="359"/>
      <c r="AN74" s="359"/>
      <c r="AO74" s="359"/>
      <c r="AP74" s="359"/>
      <c r="AQ74" s="359"/>
      <c r="AR74" s="359"/>
      <c r="AS74" s="359"/>
      <c r="AT74" s="359"/>
      <c r="AU74" s="359"/>
      <c r="AV74" s="122"/>
    </row>
    <row r="75" spans="1:55" s="89" customFormat="1" ht="30" customHeight="1" x14ac:dyDescent="0.25">
      <c r="A75" s="65"/>
      <c r="B75" s="121"/>
      <c r="C75" s="348" t="s">
        <v>11197</v>
      </c>
      <c r="D75" s="348"/>
      <c r="E75" s="348" t="s">
        <v>43</v>
      </c>
      <c r="F75" s="348"/>
      <c r="G75" s="348"/>
      <c r="H75" s="348"/>
      <c r="I75" s="348"/>
      <c r="J75" s="348"/>
      <c r="K75" s="348"/>
      <c r="L75" s="348"/>
      <c r="M75" s="348"/>
      <c r="N75" s="348"/>
      <c r="O75" s="348"/>
      <c r="P75" s="348"/>
      <c r="Q75" s="348"/>
      <c r="R75" s="348"/>
      <c r="S75" s="348"/>
      <c r="T75" s="122"/>
      <c r="U75" s="373" t="s">
        <v>11507</v>
      </c>
      <c r="V75" s="374"/>
      <c r="W75" s="374"/>
      <c r="X75" s="374"/>
      <c r="Y75" s="374"/>
      <c r="Z75" s="374"/>
      <c r="AA75" s="374"/>
      <c r="AB75" s="374"/>
      <c r="AC75" s="374"/>
      <c r="AD75" s="374"/>
      <c r="AE75" s="374"/>
      <c r="AF75" s="374"/>
      <c r="AG75" s="374"/>
      <c r="AH75" s="374"/>
      <c r="AI75" s="375"/>
      <c r="AJ75" s="122"/>
      <c r="AK75" s="341"/>
      <c r="AL75" s="341"/>
      <c r="AM75" s="341"/>
      <c r="AN75" s="341"/>
      <c r="AO75" s="341"/>
      <c r="AP75" s="341"/>
      <c r="AQ75" s="341"/>
      <c r="AR75" s="341"/>
      <c r="AS75" s="341"/>
      <c r="AT75" s="341"/>
      <c r="AU75" s="341"/>
      <c r="AV75" s="122"/>
    </row>
    <row r="76" spans="1:55" s="89" customFormat="1" ht="30" customHeight="1" x14ac:dyDescent="0.25">
      <c r="A76" s="65"/>
      <c r="B76" s="121"/>
      <c r="C76" s="348" t="s">
        <v>11198</v>
      </c>
      <c r="D76" s="348"/>
      <c r="E76" s="348" t="s">
        <v>11275</v>
      </c>
      <c r="F76" s="348"/>
      <c r="G76" s="348"/>
      <c r="H76" s="348"/>
      <c r="I76" s="348"/>
      <c r="J76" s="348"/>
      <c r="K76" s="348"/>
      <c r="L76" s="348"/>
      <c r="M76" s="348"/>
      <c r="N76" s="348"/>
      <c r="O76" s="348"/>
      <c r="P76" s="348"/>
      <c r="Q76" s="348"/>
      <c r="R76" s="348"/>
      <c r="S76" s="348"/>
      <c r="T76" s="122"/>
      <c r="U76" s="373" t="s">
        <v>11507</v>
      </c>
      <c r="V76" s="374"/>
      <c r="W76" s="374"/>
      <c r="X76" s="374"/>
      <c r="Y76" s="374"/>
      <c r="Z76" s="374"/>
      <c r="AA76" s="374"/>
      <c r="AB76" s="374"/>
      <c r="AC76" s="374"/>
      <c r="AD76" s="374"/>
      <c r="AE76" s="374"/>
      <c r="AF76" s="374"/>
      <c r="AG76" s="374"/>
      <c r="AH76" s="374"/>
      <c r="AI76" s="375"/>
      <c r="AJ76" s="122"/>
      <c r="AK76" s="341"/>
      <c r="AL76" s="341"/>
      <c r="AM76" s="341"/>
      <c r="AN76" s="341"/>
      <c r="AO76" s="341"/>
      <c r="AP76" s="341"/>
      <c r="AQ76" s="341"/>
      <c r="AR76" s="341"/>
      <c r="AS76" s="341"/>
      <c r="AT76" s="341"/>
      <c r="AU76" s="341"/>
      <c r="AV76" s="122"/>
    </row>
    <row r="77" spans="1:55" s="89" customFormat="1" ht="30" customHeight="1" x14ac:dyDescent="0.25">
      <c r="A77" s="65"/>
      <c r="B77" s="121"/>
      <c r="C77" s="348" t="s">
        <v>11199</v>
      </c>
      <c r="D77" s="348"/>
      <c r="E77" s="348" t="s">
        <v>44</v>
      </c>
      <c r="F77" s="348"/>
      <c r="G77" s="348"/>
      <c r="H77" s="348"/>
      <c r="I77" s="348"/>
      <c r="J77" s="348"/>
      <c r="K77" s="348"/>
      <c r="L77" s="348"/>
      <c r="M77" s="348"/>
      <c r="N77" s="348"/>
      <c r="O77" s="348"/>
      <c r="P77" s="348"/>
      <c r="Q77" s="348"/>
      <c r="R77" s="348"/>
      <c r="S77" s="348"/>
      <c r="T77" s="122"/>
      <c r="U77" s="373" t="s">
        <v>11507</v>
      </c>
      <c r="V77" s="374"/>
      <c r="W77" s="374"/>
      <c r="X77" s="374"/>
      <c r="Y77" s="374"/>
      <c r="Z77" s="374"/>
      <c r="AA77" s="374"/>
      <c r="AB77" s="374"/>
      <c r="AC77" s="374"/>
      <c r="AD77" s="374"/>
      <c r="AE77" s="374"/>
      <c r="AF77" s="374"/>
      <c r="AG77" s="374"/>
      <c r="AH77" s="374"/>
      <c r="AI77" s="375"/>
      <c r="AJ77" s="122"/>
      <c r="AK77" s="341"/>
      <c r="AL77" s="341"/>
      <c r="AM77" s="341"/>
      <c r="AN77" s="341"/>
      <c r="AO77" s="341"/>
      <c r="AP77" s="341"/>
      <c r="AQ77" s="341"/>
      <c r="AR77" s="341"/>
      <c r="AS77" s="341"/>
      <c r="AT77" s="341"/>
      <c r="AU77" s="341"/>
      <c r="AV77" s="122"/>
    </row>
    <row r="78" spans="1:55" ht="30" customHeight="1" x14ac:dyDescent="0.25">
      <c r="B78" s="121"/>
      <c r="C78" s="348" t="s">
        <v>11200</v>
      </c>
      <c r="D78" s="348"/>
      <c r="E78" s="348" t="s">
        <v>45</v>
      </c>
      <c r="F78" s="348"/>
      <c r="G78" s="348"/>
      <c r="H78" s="348"/>
      <c r="I78" s="348"/>
      <c r="J78" s="348"/>
      <c r="K78" s="348"/>
      <c r="L78" s="348"/>
      <c r="M78" s="348"/>
      <c r="N78" s="348"/>
      <c r="O78" s="348"/>
      <c r="P78" s="348"/>
      <c r="Q78" s="348"/>
      <c r="R78" s="348"/>
      <c r="S78" s="348"/>
      <c r="T78" s="122"/>
      <c r="U78" s="373" t="s">
        <v>11507</v>
      </c>
      <c r="V78" s="374"/>
      <c r="W78" s="374"/>
      <c r="X78" s="374"/>
      <c r="Y78" s="374"/>
      <c r="Z78" s="374"/>
      <c r="AA78" s="374"/>
      <c r="AB78" s="374"/>
      <c r="AC78" s="374"/>
      <c r="AD78" s="374"/>
      <c r="AE78" s="374"/>
      <c r="AF78" s="374"/>
      <c r="AG78" s="374"/>
      <c r="AH78" s="374"/>
      <c r="AI78" s="375"/>
      <c r="AJ78" s="122"/>
      <c r="AK78" s="341"/>
      <c r="AL78" s="341"/>
      <c r="AM78" s="341"/>
      <c r="AN78" s="341"/>
      <c r="AO78" s="341"/>
      <c r="AP78" s="341"/>
      <c r="AQ78" s="341"/>
      <c r="AR78" s="341"/>
      <c r="AS78" s="341"/>
      <c r="AT78" s="341"/>
      <c r="AU78" s="341"/>
      <c r="AV78" s="122"/>
    </row>
    <row r="79" spans="1:55" s="89" customFormat="1" ht="30" customHeight="1" x14ac:dyDescent="0.25">
      <c r="B79" s="121"/>
      <c r="C79" s="348" t="s">
        <v>11201</v>
      </c>
      <c r="D79" s="348"/>
      <c r="E79" s="348" t="s">
        <v>46</v>
      </c>
      <c r="F79" s="348"/>
      <c r="G79" s="348"/>
      <c r="H79" s="348"/>
      <c r="I79" s="348"/>
      <c r="J79" s="348"/>
      <c r="K79" s="348"/>
      <c r="L79" s="348"/>
      <c r="M79" s="348"/>
      <c r="N79" s="348"/>
      <c r="O79" s="348"/>
      <c r="P79" s="348"/>
      <c r="Q79" s="348"/>
      <c r="R79" s="348"/>
      <c r="S79" s="348"/>
      <c r="T79" s="122"/>
      <c r="U79" s="373" t="s">
        <v>11507</v>
      </c>
      <c r="V79" s="374"/>
      <c r="W79" s="374"/>
      <c r="X79" s="374"/>
      <c r="Y79" s="374"/>
      <c r="Z79" s="374"/>
      <c r="AA79" s="374"/>
      <c r="AB79" s="374"/>
      <c r="AC79" s="374"/>
      <c r="AD79" s="374"/>
      <c r="AE79" s="374"/>
      <c r="AF79" s="374"/>
      <c r="AG79" s="374"/>
      <c r="AH79" s="374"/>
      <c r="AI79" s="375"/>
      <c r="AJ79" s="122"/>
      <c r="AK79" s="341"/>
      <c r="AL79" s="341"/>
      <c r="AM79" s="341"/>
      <c r="AN79" s="341"/>
      <c r="AO79" s="341"/>
      <c r="AP79" s="341"/>
      <c r="AQ79" s="341"/>
      <c r="AR79" s="341"/>
      <c r="AS79" s="341"/>
      <c r="AT79" s="341"/>
      <c r="AU79" s="341"/>
      <c r="AV79" s="122"/>
    </row>
    <row r="80" spans="1:55" s="89" customFormat="1" ht="30" customHeight="1" x14ac:dyDescent="0.25">
      <c r="B80" s="121"/>
      <c r="C80" s="348" t="s">
        <v>11202</v>
      </c>
      <c r="D80" s="348"/>
      <c r="E80" s="348" t="s">
        <v>47</v>
      </c>
      <c r="F80" s="348"/>
      <c r="G80" s="348"/>
      <c r="H80" s="348"/>
      <c r="I80" s="348"/>
      <c r="J80" s="348"/>
      <c r="K80" s="348"/>
      <c r="L80" s="348"/>
      <c r="M80" s="348"/>
      <c r="N80" s="348"/>
      <c r="O80" s="348"/>
      <c r="P80" s="348"/>
      <c r="Q80" s="348"/>
      <c r="R80" s="348"/>
      <c r="S80" s="348"/>
      <c r="T80" s="122"/>
      <c r="U80" s="373" t="s">
        <v>11507</v>
      </c>
      <c r="V80" s="374"/>
      <c r="W80" s="374"/>
      <c r="X80" s="374"/>
      <c r="Y80" s="374"/>
      <c r="Z80" s="374"/>
      <c r="AA80" s="374"/>
      <c r="AB80" s="374"/>
      <c r="AC80" s="374"/>
      <c r="AD80" s="374"/>
      <c r="AE80" s="374"/>
      <c r="AF80" s="374"/>
      <c r="AG80" s="374"/>
      <c r="AH80" s="374"/>
      <c r="AI80" s="375"/>
      <c r="AJ80" s="122"/>
      <c r="AK80" s="341"/>
      <c r="AL80" s="341"/>
      <c r="AM80" s="341"/>
      <c r="AN80" s="341"/>
      <c r="AO80" s="341"/>
      <c r="AP80" s="341"/>
      <c r="AQ80" s="341"/>
      <c r="AR80" s="341"/>
      <c r="AS80" s="341"/>
      <c r="AT80" s="341"/>
      <c r="AU80" s="341"/>
      <c r="AV80" s="122"/>
    </row>
    <row r="81" spans="1:48" s="89" customFormat="1" ht="30" customHeight="1" x14ac:dyDescent="0.25">
      <c r="B81" s="121"/>
      <c r="C81" s="348" t="s">
        <v>11203</v>
      </c>
      <c r="D81" s="348"/>
      <c r="E81" s="348" t="s">
        <v>48</v>
      </c>
      <c r="F81" s="348"/>
      <c r="G81" s="348"/>
      <c r="H81" s="348"/>
      <c r="I81" s="348"/>
      <c r="J81" s="348"/>
      <c r="K81" s="348"/>
      <c r="L81" s="348"/>
      <c r="M81" s="348"/>
      <c r="N81" s="348"/>
      <c r="O81" s="348"/>
      <c r="P81" s="348"/>
      <c r="Q81" s="348"/>
      <c r="R81" s="348"/>
      <c r="S81" s="348"/>
      <c r="T81" s="122"/>
      <c r="U81" s="373" t="s">
        <v>11507</v>
      </c>
      <c r="V81" s="374"/>
      <c r="W81" s="374"/>
      <c r="X81" s="374"/>
      <c r="Y81" s="374"/>
      <c r="Z81" s="374"/>
      <c r="AA81" s="374"/>
      <c r="AB81" s="374"/>
      <c r="AC81" s="374"/>
      <c r="AD81" s="374"/>
      <c r="AE81" s="374"/>
      <c r="AF81" s="374"/>
      <c r="AG81" s="374"/>
      <c r="AH81" s="374"/>
      <c r="AI81" s="375"/>
      <c r="AJ81" s="122"/>
      <c r="AK81" s="341"/>
      <c r="AL81" s="341"/>
      <c r="AM81" s="341"/>
      <c r="AN81" s="341"/>
      <c r="AO81" s="341"/>
      <c r="AP81" s="341"/>
      <c r="AQ81" s="341"/>
      <c r="AR81" s="341"/>
      <c r="AS81" s="341"/>
      <c r="AT81" s="341"/>
      <c r="AU81" s="341"/>
      <c r="AV81" s="122"/>
    </row>
    <row r="82" spans="1:48" s="89" customFormat="1" ht="30" customHeight="1" x14ac:dyDescent="0.25">
      <c r="B82" s="121"/>
      <c r="C82" s="348" t="s">
        <v>11204</v>
      </c>
      <c r="D82" s="348"/>
      <c r="E82" s="348" t="s">
        <v>21</v>
      </c>
      <c r="F82" s="348"/>
      <c r="G82" s="348"/>
      <c r="H82" s="348"/>
      <c r="I82" s="348"/>
      <c r="J82" s="348"/>
      <c r="K82" s="348"/>
      <c r="L82" s="348"/>
      <c r="M82" s="348"/>
      <c r="N82" s="348"/>
      <c r="O82" s="348"/>
      <c r="P82" s="348"/>
      <c r="Q82" s="348"/>
      <c r="R82" s="348"/>
      <c r="S82" s="348"/>
      <c r="T82" s="122"/>
      <c r="U82" s="373" t="s">
        <v>11507</v>
      </c>
      <c r="V82" s="374"/>
      <c r="W82" s="374"/>
      <c r="X82" s="374"/>
      <c r="Y82" s="374"/>
      <c r="Z82" s="374"/>
      <c r="AA82" s="374"/>
      <c r="AB82" s="374"/>
      <c r="AC82" s="374"/>
      <c r="AD82" s="374"/>
      <c r="AE82" s="374"/>
      <c r="AF82" s="374"/>
      <c r="AG82" s="374"/>
      <c r="AH82" s="374"/>
      <c r="AI82" s="375"/>
      <c r="AJ82" s="122"/>
      <c r="AK82" s="341"/>
      <c r="AL82" s="341"/>
      <c r="AM82" s="341"/>
      <c r="AN82" s="341"/>
      <c r="AO82" s="341"/>
      <c r="AP82" s="341"/>
      <c r="AQ82" s="341"/>
      <c r="AR82" s="341"/>
      <c r="AS82" s="341"/>
      <c r="AT82" s="341"/>
      <c r="AU82" s="341"/>
      <c r="AV82" s="122"/>
    </row>
    <row r="83" spans="1:48" s="89" customFormat="1" ht="30" customHeight="1" x14ac:dyDescent="0.25">
      <c r="B83" s="121"/>
      <c r="C83" s="348" t="s">
        <v>11205</v>
      </c>
      <c r="D83" s="348"/>
      <c r="E83" s="348" t="s">
        <v>22</v>
      </c>
      <c r="F83" s="348"/>
      <c r="G83" s="348"/>
      <c r="H83" s="348"/>
      <c r="I83" s="348"/>
      <c r="J83" s="348"/>
      <c r="K83" s="348"/>
      <c r="L83" s="348"/>
      <c r="M83" s="348"/>
      <c r="N83" s="348"/>
      <c r="O83" s="348"/>
      <c r="P83" s="348"/>
      <c r="Q83" s="348"/>
      <c r="R83" s="348"/>
      <c r="S83" s="348"/>
      <c r="T83" s="122"/>
      <c r="U83" s="373" t="s">
        <v>11507</v>
      </c>
      <c r="V83" s="374"/>
      <c r="W83" s="374"/>
      <c r="X83" s="374"/>
      <c r="Y83" s="374"/>
      <c r="Z83" s="374"/>
      <c r="AA83" s="374"/>
      <c r="AB83" s="374"/>
      <c r="AC83" s="374"/>
      <c r="AD83" s="374"/>
      <c r="AE83" s="374"/>
      <c r="AF83" s="374"/>
      <c r="AG83" s="374"/>
      <c r="AH83" s="374"/>
      <c r="AI83" s="375"/>
      <c r="AJ83" s="122"/>
      <c r="AK83" s="341"/>
      <c r="AL83" s="341"/>
      <c r="AM83" s="341"/>
      <c r="AN83" s="341"/>
      <c r="AO83" s="341"/>
      <c r="AP83" s="341"/>
      <c r="AQ83" s="341"/>
      <c r="AR83" s="341"/>
      <c r="AS83" s="341"/>
      <c r="AT83" s="341"/>
      <c r="AU83" s="341"/>
      <c r="AV83" s="122"/>
    </row>
    <row r="84" spans="1:48" s="89" customFormat="1" ht="30" customHeight="1" x14ac:dyDescent="0.25">
      <c r="B84" s="121"/>
      <c r="C84" s="348" t="s">
        <v>11206</v>
      </c>
      <c r="D84" s="348"/>
      <c r="E84" s="348" t="s">
        <v>11623</v>
      </c>
      <c r="F84" s="348"/>
      <c r="G84" s="348"/>
      <c r="H84" s="348"/>
      <c r="I84" s="348"/>
      <c r="J84" s="348"/>
      <c r="K84" s="348"/>
      <c r="L84" s="348"/>
      <c r="M84" s="348"/>
      <c r="N84" s="348"/>
      <c r="O84" s="348"/>
      <c r="P84" s="348"/>
      <c r="Q84" s="348"/>
      <c r="R84" s="348"/>
      <c r="S84" s="348"/>
      <c r="T84" s="122"/>
      <c r="U84" s="373" t="s">
        <v>11507</v>
      </c>
      <c r="V84" s="374"/>
      <c r="W84" s="374"/>
      <c r="X84" s="374"/>
      <c r="Y84" s="374"/>
      <c r="Z84" s="374"/>
      <c r="AA84" s="374"/>
      <c r="AB84" s="374"/>
      <c r="AC84" s="374"/>
      <c r="AD84" s="374"/>
      <c r="AE84" s="374"/>
      <c r="AF84" s="374"/>
      <c r="AG84" s="374"/>
      <c r="AH84" s="374"/>
      <c r="AI84" s="375"/>
      <c r="AJ84" s="122"/>
      <c r="AK84" s="341"/>
      <c r="AL84" s="341"/>
      <c r="AM84" s="341"/>
      <c r="AN84" s="341"/>
      <c r="AO84" s="341"/>
      <c r="AP84" s="341"/>
      <c r="AQ84" s="341"/>
      <c r="AR84" s="341"/>
      <c r="AS84" s="341"/>
      <c r="AT84" s="341"/>
      <c r="AU84" s="341"/>
      <c r="AV84" s="122"/>
    </row>
    <row r="85" spans="1:48" s="89" customFormat="1" ht="30" customHeight="1" x14ac:dyDescent="0.25">
      <c r="B85" s="121"/>
      <c r="C85" s="348" t="s">
        <v>11207</v>
      </c>
      <c r="D85" s="348"/>
      <c r="E85" s="348" t="s">
        <v>50</v>
      </c>
      <c r="F85" s="348"/>
      <c r="G85" s="348"/>
      <c r="H85" s="348"/>
      <c r="I85" s="348"/>
      <c r="J85" s="348"/>
      <c r="K85" s="348"/>
      <c r="L85" s="348"/>
      <c r="M85" s="348"/>
      <c r="N85" s="348"/>
      <c r="O85" s="348"/>
      <c r="P85" s="348"/>
      <c r="Q85" s="348"/>
      <c r="R85" s="348"/>
      <c r="S85" s="348"/>
      <c r="T85" s="122"/>
      <c r="U85" s="373" t="s">
        <v>11507</v>
      </c>
      <c r="V85" s="374"/>
      <c r="W85" s="374"/>
      <c r="X85" s="374"/>
      <c r="Y85" s="374"/>
      <c r="Z85" s="374"/>
      <c r="AA85" s="374"/>
      <c r="AB85" s="374"/>
      <c r="AC85" s="374"/>
      <c r="AD85" s="374"/>
      <c r="AE85" s="374"/>
      <c r="AF85" s="374"/>
      <c r="AG85" s="374"/>
      <c r="AH85" s="374"/>
      <c r="AI85" s="375"/>
      <c r="AJ85" s="122"/>
      <c r="AK85" s="341"/>
      <c r="AL85" s="341"/>
      <c r="AM85" s="341"/>
      <c r="AN85" s="341"/>
      <c r="AO85" s="341"/>
      <c r="AP85" s="341"/>
      <c r="AQ85" s="341"/>
      <c r="AR85" s="341"/>
      <c r="AS85" s="341"/>
      <c r="AT85" s="341"/>
      <c r="AU85" s="341"/>
      <c r="AV85" s="122"/>
    </row>
    <row r="86" spans="1:48" s="89" customFormat="1" ht="30" customHeight="1" x14ac:dyDescent="0.25">
      <c r="B86" s="121"/>
      <c r="C86" s="348" t="s">
        <v>11208</v>
      </c>
      <c r="D86" s="348"/>
      <c r="E86" s="348" t="s">
        <v>11276</v>
      </c>
      <c r="F86" s="348"/>
      <c r="G86" s="348"/>
      <c r="H86" s="348"/>
      <c r="I86" s="348"/>
      <c r="J86" s="348"/>
      <c r="K86" s="348"/>
      <c r="L86" s="348"/>
      <c r="M86" s="348"/>
      <c r="N86" s="348"/>
      <c r="O86" s="348"/>
      <c r="P86" s="348"/>
      <c r="Q86" s="348"/>
      <c r="R86" s="348"/>
      <c r="S86" s="348"/>
      <c r="T86" s="122"/>
      <c r="U86" s="373" t="s">
        <v>11507</v>
      </c>
      <c r="V86" s="374"/>
      <c r="W86" s="374"/>
      <c r="X86" s="374"/>
      <c r="Y86" s="374"/>
      <c r="Z86" s="374"/>
      <c r="AA86" s="374"/>
      <c r="AB86" s="374"/>
      <c r="AC86" s="374"/>
      <c r="AD86" s="374"/>
      <c r="AE86" s="374"/>
      <c r="AF86" s="374"/>
      <c r="AG86" s="374"/>
      <c r="AH86" s="374"/>
      <c r="AI86" s="375"/>
      <c r="AJ86" s="122"/>
      <c r="AK86" s="341"/>
      <c r="AL86" s="341"/>
      <c r="AM86" s="341"/>
      <c r="AN86" s="341"/>
      <c r="AO86" s="341"/>
      <c r="AP86" s="341"/>
      <c r="AQ86" s="341"/>
      <c r="AR86" s="341"/>
      <c r="AS86" s="341"/>
      <c r="AT86" s="341"/>
      <c r="AU86" s="341"/>
      <c r="AV86" s="122"/>
    </row>
    <row r="87" spans="1:48" s="89" customFormat="1" ht="52.5" customHeight="1" x14ac:dyDescent="0.25">
      <c r="B87" s="121"/>
      <c r="C87" s="348" t="s">
        <v>11209</v>
      </c>
      <c r="D87" s="348"/>
      <c r="E87" s="348" t="s">
        <v>11477</v>
      </c>
      <c r="F87" s="348"/>
      <c r="G87" s="348"/>
      <c r="H87" s="348"/>
      <c r="I87" s="348"/>
      <c r="J87" s="348"/>
      <c r="K87" s="348"/>
      <c r="L87" s="348"/>
      <c r="M87" s="348"/>
      <c r="N87" s="348"/>
      <c r="O87" s="348"/>
      <c r="P87" s="348"/>
      <c r="Q87" s="348"/>
      <c r="R87" s="348"/>
      <c r="S87" s="348"/>
      <c r="T87" s="122"/>
      <c r="U87" s="373" t="s">
        <v>11507</v>
      </c>
      <c r="V87" s="374"/>
      <c r="W87" s="374"/>
      <c r="X87" s="374"/>
      <c r="Y87" s="374"/>
      <c r="Z87" s="374"/>
      <c r="AA87" s="374"/>
      <c r="AB87" s="374"/>
      <c r="AC87" s="374"/>
      <c r="AD87" s="374"/>
      <c r="AE87" s="374"/>
      <c r="AF87" s="374"/>
      <c r="AG87" s="374"/>
      <c r="AH87" s="374"/>
      <c r="AI87" s="375"/>
      <c r="AJ87" s="122"/>
      <c r="AK87" s="341"/>
      <c r="AL87" s="341"/>
      <c r="AM87" s="341"/>
      <c r="AN87" s="341"/>
      <c r="AO87" s="341"/>
      <c r="AP87" s="341"/>
      <c r="AQ87" s="341"/>
      <c r="AR87" s="341"/>
      <c r="AS87" s="341"/>
      <c r="AT87" s="341"/>
      <c r="AU87" s="341"/>
      <c r="AV87" s="122"/>
    </row>
    <row r="88" spans="1:48" s="89" customFormat="1" ht="30" customHeight="1" x14ac:dyDescent="0.25">
      <c r="B88" s="121"/>
      <c r="C88" s="348" t="s">
        <v>11210</v>
      </c>
      <c r="D88" s="348"/>
      <c r="E88" s="348" t="s">
        <v>51</v>
      </c>
      <c r="F88" s="348"/>
      <c r="G88" s="348"/>
      <c r="H88" s="348"/>
      <c r="I88" s="348"/>
      <c r="J88" s="348"/>
      <c r="K88" s="348"/>
      <c r="L88" s="348"/>
      <c r="M88" s="348"/>
      <c r="N88" s="348"/>
      <c r="O88" s="348"/>
      <c r="P88" s="348"/>
      <c r="Q88" s="348"/>
      <c r="R88" s="348"/>
      <c r="S88" s="348"/>
      <c r="T88" s="122"/>
      <c r="U88" s="373" t="s">
        <v>11507</v>
      </c>
      <c r="V88" s="374"/>
      <c r="W88" s="374"/>
      <c r="X88" s="374"/>
      <c r="Y88" s="374"/>
      <c r="Z88" s="374"/>
      <c r="AA88" s="374"/>
      <c r="AB88" s="374"/>
      <c r="AC88" s="374"/>
      <c r="AD88" s="374"/>
      <c r="AE88" s="374"/>
      <c r="AF88" s="374"/>
      <c r="AG88" s="374"/>
      <c r="AH88" s="374"/>
      <c r="AI88" s="375"/>
      <c r="AJ88" s="122"/>
      <c r="AK88" s="341"/>
      <c r="AL88" s="341"/>
      <c r="AM88" s="341"/>
      <c r="AN88" s="341"/>
      <c r="AO88" s="341"/>
      <c r="AP88" s="341"/>
      <c r="AQ88" s="341"/>
      <c r="AR88" s="341"/>
      <c r="AS88" s="341"/>
      <c r="AT88" s="341"/>
      <c r="AU88" s="341"/>
      <c r="AV88" s="122"/>
    </row>
    <row r="89" spans="1:48" s="89" customFormat="1" ht="30" customHeight="1" x14ac:dyDescent="0.25">
      <c r="B89" s="121"/>
      <c r="C89" s="348" t="s">
        <v>11211</v>
      </c>
      <c r="D89" s="348"/>
      <c r="E89" s="348" t="s">
        <v>52</v>
      </c>
      <c r="F89" s="348"/>
      <c r="G89" s="348"/>
      <c r="H89" s="348"/>
      <c r="I89" s="348"/>
      <c r="J89" s="348"/>
      <c r="K89" s="348"/>
      <c r="L89" s="348"/>
      <c r="M89" s="348"/>
      <c r="N89" s="348"/>
      <c r="O89" s="348"/>
      <c r="P89" s="348"/>
      <c r="Q89" s="348"/>
      <c r="R89" s="348"/>
      <c r="S89" s="348"/>
      <c r="T89" s="122"/>
      <c r="U89" s="373" t="s">
        <v>11507</v>
      </c>
      <c r="V89" s="374"/>
      <c r="W89" s="374"/>
      <c r="X89" s="374"/>
      <c r="Y89" s="374"/>
      <c r="Z89" s="374"/>
      <c r="AA89" s="374"/>
      <c r="AB89" s="374"/>
      <c r="AC89" s="374"/>
      <c r="AD89" s="374"/>
      <c r="AE89" s="374"/>
      <c r="AF89" s="374"/>
      <c r="AG89" s="374"/>
      <c r="AH89" s="374"/>
      <c r="AI89" s="375"/>
      <c r="AJ89" s="122"/>
      <c r="AK89" s="341"/>
      <c r="AL89" s="341"/>
      <c r="AM89" s="341"/>
      <c r="AN89" s="341"/>
      <c r="AO89" s="341"/>
      <c r="AP89" s="341"/>
      <c r="AQ89" s="341"/>
      <c r="AR89" s="341"/>
      <c r="AS89" s="341"/>
      <c r="AT89" s="341"/>
      <c r="AU89" s="341"/>
      <c r="AV89" s="122"/>
    </row>
    <row r="90" spans="1:48" s="89" customFormat="1" ht="30" customHeight="1" thickBot="1" x14ac:dyDescent="0.3">
      <c r="B90" s="121"/>
      <c r="C90" s="348" t="s">
        <v>11212</v>
      </c>
      <c r="D90" s="348"/>
      <c r="E90" s="348" t="s">
        <v>11672</v>
      </c>
      <c r="F90" s="348"/>
      <c r="G90" s="348"/>
      <c r="H90" s="348"/>
      <c r="I90" s="348"/>
      <c r="J90" s="348"/>
      <c r="K90" s="348"/>
      <c r="L90" s="348"/>
      <c r="M90" s="348"/>
      <c r="N90" s="348"/>
      <c r="O90" s="348"/>
      <c r="P90" s="348"/>
      <c r="Q90" s="348"/>
      <c r="R90" s="348"/>
      <c r="S90" s="348"/>
      <c r="T90" s="122"/>
      <c r="U90" s="376" t="s">
        <v>11507</v>
      </c>
      <c r="V90" s="377"/>
      <c r="W90" s="377"/>
      <c r="X90" s="377"/>
      <c r="Y90" s="377"/>
      <c r="Z90" s="377"/>
      <c r="AA90" s="377"/>
      <c r="AB90" s="377"/>
      <c r="AC90" s="377"/>
      <c r="AD90" s="377"/>
      <c r="AE90" s="377"/>
      <c r="AF90" s="377"/>
      <c r="AG90" s="377"/>
      <c r="AH90" s="377"/>
      <c r="AI90" s="378"/>
      <c r="AJ90" s="122"/>
      <c r="AK90" s="343" t="s">
        <v>11627</v>
      </c>
      <c r="AL90" s="343"/>
      <c r="AM90" s="343"/>
      <c r="AN90" s="343"/>
      <c r="AO90" s="343"/>
      <c r="AP90" s="343"/>
      <c r="AQ90" s="343"/>
      <c r="AR90" s="343"/>
      <c r="AS90" s="343"/>
      <c r="AT90" s="343"/>
      <c r="AU90" s="343"/>
      <c r="AV90" s="122"/>
    </row>
    <row r="91" spans="1:48" s="89" customFormat="1" x14ac:dyDescent="0.25">
      <c r="A91" s="65" t="s">
        <v>11440</v>
      </c>
      <c r="B91" s="121" t="s">
        <v>29</v>
      </c>
      <c r="C91" s="125" t="s">
        <v>11440</v>
      </c>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row>
    <row r="92" spans="1:48" x14ac:dyDescent="0.25">
      <c r="A92" s="65" t="s">
        <v>11440</v>
      </c>
      <c r="B92" s="121" t="s">
        <v>29</v>
      </c>
      <c r="C92" s="125" t="s">
        <v>11440</v>
      </c>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row>
    <row r="93" spans="1:48" x14ac:dyDescent="0.25">
      <c r="A93" s="65" t="s">
        <v>11440</v>
      </c>
      <c r="B93" s="121" t="s">
        <v>29</v>
      </c>
      <c r="C93" s="125" t="s">
        <v>11440</v>
      </c>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row>
    <row r="94" spans="1:48" x14ac:dyDescent="0.25">
      <c r="A94" s="65" t="s">
        <v>11440</v>
      </c>
      <c r="B94" s="121" t="s">
        <v>29</v>
      </c>
      <c r="C94" s="125" t="s">
        <v>11440</v>
      </c>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row>
    <row r="95" spans="1:48" x14ac:dyDescent="0.25">
      <c r="A95" s="65" t="s">
        <v>11440</v>
      </c>
      <c r="B95" s="121" t="s">
        <v>29</v>
      </c>
      <c r="C95" s="125" t="s">
        <v>11440</v>
      </c>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row>
    <row r="96" spans="1:48" x14ac:dyDescent="0.25">
      <c r="A96" s="65" t="s">
        <v>11440</v>
      </c>
      <c r="B96" s="121" t="s">
        <v>29</v>
      </c>
      <c r="C96" s="125" t="s">
        <v>11440</v>
      </c>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row>
    <row r="97" spans="1:54" x14ac:dyDescent="0.25">
      <c r="A97" s="65" t="s">
        <v>11440</v>
      </c>
      <c r="B97" s="121" t="s">
        <v>29</v>
      </c>
      <c r="C97" s="125" t="s">
        <v>11440</v>
      </c>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row>
    <row r="98" spans="1:54" x14ac:dyDescent="0.25">
      <c r="A98" s="65" t="s">
        <v>11440</v>
      </c>
      <c r="B98" s="121" t="s">
        <v>29</v>
      </c>
      <c r="C98" s="125" t="s">
        <v>11440</v>
      </c>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row>
    <row r="99" spans="1:54" x14ac:dyDescent="0.25">
      <c r="A99" s="65" t="s">
        <v>11440</v>
      </c>
      <c r="B99" s="121" t="s">
        <v>29</v>
      </c>
      <c r="C99" s="125" t="s">
        <v>11440</v>
      </c>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row>
    <row r="100" spans="1:54" x14ac:dyDescent="0.25">
      <c r="A100" s="65" t="s">
        <v>11440</v>
      </c>
      <c r="B100" s="121" t="s">
        <v>29</v>
      </c>
      <c r="C100" s="125" t="s">
        <v>11440</v>
      </c>
      <c r="D100" s="122"/>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2"/>
      <c r="AK100" s="122"/>
      <c r="AL100" s="122"/>
      <c r="AM100" s="122"/>
      <c r="AN100" s="122"/>
      <c r="AO100" s="122"/>
      <c r="AP100" s="122"/>
      <c r="AQ100" s="122"/>
      <c r="AR100" s="122"/>
      <c r="AS100" s="122"/>
      <c r="AT100" s="122"/>
      <c r="AU100" s="122"/>
      <c r="AV100" s="122"/>
      <c r="BB100" s="108"/>
    </row>
    <row r="101" spans="1:54" s="89" customFormat="1" ht="45" customHeight="1" x14ac:dyDescent="0.25">
      <c r="A101" s="65"/>
      <c r="B101" s="121" t="s">
        <v>29</v>
      </c>
      <c r="C101" s="388" t="str">
        <f>IF(OR($E$12=Antwortoptionen!$C$14,$E$12=Antwortoptionen!$C$15,$E$12=Antwortoptionen!$C$16),"!","")</f>
        <v/>
      </c>
      <c r="D101" s="387"/>
      <c r="E101" s="386" t="str">
        <f>IF(OR($E$12=Antwortoptionen!$C$14,$E$12=Antwortoptionen!$C$15,$E$12=Antwortoptionen!$C$16),Antwortoptionen!$G$51," ")</f>
        <v xml:space="preserve"> </v>
      </c>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122"/>
      <c r="AK101" s="150"/>
      <c r="AL101" s="150"/>
      <c r="AM101" s="150"/>
      <c r="AN101" s="150"/>
      <c r="AO101" s="150"/>
      <c r="AP101" s="150"/>
      <c r="AQ101" s="150"/>
      <c r="AR101" s="150"/>
      <c r="AS101" s="150"/>
      <c r="AT101" s="150"/>
      <c r="AU101" s="150"/>
      <c r="AV101" s="122"/>
    </row>
    <row r="102" spans="1:54" s="89" customFormat="1" ht="52.5" customHeight="1" thickBot="1" x14ac:dyDescent="0.3">
      <c r="B102" s="121"/>
      <c r="C102" s="339" t="s">
        <v>11214</v>
      </c>
      <c r="D102" s="339"/>
      <c r="E102" s="339" t="s">
        <v>11731</v>
      </c>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122"/>
      <c r="AK102" s="359" t="s">
        <v>11568</v>
      </c>
      <c r="AL102" s="359"/>
      <c r="AM102" s="359"/>
      <c r="AN102" s="359"/>
      <c r="AO102" s="359"/>
      <c r="AP102" s="359"/>
      <c r="AQ102" s="359"/>
      <c r="AR102" s="359"/>
      <c r="AS102" s="359"/>
      <c r="AT102" s="359"/>
      <c r="AU102" s="359"/>
      <c r="AV102" s="122"/>
    </row>
    <row r="103" spans="1:54" s="89" customFormat="1" ht="30" customHeight="1" thickBot="1" x14ac:dyDescent="0.3">
      <c r="A103" s="65"/>
      <c r="B103" s="121"/>
      <c r="C103" s="348" t="s">
        <v>11215</v>
      </c>
      <c r="D103" s="348"/>
      <c r="E103" s="363" t="s">
        <v>11507</v>
      </c>
      <c r="F103" s="364"/>
      <c r="G103" s="364"/>
      <c r="H103" s="364"/>
      <c r="I103" s="364"/>
      <c r="J103" s="364"/>
      <c r="K103" s="364"/>
      <c r="L103" s="364"/>
      <c r="M103" s="364"/>
      <c r="N103" s="364"/>
      <c r="O103" s="364"/>
      <c r="P103" s="364"/>
      <c r="Q103" s="364"/>
      <c r="R103" s="364"/>
      <c r="S103" s="365"/>
      <c r="T103" s="122"/>
      <c r="U103" s="339" t="s">
        <v>11779</v>
      </c>
      <c r="V103" s="339"/>
      <c r="W103" s="339"/>
      <c r="X103" s="339"/>
      <c r="Y103" s="339"/>
      <c r="Z103" s="339"/>
      <c r="AA103" s="339"/>
      <c r="AB103" s="339"/>
      <c r="AC103" s="339"/>
      <c r="AD103" s="339"/>
      <c r="AE103" s="339"/>
      <c r="AF103" s="339"/>
      <c r="AG103" s="339"/>
      <c r="AH103" s="339"/>
      <c r="AI103" s="339"/>
      <c r="AJ103" s="122"/>
      <c r="AK103" s="359" t="s">
        <v>11339</v>
      </c>
      <c r="AL103" s="359"/>
      <c r="AM103" s="359"/>
      <c r="AN103" s="359"/>
      <c r="AO103" s="359"/>
      <c r="AP103" s="359"/>
      <c r="AQ103" s="359"/>
      <c r="AR103" s="359"/>
      <c r="AS103" s="359"/>
      <c r="AT103" s="359"/>
      <c r="AU103" s="359"/>
      <c r="AV103" s="122"/>
    </row>
    <row r="104" spans="1:54" s="89" customFormat="1" x14ac:dyDescent="0.25">
      <c r="A104" s="65" t="s">
        <v>11440</v>
      </c>
      <c r="B104" s="121" t="s">
        <v>29</v>
      </c>
      <c r="C104" s="125" t="s">
        <v>11440</v>
      </c>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row>
    <row r="105" spans="1:54" s="89" customFormat="1" x14ac:dyDescent="0.25">
      <c r="A105" s="65" t="s">
        <v>11440</v>
      </c>
      <c r="B105" s="121" t="s">
        <v>29</v>
      </c>
      <c r="C105" s="125" t="s">
        <v>11440</v>
      </c>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row>
    <row r="106" spans="1:54" s="89" customFormat="1" x14ac:dyDescent="0.25">
      <c r="A106" s="65" t="s">
        <v>11440</v>
      </c>
      <c r="B106" s="121" t="s">
        <v>29</v>
      </c>
      <c r="C106" s="125" t="s">
        <v>11440</v>
      </c>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row>
    <row r="107" spans="1:54" x14ac:dyDescent="0.25">
      <c r="A107" s="65" t="s">
        <v>11440</v>
      </c>
      <c r="B107" s="121" t="s">
        <v>29</v>
      </c>
      <c r="C107" s="125" t="s">
        <v>11440</v>
      </c>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row>
    <row r="108" spans="1:54" x14ac:dyDescent="0.25">
      <c r="A108" s="65" t="s">
        <v>11440</v>
      </c>
      <c r="B108" s="121" t="s">
        <v>29</v>
      </c>
      <c r="C108" s="125" t="s">
        <v>11440</v>
      </c>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row>
    <row r="109" spans="1:54" x14ac:dyDescent="0.25">
      <c r="A109" s="65" t="s">
        <v>11440</v>
      </c>
      <c r="B109" s="121" t="s">
        <v>29</v>
      </c>
      <c r="C109" s="125" t="s">
        <v>11440</v>
      </c>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row>
    <row r="110" spans="1:54" x14ac:dyDescent="0.25">
      <c r="A110" s="65" t="s">
        <v>11440</v>
      </c>
      <c r="B110" s="121" t="s">
        <v>29</v>
      </c>
      <c r="C110" s="125" t="s">
        <v>11440</v>
      </c>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row>
    <row r="111" spans="1:54" x14ac:dyDescent="0.25">
      <c r="A111" s="65" t="s">
        <v>11440</v>
      </c>
      <c r="B111" s="121" t="s">
        <v>29</v>
      </c>
      <c r="C111" s="125" t="s">
        <v>11440</v>
      </c>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row>
    <row r="112" spans="1:54" x14ac:dyDescent="0.25">
      <c r="A112" s="65" t="s">
        <v>11440</v>
      </c>
      <c r="B112" s="121" t="s">
        <v>29</v>
      </c>
      <c r="C112" s="125" t="s">
        <v>11440</v>
      </c>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row>
    <row r="113" spans="1:48" x14ac:dyDescent="0.25">
      <c r="A113" s="65" t="s">
        <v>11440</v>
      </c>
      <c r="B113" s="121" t="s">
        <v>29</v>
      </c>
      <c r="C113" s="125" t="s">
        <v>11440</v>
      </c>
      <c r="D113" s="122"/>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2"/>
      <c r="AK113" s="122"/>
      <c r="AL113" s="122"/>
      <c r="AM113" s="122"/>
      <c r="AN113" s="122"/>
      <c r="AO113" s="122"/>
      <c r="AP113" s="122"/>
      <c r="AQ113" s="122"/>
      <c r="AR113" s="122"/>
      <c r="AS113" s="122"/>
      <c r="AT113" s="122"/>
      <c r="AU113" s="122"/>
      <c r="AV113" s="122"/>
    </row>
    <row r="114" spans="1:48" ht="45" customHeight="1" x14ac:dyDescent="0.25">
      <c r="A114" s="65"/>
      <c r="B114" s="121" t="s">
        <v>29</v>
      </c>
      <c r="C114" s="388" t="str">
        <f>IF(OR($E$12=Antwortoptionen!$C$14,$E$12=Antwortoptionen!$C$15,$E$12=Antwortoptionen!$C$16),"!","")</f>
        <v/>
      </c>
      <c r="D114" s="387"/>
      <c r="E114" s="386" t="str">
        <f>IF(OR($E$12=Antwortoptionen!$C$14,$E$12=Antwortoptionen!$C$15,$E$12=Antwortoptionen!$C$16),Antwortoptionen!$G$51," ")</f>
        <v xml:space="preserve"> </v>
      </c>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122"/>
      <c r="AK114" s="150"/>
      <c r="AL114" s="150"/>
      <c r="AM114" s="150"/>
      <c r="AN114" s="150"/>
      <c r="AO114" s="150"/>
      <c r="AP114" s="150"/>
      <c r="AQ114" s="150"/>
      <c r="AR114" s="150"/>
      <c r="AS114" s="150"/>
      <c r="AT114" s="150"/>
      <c r="AU114" s="150"/>
      <c r="AV114" s="122"/>
    </row>
    <row r="115" spans="1:48" ht="30" customHeight="1" thickBot="1" x14ac:dyDescent="0.3">
      <c r="A115" s="89"/>
      <c r="B115" s="121"/>
      <c r="C115" s="339" t="s">
        <v>11216</v>
      </c>
      <c r="D115" s="339"/>
      <c r="E115" s="339" t="s">
        <v>11334</v>
      </c>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122"/>
      <c r="AK115" s="343" t="s">
        <v>11627</v>
      </c>
      <c r="AL115" s="343"/>
      <c r="AM115" s="343"/>
      <c r="AN115" s="343"/>
      <c r="AO115" s="343"/>
      <c r="AP115" s="343"/>
      <c r="AQ115" s="343"/>
      <c r="AR115" s="343"/>
      <c r="AS115" s="343"/>
      <c r="AT115" s="343"/>
      <c r="AU115" s="343"/>
      <c r="AV115" s="122"/>
    </row>
    <row r="116" spans="1:48" s="89" customFormat="1" ht="82.5" customHeight="1" thickBot="1" x14ac:dyDescent="0.3">
      <c r="B116" s="121"/>
      <c r="C116" s="348" t="s">
        <v>11217</v>
      </c>
      <c r="D116" s="348"/>
      <c r="E116" s="348" t="s">
        <v>11680</v>
      </c>
      <c r="F116" s="348"/>
      <c r="G116" s="348"/>
      <c r="H116" s="348"/>
      <c r="I116" s="348"/>
      <c r="J116" s="348"/>
      <c r="K116" s="348"/>
      <c r="L116" s="348"/>
      <c r="M116" s="348"/>
      <c r="N116" s="348"/>
      <c r="O116" s="348"/>
      <c r="P116" s="348"/>
      <c r="Q116" s="348"/>
      <c r="R116" s="348"/>
      <c r="S116" s="348"/>
      <c r="T116" s="122"/>
      <c r="U116" s="363" t="s">
        <v>11507</v>
      </c>
      <c r="V116" s="364"/>
      <c r="W116" s="364"/>
      <c r="X116" s="364"/>
      <c r="Y116" s="364"/>
      <c r="Z116" s="364"/>
      <c r="AA116" s="364"/>
      <c r="AB116" s="364"/>
      <c r="AC116" s="364"/>
      <c r="AD116" s="364"/>
      <c r="AE116" s="364"/>
      <c r="AF116" s="364"/>
      <c r="AG116" s="364"/>
      <c r="AH116" s="364"/>
      <c r="AI116" s="365"/>
      <c r="AJ116" s="122"/>
      <c r="AK116" s="153"/>
      <c r="AL116" s="153"/>
      <c r="AM116" s="153"/>
      <c r="AN116" s="153"/>
      <c r="AO116" s="153"/>
      <c r="AP116" s="153"/>
      <c r="AQ116" s="153"/>
      <c r="AR116" s="153"/>
      <c r="AS116" s="153"/>
      <c r="AT116" s="153"/>
      <c r="AU116" s="153"/>
      <c r="AV116" s="122"/>
    </row>
    <row r="117" spans="1:48" x14ac:dyDescent="0.25">
      <c r="A117" s="65" t="s">
        <v>11440</v>
      </c>
      <c r="B117" s="121" t="s">
        <v>29</v>
      </c>
      <c r="C117" s="125" t="s">
        <v>11440</v>
      </c>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row>
    <row r="118" spans="1:48" x14ac:dyDescent="0.25">
      <c r="A118" s="65" t="s">
        <v>11440</v>
      </c>
      <c r="B118" s="121" t="s">
        <v>29</v>
      </c>
      <c r="C118" s="125" t="s">
        <v>11440</v>
      </c>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row>
    <row r="119" spans="1:48" x14ac:dyDescent="0.25">
      <c r="A119" s="65" t="s">
        <v>11440</v>
      </c>
      <c r="B119" s="121" t="s">
        <v>29</v>
      </c>
      <c r="C119" s="125" t="s">
        <v>11440</v>
      </c>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row>
    <row r="120" spans="1:48" x14ac:dyDescent="0.25">
      <c r="A120" s="65" t="s">
        <v>11440</v>
      </c>
      <c r="B120" s="121" t="s">
        <v>29</v>
      </c>
      <c r="C120" s="125" t="s">
        <v>11440</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row>
    <row r="121" spans="1:48" x14ac:dyDescent="0.25">
      <c r="A121" s="65" t="s">
        <v>11440</v>
      </c>
      <c r="B121" s="121" t="s">
        <v>29</v>
      </c>
      <c r="C121" s="125" t="s">
        <v>11440</v>
      </c>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row>
    <row r="122" spans="1:48" x14ac:dyDescent="0.25">
      <c r="A122" s="65" t="s">
        <v>11440</v>
      </c>
      <c r="B122" s="121" t="s">
        <v>29</v>
      </c>
      <c r="C122" s="125" t="s">
        <v>11440</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row>
    <row r="123" spans="1:48" x14ac:dyDescent="0.25">
      <c r="A123" s="65" t="s">
        <v>11440</v>
      </c>
      <c r="B123" s="121" t="s">
        <v>29</v>
      </c>
      <c r="C123" s="125" t="s">
        <v>11440</v>
      </c>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row>
    <row r="124" spans="1:48" x14ac:dyDescent="0.25">
      <c r="A124" s="65" t="s">
        <v>11440</v>
      </c>
      <c r="B124" s="121" t="s">
        <v>29</v>
      </c>
      <c r="C124" s="125" t="s">
        <v>11440</v>
      </c>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row>
    <row r="125" spans="1:48" x14ac:dyDescent="0.25">
      <c r="A125" s="65" t="s">
        <v>11440</v>
      </c>
      <c r="B125" s="121" t="s">
        <v>29</v>
      </c>
      <c r="C125" s="125" t="s">
        <v>11440</v>
      </c>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row>
    <row r="126" spans="1:48" x14ac:dyDescent="0.25">
      <c r="A126" s="65" t="s">
        <v>11440</v>
      </c>
      <c r="B126" s="121" t="s">
        <v>29</v>
      </c>
      <c r="C126" s="125" t="s">
        <v>11440</v>
      </c>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row>
    <row r="127" spans="1:48" s="89" customFormat="1" ht="37.5" customHeight="1" x14ac:dyDescent="0.25">
      <c r="A127" s="65"/>
      <c r="B127" s="121"/>
      <c r="C127" s="339" t="s">
        <v>11218</v>
      </c>
      <c r="D127" s="339"/>
      <c r="E127" s="339" t="s">
        <v>11607</v>
      </c>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122"/>
      <c r="AK127" s="122"/>
      <c r="AL127" s="122"/>
      <c r="AM127" s="122"/>
      <c r="AN127" s="122"/>
      <c r="AO127" s="122"/>
      <c r="AP127" s="122"/>
      <c r="AQ127" s="122"/>
      <c r="AR127" s="122"/>
      <c r="AS127" s="122"/>
      <c r="AT127" s="122"/>
      <c r="AU127" s="122"/>
      <c r="AV127" s="122"/>
    </row>
    <row r="128" spans="1:48" x14ac:dyDescent="0.25">
      <c r="A128" s="89"/>
      <c r="B128" s="122"/>
      <c r="C128" s="122"/>
      <c r="D128" s="122"/>
      <c r="E128" s="340" t="s">
        <v>11048</v>
      </c>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122"/>
      <c r="AL128" s="122"/>
      <c r="AM128" s="122"/>
      <c r="AN128" s="122"/>
      <c r="AO128" s="122"/>
      <c r="AP128" s="122"/>
      <c r="AQ128" s="122"/>
      <c r="AR128" s="122"/>
      <c r="AS128" s="122"/>
      <c r="AT128" s="122"/>
      <c r="AU128" s="122"/>
      <c r="AV128" s="122"/>
    </row>
    <row r="129" spans="1:48" ht="127.5" customHeight="1" x14ac:dyDescent="0.25">
      <c r="A129" s="89"/>
      <c r="B129" s="122"/>
      <c r="C129" s="122"/>
      <c r="D129" s="122"/>
      <c r="E129" s="339" t="s">
        <v>11516</v>
      </c>
      <c r="F129" s="339"/>
      <c r="G129" s="339"/>
      <c r="H129" s="339"/>
      <c r="I129" s="339"/>
      <c r="J129" s="339"/>
      <c r="K129" s="339"/>
      <c r="L129" s="122"/>
      <c r="M129" s="339" t="s">
        <v>11515</v>
      </c>
      <c r="N129" s="339"/>
      <c r="O129" s="339"/>
      <c r="P129" s="339"/>
      <c r="Q129" s="339"/>
      <c r="R129" s="339"/>
      <c r="S129" s="339"/>
      <c r="T129" s="122"/>
      <c r="U129" s="339" t="s">
        <v>11517</v>
      </c>
      <c r="V129" s="339"/>
      <c r="W129" s="339"/>
      <c r="X129" s="339"/>
      <c r="Y129" s="339"/>
      <c r="Z129" s="339"/>
      <c r="AA129" s="339"/>
      <c r="AB129" s="122"/>
      <c r="AC129" s="339" t="s">
        <v>11653</v>
      </c>
      <c r="AD129" s="339"/>
      <c r="AE129" s="339"/>
      <c r="AF129" s="339"/>
      <c r="AG129" s="339"/>
      <c r="AH129" s="339"/>
      <c r="AI129" s="339"/>
      <c r="AJ129" s="122"/>
      <c r="AK129" s="122"/>
      <c r="AL129" s="122"/>
      <c r="AM129" s="122"/>
      <c r="AN129" s="122"/>
      <c r="AO129" s="122"/>
      <c r="AP129" s="122"/>
      <c r="AQ129" s="122"/>
      <c r="AR129" s="122"/>
      <c r="AS129" s="122"/>
      <c r="AT129" s="122"/>
      <c r="AU129" s="122"/>
      <c r="AV129" s="122"/>
    </row>
    <row r="130" spans="1:48" ht="15.75" thickBot="1" x14ac:dyDescent="0.3">
      <c r="A130" s="65" t="s">
        <v>11440</v>
      </c>
      <c r="B130" s="121" t="s">
        <v>29</v>
      </c>
      <c r="C130" s="125" t="s">
        <v>11440</v>
      </c>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row>
    <row r="131" spans="1:48" ht="22.5" customHeight="1" thickBot="1" x14ac:dyDescent="0.3">
      <c r="A131" s="89"/>
      <c r="B131" s="122"/>
      <c r="C131" s="348" t="s">
        <v>11219</v>
      </c>
      <c r="D131" s="358"/>
      <c r="E131" s="349" t="s">
        <v>11507</v>
      </c>
      <c r="F131" s="350"/>
      <c r="G131" s="350"/>
      <c r="H131" s="350"/>
      <c r="I131" s="350"/>
      <c r="J131" s="350"/>
      <c r="K131" s="350"/>
      <c r="L131" s="350"/>
      <c r="M131" s="350"/>
      <c r="N131" s="350"/>
      <c r="O131" s="350"/>
      <c r="P131" s="350"/>
      <c r="Q131" s="350"/>
      <c r="R131" s="350"/>
      <c r="S131" s="351"/>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row>
    <row r="132" spans="1:48" x14ac:dyDescent="0.25">
      <c r="A132" s="65" t="s">
        <v>11440</v>
      </c>
      <c r="B132" s="121" t="s">
        <v>29</v>
      </c>
      <c r="C132" s="121" t="s">
        <v>11440</v>
      </c>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row>
    <row r="133" spans="1:48" x14ac:dyDescent="0.25">
      <c r="A133" s="65" t="s">
        <v>11440</v>
      </c>
      <c r="B133" s="121" t="s">
        <v>29</v>
      </c>
      <c r="C133" s="121" t="s">
        <v>11440</v>
      </c>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row>
    <row r="134" spans="1:48" x14ac:dyDescent="0.25">
      <c r="A134" s="65" t="s">
        <v>11440</v>
      </c>
      <c r="B134" s="121" t="s">
        <v>29</v>
      </c>
      <c r="C134" s="121" t="s">
        <v>11440</v>
      </c>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row>
    <row r="135" spans="1:48" x14ac:dyDescent="0.25">
      <c r="A135" s="65" t="s">
        <v>11440</v>
      </c>
      <c r="B135" s="121" t="s">
        <v>29</v>
      </c>
      <c r="C135" s="121" t="s">
        <v>11440</v>
      </c>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row>
    <row r="136" spans="1:48" x14ac:dyDescent="0.25">
      <c r="A136" s="65" t="s">
        <v>11440</v>
      </c>
      <c r="B136" s="121" t="s">
        <v>29</v>
      </c>
      <c r="C136" s="121" t="s">
        <v>11440</v>
      </c>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row>
    <row r="137" spans="1:48" x14ac:dyDescent="0.25">
      <c r="A137" s="65" t="s">
        <v>11440</v>
      </c>
      <c r="B137" s="121" t="s">
        <v>29</v>
      </c>
      <c r="C137" s="121" t="s">
        <v>11440</v>
      </c>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row>
    <row r="138" spans="1:48" ht="30" customHeight="1" x14ac:dyDescent="0.25">
      <c r="A138" s="65" t="s">
        <v>11440</v>
      </c>
      <c r="B138" s="121" t="s">
        <v>29</v>
      </c>
      <c r="C138" s="121" t="s">
        <v>11440</v>
      </c>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row>
    <row r="139" spans="1:48" x14ac:dyDescent="0.25">
      <c r="A139" s="65" t="s">
        <v>11440</v>
      </c>
      <c r="B139" s="121" t="s">
        <v>29</v>
      </c>
      <c r="C139" s="121" t="s">
        <v>11440</v>
      </c>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row>
    <row r="140" spans="1:48" x14ac:dyDescent="0.25">
      <c r="A140" s="65" t="s">
        <v>11440</v>
      </c>
      <c r="B140" s="121" t="s">
        <v>29</v>
      </c>
      <c r="C140" s="121" t="s">
        <v>11440</v>
      </c>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row>
    <row r="141" spans="1:48" x14ac:dyDescent="0.25">
      <c r="A141" s="65" t="s">
        <v>11440</v>
      </c>
      <c r="B141" s="121" t="s">
        <v>11496</v>
      </c>
      <c r="C141" s="121" t="s">
        <v>11440</v>
      </c>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row>
    <row r="142" spans="1:48" s="89" customFormat="1" ht="37.5" customHeight="1" x14ac:dyDescent="0.25">
      <c r="A142" s="65"/>
      <c r="B142" s="121"/>
      <c r="C142" s="339" t="s">
        <v>11220</v>
      </c>
      <c r="D142" s="339"/>
      <c r="E142" s="339" t="s">
        <v>11335</v>
      </c>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122"/>
      <c r="AK142" s="359" t="s">
        <v>11662</v>
      </c>
      <c r="AL142" s="359"/>
      <c r="AM142" s="359"/>
      <c r="AN142" s="359"/>
      <c r="AO142" s="359"/>
      <c r="AP142" s="359"/>
      <c r="AQ142" s="359"/>
      <c r="AR142" s="359"/>
      <c r="AS142" s="359"/>
      <c r="AT142" s="359"/>
      <c r="AU142" s="359"/>
      <c r="AV142" s="122"/>
    </row>
    <row r="143" spans="1:48" s="89" customFormat="1" x14ac:dyDescent="0.25">
      <c r="B143" s="122"/>
      <c r="C143" s="122"/>
      <c r="D143" s="122"/>
      <c r="E143" s="340" t="s">
        <v>11048</v>
      </c>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59"/>
      <c r="AL143" s="359"/>
      <c r="AM143" s="359"/>
      <c r="AN143" s="359"/>
      <c r="AO143" s="359"/>
      <c r="AP143" s="359"/>
      <c r="AQ143" s="359"/>
      <c r="AR143" s="359"/>
      <c r="AS143" s="359"/>
      <c r="AT143" s="359"/>
      <c r="AU143" s="359"/>
      <c r="AV143" s="122"/>
    </row>
    <row r="144" spans="1:48" s="89" customFormat="1" ht="222.75" customHeight="1" x14ac:dyDescent="0.25">
      <c r="B144" s="122"/>
      <c r="C144" s="122"/>
      <c r="D144" s="122"/>
      <c r="E144" s="339" t="s">
        <v>11649</v>
      </c>
      <c r="F144" s="339"/>
      <c r="G144" s="339"/>
      <c r="H144" s="339"/>
      <c r="I144" s="339"/>
      <c r="J144" s="339"/>
      <c r="K144" s="339"/>
      <c r="L144" s="122"/>
      <c r="M144" s="339" t="s">
        <v>11518</v>
      </c>
      <c r="N144" s="339"/>
      <c r="O144" s="339"/>
      <c r="P144" s="339"/>
      <c r="Q144" s="339"/>
      <c r="R144" s="339"/>
      <c r="S144" s="339"/>
      <c r="T144" s="122"/>
      <c r="U144" s="339" t="s">
        <v>11519</v>
      </c>
      <c r="V144" s="339"/>
      <c r="W144" s="339"/>
      <c r="X144" s="339"/>
      <c r="Y144" s="339"/>
      <c r="Z144" s="339"/>
      <c r="AA144" s="339"/>
      <c r="AB144" s="122"/>
      <c r="AC144" s="339" t="s">
        <v>11520</v>
      </c>
      <c r="AD144" s="339"/>
      <c r="AE144" s="339"/>
      <c r="AF144" s="339"/>
      <c r="AG144" s="339"/>
      <c r="AH144" s="339"/>
      <c r="AI144" s="339"/>
      <c r="AJ144" s="122"/>
      <c r="AK144" s="359"/>
      <c r="AL144" s="359"/>
      <c r="AM144" s="359"/>
      <c r="AN144" s="359"/>
      <c r="AO144" s="359"/>
      <c r="AP144" s="359"/>
      <c r="AQ144" s="359"/>
      <c r="AR144" s="359"/>
      <c r="AS144" s="359"/>
      <c r="AT144" s="359"/>
      <c r="AU144" s="359"/>
      <c r="AV144" s="122"/>
    </row>
    <row r="145" spans="1:48" s="89" customFormat="1" ht="15.75" thickBot="1" x14ac:dyDescent="0.3">
      <c r="A145" s="65" t="s">
        <v>11440</v>
      </c>
      <c r="B145" s="121" t="s">
        <v>29</v>
      </c>
      <c r="C145" s="121" t="s">
        <v>11440</v>
      </c>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row>
    <row r="146" spans="1:48" s="89" customFormat="1" ht="22.5" customHeight="1" thickBot="1" x14ac:dyDescent="0.3">
      <c r="B146" s="122"/>
      <c r="C146" s="348" t="s">
        <v>11221</v>
      </c>
      <c r="D146" s="358"/>
      <c r="E146" s="349" t="s">
        <v>11507</v>
      </c>
      <c r="F146" s="350"/>
      <c r="G146" s="350"/>
      <c r="H146" s="350"/>
      <c r="I146" s="350"/>
      <c r="J146" s="350"/>
      <c r="K146" s="350"/>
      <c r="L146" s="350"/>
      <c r="M146" s="350"/>
      <c r="N146" s="350"/>
      <c r="O146" s="350"/>
      <c r="P146" s="350"/>
      <c r="Q146" s="350"/>
      <c r="R146" s="350"/>
      <c r="S146" s="351"/>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row>
    <row r="147" spans="1:48" s="89" customFormat="1" x14ac:dyDescent="0.25">
      <c r="A147" s="65" t="s">
        <v>11440</v>
      </c>
      <c r="B147" s="121" t="s">
        <v>29</v>
      </c>
      <c r="C147" s="121" t="s">
        <v>11440</v>
      </c>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row>
    <row r="148" spans="1:48" x14ac:dyDescent="0.25">
      <c r="A148" s="65" t="s">
        <v>11440</v>
      </c>
      <c r="B148" s="121" t="s">
        <v>29</v>
      </c>
      <c r="C148" s="121" t="s">
        <v>11440</v>
      </c>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row>
    <row r="149" spans="1:48" x14ac:dyDescent="0.25">
      <c r="A149" s="65" t="s">
        <v>11440</v>
      </c>
      <c r="B149" s="121" t="s">
        <v>29</v>
      </c>
      <c r="C149" s="121" t="s">
        <v>11440</v>
      </c>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row>
    <row r="150" spans="1:48" x14ac:dyDescent="0.25">
      <c r="A150" s="65" t="s">
        <v>11440</v>
      </c>
      <c r="B150" s="121" t="s">
        <v>29</v>
      </c>
      <c r="C150" s="121" t="s">
        <v>11440</v>
      </c>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row>
    <row r="151" spans="1:48" x14ac:dyDescent="0.25">
      <c r="A151" s="65" t="s">
        <v>11440</v>
      </c>
      <c r="B151" s="121" t="s">
        <v>29</v>
      </c>
      <c r="C151" s="121" t="s">
        <v>11440</v>
      </c>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row>
    <row r="152" spans="1:48" x14ac:dyDescent="0.25">
      <c r="A152" s="65" t="s">
        <v>11440</v>
      </c>
      <c r="B152" s="121" t="s">
        <v>29</v>
      </c>
      <c r="C152" s="121" t="s">
        <v>11440</v>
      </c>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row>
    <row r="153" spans="1:48" x14ac:dyDescent="0.25">
      <c r="A153" s="65" t="s">
        <v>11440</v>
      </c>
      <c r="B153" s="121" t="s">
        <v>29</v>
      </c>
      <c r="C153" s="121" t="s">
        <v>11440</v>
      </c>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row>
    <row r="154" spans="1:48" x14ac:dyDescent="0.25">
      <c r="A154" s="65" t="s">
        <v>11440</v>
      </c>
      <c r="B154" s="121" t="s">
        <v>29</v>
      </c>
      <c r="C154" s="121" t="s">
        <v>11440</v>
      </c>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row>
    <row r="155" spans="1:48" x14ac:dyDescent="0.25">
      <c r="A155" s="65" t="s">
        <v>11440</v>
      </c>
      <c r="B155" s="121" t="s">
        <v>29</v>
      </c>
      <c r="C155" s="121" t="s">
        <v>11440</v>
      </c>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row>
    <row r="156" spans="1:48" x14ac:dyDescent="0.25">
      <c r="A156" s="65" t="s">
        <v>11440</v>
      </c>
      <c r="B156" s="121" t="s">
        <v>11496</v>
      </c>
      <c r="C156" s="121" t="s">
        <v>11440</v>
      </c>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row>
    <row r="157" spans="1:48" ht="22.5" customHeight="1" x14ac:dyDescent="0.25">
      <c r="A157" s="89"/>
      <c r="B157" s="122"/>
      <c r="C157" s="234" t="s">
        <v>11222</v>
      </c>
      <c r="D157" s="234"/>
      <c r="E157" s="234" t="s">
        <v>11224</v>
      </c>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142"/>
      <c r="AK157" s="122"/>
      <c r="AL157" s="122"/>
      <c r="AM157" s="122"/>
      <c r="AN157" s="122"/>
      <c r="AO157" s="122"/>
      <c r="AP157" s="122"/>
      <c r="AQ157" s="122"/>
      <c r="AR157" s="122"/>
      <c r="AS157" s="122"/>
      <c r="AT157" s="122"/>
      <c r="AU157" s="122"/>
      <c r="AV157" s="122"/>
    </row>
    <row r="158" spans="1:48" s="89" customFormat="1" x14ac:dyDescent="0.25">
      <c r="B158" s="122"/>
      <c r="C158" s="122"/>
      <c r="D158" s="122"/>
      <c r="E158" s="340" t="s">
        <v>11048</v>
      </c>
      <c r="F158" s="340"/>
      <c r="G158" s="340"/>
      <c r="H158" s="340"/>
      <c r="I158" s="340"/>
      <c r="J158" s="340"/>
      <c r="K158" s="340"/>
      <c r="L158" s="340"/>
      <c r="M158" s="340"/>
      <c r="N158" s="340"/>
      <c r="O158" s="34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122"/>
      <c r="AL158" s="122"/>
      <c r="AM158" s="122"/>
      <c r="AN158" s="122"/>
      <c r="AO158" s="122"/>
      <c r="AP158" s="122"/>
      <c r="AQ158" s="122"/>
      <c r="AR158" s="122"/>
      <c r="AS158" s="122"/>
      <c r="AT158" s="122"/>
      <c r="AU158" s="122"/>
      <c r="AV158" s="122"/>
    </row>
    <row r="159" spans="1:48" s="89" customFormat="1" ht="153.75" customHeight="1" x14ac:dyDescent="0.25">
      <c r="B159" s="122"/>
      <c r="C159" s="122"/>
      <c r="D159" s="122"/>
      <c r="E159" s="339" t="s">
        <v>11747</v>
      </c>
      <c r="F159" s="339"/>
      <c r="G159" s="339"/>
      <c r="H159" s="339"/>
      <c r="I159" s="339"/>
      <c r="J159" s="339"/>
      <c r="K159" s="339"/>
      <c r="L159" s="122"/>
      <c r="M159" s="339" t="s">
        <v>11748</v>
      </c>
      <c r="N159" s="339"/>
      <c r="O159" s="339"/>
      <c r="P159" s="339"/>
      <c r="Q159" s="339"/>
      <c r="R159" s="339"/>
      <c r="S159" s="339"/>
      <c r="T159" s="122"/>
      <c r="U159" s="339" t="s">
        <v>11749</v>
      </c>
      <c r="V159" s="339"/>
      <c r="W159" s="339"/>
      <c r="X159" s="339"/>
      <c r="Y159" s="339"/>
      <c r="Z159" s="339"/>
      <c r="AA159" s="339"/>
      <c r="AB159" s="122"/>
      <c r="AC159" s="339" t="s">
        <v>11750</v>
      </c>
      <c r="AD159" s="339"/>
      <c r="AE159" s="339"/>
      <c r="AF159" s="339"/>
      <c r="AG159" s="339"/>
      <c r="AH159" s="339"/>
      <c r="AI159" s="339"/>
      <c r="AJ159" s="122"/>
      <c r="AK159" s="122"/>
      <c r="AL159" s="122"/>
      <c r="AM159" s="122"/>
      <c r="AN159" s="122"/>
      <c r="AO159" s="122"/>
      <c r="AP159" s="122"/>
      <c r="AQ159" s="122"/>
      <c r="AR159" s="122"/>
      <c r="AS159" s="122"/>
      <c r="AT159" s="122"/>
      <c r="AU159" s="122"/>
      <c r="AV159" s="122"/>
    </row>
    <row r="160" spans="1:48" s="89" customFormat="1" ht="15.75" thickBot="1" x14ac:dyDescent="0.3">
      <c r="A160" s="65" t="s">
        <v>11440</v>
      </c>
      <c r="B160" s="121" t="s">
        <v>29</v>
      </c>
      <c r="C160" s="125" t="s">
        <v>11440</v>
      </c>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row>
    <row r="161" spans="1:83" s="89" customFormat="1" ht="22.5" customHeight="1" thickBot="1" x14ac:dyDescent="0.3">
      <c r="B161" s="122"/>
      <c r="C161" s="348" t="s">
        <v>11223</v>
      </c>
      <c r="D161" s="358"/>
      <c r="E161" s="349" t="s">
        <v>11507</v>
      </c>
      <c r="F161" s="350"/>
      <c r="G161" s="350"/>
      <c r="H161" s="350"/>
      <c r="I161" s="350"/>
      <c r="J161" s="350"/>
      <c r="K161" s="350"/>
      <c r="L161" s="350"/>
      <c r="M161" s="350"/>
      <c r="N161" s="350"/>
      <c r="O161" s="350"/>
      <c r="P161" s="350"/>
      <c r="Q161" s="350"/>
      <c r="R161" s="350"/>
      <c r="S161" s="351"/>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row>
    <row r="162" spans="1:83" s="89" customFormat="1" x14ac:dyDescent="0.25">
      <c r="A162" s="65" t="s">
        <v>11440</v>
      </c>
      <c r="B162" s="121" t="s">
        <v>29</v>
      </c>
      <c r="C162" s="121" t="s">
        <v>11440</v>
      </c>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row>
    <row r="163" spans="1:83" s="89" customFormat="1" ht="45" customHeight="1" x14ac:dyDescent="0.25">
      <c r="B163" s="121" t="s">
        <v>29</v>
      </c>
      <c r="C163" s="121"/>
      <c r="D163" s="122"/>
      <c r="E163" s="390" t="str">
        <f>IF(OR($E$161=Antwortoptionen!C12,$E$161=Antwortoptionen!C13),"Da Ihre Kommune bereits Klimaanpassungsmaßnahmen umsetzt, fahren Sie bitte mit der Frage F10 fort.",(IF($E$161=Antwortoptionen!C11,"",Antwortoptionen!$G$52)))</f>
        <v/>
      </c>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90"/>
      <c r="AE163" s="390"/>
      <c r="AF163" s="390"/>
      <c r="AG163" s="390"/>
      <c r="AH163" s="390"/>
      <c r="AI163" s="390"/>
      <c r="AJ163" s="122"/>
      <c r="AK163" s="122"/>
      <c r="AL163" s="122"/>
      <c r="AM163" s="122"/>
      <c r="AN163" s="122"/>
      <c r="AO163" s="122"/>
      <c r="AP163" s="122"/>
      <c r="AQ163" s="122"/>
      <c r="AR163" s="122"/>
      <c r="AS163" s="122"/>
      <c r="AT163" s="122"/>
      <c r="AU163" s="122"/>
      <c r="AV163" s="122"/>
    </row>
    <row r="164" spans="1:83" s="89" customFormat="1" ht="15.75" customHeight="1" x14ac:dyDescent="0.25">
      <c r="B164" s="121" t="s">
        <v>29</v>
      </c>
      <c r="C164" s="121"/>
      <c r="D164" s="122"/>
      <c r="E164" s="391" t="str">
        <f>IF(OR($E$161=Antwortoptionen!C14,$E$161=Antwortoptionen!C15,$E$161=Antwortoptionen!C16),"LINK zur Ergebnisübersicht","")</f>
        <v/>
      </c>
      <c r="F164" s="391"/>
      <c r="G164" s="391"/>
      <c r="H164" s="391"/>
      <c r="I164" s="391"/>
      <c r="J164" s="391"/>
      <c r="K164" s="391"/>
      <c r="L164" s="391"/>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22"/>
      <c r="AK164" s="122"/>
      <c r="AL164" s="122"/>
      <c r="AM164" s="122"/>
      <c r="AN164" s="122"/>
      <c r="AO164" s="122"/>
      <c r="AP164" s="122"/>
      <c r="AQ164" s="122"/>
      <c r="AR164" s="122"/>
      <c r="AS164" s="122"/>
      <c r="AT164" s="122"/>
      <c r="AU164" s="122"/>
      <c r="AV164" s="122"/>
    </row>
    <row r="165" spans="1:83" s="89" customFormat="1" x14ac:dyDescent="0.25">
      <c r="A165" s="65" t="s">
        <v>11440</v>
      </c>
      <c r="B165" s="121" t="s">
        <v>29</v>
      </c>
      <c r="C165" s="125" t="s">
        <v>11440</v>
      </c>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row>
    <row r="166" spans="1:83" s="89" customFormat="1" x14ac:dyDescent="0.25">
      <c r="A166" s="65" t="s">
        <v>11440</v>
      </c>
      <c r="B166" s="121" t="s">
        <v>29</v>
      </c>
      <c r="C166" s="125" t="s">
        <v>11440</v>
      </c>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row>
    <row r="167" spans="1:83" s="89" customFormat="1" x14ac:dyDescent="0.25">
      <c r="A167" s="65" t="s">
        <v>11440</v>
      </c>
      <c r="B167" s="121" t="s">
        <v>29</v>
      </c>
      <c r="C167" s="125" t="s">
        <v>11440</v>
      </c>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row>
    <row r="168" spans="1:83" s="89" customFormat="1" x14ac:dyDescent="0.25">
      <c r="A168" s="65" t="s">
        <v>11440</v>
      </c>
      <c r="B168" s="121" t="s">
        <v>29</v>
      </c>
      <c r="C168" s="125" t="s">
        <v>11440</v>
      </c>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row>
    <row r="169" spans="1:83" s="89" customFormat="1" x14ac:dyDescent="0.25">
      <c r="A169" s="65" t="s">
        <v>11440</v>
      </c>
      <c r="B169" s="121" t="s">
        <v>29</v>
      </c>
      <c r="C169" s="125" t="s">
        <v>11440</v>
      </c>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row>
    <row r="170" spans="1:83" s="89" customFormat="1" x14ac:dyDescent="0.25">
      <c r="A170" s="65" t="s">
        <v>11440</v>
      </c>
      <c r="B170" s="121" t="s">
        <v>29</v>
      </c>
      <c r="C170" s="125" t="s">
        <v>11440</v>
      </c>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row>
    <row r="171" spans="1:83" s="89" customFormat="1" x14ac:dyDescent="0.25">
      <c r="A171" s="65" t="s">
        <v>11440</v>
      </c>
      <c r="B171" s="121" t="s">
        <v>29</v>
      </c>
      <c r="C171" s="125" t="s">
        <v>11440</v>
      </c>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row>
    <row r="172" spans="1:83" s="89" customFormat="1" x14ac:dyDescent="0.25">
      <c r="A172" s="65" t="s">
        <v>11440</v>
      </c>
      <c r="B172" s="121" t="s">
        <v>29</v>
      </c>
      <c r="C172" s="125" t="s">
        <v>11440</v>
      </c>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row>
    <row r="173" spans="1:83" x14ac:dyDescent="0.25">
      <c r="A173" s="65" t="s">
        <v>11440</v>
      </c>
      <c r="B173" s="121" t="s">
        <v>29</v>
      </c>
      <c r="C173" s="125" t="s">
        <v>11440</v>
      </c>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row>
    <row r="174" spans="1:83" x14ac:dyDescent="0.25">
      <c r="A174" s="65" t="s">
        <v>11440</v>
      </c>
      <c r="B174" s="121" t="s">
        <v>29</v>
      </c>
      <c r="C174" s="125" t="s">
        <v>11440</v>
      </c>
      <c r="D174" s="122"/>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2"/>
      <c r="AK174" s="122"/>
      <c r="AL174" s="122"/>
      <c r="AM174" s="122"/>
      <c r="AN174" s="122"/>
      <c r="AO174" s="122"/>
      <c r="AP174" s="122"/>
      <c r="AQ174" s="122"/>
      <c r="AR174" s="122"/>
      <c r="AS174" s="122"/>
      <c r="AT174" s="122"/>
      <c r="AU174" s="122"/>
      <c r="AV174" s="122"/>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row>
    <row r="175" spans="1:83" s="89" customFormat="1" ht="44.25" customHeight="1" x14ac:dyDescent="0.25">
      <c r="A175" s="65"/>
      <c r="B175" s="121" t="s">
        <v>29</v>
      </c>
      <c r="C175" s="388" t="str">
        <f>IF(OR($E$161=Antwortoptionen!$C$14,$E$161=Antwortoptionen!$C$15,$E$161=Antwortoptionen!$C$16),"!"," ")</f>
        <v xml:space="preserve"> </v>
      </c>
      <c r="D175" s="388"/>
      <c r="E175" s="386" t="str">
        <f>IF(OR($E$161=Antwortoptionen!$C$14,$E$161=Antwortoptionen!$C$15,$E$161=Antwortoptionen!$C$16),Antwortoptionen!$G$53," ")</f>
        <v xml:space="preserve"> </v>
      </c>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122"/>
      <c r="AK175" s="122"/>
      <c r="AL175" s="122"/>
      <c r="AM175" s="122"/>
      <c r="AN175" s="122"/>
      <c r="AO175" s="122"/>
      <c r="AP175" s="122"/>
      <c r="AQ175" s="122"/>
      <c r="AR175" s="122"/>
      <c r="AS175" s="122"/>
      <c r="AT175" s="122"/>
      <c r="AU175" s="122"/>
      <c r="AV175" s="122"/>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row>
    <row r="176" spans="1:83" s="89" customFormat="1" ht="37.5" customHeight="1" thickBot="1" x14ac:dyDescent="0.3">
      <c r="B176" s="121"/>
      <c r="C176" s="339" t="s">
        <v>11225</v>
      </c>
      <c r="D176" s="339"/>
      <c r="E176" s="339" t="s">
        <v>11660</v>
      </c>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122"/>
      <c r="AK176" s="359" t="s">
        <v>11661</v>
      </c>
      <c r="AL176" s="359"/>
      <c r="AM176" s="359"/>
      <c r="AN176" s="359"/>
      <c r="AO176" s="359"/>
      <c r="AP176" s="359"/>
      <c r="AQ176" s="359"/>
      <c r="AR176" s="359"/>
      <c r="AS176" s="359"/>
      <c r="AT176" s="359"/>
      <c r="AU176" s="359"/>
      <c r="AV176" s="122"/>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row>
    <row r="177" spans="1:48" s="89" customFormat="1" ht="97.5" customHeight="1" x14ac:dyDescent="0.25">
      <c r="B177" s="121"/>
      <c r="C177" s="348" t="s">
        <v>11226</v>
      </c>
      <c r="D177" s="348"/>
      <c r="E177" s="348" t="s">
        <v>11730</v>
      </c>
      <c r="F177" s="348"/>
      <c r="G177" s="348"/>
      <c r="H177" s="348"/>
      <c r="I177" s="348"/>
      <c r="J177" s="348"/>
      <c r="K177" s="348"/>
      <c r="L177" s="348"/>
      <c r="M177" s="348"/>
      <c r="N177" s="348"/>
      <c r="O177" s="348"/>
      <c r="P177" s="348"/>
      <c r="Q177" s="348"/>
      <c r="R177" s="348"/>
      <c r="S177" s="348"/>
      <c r="T177" s="122"/>
      <c r="U177" s="370" t="s">
        <v>11507</v>
      </c>
      <c r="V177" s="371"/>
      <c r="W177" s="371"/>
      <c r="X177" s="371"/>
      <c r="Y177" s="371"/>
      <c r="Z177" s="371"/>
      <c r="AA177" s="371"/>
      <c r="AB177" s="371"/>
      <c r="AC177" s="371"/>
      <c r="AD177" s="371"/>
      <c r="AE177" s="371"/>
      <c r="AF177" s="371"/>
      <c r="AG177" s="371"/>
      <c r="AH177" s="371"/>
      <c r="AI177" s="372"/>
      <c r="AJ177" s="122"/>
      <c r="AK177" s="359"/>
      <c r="AL177" s="359"/>
      <c r="AM177" s="359"/>
      <c r="AN177" s="359"/>
      <c r="AO177" s="359"/>
      <c r="AP177" s="359"/>
      <c r="AQ177" s="359"/>
      <c r="AR177" s="359"/>
      <c r="AS177" s="359"/>
      <c r="AT177" s="359"/>
      <c r="AU177" s="359"/>
      <c r="AV177" s="122"/>
    </row>
    <row r="178" spans="1:48" s="89" customFormat="1" ht="52.5" customHeight="1" x14ac:dyDescent="0.25">
      <c r="A178" s="65"/>
      <c r="B178" s="121"/>
      <c r="C178" s="348" t="s">
        <v>11227</v>
      </c>
      <c r="D178" s="348"/>
      <c r="E178" s="348" t="s">
        <v>11644</v>
      </c>
      <c r="F178" s="348"/>
      <c r="G178" s="348"/>
      <c r="H178" s="348"/>
      <c r="I178" s="348"/>
      <c r="J178" s="348"/>
      <c r="K178" s="348"/>
      <c r="L178" s="348"/>
      <c r="M178" s="348"/>
      <c r="N178" s="348"/>
      <c r="O178" s="348"/>
      <c r="P178" s="348"/>
      <c r="Q178" s="348"/>
      <c r="R178" s="348"/>
      <c r="S178" s="348"/>
      <c r="T178" s="122"/>
      <c r="U178" s="373" t="s">
        <v>11507</v>
      </c>
      <c r="V178" s="374"/>
      <c r="W178" s="374"/>
      <c r="X178" s="374"/>
      <c r="Y178" s="374"/>
      <c r="Z178" s="374"/>
      <c r="AA178" s="374"/>
      <c r="AB178" s="374"/>
      <c r="AC178" s="374"/>
      <c r="AD178" s="374"/>
      <c r="AE178" s="374"/>
      <c r="AF178" s="374"/>
      <c r="AG178" s="374"/>
      <c r="AH178" s="374"/>
      <c r="AI178" s="375"/>
      <c r="AJ178" s="122"/>
      <c r="AK178" s="359"/>
      <c r="AL178" s="359"/>
      <c r="AM178" s="359"/>
      <c r="AN178" s="359"/>
      <c r="AO178" s="359"/>
      <c r="AP178" s="359"/>
      <c r="AQ178" s="359"/>
      <c r="AR178" s="359"/>
      <c r="AS178" s="359"/>
      <c r="AT178" s="359"/>
      <c r="AU178" s="359"/>
      <c r="AV178" s="122"/>
    </row>
    <row r="179" spans="1:48" s="89" customFormat="1" ht="82.5" customHeight="1" x14ac:dyDescent="0.25">
      <c r="A179" s="65"/>
      <c r="B179" s="121"/>
      <c r="C179" s="348" t="s">
        <v>11228</v>
      </c>
      <c r="D179" s="348"/>
      <c r="E179" s="348" t="s">
        <v>11654</v>
      </c>
      <c r="F179" s="348"/>
      <c r="G179" s="348"/>
      <c r="H179" s="348"/>
      <c r="I179" s="348"/>
      <c r="J179" s="348"/>
      <c r="K179" s="348"/>
      <c r="L179" s="348"/>
      <c r="M179" s="348"/>
      <c r="N179" s="348"/>
      <c r="O179" s="348"/>
      <c r="P179" s="348"/>
      <c r="Q179" s="348"/>
      <c r="R179" s="348"/>
      <c r="S179" s="348"/>
      <c r="T179" s="122"/>
      <c r="U179" s="373" t="s">
        <v>11507</v>
      </c>
      <c r="V179" s="374"/>
      <c r="W179" s="374"/>
      <c r="X179" s="374"/>
      <c r="Y179" s="374"/>
      <c r="Z179" s="374"/>
      <c r="AA179" s="374"/>
      <c r="AB179" s="374"/>
      <c r="AC179" s="374"/>
      <c r="AD179" s="374"/>
      <c r="AE179" s="374"/>
      <c r="AF179" s="374"/>
      <c r="AG179" s="374"/>
      <c r="AH179" s="374"/>
      <c r="AI179" s="375"/>
      <c r="AJ179" s="122"/>
      <c r="AK179" s="359"/>
      <c r="AL179" s="359"/>
      <c r="AM179" s="359"/>
      <c r="AN179" s="359"/>
      <c r="AO179" s="359"/>
      <c r="AP179" s="359"/>
      <c r="AQ179" s="359"/>
      <c r="AR179" s="359"/>
      <c r="AS179" s="359"/>
      <c r="AT179" s="359"/>
      <c r="AU179" s="359"/>
      <c r="AV179" s="122"/>
    </row>
    <row r="180" spans="1:48" s="89" customFormat="1" ht="52.5" customHeight="1" x14ac:dyDescent="0.25">
      <c r="A180" s="65"/>
      <c r="B180" s="121"/>
      <c r="C180" s="348" t="s">
        <v>11229</v>
      </c>
      <c r="D180" s="348"/>
      <c r="E180" s="348" t="s">
        <v>11604</v>
      </c>
      <c r="F180" s="348"/>
      <c r="G180" s="348"/>
      <c r="H180" s="348"/>
      <c r="I180" s="348"/>
      <c r="J180" s="348"/>
      <c r="K180" s="348"/>
      <c r="L180" s="348"/>
      <c r="M180" s="348"/>
      <c r="N180" s="348"/>
      <c r="O180" s="348"/>
      <c r="P180" s="348"/>
      <c r="Q180" s="348"/>
      <c r="R180" s="348"/>
      <c r="S180" s="348"/>
      <c r="T180" s="122"/>
      <c r="U180" s="373" t="s">
        <v>11507</v>
      </c>
      <c r="V180" s="374"/>
      <c r="W180" s="374"/>
      <c r="X180" s="374"/>
      <c r="Y180" s="374"/>
      <c r="Z180" s="374"/>
      <c r="AA180" s="374"/>
      <c r="AB180" s="374"/>
      <c r="AC180" s="374"/>
      <c r="AD180" s="374"/>
      <c r="AE180" s="374"/>
      <c r="AF180" s="374"/>
      <c r="AG180" s="374"/>
      <c r="AH180" s="374"/>
      <c r="AI180" s="375"/>
      <c r="AJ180" s="122"/>
      <c r="AK180" s="359"/>
      <c r="AL180" s="359"/>
      <c r="AM180" s="359"/>
      <c r="AN180" s="359"/>
      <c r="AO180" s="359"/>
      <c r="AP180" s="359"/>
      <c r="AQ180" s="359"/>
      <c r="AR180" s="359"/>
      <c r="AS180" s="359"/>
      <c r="AT180" s="359"/>
      <c r="AU180" s="359"/>
      <c r="AV180" s="122"/>
    </row>
    <row r="181" spans="1:48" s="89" customFormat="1" ht="37.5" customHeight="1" x14ac:dyDescent="0.25">
      <c r="A181" s="65"/>
      <c r="B181" s="121"/>
      <c r="C181" s="348" t="s">
        <v>11230</v>
      </c>
      <c r="D181" s="348"/>
      <c r="E181" s="348" t="s">
        <v>11605</v>
      </c>
      <c r="F181" s="348"/>
      <c r="G181" s="348"/>
      <c r="H181" s="348"/>
      <c r="I181" s="348"/>
      <c r="J181" s="348"/>
      <c r="K181" s="348"/>
      <c r="L181" s="348"/>
      <c r="M181" s="348"/>
      <c r="N181" s="348"/>
      <c r="O181" s="348"/>
      <c r="P181" s="348"/>
      <c r="Q181" s="348"/>
      <c r="R181" s="348"/>
      <c r="S181" s="348"/>
      <c r="T181" s="122"/>
      <c r="U181" s="373" t="s">
        <v>11507</v>
      </c>
      <c r="V181" s="374"/>
      <c r="W181" s="374"/>
      <c r="X181" s="374"/>
      <c r="Y181" s="374"/>
      <c r="Z181" s="374"/>
      <c r="AA181" s="374"/>
      <c r="AB181" s="374"/>
      <c r="AC181" s="374"/>
      <c r="AD181" s="374"/>
      <c r="AE181" s="374"/>
      <c r="AF181" s="374"/>
      <c r="AG181" s="374"/>
      <c r="AH181" s="374"/>
      <c r="AI181" s="375"/>
      <c r="AJ181" s="122"/>
      <c r="AK181" s="359"/>
      <c r="AL181" s="359"/>
      <c r="AM181" s="359"/>
      <c r="AN181" s="359"/>
      <c r="AO181" s="359"/>
      <c r="AP181" s="359"/>
      <c r="AQ181" s="359"/>
      <c r="AR181" s="359"/>
      <c r="AS181" s="359"/>
      <c r="AT181" s="359"/>
      <c r="AU181" s="359"/>
      <c r="AV181" s="122"/>
    </row>
    <row r="182" spans="1:48" s="89" customFormat="1" ht="67.5" customHeight="1" x14ac:dyDescent="0.25">
      <c r="A182" s="65"/>
      <c r="B182" s="121"/>
      <c r="C182" s="348" t="s">
        <v>11231</v>
      </c>
      <c r="D182" s="348"/>
      <c r="E182" s="348" t="s">
        <v>11645</v>
      </c>
      <c r="F182" s="348"/>
      <c r="G182" s="348"/>
      <c r="H182" s="348"/>
      <c r="I182" s="348"/>
      <c r="J182" s="348"/>
      <c r="K182" s="348"/>
      <c r="L182" s="348"/>
      <c r="M182" s="348"/>
      <c r="N182" s="348"/>
      <c r="O182" s="348"/>
      <c r="P182" s="348"/>
      <c r="Q182" s="348"/>
      <c r="R182" s="348"/>
      <c r="S182" s="348"/>
      <c r="T182" s="122"/>
      <c r="U182" s="373" t="s">
        <v>11507</v>
      </c>
      <c r="V182" s="374"/>
      <c r="W182" s="374"/>
      <c r="X182" s="374"/>
      <c r="Y182" s="374"/>
      <c r="Z182" s="374"/>
      <c r="AA182" s="374"/>
      <c r="AB182" s="374"/>
      <c r="AC182" s="374"/>
      <c r="AD182" s="374"/>
      <c r="AE182" s="374"/>
      <c r="AF182" s="374"/>
      <c r="AG182" s="374"/>
      <c r="AH182" s="374"/>
      <c r="AI182" s="375"/>
      <c r="AJ182" s="122"/>
      <c r="AK182" s="359"/>
      <c r="AL182" s="359"/>
      <c r="AM182" s="359"/>
      <c r="AN182" s="359"/>
      <c r="AO182" s="359"/>
      <c r="AP182" s="359"/>
      <c r="AQ182" s="359"/>
      <c r="AR182" s="359"/>
      <c r="AS182" s="359"/>
      <c r="AT182" s="359"/>
      <c r="AU182" s="359"/>
      <c r="AV182" s="122"/>
    </row>
    <row r="183" spans="1:48" s="89" customFormat="1" ht="37.5" customHeight="1" thickBot="1" x14ac:dyDescent="0.3">
      <c r="A183" s="65"/>
      <c r="B183" s="121"/>
      <c r="C183" s="348" t="s">
        <v>11232</v>
      </c>
      <c r="D183" s="348"/>
      <c r="E183" s="348" t="s">
        <v>11606</v>
      </c>
      <c r="F183" s="348"/>
      <c r="G183" s="348"/>
      <c r="H183" s="348"/>
      <c r="I183" s="348"/>
      <c r="J183" s="348"/>
      <c r="K183" s="348"/>
      <c r="L183" s="348"/>
      <c r="M183" s="348"/>
      <c r="N183" s="348"/>
      <c r="O183" s="348"/>
      <c r="P183" s="348"/>
      <c r="Q183" s="348"/>
      <c r="R183" s="348"/>
      <c r="S183" s="348"/>
      <c r="T183" s="122"/>
      <c r="U183" s="376" t="s">
        <v>11507</v>
      </c>
      <c r="V183" s="377"/>
      <c r="W183" s="377"/>
      <c r="X183" s="377"/>
      <c r="Y183" s="377"/>
      <c r="Z183" s="377"/>
      <c r="AA183" s="377"/>
      <c r="AB183" s="377"/>
      <c r="AC183" s="377"/>
      <c r="AD183" s="377"/>
      <c r="AE183" s="377"/>
      <c r="AF183" s="377"/>
      <c r="AG183" s="377"/>
      <c r="AH183" s="377"/>
      <c r="AI183" s="378"/>
      <c r="AJ183" s="122"/>
      <c r="AK183" s="359"/>
      <c r="AL183" s="359"/>
      <c r="AM183" s="359"/>
      <c r="AN183" s="359"/>
      <c r="AO183" s="359"/>
      <c r="AP183" s="359"/>
      <c r="AQ183" s="359"/>
      <c r="AR183" s="359"/>
      <c r="AS183" s="359"/>
      <c r="AT183" s="359"/>
      <c r="AU183" s="359"/>
      <c r="AV183" s="122"/>
    </row>
    <row r="184" spans="1:48" s="89" customFormat="1" x14ac:dyDescent="0.25">
      <c r="A184" s="65" t="s">
        <v>11440</v>
      </c>
      <c r="B184" s="121" t="s">
        <v>29</v>
      </c>
      <c r="C184" s="125" t="s">
        <v>11440</v>
      </c>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row>
    <row r="185" spans="1:48" x14ac:dyDescent="0.25">
      <c r="A185" s="65" t="s">
        <v>11440</v>
      </c>
      <c r="B185" s="121" t="s">
        <v>29</v>
      </c>
      <c r="C185" s="125" t="s">
        <v>11440</v>
      </c>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row>
    <row r="186" spans="1:48" x14ac:dyDescent="0.25">
      <c r="A186" s="65" t="s">
        <v>11440</v>
      </c>
      <c r="B186" s="121" t="s">
        <v>29</v>
      </c>
      <c r="C186" s="125" t="s">
        <v>11440</v>
      </c>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row>
    <row r="187" spans="1:48" x14ac:dyDescent="0.25">
      <c r="A187" s="65" t="s">
        <v>11440</v>
      </c>
      <c r="B187" s="121" t="s">
        <v>29</v>
      </c>
      <c r="C187" s="125" t="s">
        <v>11440</v>
      </c>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row>
    <row r="188" spans="1:48" x14ac:dyDescent="0.25">
      <c r="A188" s="65" t="s">
        <v>11440</v>
      </c>
      <c r="B188" s="121" t="s">
        <v>29</v>
      </c>
      <c r="C188" s="125" t="s">
        <v>11440</v>
      </c>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row>
    <row r="189" spans="1:48" x14ac:dyDescent="0.25">
      <c r="A189" s="65" t="s">
        <v>11440</v>
      </c>
      <c r="B189" s="121" t="s">
        <v>29</v>
      </c>
      <c r="C189" s="125" t="s">
        <v>11440</v>
      </c>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row>
    <row r="190" spans="1:48" x14ac:dyDescent="0.25">
      <c r="A190" s="65" t="s">
        <v>11440</v>
      </c>
      <c r="B190" s="121" t="s">
        <v>29</v>
      </c>
      <c r="C190" s="125" t="s">
        <v>11440</v>
      </c>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row>
    <row r="191" spans="1:48" x14ac:dyDescent="0.25">
      <c r="A191" s="65" t="s">
        <v>11440</v>
      </c>
      <c r="B191" s="121" t="s">
        <v>29</v>
      </c>
      <c r="C191" s="125" t="s">
        <v>11440</v>
      </c>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row>
    <row r="192" spans="1:48" x14ac:dyDescent="0.25">
      <c r="A192" s="65" t="s">
        <v>11440</v>
      </c>
      <c r="B192" s="121" t="s">
        <v>29</v>
      </c>
      <c r="C192" s="125" t="s">
        <v>11440</v>
      </c>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row>
    <row r="193" spans="1:48" x14ac:dyDescent="0.25">
      <c r="A193" s="65" t="s">
        <v>11440</v>
      </c>
      <c r="B193" s="121" t="s">
        <v>29</v>
      </c>
      <c r="C193" s="125" t="s">
        <v>11440</v>
      </c>
      <c r="D193" s="122"/>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2"/>
      <c r="AK193" s="122"/>
      <c r="AL193" s="122"/>
      <c r="AM193" s="122"/>
      <c r="AN193" s="122"/>
      <c r="AO193" s="122"/>
      <c r="AP193" s="122"/>
      <c r="AQ193" s="122"/>
      <c r="AR193" s="122"/>
      <c r="AS193" s="122"/>
      <c r="AT193" s="122"/>
      <c r="AU193" s="122"/>
      <c r="AV193" s="122"/>
    </row>
    <row r="194" spans="1:48" ht="45" customHeight="1" x14ac:dyDescent="0.25">
      <c r="A194" s="65"/>
      <c r="B194" s="121" t="s">
        <v>29</v>
      </c>
      <c r="C194" s="388" t="str">
        <f>IF(OR($E$161=Antwortoptionen!$C$14,$E$161=Antwortoptionen!$C$15,$E$161=Antwortoptionen!$C$16),"!"," ")</f>
        <v xml:space="preserve"> </v>
      </c>
      <c r="D194" s="388"/>
      <c r="E194" s="386" t="str">
        <f>IF(OR($E$161=Antwortoptionen!$C$14,$E$161=Antwortoptionen!$C$15,$E$161=Antwortoptionen!$C$16),Antwortoptionen!$G$53," ")</f>
        <v xml:space="preserve"> </v>
      </c>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122"/>
      <c r="AK194" s="122"/>
      <c r="AL194" s="122"/>
      <c r="AM194" s="122"/>
      <c r="AN194" s="122"/>
      <c r="AO194" s="122"/>
      <c r="AP194" s="122"/>
      <c r="AQ194" s="122"/>
      <c r="AR194" s="122"/>
      <c r="AS194" s="122"/>
      <c r="AT194" s="122"/>
      <c r="AU194" s="122"/>
      <c r="AV194" s="122"/>
    </row>
    <row r="195" spans="1:48" ht="37.5" customHeight="1" thickBot="1" x14ac:dyDescent="0.3">
      <c r="A195" s="89"/>
      <c r="B195" s="121"/>
      <c r="C195" s="339" t="s">
        <v>11233</v>
      </c>
      <c r="D195" s="339"/>
      <c r="E195" s="339" t="s">
        <v>11521</v>
      </c>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122"/>
      <c r="AK195" s="359" t="s">
        <v>11651</v>
      </c>
      <c r="AL195" s="359"/>
      <c r="AM195" s="359"/>
      <c r="AN195" s="359"/>
      <c r="AO195" s="359"/>
      <c r="AP195" s="359"/>
      <c r="AQ195" s="359"/>
      <c r="AR195" s="359"/>
      <c r="AS195" s="359"/>
      <c r="AT195" s="359"/>
      <c r="AU195" s="359"/>
      <c r="AV195" s="122"/>
    </row>
    <row r="196" spans="1:48" s="89" customFormat="1" ht="30" customHeight="1" x14ac:dyDescent="0.25">
      <c r="B196" s="121"/>
      <c r="C196" s="348" t="s">
        <v>11234</v>
      </c>
      <c r="D196" s="348"/>
      <c r="E196" s="348" t="s">
        <v>11266</v>
      </c>
      <c r="F196" s="348"/>
      <c r="G196" s="348"/>
      <c r="H196" s="348"/>
      <c r="I196" s="348"/>
      <c r="J196" s="348"/>
      <c r="K196" s="348"/>
      <c r="L196" s="348"/>
      <c r="M196" s="348"/>
      <c r="N196" s="348"/>
      <c r="O196" s="348"/>
      <c r="P196" s="348"/>
      <c r="Q196" s="348"/>
      <c r="R196" s="348"/>
      <c r="S196" s="348"/>
      <c r="T196" s="122"/>
      <c r="U196" s="370" t="s">
        <v>11507</v>
      </c>
      <c r="V196" s="371"/>
      <c r="W196" s="371"/>
      <c r="X196" s="371"/>
      <c r="Y196" s="371"/>
      <c r="Z196" s="371"/>
      <c r="AA196" s="371"/>
      <c r="AB196" s="371"/>
      <c r="AC196" s="371"/>
      <c r="AD196" s="371"/>
      <c r="AE196" s="371"/>
      <c r="AF196" s="371"/>
      <c r="AG196" s="371"/>
      <c r="AH196" s="371"/>
      <c r="AI196" s="372"/>
      <c r="AJ196" s="122"/>
      <c r="AK196" s="359"/>
      <c r="AL196" s="359"/>
      <c r="AM196" s="359"/>
      <c r="AN196" s="359"/>
      <c r="AO196" s="359"/>
      <c r="AP196" s="359"/>
      <c r="AQ196" s="359"/>
      <c r="AR196" s="359"/>
      <c r="AS196" s="359"/>
      <c r="AT196" s="359"/>
      <c r="AU196" s="359"/>
      <c r="AV196" s="122"/>
    </row>
    <row r="197" spans="1:48" s="89" customFormat="1" ht="30" customHeight="1" x14ac:dyDescent="0.25">
      <c r="A197" s="65"/>
      <c r="B197" s="121"/>
      <c r="C197" s="348" t="s">
        <v>11235</v>
      </c>
      <c r="D197" s="348"/>
      <c r="E197" s="348" t="s">
        <v>11267</v>
      </c>
      <c r="F197" s="348"/>
      <c r="G197" s="348"/>
      <c r="H197" s="348"/>
      <c r="I197" s="348"/>
      <c r="J197" s="348"/>
      <c r="K197" s="348"/>
      <c r="L197" s="348"/>
      <c r="M197" s="348"/>
      <c r="N197" s="348"/>
      <c r="O197" s="348"/>
      <c r="P197" s="348"/>
      <c r="Q197" s="348"/>
      <c r="R197" s="348"/>
      <c r="S197" s="348"/>
      <c r="T197" s="122"/>
      <c r="U197" s="373" t="s">
        <v>11507</v>
      </c>
      <c r="V197" s="374"/>
      <c r="W197" s="374"/>
      <c r="X197" s="374"/>
      <c r="Y197" s="374"/>
      <c r="Z197" s="374"/>
      <c r="AA197" s="374"/>
      <c r="AB197" s="374"/>
      <c r="AC197" s="374"/>
      <c r="AD197" s="374"/>
      <c r="AE197" s="374"/>
      <c r="AF197" s="374"/>
      <c r="AG197" s="374"/>
      <c r="AH197" s="374"/>
      <c r="AI197" s="375"/>
      <c r="AJ197" s="122"/>
      <c r="AK197" s="322" t="s">
        <v>11488</v>
      </c>
      <c r="AL197" s="322"/>
      <c r="AM197" s="322"/>
      <c r="AN197" s="322"/>
      <c r="AO197" s="322"/>
      <c r="AP197" s="322"/>
      <c r="AQ197" s="322"/>
      <c r="AR197" s="322"/>
      <c r="AS197" s="322"/>
      <c r="AT197" s="322"/>
      <c r="AU197" s="322"/>
      <c r="AV197" s="122"/>
    </row>
    <row r="198" spans="1:48" s="89" customFormat="1" ht="30" customHeight="1" x14ac:dyDescent="0.25">
      <c r="A198" s="65"/>
      <c r="B198" s="121"/>
      <c r="C198" s="348" t="s">
        <v>11236</v>
      </c>
      <c r="D198" s="348"/>
      <c r="E198" s="348" t="s">
        <v>11268</v>
      </c>
      <c r="F198" s="348"/>
      <c r="G198" s="348"/>
      <c r="H198" s="348"/>
      <c r="I198" s="348"/>
      <c r="J198" s="348"/>
      <c r="K198" s="348"/>
      <c r="L198" s="348"/>
      <c r="M198" s="348"/>
      <c r="N198" s="348"/>
      <c r="O198" s="348"/>
      <c r="P198" s="348"/>
      <c r="Q198" s="348"/>
      <c r="R198" s="348"/>
      <c r="S198" s="348"/>
      <c r="T198" s="122"/>
      <c r="U198" s="373" t="s">
        <v>11507</v>
      </c>
      <c r="V198" s="374"/>
      <c r="W198" s="374"/>
      <c r="X198" s="374"/>
      <c r="Y198" s="374"/>
      <c r="Z198" s="374"/>
      <c r="AA198" s="374"/>
      <c r="AB198" s="374"/>
      <c r="AC198" s="374"/>
      <c r="AD198" s="374"/>
      <c r="AE198" s="374"/>
      <c r="AF198" s="374"/>
      <c r="AG198" s="374"/>
      <c r="AH198" s="374"/>
      <c r="AI198" s="375"/>
      <c r="AJ198" s="122"/>
      <c r="AK198" s="150"/>
      <c r="AL198" s="150"/>
      <c r="AM198" s="150"/>
      <c r="AN198" s="150"/>
      <c r="AO198" s="150"/>
      <c r="AP198" s="150"/>
      <c r="AQ198" s="150"/>
      <c r="AR198" s="150"/>
      <c r="AS198" s="150"/>
      <c r="AT198" s="150"/>
      <c r="AU198" s="150"/>
      <c r="AV198" s="122"/>
    </row>
    <row r="199" spans="1:48" s="89" customFormat="1" ht="30" customHeight="1" x14ac:dyDescent="0.25">
      <c r="A199" s="65"/>
      <c r="B199" s="121"/>
      <c r="C199" s="348" t="s">
        <v>11237</v>
      </c>
      <c r="D199" s="348"/>
      <c r="E199" s="348" t="s">
        <v>11622</v>
      </c>
      <c r="F199" s="348"/>
      <c r="G199" s="348"/>
      <c r="H199" s="348"/>
      <c r="I199" s="348"/>
      <c r="J199" s="348"/>
      <c r="K199" s="348"/>
      <c r="L199" s="348"/>
      <c r="M199" s="348"/>
      <c r="N199" s="348"/>
      <c r="O199" s="348"/>
      <c r="P199" s="348"/>
      <c r="Q199" s="348"/>
      <c r="R199" s="348"/>
      <c r="S199" s="348"/>
      <c r="T199" s="122"/>
      <c r="U199" s="373" t="s">
        <v>11507</v>
      </c>
      <c r="V199" s="374"/>
      <c r="W199" s="374"/>
      <c r="X199" s="374"/>
      <c r="Y199" s="374"/>
      <c r="Z199" s="374"/>
      <c r="AA199" s="374"/>
      <c r="AB199" s="374"/>
      <c r="AC199" s="374"/>
      <c r="AD199" s="374"/>
      <c r="AE199" s="374"/>
      <c r="AF199" s="374"/>
      <c r="AG199" s="374"/>
      <c r="AH199" s="374"/>
      <c r="AI199" s="375"/>
      <c r="AJ199" s="122"/>
      <c r="AK199" s="150"/>
      <c r="AL199" s="150"/>
      <c r="AM199" s="150"/>
      <c r="AN199" s="150"/>
      <c r="AO199" s="150"/>
      <c r="AP199" s="150"/>
      <c r="AQ199" s="150"/>
      <c r="AR199" s="150"/>
      <c r="AS199" s="150"/>
      <c r="AT199" s="150"/>
      <c r="AU199" s="150"/>
      <c r="AV199" s="122"/>
    </row>
    <row r="200" spans="1:48" s="89" customFormat="1" ht="30" customHeight="1" x14ac:dyDescent="0.25">
      <c r="A200" s="65"/>
      <c r="B200" s="121"/>
      <c r="C200" s="348" t="s">
        <v>11238</v>
      </c>
      <c r="D200" s="348"/>
      <c r="E200" s="348" t="s">
        <v>11269</v>
      </c>
      <c r="F200" s="348"/>
      <c r="G200" s="348"/>
      <c r="H200" s="348"/>
      <c r="I200" s="348"/>
      <c r="J200" s="348"/>
      <c r="K200" s="348"/>
      <c r="L200" s="348"/>
      <c r="M200" s="348"/>
      <c r="N200" s="348"/>
      <c r="O200" s="348"/>
      <c r="P200" s="348"/>
      <c r="Q200" s="348"/>
      <c r="R200" s="348"/>
      <c r="S200" s="348"/>
      <c r="T200" s="122"/>
      <c r="U200" s="373" t="s">
        <v>11507</v>
      </c>
      <c r="V200" s="374"/>
      <c r="W200" s="374"/>
      <c r="X200" s="374"/>
      <c r="Y200" s="374"/>
      <c r="Z200" s="374"/>
      <c r="AA200" s="374"/>
      <c r="AB200" s="374"/>
      <c r="AC200" s="374"/>
      <c r="AD200" s="374"/>
      <c r="AE200" s="374"/>
      <c r="AF200" s="374"/>
      <c r="AG200" s="374"/>
      <c r="AH200" s="374"/>
      <c r="AI200" s="375"/>
      <c r="AJ200" s="122"/>
      <c r="AK200" s="150"/>
      <c r="AL200" s="150"/>
      <c r="AM200" s="150"/>
      <c r="AN200" s="150"/>
      <c r="AO200" s="150"/>
      <c r="AP200" s="150"/>
      <c r="AQ200" s="150"/>
      <c r="AR200" s="150"/>
      <c r="AS200" s="150"/>
      <c r="AT200" s="150"/>
      <c r="AU200" s="150"/>
      <c r="AV200" s="122"/>
    </row>
    <row r="201" spans="1:48" s="89" customFormat="1" ht="30" customHeight="1" x14ac:dyDescent="0.25">
      <c r="A201" s="65"/>
      <c r="B201" s="121"/>
      <c r="C201" s="348" t="s">
        <v>11239</v>
      </c>
      <c r="D201" s="348"/>
      <c r="E201" s="348" t="s">
        <v>11270</v>
      </c>
      <c r="F201" s="348"/>
      <c r="G201" s="348"/>
      <c r="H201" s="348"/>
      <c r="I201" s="348"/>
      <c r="J201" s="348"/>
      <c r="K201" s="348"/>
      <c r="L201" s="348"/>
      <c r="M201" s="348"/>
      <c r="N201" s="348"/>
      <c r="O201" s="348"/>
      <c r="P201" s="348"/>
      <c r="Q201" s="348"/>
      <c r="R201" s="348"/>
      <c r="S201" s="348"/>
      <c r="T201" s="122"/>
      <c r="U201" s="373" t="s">
        <v>11507</v>
      </c>
      <c r="V201" s="374"/>
      <c r="W201" s="374"/>
      <c r="X201" s="374"/>
      <c r="Y201" s="374"/>
      <c r="Z201" s="374"/>
      <c r="AA201" s="374"/>
      <c r="AB201" s="374"/>
      <c r="AC201" s="374"/>
      <c r="AD201" s="374"/>
      <c r="AE201" s="374"/>
      <c r="AF201" s="374"/>
      <c r="AG201" s="374"/>
      <c r="AH201" s="374"/>
      <c r="AI201" s="375"/>
      <c r="AJ201" s="122"/>
      <c r="AK201" s="150"/>
      <c r="AL201" s="150"/>
      <c r="AM201" s="150"/>
      <c r="AN201" s="150"/>
      <c r="AO201" s="150"/>
      <c r="AP201" s="150"/>
      <c r="AQ201" s="150"/>
      <c r="AR201" s="150"/>
      <c r="AS201" s="150"/>
      <c r="AT201" s="150"/>
      <c r="AU201" s="150"/>
      <c r="AV201" s="122"/>
    </row>
    <row r="202" spans="1:48" s="89" customFormat="1" ht="30" customHeight="1" x14ac:dyDescent="0.25">
      <c r="A202" s="65"/>
      <c r="B202" s="121"/>
      <c r="C202" s="348" t="s">
        <v>11240</v>
      </c>
      <c r="D202" s="348"/>
      <c r="E202" s="348" t="s">
        <v>11271</v>
      </c>
      <c r="F202" s="348"/>
      <c r="G202" s="348"/>
      <c r="H202" s="348"/>
      <c r="I202" s="348"/>
      <c r="J202" s="348"/>
      <c r="K202" s="348"/>
      <c r="L202" s="348"/>
      <c r="M202" s="348"/>
      <c r="N202" s="348"/>
      <c r="O202" s="348"/>
      <c r="P202" s="348"/>
      <c r="Q202" s="348"/>
      <c r="R202" s="348"/>
      <c r="S202" s="348"/>
      <c r="T202" s="122"/>
      <c r="U202" s="373" t="s">
        <v>11507</v>
      </c>
      <c r="V202" s="374"/>
      <c r="W202" s="374"/>
      <c r="X202" s="374"/>
      <c r="Y202" s="374"/>
      <c r="Z202" s="374"/>
      <c r="AA202" s="374"/>
      <c r="AB202" s="374"/>
      <c r="AC202" s="374"/>
      <c r="AD202" s="374"/>
      <c r="AE202" s="374"/>
      <c r="AF202" s="374"/>
      <c r="AG202" s="374"/>
      <c r="AH202" s="374"/>
      <c r="AI202" s="375"/>
      <c r="AJ202" s="122"/>
      <c r="AK202" s="150"/>
      <c r="AL202" s="150"/>
      <c r="AM202" s="150"/>
      <c r="AN202" s="150"/>
      <c r="AO202" s="150"/>
      <c r="AP202" s="150"/>
      <c r="AQ202" s="150"/>
      <c r="AR202" s="150"/>
      <c r="AS202" s="150"/>
      <c r="AT202" s="150"/>
      <c r="AU202" s="150"/>
      <c r="AV202" s="122"/>
    </row>
    <row r="203" spans="1:48" s="89" customFormat="1" ht="30" customHeight="1" x14ac:dyDescent="0.25">
      <c r="A203" s="65"/>
      <c r="B203" s="121"/>
      <c r="C203" s="348" t="s">
        <v>11241</v>
      </c>
      <c r="D203" s="348"/>
      <c r="E203" s="348" t="s">
        <v>11272</v>
      </c>
      <c r="F203" s="348"/>
      <c r="G203" s="348"/>
      <c r="H203" s="348"/>
      <c r="I203" s="348"/>
      <c r="J203" s="348"/>
      <c r="K203" s="348"/>
      <c r="L203" s="348"/>
      <c r="M203" s="348"/>
      <c r="N203" s="348"/>
      <c r="O203" s="348"/>
      <c r="P203" s="348"/>
      <c r="Q203" s="348"/>
      <c r="R203" s="348"/>
      <c r="S203" s="348"/>
      <c r="T203" s="122"/>
      <c r="U203" s="373" t="s">
        <v>11507</v>
      </c>
      <c r="V203" s="374"/>
      <c r="W203" s="374"/>
      <c r="X203" s="374"/>
      <c r="Y203" s="374"/>
      <c r="Z203" s="374"/>
      <c r="AA203" s="374"/>
      <c r="AB203" s="374"/>
      <c r="AC203" s="374"/>
      <c r="AD203" s="374"/>
      <c r="AE203" s="374"/>
      <c r="AF203" s="374"/>
      <c r="AG203" s="374"/>
      <c r="AH203" s="374"/>
      <c r="AI203" s="375"/>
      <c r="AJ203" s="122"/>
      <c r="AK203" s="150"/>
      <c r="AL203" s="150"/>
      <c r="AM203" s="150"/>
      <c r="AN203" s="150"/>
      <c r="AO203" s="150"/>
      <c r="AP203" s="150"/>
      <c r="AQ203" s="150"/>
      <c r="AR203" s="150"/>
      <c r="AS203" s="150"/>
      <c r="AT203" s="150"/>
      <c r="AU203" s="150"/>
      <c r="AV203" s="122"/>
    </row>
    <row r="204" spans="1:48" s="89" customFormat="1" ht="30" customHeight="1" x14ac:dyDescent="0.25">
      <c r="A204" s="65"/>
      <c r="B204" s="121"/>
      <c r="C204" s="348" t="s">
        <v>11242</v>
      </c>
      <c r="D204" s="348"/>
      <c r="E204" s="348" t="s">
        <v>11273</v>
      </c>
      <c r="F204" s="348"/>
      <c r="G204" s="348"/>
      <c r="H204" s="348"/>
      <c r="I204" s="348"/>
      <c r="J204" s="348"/>
      <c r="K204" s="348"/>
      <c r="L204" s="348"/>
      <c r="M204" s="348"/>
      <c r="N204" s="348"/>
      <c r="O204" s="348"/>
      <c r="P204" s="348"/>
      <c r="Q204" s="348"/>
      <c r="R204" s="348"/>
      <c r="S204" s="348"/>
      <c r="T204" s="122"/>
      <c r="U204" s="373" t="s">
        <v>11507</v>
      </c>
      <c r="V204" s="374"/>
      <c r="W204" s="374"/>
      <c r="X204" s="374"/>
      <c r="Y204" s="374"/>
      <c r="Z204" s="374"/>
      <c r="AA204" s="374"/>
      <c r="AB204" s="374"/>
      <c r="AC204" s="374"/>
      <c r="AD204" s="374"/>
      <c r="AE204" s="374"/>
      <c r="AF204" s="374"/>
      <c r="AG204" s="374"/>
      <c r="AH204" s="374"/>
      <c r="AI204" s="375"/>
      <c r="AJ204" s="122"/>
      <c r="AK204" s="150"/>
      <c r="AL204" s="150"/>
      <c r="AM204" s="150"/>
      <c r="AN204" s="150"/>
      <c r="AO204" s="150"/>
      <c r="AP204" s="150"/>
      <c r="AQ204" s="150"/>
      <c r="AR204" s="150"/>
      <c r="AS204" s="150"/>
      <c r="AT204" s="150"/>
      <c r="AU204" s="150"/>
      <c r="AV204" s="122"/>
    </row>
    <row r="205" spans="1:48" s="89" customFormat="1" ht="30" customHeight="1" x14ac:dyDescent="0.25">
      <c r="A205" s="65"/>
      <c r="B205" s="384" t="s">
        <v>11706</v>
      </c>
      <c r="C205" s="384"/>
      <c r="D205" s="384"/>
      <c r="E205" s="348" t="s">
        <v>11175</v>
      </c>
      <c r="F205" s="348"/>
      <c r="G205" s="348"/>
      <c r="H205" s="348"/>
      <c r="I205" s="348"/>
      <c r="J205" s="348"/>
      <c r="K205" s="348"/>
      <c r="L205" s="348"/>
      <c r="M205" s="348"/>
      <c r="N205" s="348"/>
      <c r="O205" s="348"/>
      <c r="P205" s="348"/>
      <c r="Q205" s="348"/>
      <c r="R205" s="348"/>
      <c r="S205" s="348"/>
      <c r="T205" s="122"/>
      <c r="U205" s="373" t="s">
        <v>11507</v>
      </c>
      <c r="V205" s="374"/>
      <c r="W205" s="374"/>
      <c r="X205" s="374"/>
      <c r="Y205" s="374"/>
      <c r="Z205" s="374"/>
      <c r="AA205" s="374"/>
      <c r="AB205" s="374"/>
      <c r="AC205" s="374"/>
      <c r="AD205" s="374"/>
      <c r="AE205" s="374"/>
      <c r="AF205" s="374"/>
      <c r="AG205" s="374"/>
      <c r="AH205" s="374"/>
      <c r="AI205" s="375"/>
      <c r="AJ205" s="122"/>
      <c r="AK205" s="150"/>
      <c r="AL205" s="150"/>
      <c r="AM205" s="150"/>
      <c r="AN205" s="150"/>
      <c r="AO205" s="150"/>
      <c r="AP205" s="150"/>
      <c r="AQ205" s="150"/>
      <c r="AR205" s="150"/>
      <c r="AS205" s="150"/>
      <c r="AT205" s="150"/>
      <c r="AU205" s="150"/>
      <c r="AV205" s="122"/>
    </row>
    <row r="206" spans="1:48" s="89" customFormat="1" ht="30" customHeight="1" x14ac:dyDescent="0.25">
      <c r="A206" s="65"/>
      <c r="B206" s="384" t="s">
        <v>11707</v>
      </c>
      <c r="C206" s="384"/>
      <c r="D206" s="384"/>
      <c r="E206" s="348" t="s">
        <v>11176</v>
      </c>
      <c r="F206" s="348"/>
      <c r="G206" s="348"/>
      <c r="H206" s="348"/>
      <c r="I206" s="348"/>
      <c r="J206" s="348"/>
      <c r="K206" s="348"/>
      <c r="L206" s="348"/>
      <c r="M206" s="348"/>
      <c r="N206" s="348"/>
      <c r="O206" s="348"/>
      <c r="P206" s="348"/>
      <c r="Q206" s="348"/>
      <c r="R206" s="348"/>
      <c r="S206" s="348"/>
      <c r="T206" s="122"/>
      <c r="U206" s="373" t="s">
        <v>11507</v>
      </c>
      <c r="V206" s="374"/>
      <c r="W206" s="374"/>
      <c r="X206" s="374"/>
      <c r="Y206" s="374"/>
      <c r="Z206" s="374"/>
      <c r="AA206" s="374"/>
      <c r="AB206" s="374"/>
      <c r="AC206" s="374"/>
      <c r="AD206" s="374"/>
      <c r="AE206" s="374"/>
      <c r="AF206" s="374"/>
      <c r="AG206" s="374"/>
      <c r="AH206" s="374"/>
      <c r="AI206" s="375"/>
      <c r="AJ206" s="122"/>
      <c r="AK206" s="150"/>
      <c r="AL206" s="150"/>
      <c r="AM206" s="150"/>
      <c r="AN206" s="150"/>
      <c r="AO206" s="150"/>
      <c r="AP206" s="150"/>
      <c r="AQ206" s="150"/>
      <c r="AR206" s="150"/>
      <c r="AS206" s="150"/>
      <c r="AT206" s="150"/>
      <c r="AU206" s="150"/>
      <c r="AV206" s="122"/>
    </row>
    <row r="207" spans="1:48" s="89" customFormat="1" ht="30" customHeight="1" x14ac:dyDescent="0.25">
      <c r="A207" s="65"/>
      <c r="B207" s="384" t="s">
        <v>11708</v>
      </c>
      <c r="C207" s="384"/>
      <c r="D207" s="384"/>
      <c r="E207" s="348" t="s">
        <v>11178</v>
      </c>
      <c r="F207" s="348"/>
      <c r="G207" s="348"/>
      <c r="H207" s="348"/>
      <c r="I207" s="348"/>
      <c r="J207" s="348"/>
      <c r="K207" s="348"/>
      <c r="L207" s="348"/>
      <c r="M207" s="348"/>
      <c r="N207" s="348"/>
      <c r="O207" s="348"/>
      <c r="P207" s="348"/>
      <c r="Q207" s="348"/>
      <c r="R207" s="348"/>
      <c r="S207" s="348"/>
      <c r="T207" s="122"/>
      <c r="U207" s="373" t="s">
        <v>11507</v>
      </c>
      <c r="V207" s="374"/>
      <c r="W207" s="374"/>
      <c r="X207" s="374"/>
      <c r="Y207" s="374"/>
      <c r="Z207" s="374"/>
      <c r="AA207" s="374"/>
      <c r="AB207" s="374"/>
      <c r="AC207" s="374"/>
      <c r="AD207" s="374"/>
      <c r="AE207" s="374"/>
      <c r="AF207" s="374"/>
      <c r="AG207" s="374"/>
      <c r="AH207" s="374"/>
      <c r="AI207" s="375"/>
      <c r="AJ207" s="122"/>
      <c r="AK207" s="150"/>
      <c r="AL207" s="150"/>
      <c r="AM207" s="150"/>
      <c r="AN207" s="150"/>
      <c r="AO207" s="150"/>
      <c r="AP207" s="150"/>
      <c r="AQ207" s="150"/>
      <c r="AR207" s="150"/>
      <c r="AS207" s="150"/>
      <c r="AT207" s="150"/>
      <c r="AU207" s="150"/>
      <c r="AV207" s="122"/>
    </row>
    <row r="208" spans="1:48" s="89" customFormat="1" ht="30" customHeight="1" x14ac:dyDescent="0.25">
      <c r="A208" s="65"/>
      <c r="B208" s="384" t="s">
        <v>11709</v>
      </c>
      <c r="C208" s="384"/>
      <c r="D208" s="384"/>
      <c r="E208" s="348" t="s">
        <v>11177</v>
      </c>
      <c r="F208" s="348"/>
      <c r="G208" s="348"/>
      <c r="H208" s="348"/>
      <c r="I208" s="348"/>
      <c r="J208" s="348"/>
      <c r="K208" s="348"/>
      <c r="L208" s="348"/>
      <c r="M208" s="348"/>
      <c r="N208" s="348"/>
      <c r="O208" s="348"/>
      <c r="P208" s="348"/>
      <c r="Q208" s="348"/>
      <c r="R208" s="348"/>
      <c r="S208" s="348"/>
      <c r="T208" s="122"/>
      <c r="U208" s="373" t="s">
        <v>11507</v>
      </c>
      <c r="V208" s="374"/>
      <c r="W208" s="374"/>
      <c r="X208" s="374"/>
      <c r="Y208" s="374"/>
      <c r="Z208" s="374"/>
      <c r="AA208" s="374"/>
      <c r="AB208" s="374"/>
      <c r="AC208" s="374"/>
      <c r="AD208" s="374"/>
      <c r="AE208" s="374"/>
      <c r="AF208" s="374"/>
      <c r="AG208" s="374"/>
      <c r="AH208" s="374"/>
      <c r="AI208" s="375"/>
      <c r="AJ208" s="122"/>
      <c r="AK208" s="150"/>
      <c r="AL208" s="150"/>
      <c r="AM208" s="150"/>
      <c r="AN208" s="150"/>
      <c r="AO208" s="150"/>
      <c r="AP208" s="150"/>
      <c r="AQ208" s="150"/>
      <c r="AR208" s="150"/>
      <c r="AS208" s="150"/>
      <c r="AT208" s="150"/>
      <c r="AU208" s="150"/>
      <c r="AV208" s="122"/>
    </row>
    <row r="209" spans="1:48" s="89" customFormat="1" ht="37.5" customHeight="1" x14ac:dyDescent="0.25">
      <c r="A209" s="65"/>
      <c r="B209" s="384" t="s">
        <v>11710</v>
      </c>
      <c r="C209" s="384"/>
      <c r="D209" s="384"/>
      <c r="E209" s="348" t="s">
        <v>11583</v>
      </c>
      <c r="F209" s="348"/>
      <c r="G209" s="348"/>
      <c r="H209" s="348"/>
      <c r="I209" s="348"/>
      <c r="J209" s="348"/>
      <c r="K209" s="348"/>
      <c r="L209" s="348"/>
      <c r="M209" s="348"/>
      <c r="N209" s="348"/>
      <c r="O209" s="348"/>
      <c r="P209" s="348"/>
      <c r="Q209" s="348"/>
      <c r="R209" s="348"/>
      <c r="S209" s="348"/>
      <c r="T209" s="122"/>
      <c r="U209" s="373" t="s">
        <v>11507</v>
      </c>
      <c r="V209" s="374"/>
      <c r="W209" s="374"/>
      <c r="X209" s="374"/>
      <c r="Y209" s="374"/>
      <c r="Z209" s="374"/>
      <c r="AA209" s="374"/>
      <c r="AB209" s="374"/>
      <c r="AC209" s="374"/>
      <c r="AD209" s="374"/>
      <c r="AE209" s="374"/>
      <c r="AF209" s="374"/>
      <c r="AG209" s="374"/>
      <c r="AH209" s="374"/>
      <c r="AI209" s="375"/>
      <c r="AJ209" s="122"/>
      <c r="AK209" s="150"/>
      <c r="AL209" s="150"/>
      <c r="AM209" s="150"/>
      <c r="AN209" s="150"/>
      <c r="AO209" s="150"/>
      <c r="AP209" s="150"/>
      <c r="AQ209" s="150"/>
      <c r="AR209" s="150"/>
      <c r="AS209" s="150"/>
      <c r="AT209" s="150"/>
      <c r="AU209" s="150"/>
      <c r="AV209" s="122"/>
    </row>
    <row r="210" spans="1:48" s="89" customFormat="1" ht="37.5" customHeight="1" thickBot="1" x14ac:dyDescent="0.3">
      <c r="A210" s="65"/>
      <c r="B210" s="384" t="s">
        <v>11711</v>
      </c>
      <c r="C210" s="384"/>
      <c r="D210" s="384"/>
      <c r="E210" s="348" t="s">
        <v>11584</v>
      </c>
      <c r="F210" s="348"/>
      <c r="G210" s="348"/>
      <c r="H210" s="348"/>
      <c r="I210" s="348"/>
      <c r="J210" s="348"/>
      <c r="K210" s="348"/>
      <c r="L210" s="348"/>
      <c r="M210" s="348"/>
      <c r="N210" s="348"/>
      <c r="O210" s="348"/>
      <c r="P210" s="348"/>
      <c r="Q210" s="348"/>
      <c r="R210" s="348"/>
      <c r="S210" s="348"/>
      <c r="T210" s="122"/>
      <c r="U210" s="376" t="s">
        <v>11507</v>
      </c>
      <c r="V210" s="377"/>
      <c r="W210" s="377"/>
      <c r="X210" s="377"/>
      <c r="Y210" s="377"/>
      <c r="Z210" s="377"/>
      <c r="AA210" s="377"/>
      <c r="AB210" s="377"/>
      <c r="AC210" s="377"/>
      <c r="AD210" s="377"/>
      <c r="AE210" s="377"/>
      <c r="AF210" s="377"/>
      <c r="AG210" s="377"/>
      <c r="AH210" s="377"/>
      <c r="AI210" s="378"/>
      <c r="AJ210" s="122"/>
      <c r="AK210" s="150"/>
      <c r="AL210" s="150"/>
      <c r="AM210" s="150"/>
      <c r="AN210" s="150"/>
      <c r="AO210" s="150"/>
      <c r="AP210" s="150"/>
      <c r="AQ210" s="150"/>
      <c r="AR210" s="150"/>
      <c r="AS210" s="150"/>
      <c r="AT210" s="150"/>
      <c r="AU210" s="150"/>
      <c r="AV210" s="122"/>
    </row>
    <row r="211" spans="1:48" s="89" customFormat="1" x14ac:dyDescent="0.25">
      <c r="A211" s="65" t="s">
        <v>11440</v>
      </c>
      <c r="B211" s="121" t="s">
        <v>29</v>
      </c>
      <c r="C211" s="125" t="s">
        <v>11440</v>
      </c>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row>
    <row r="212" spans="1:48" s="89" customFormat="1" x14ac:dyDescent="0.25">
      <c r="A212" s="65" t="s">
        <v>11440</v>
      </c>
      <c r="B212" s="121" t="s">
        <v>29</v>
      </c>
      <c r="C212" s="125" t="s">
        <v>11440</v>
      </c>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row>
    <row r="213" spans="1:48" s="89" customFormat="1" x14ac:dyDescent="0.25">
      <c r="A213" s="65" t="s">
        <v>11440</v>
      </c>
      <c r="B213" s="121" t="s">
        <v>29</v>
      </c>
      <c r="C213" s="125" t="s">
        <v>11440</v>
      </c>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row>
    <row r="214" spans="1:48" s="89" customFormat="1" x14ac:dyDescent="0.25">
      <c r="A214" s="65" t="s">
        <v>11440</v>
      </c>
      <c r="B214" s="121" t="s">
        <v>29</v>
      </c>
      <c r="C214" s="125" t="s">
        <v>11440</v>
      </c>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row>
    <row r="215" spans="1:48" s="89" customFormat="1" x14ac:dyDescent="0.25">
      <c r="A215" s="65" t="s">
        <v>11440</v>
      </c>
      <c r="B215" s="121" t="s">
        <v>29</v>
      </c>
      <c r="C215" s="125" t="s">
        <v>11440</v>
      </c>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row>
    <row r="216" spans="1:48" x14ac:dyDescent="0.25">
      <c r="A216" s="65" t="s">
        <v>11440</v>
      </c>
      <c r="B216" s="121" t="s">
        <v>11496</v>
      </c>
      <c r="C216" s="125" t="s">
        <v>11440</v>
      </c>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row>
    <row r="217" spans="1:48" x14ac:dyDescent="0.25">
      <c r="A217" s="65" t="s">
        <v>11440</v>
      </c>
      <c r="B217" s="121" t="s">
        <v>29</v>
      </c>
      <c r="C217" s="125" t="s">
        <v>11440</v>
      </c>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row>
    <row r="218" spans="1:48" x14ac:dyDescent="0.25">
      <c r="A218" s="65" t="s">
        <v>11440</v>
      </c>
      <c r="B218" s="121" t="s">
        <v>29</v>
      </c>
      <c r="C218" s="125" t="s">
        <v>11440</v>
      </c>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row>
    <row r="219" spans="1:48" x14ac:dyDescent="0.25">
      <c r="A219" s="65" t="s">
        <v>11440</v>
      </c>
      <c r="B219" s="121" t="s">
        <v>29</v>
      </c>
      <c r="C219" s="125" t="s">
        <v>11440</v>
      </c>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row>
    <row r="220" spans="1:48" x14ac:dyDescent="0.25">
      <c r="A220" s="65" t="s">
        <v>11440</v>
      </c>
      <c r="B220" s="121" t="s">
        <v>29</v>
      </c>
      <c r="C220" s="125" t="s">
        <v>11440</v>
      </c>
      <c r="D220" s="122"/>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2"/>
      <c r="AK220" s="122"/>
      <c r="AL220" s="122"/>
      <c r="AM220" s="122"/>
      <c r="AN220" s="122"/>
      <c r="AO220" s="122"/>
      <c r="AP220" s="122"/>
      <c r="AQ220" s="122"/>
      <c r="AR220" s="122"/>
      <c r="AS220" s="122"/>
      <c r="AT220" s="122"/>
      <c r="AU220" s="122"/>
      <c r="AV220" s="122"/>
    </row>
    <row r="221" spans="1:48" ht="52.5" customHeight="1" x14ac:dyDescent="0.25">
      <c r="A221" s="65"/>
      <c r="B221" s="121" t="s">
        <v>29</v>
      </c>
      <c r="C221" s="387" t="str">
        <f>IF(OR($E$161=Antwortoptionen!$C$14,$E$161=Antwortoptionen!$C$15,$E$161=Antwortoptionen!$C$16),"!"," ")</f>
        <v xml:space="preserve"> </v>
      </c>
      <c r="D221" s="387"/>
      <c r="E221" s="386" t="str">
        <f>IF(OR($E$161=Antwortoptionen!$C$14,$E$161=Antwortoptionen!$C$15,$E$161=Antwortoptionen!$C$16),Antwortoptionen!$G$53," ")</f>
        <v xml:space="preserve"> </v>
      </c>
      <c r="F221" s="386"/>
      <c r="G221" s="386"/>
      <c r="H221" s="386"/>
      <c r="I221" s="386"/>
      <c r="J221" s="386"/>
      <c r="K221" s="386"/>
      <c r="L221" s="386"/>
      <c r="M221" s="386"/>
      <c r="N221" s="386"/>
      <c r="O221" s="386"/>
      <c r="P221" s="386"/>
      <c r="Q221" s="386"/>
      <c r="R221" s="386"/>
      <c r="S221" s="386"/>
      <c r="T221" s="386"/>
      <c r="U221" s="386"/>
      <c r="V221" s="386"/>
      <c r="W221" s="386"/>
      <c r="X221" s="386"/>
      <c r="Y221" s="386"/>
      <c r="Z221" s="386"/>
      <c r="AA221" s="386"/>
      <c r="AB221" s="386"/>
      <c r="AC221" s="386"/>
      <c r="AD221" s="386"/>
      <c r="AE221" s="386"/>
      <c r="AF221" s="386"/>
      <c r="AG221" s="386"/>
      <c r="AH221" s="386"/>
      <c r="AI221" s="386"/>
      <c r="AJ221" s="122"/>
      <c r="AK221" s="122"/>
      <c r="AL221" s="122"/>
      <c r="AM221" s="122"/>
      <c r="AN221" s="122"/>
      <c r="AO221" s="122"/>
      <c r="AP221" s="122"/>
      <c r="AQ221" s="122"/>
      <c r="AR221" s="122"/>
      <c r="AS221" s="122"/>
      <c r="AT221" s="122"/>
      <c r="AU221" s="122"/>
      <c r="AV221" s="122"/>
    </row>
    <row r="222" spans="1:48" ht="37.5" customHeight="1" thickBot="1" x14ac:dyDescent="0.3">
      <c r="A222" s="89"/>
      <c r="B222" s="121"/>
      <c r="C222" s="339" t="s">
        <v>11243</v>
      </c>
      <c r="D222" s="339"/>
      <c r="E222" s="339" t="s">
        <v>11570</v>
      </c>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122"/>
      <c r="AK222" s="359" t="s">
        <v>11651</v>
      </c>
      <c r="AL222" s="359"/>
      <c r="AM222" s="359"/>
      <c r="AN222" s="359"/>
      <c r="AO222" s="359"/>
      <c r="AP222" s="359"/>
      <c r="AQ222" s="359"/>
      <c r="AR222" s="359"/>
      <c r="AS222" s="359"/>
      <c r="AT222" s="359"/>
      <c r="AU222" s="359"/>
      <c r="AV222" s="122"/>
    </row>
    <row r="223" spans="1:48" ht="30" customHeight="1" x14ac:dyDescent="0.25">
      <c r="A223" s="89"/>
      <c r="B223" s="121"/>
      <c r="C223" s="348" t="s">
        <v>11244</v>
      </c>
      <c r="D223" s="348"/>
      <c r="E223" s="348" t="s">
        <v>42</v>
      </c>
      <c r="F223" s="348"/>
      <c r="G223" s="348"/>
      <c r="H223" s="348"/>
      <c r="I223" s="348"/>
      <c r="J223" s="348"/>
      <c r="K223" s="348"/>
      <c r="L223" s="348"/>
      <c r="M223" s="348"/>
      <c r="N223" s="348"/>
      <c r="O223" s="348"/>
      <c r="P223" s="348"/>
      <c r="Q223" s="348"/>
      <c r="R223" s="348"/>
      <c r="S223" s="348"/>
      <c r="T223" s="122"/>
      <c r="U223" s="370" t="s">
        <v>11507</v>
      </c>
      <c r="V223" s="371"/>
      <c r="W223" s="371"/>
      <c r="X223" s="371"/>
      <c r="Y223" s="371"/>
      <c r="Z223" s="371"/>
      <c r="AA223" s="371"/>
      <c r="AB223" s="371"/>
      <c r="AC223" s="371"/>
      <c r="AD223" s="371"/>
      <c r="AE223" s="371"/>
      <c r="AF223" s="371"/>
      <c r="AG223" s="371"/>
      <c r="AH223" s="371"/>
      <c r="AI223" s="372"/>
      <c r="AJ223" s="122"/>
      <c r="AK223" s="359"/>
      <c r="AL223" s="359"/>
      <c r="AM223" s="359"/>
      <c r="AN223" s="359"/>
      <c r="AO223" s="359"/>
      <c r="AP223" s="359"/>
      <c r="AQ223" s="359"/>
      <c r="AR223" s="359"/>
      <c r="AS223" s="359"/>
      <c r="AT223" s="359"/>
      <c r="AU223" s="359"/>
      <c r="AV223" s="122"/>
    </row>
    <row r="224" spans="1:48" s="89" customFormat="1" ht="30" customHeight="1" x14ac:dyDescent="0.25">
      <c r="A224" s="65"/>
      <c r="B224" s="121"/>
      <c r="C224" s="348" t="s">
        <v>11245</v>
      </c>
      <c r="D224" s="348"/>
      <c r="E224" s="348" t="s">
        <v>43</v>
      </c>
      <c r="F224" s="348"/>
      <c r="G224" s="348"/>
      <c r="H224" s="348"/>
      <c r="I224" s="348"/>
      <c r="J224" s="348"/>
      <c r="K224" s="348"/>
      <c r="L224" s="348"/>
      <c r="M224" s="348"/>
      <c r="N224" s="348"/>
      <c r="O224" s="348"/>
      <c r="P224" s="348"/>
      <c r="Q224" s="348"/>
      <c r="R224" s="348"/>
      <c r="S224" s="348"/>
      <c r="T224" s="122"/>
      <c r="U224" s="373" t="s">
        <v>11507</v>
      </c>
      <c r="V224" s="374"/>
      <c r="W224" s="374"/>
      <c r="X224" s="374"/>
      <c r="Y224" s="374"/>
      <c r="Z224" s="374"/>
      <c r="AA224" s="374"/>
      <c r="AB224" s="374"/>
      <c r="AC224" s="374"/>
      <c r="AD224" s="374"/>
      <c r="AE224" s="374"/>
      <c r="AF224" s="374"/>
      <c r="AG224" s="374"/>
      <c r="AH224" s="374"/>
      <c r="AI224" s="375"/>
      <c r="AJ224" s="122"/>
      <c r="AK224" s="341"/>
      <c r="AL224" s="341"/>
      <c r="AM224" s="341"/>
      <c r="AN224" s="341"/>
      <c r="AO224" s="341"/>
      <c r="AP224" s="341"/>
      <c r="AQ224" s="341"/>
      <c r="AR224" s="341"/>
      <c r="AS224" s="341"/>
      <c r="AT224" s="341"/>
      <c r="AU224" s="341"/>
      <c r="AV224" s="122"/>
    </row>
    <row r="225" spans="1:48" s="89" customFormat="1" ht="30" customHeight="1" x14ac:dyDescent="0.25">
      <c r="A225" s="65"/>
      <c r="B225" s="121"/>
      <c r="C225" s="348" t="s">
        <v>11246</v>
      </c>
      <c r="D225" s="348"/>
      <c r="E225" s="348" t="s">
        <v>11275</v>
      </c>
      <c r="F225" s="348"/>
      <c r="G225" s="348"/>
      <c r="H225" s="348"/>
      <c r="I225" s="348"/>
      <c r="J225" s="348"/>
      <c r="K225" s="348"/>
      <c r="L225" s="348"/>
      <c r="M225" s="348"/>
      <c r="N225" s="348"/>
      <c r="O225" s="348"/>
      <c r="P225" s="348"/>
      <c r="Q225" s="348"/>
      <c r="R225" s="348"/>
      <c r="S225" s="348"/>
      <c r="T225" s="122"/>
      <c r="U225" s="373" t="s">
        <v>11507</v>
      </c>
      <c r="V225" s="374"/>
      <c r="W225" s="374"/>
      <c r="X225" s="374"/>
      <c r="Y225" s="374"/>
      <c r="Z225" s="374"/>
      <c r="AA225" s="374"/>
      <c r="AB225" s="374"/>
      <c r="AC225" s="374"/>
      <c r="AD225" s="374"/>
      <c r="AE225" s="374"/>
      <c r="AF225" s="374"/>
      <c r="AG225" s="374"/>
      <c r="AH225" s="374"/>
      <c r="AI225" s="375"/>
      <c r="AJ225" s="122"/>
      <c r="AK225" s="341"/>
      <c r="AL225" s="341"/>
      <c r="AM225" s="341"/>
      <c r="AN225" s="341"/>
      <c r="AO225" s="341"/>
      <c r="AP225" s="341"/>
      <c r="AQ225" s="341"/>
      <c r="AR225" s="341"/>
      <c r="AS225" s="341"/>
      <c r="AT225" s="341"/>
      <c r="AU225" s="341"/>
      <c r="AV225" s="122"/>
    </row>
    <row r="226" spans="1:48" s="89" customFormat="1" ht="30" customHeight="1" x14ac:dyDescent="0.25">
      <c r="A226" s="65"/>
      <c r="B226" s="121"/>
      <c r="C226" s="348" t="s">
        <v>11247</v>
      </c>
      <c r="D226" s="348"/>
      <c r="E226" s="348" t="s">
        <v>44</v>
      </c>
      <c r="F226" s="348"/>
      <c r="G226" s="348"/>
      <c r="H226" s="348"/>
      <c r="I226" s="348"/>
      <c r="J226" s="348"/>
      <c r="K226" s="348"/>
      <c r="L226" s="348"/>
      <c r="M226" s="348"/>
      <c r="N226" s="348"/>
      <c r="O226" s="348"/>
      <c r="P226" s="348"/>
      <c r="Q226" s="348"/>
      <c r="R226" s="348"/>
      <c r="S226" s="348"/>
      <c r="T226" s="122"/>
      <c r="U226" s="373" t="s">
        <v>11507</v>
      </c>
      <c r="V226" s="374"/>
      <c r="W226" s="374"/>
      <c r="X226" s="374"/>
      <c r="Y226" s="374"/>
      <c r="Z226" s="374"/>
      <c r="AA226" s="374"/>
      <c r="AB226" s="374"/>
      <c r="AC226" s="374"/>
      <c r="AD226" s="374"/>
      <c r="AE226" s="374"/>
      <c r="AF226" s="374"/>
      <c r="AG226" s="374"/>
      <c r="AH226" s="374"/>
      <c r="AI226" s="375"/>
      <c r="AJ226" s="122"/>
      <c r="AK226" s="341"/>
      <c r="AL226" s="341"/>
      <c r="AM226" s="341"/>
      <c r="AN226" s="341"/>
      <c r="AO226" s="341"/>
      <c r="AP226" s="341"/>
      <c r="AQ226" s="341"/>
      <c r="AR226" s="341"/>
      <c r="AS226" s="341"/>
      <c r="AT226" s="341"/>
      <c r="AU226" s="341"/>
      <c r="AV226" s="122"/>
    </row>
    <row r="227" spans="1:48" s="89" customFormat="1" ht="30" customHeight="1" x14ac:dyDescent="0.25">
      <c r="B227" s="121"/>
      <c r="C227" s="348" t="s">
        <v>11248</v>
      </c>
      <c r="D227" s="348"/>
      <c r="E227" s="348" t="s">
        <v>45</v>
      </c>
      <c r="F227" s="348"/>
      <c r="G227" s="348"/>
      <c r="H227" s="348"/>
      <c r="I227" s="348"/>
      <c r="J227" s="348"/>
      <c r="K227" s="348"/>
      <c r="L227" s="348"/>
      <c r="M227" s="348"/>
      <c r="N227" s="348"/>
      <c r="O227" s="348"/>
      <c r="P227" s="348"/>
      <c r="Q227" s="348"/>
      <c r="R227" s="348"/>
      <c r="S227" s="348"/>
      <c r="T227" s="122"/>
      <c r="U227" s="373" t="s">
        <v>11507</v>
      </c>
      <c r="V227" s="374"/>
      <c r="W227" s="374"/>
      <c r="X227" s="374"/>
      <c r="Y227" s="374"/>
      <c r="Z227" s="374"/>
      <c r="AA227" s="374"/>
      <c r="AB227" s="374"/>
      <c r="AC227" s="374"/>
      <c r="AD227" s="374"/>
      <c r="AE227" s="374"/>
      <c r="AF227" s="374"/>
      <c r="AG227" s="374"/>
      <c r="AH227" s="374"/>
      <c r="AI227" s="375"/>
      <c r="AJ227" s="122"/>
      <c r="AK227" s="341"/>
      <c r="AL227" s="341"/>
      <c r="AM227" s="341"/>
      <c r="AN227" s="341"/>
      <c r="AO227" s="341"/>
      <c r="AP227" s="341"/>
      <c r="AQ227" s="341"/>
      <c r="AR227" s="341"/>
      <c r="AS227" s="341"/>
      <c r="AT227" s="341"/>
      <c r="AU227" s="341"/>
      <c r="AV227" s="122"/>
    </row>
    <row r="228" spans="1:48" s="89" customFormat="1" ht="30" customHeight="1" x14ac:dyDescent="0.25">
      <c r="B228" s="121"/>
      <c r="C228" s="348" t="s">
        <v>11249</v>
      </c>
      <c r="D228" s="348"/>
      <c r="E228" s="348" t="s">
        <v>46</v>
      </c>
      <c r="F228" s="348"/>
      <c r="G228" s="348"/>
      <c r="H228" s="348"/>
      <c r="I228" s="348"/>
      <c r="J228" s="348"/>
      <c r="K228" s="348"/>
      <c r="L228" s="348"/>
      <c r="M228" s="348"/>
      <c r="N228" s="348"/>
      <c r="O228" s="348"/>
      <c r="P228" s="348"/>
      <c r="Q228" s="348"/>
      <c r="R228" s="348"/>
      <c r="S228" s="348"/>
      <c r="T228" s="122"/>
      <c r="U228" s="373" t="s">
        <v>11507</v>
      </c>
      <c r="V228" s="374"/>
      <c r="W228" s="374"/>
      <c r="X228" s="374"/>
      <c r="Y228" s="374"/>
      <c r="Z228" s="374"/>
      <c r="AA228" s="374"/>
      <c r="AB228" s="374"/>
      <c r="AC228" s="374"/>
      <c r="AD228" s="374"/>
      <c r="AE228" s="374"/>
      <c r="AF228" s="374"/>
      <c r="AG228" s="374"/>
      <c r="AH228" s="374"/>
      <c r="AI228" s="375"/>
      <c r="AJ228" s="122"/>
      <c r="AK228" s="341"/>
      <c r="AL228" s="341"/>
      <c r="AM228" s="341"/>
      <c r="AN228" s="341"/>
      <c r="AO228" s="341"/>
      <c r="AP228" s="341"/>
      <c r="AQ228" s="341"/>
      <c r="AR228" s="341"/>
      <c r="AS228" s="341"/>
      <c r="AT228" s="341"/>
      <c r="AU228" s="341"/>
      <c r="AV228" s="122"/>
    </row>
    <row r="229" spans="1:48" s="89" customFormat="1" ht="30" customHeight="1" x14ac:dyDescent="0.25">
      <c r="B229" s="121"/>
      <c r="C229" s="348" t="s">
        <v>11250</v>
      </c>
      <c r="D229" s="348"/>
      <c r="E229" s="348" t="s">
        <v>47</v>
      </c>
      <c r="F229" s="348"/>
      <c r="G229" s="348"/>
      <c r="H229" s="348"/>
      <c r="I229" s="348"/>
      <c r="J229" s="348"/>
      <c r="K229" s="348"/>
      <c r="L229" s="348"/>
      <c r="M229" s="348"/>
      <c r="N229" s="348"/>
      <c r="O229" s="348"/>
      <c r="P229" s="348"/>
      <c r="Q229" s="348"/>
      <c r="R229" s="348"/>
      <c r="S229" s="348"/>
      <c r="T229" s="122"/>
      <c r="U229" s="373" t="s">
        <v>11507</v>
      </c>
      <c r="V229" s="374"/>
      <c r="W229" s="374"/>
      <c r="X229" s="374"/>
      <c r="Y229" s="374"/>
      <c r="Z229" s="374"/>
      <c r="AA229" s="374"/>
      <c r="AB229" s="374"/>
      <c r="AC229" s="374"/>
      <c r="AD229" s="374"/>
      <c r="AE229" s="374"/>
      <c r="AF229" s="374"/>
      <c r="AG229" s="374"/>
      <c r="AH229" s="374"/>
      <c r="AI229" s="375"/>
      <c r="AJ229" s="122"/>
      <c r="AK229" s="341"/>
      <c r="AL229" s="341"/>
      <c r="AM229" s="341"/>
      <c r="AN229" s="341"/>
      <c r="AO229" s="341"/>
      <c r="AP229" s="341"/>
      <c r="AQ229" s="341"/>
      <c r="AR229" s="341"/>
      <c r="AS229" s="341"/>
      <c r="AT229" s="341"/>
      <c r="AU229" s="341"/>
      <c r="AV229" s="122"/>
    </row>
    <row r="230" spans="1:48" s="89" customFormat="1" ht="30" customHeight="1" x14ac:dyDescent="0.25">
      <c r="B230" s="121"/>
      <c r="C230" s="348" t="s">
        <v>11251</v>
      </c>
      <c r="D230" s="348"/>
      <c r="E230" s="348" t="s">
        <v>48</v>
      </c>
      <c r="F230" s="348"/>
      <c r="G230" s="348"/>
      <c r="H230" s="348"/>
      <c r="I230" s="348"/>
      <c r="J230" s="348"/>
      <c r="K230" s="348"/>
      <c r="L230" s="348"/>
      <c r="M230" s="348"/>
      <c r="N230" s="348"/>
      <c r="O230" s="348"/>
      <c r="P230" s="348"/>
      <c r="Q230" s="348"/>
      <c r="R230" s="348"/>
      <c r="S230" s="348"/>
      <c r="T230" s="122"/>
      <c r="U230" s="373" t="s">
        <v>11507</v>
      </c>
      <c r="V230" s="374"/>
      <c r="W230" s="374"/>
      <c r="X230" s="374"/>
      <c r="Y230" s="374"/>
      <c r="Z230" s="374"/>
      <c r="AA230" s="374"/>
      <c r="AB230" s="374"/>
      <c r="AC230" s="374"/>
      <c r="AD230" s="374"/>
      <c r="AE230" s="374"/>
      <c r="AF230" s="374"/>
      <c r="AG230" s="374"/>
      <c r="AH230" s="374"/>
      <c r="AI230" s="375"/>
      <c r="AJ230" s="122"/>
      <c r="AK230" s="341"/>
      <c r="AL230" s="341"/>
      <c r="AM230" s="341"/>
      <c r="AN230" s="341"/>
      <c r="AO230" s="341"/>
      <c r="AP230" s="341"/>
      <c r="AQ230" s="341"/>
      <c r="AR230" s="341"/>
      <c r="AS230" s="341"/>
      <c r="AT230" s="341"/>
      <c r="AU230" s="341"/>
      <c r="AV230" s="122"/>
    </row>
    <row r="231" spans="1:48" s="89" customFormat="1" ht="30" customHeight="1" x14ac:dyDescent="0.25">
      <c r="B231" s="121"/>
      <c r="C231" s="348" t="s">
        <v>11252</v>
      </c>
      <c r="D231" s="348"/>
      <c r="E231" s="348" t="s">
        <v>21</v>
      </c>
      <c r="F231" s="348"/>
      <c r="G231" s="348"/>
      <c r="H231" s="348"/>
      <c r="I231" s="348"/>
      <c r="J231" s="348"/>
      <c r="K231" s="348"/>
      <c r="L231" s="348"/>
      <c r="M231" s="348"/>
      <c r="N231" s="348"/>
      <c r="O231" s="348"/>
      <c r="P231" s="348"/>
      <c r="Q231" s="348"/>
      <c r="R231" s="348"/>
      <c r="S231" s="348"/>
      <c r="T231" s="122"/>
      <c r="U231" s="373" t="s">
        <v>11507</v>
      </c>
      <c r="V231" s="374"/>
      <c r="W231" s="374"/>
      <c r="X231" s="374"/>
      <c r="Y231" s="374"/>
      <c r="Z231" s="374"/>
      <c r="AA231" s="374"/>
      <c r="AB231" s="374"/>
      <c r="AC231" s="374"/>
      <c r="AD231" s="374"/>
      <c r="AE231" s="374"/>
      <c r="AF231" s="374"/>
      <c r="AG231" s="374"/>
      <c r="AH231" s="374"/>
      <c r="AI231" s="375"/>
      <c r="AJ231" s="122"/>
      <c r="AK231" s="341"/>
      <c r="AL231" s="341"/>
      <c r="AM231" s="341"/>
      <c r="AN231" s="341"/>
      <c r="AO231" s="341"/>
      <c r="AP231" s="341"/>
      <c r="AQ231" s="341"/>
      <c r="AR231" s="341"/>
      <c r="AS231" s="341"/>
      <c r="AT231" s="341"/>
      <c r="AU231" s="341"/>
      <c r="AV231" s="122"/>
    </row>
    <row r="232" spans="1:48" s="89" customFormat="1" ht="30" customHeight="1" x14ac:dyDescent="0.25">
      <c r="B232" s="384" t="s">
        <v>11712</v>
      </c>
      <c r="C232" s="384"/>
      <c r="D232" s="384"/>
      <c r="E232" s="348" t="s">
        <v>22</v>
      </c>
      <c r="F232" s="348"/>
      <c r="G232" s="348"/>
      <c r="H232" s="348"/>
      <c r="I232" s="348"/>
      <c r="J232" s="348"/>
      <c r="K232" s="348"/>
      <c r="L232" s="348"/>
      <c r="M232" s="348"/>
      <c r="N232" s="348"/>
      <c r="O232" s="348"/>
      <c r="P232" s="348"/>
      <c r="Q232" s="348"/>
      <c r="R232" s="348"/>
      <c r="S232" s="348"/>
      <c r="T232" s="122"/>
      <c r="U232" s="373" t="s">
        <v>11507</v>
      </c>
      <c r="V232" s="374"/>
      <c r="W232" s="374"/>
      <c r="X232" s="374"/>
      <c r="Y232" s="374"/>
      <c r="Z232" s="374"/>
      <c r="AA232" s="374"/>
      <c r="AB232" s="374"/>
      <c r="AC232" s="374"/>
      <c r="AD232" s="374"/>
      <c r="AE232" s="374"/>
      <c r="AF232" s="374"/>
      <c r="AG232" s="374"/>
      <c r="AH232" s="374"/>
      <c r="AI232" s="375"/>
      <c r="AJ232" s="122"/>
      <c r="AK232" s="341"/>
      <c r="AL232" s="341"/>
      <c r="AM232" s="341"/>
      <c r="AN232" s="341"/>
      <c r="AO232" s="341"/>
      <c r="AP232" s="341"/>
      <c r="AQ232" s="341"/>
      <c r="AR232" s="341"/>
      <c r="AS232" s="341"/>
      <c r="AT232" s="341"/>
      <c r="AU232" s="341"/>
      <c r="AV232" s="122"/>
    </row>
    <row r="233" spans="1:48" s="89" customFormat="1" ht="30" customHeight="1" x14ac:dyDescent="0.25">
      <c r="B233" s="384" t="s">
        <v>11713</v>
      </c>
      <c r="C233" s="384"/>
      <c r="D233" s="384"/>
      <c r="E233" s="348" t="s">
        <v>11623</v>
      </c>
      <c r="F233" s="348"/>
      <c r="G233" s="348"/>
      <c r="H233" s="348"/>
      <c r="I233" s="348"/>
      <c r="J233" s="348"/>
      <c r="K233" s="348"/>
      <c r="L233" s="348"/>
      <c r="M233" s="348"/>
      <c r="N233" s="348"/>
      <c r="O233" s="348"/>
      <c r="P233" s="348"/>
      <c r="Q233" s="348"/>
      <c r="R233" s="348"/>
      <c r="S233" s="348"/>
      <c r="T233" s="122"/>
      <c r="U233" s="373" t="s">
        <v>11507</v>
      </c>
      <c r="V233" s="374"/>
      <c r="W233" s="374"/>
      <c r="X233" s="374"/>
      <c r="Y233" s="374"/>
      <c r="Z233" s="374"/>
      <c r="AA233" s="374"/>
      <c r="AB233" s="374"/>
      <c r="AC233" s="374"/>
      <c r="AD233" s="374"/>
      <c r="AE233" s="374"/>
      <c r="AF233" s="374"/>
      <c r="AG233" s="374"/>
      <c r="AH233" s="374"/>
      <c r="AI233" s="375"/>
      <c r="AJ233" s="122"/>
      <c r="AK233" s="341"/>
      <c r="AL233" s="341"/>
      <c r="AM233" s="341"/>
      <c r="AN233" s="341"/>
      <c r="AO233" s="341"/>
      <c r="AP233" s="341"/>
      <c r="AQ233" s="341"/>
      <c r="AR233" s="341"/>
      <c r="AS233" s="341"/>
      <c r="AT233" s="341"/>
      <c r="AU233" s="341"/>
      <c r="AV233" s="122"/>
    </row>
    <row r="234" spans="1:48" s="89" customFormat="1" ht="30" customHeight="1" x14ac:dyDescent="0.25">
      <c r="B234" s="385" t="s">
        <v>11715</v>
      </c>
      <c r="C234" s="385"/>
      <c r="D234" s="385"/>
      <c r="E234" s="348" t="s">
        <v>50</v>
      </c>
      <c r="F234" s="348"/>
      <c r="G234" s="348"/>
      <c r="H234" s="348"/>
      <c r="I234" s="348"/>
      <c r="J234" s="348"/>
      <c r="K234" s="348"/>
      <c r="L234" s="348"/>
      <c r="M234" s="348"/>
      <c r="N234" s="348"/>
      <c r="O234" s="348"/>
      <c r="P234" s="348"/>
      <c r="Q234" s="348"/>
      <c r="R234" s="348"/>
      <c r="S234" s="348"/>
      <c r="T234" s="122"/>
      <c r="U234" s="373" t="s">
        <v>11507</v>
      </c>
      <c r="V234" s="374"/>
      <c r="W234" s="374"/>
      <c r="X234" s="374"/>
      <c r="Y234" s="374"/>
      <c r="Z234" s="374"/>
      <c r="AA234" s="374"/>
      <c r="AB234" s="374"/>
      <c r="AC234" s="374"/>
      <c r="AD234" s="374"/>
      <c r="AE234" s="374"/>
      <c r="AF234" s="374"/>
      <c r="AG234" s="374"/>
      <c r="AH234" s="374"/>
      <c r="AI234" s="375"/>
      <c r="AJ234" s="122"/>
      <c r="AK234" s="341"/>
      <c r="AL234" s="341"/>
      <c r="AM234" s="341"/>
      <c r="AN234" s="341"/>
      <c r="AO234" s="341"/>
      <c r="AP234" s="341"/>
      <c r="AQ234" s="341"/>
      <c r="AR234" s="341"/>
      <c r="AS234" s="341"/>
      <c r="AT234" s="341"/>
      <c r="AU234" s="341"/>
      <c r="AV234" s="122"/>
    </row>
    <row r="235" spans="1:48" s="89" customFormat="1" ht="30" customHeight="1" x14ac:dyDescent="0.25">
      <c r="B235" s="385" t="s">
        <v>11714</v>
      </c>
      <c r="C235" s="385"/>
      <c r="D235" s="385"/>
      <c r="E235" s="348" t="s">
        <v>11276</v>
      </c>
      <c r="F235" s="348"/>
      <c r="G235" s="348"/>
      <c r="H235" s="348"/>
      <c r="I235" s="348"/>
      <c r="J235" s="348"/>
      <c r="K235" s="348"/>
      <c r="L235" s="348"/>
      <c r="M235" s="348"/>
      <c r="N235" s="348"/>
      <c r="O235" s="348"/>
      <c r="P235" s="348"/>
      <c r="Q235" s="348"/>
      <c r="R235" s="348"/>
      <c r="S235" s="348"/>
      <c r="T235" s="122"/>
      <c r="U235" s="373" t="s">
        <v>11507</v>
      </c>
      <c r="V235" s="374"/>
      <c r="W235" s="374"/>
      <c r="X235" s="374"/>
      <c r="Y235" s="374"/>
      <c r="Z235" s="374"/>
      <c r="AA235" s="374"/>
      <c r="AB235" s="374"/>
      <c r="AC235" s="374"/>
      <c r="AD235" s="374"/>
      <c r="AE235" s="374"/>
      <c r="AF235" s="374"/>
      <c r="AG235" s="374"/>
      <c r="AH235" s="374"/>
      <c r="AI235" s="375"/>
      <c r="AJ235" s="122"/>
      <c r="AK235" s="341"/>
      <c r="AL235" s="341"/>
      <c r="AM235" s="341"/>
      <c r="AN235" s="341"/>
      <c r="AO235" s="341"/>
      <c r="AP235" s="341"/>
      <c r="AQ235" s="341"/>
      <c r="AR235" s="341"/>
      <c r="AS235" s="341"/>
      <c r="AT235" s="341"/>
      <c r="AU235" s="341"/>
      <c r="AV235" s="122"/>
    </row>
    <row r="236" spans="1:48" s="89" customFormat="1" ht="52.5" customHeight="1" x14ac:dyDescent="0.25">
      <c r="B236" s="385" t="s">
        <v>11716</v>
      </c>
      <c r="C236" s="385"/>
      <c r="D236" s="385"/>
      <c r="E236" s="348" t="s">
        <v>11477</v>
      </c>
      <c r="F236" s="348"/>
      <c r="G236" s="348"/>
      <c r="H236" s="348"/>
      <c r="I236" s="348"/>
      <c r="J236" s="348"/>
      <c r="K236" s="348"/>
      <c r="L236" s="348"/>
      <c r="M236" s="348"/>
      <c r="N236" s="348"/>
      <c r="O236" s="348"/>
      <c r="P236" s="348"/>
      <c r="Q236" s="348"/>
      <c r="R236" s="348"/>
      <c r="S236" s="348"/>
      <c r="T236" s="122"/>
      <c r="U236" s="373" t="s">
        <v>11507</v>
      </c>
      <c r="V236" s="374"/>
      <c r="W236" s="374"/>
      <c r="X236" s="374"/>
      <c r="Y236" s="374"/>
      <c r="Z236" s="374"/>
      <c r="AA236" s="374"/>
      <c r="AB236" s="374"/>
      <c r="AC236" s="374"/>
      <c r="AD236" s="374"/>
      <c r="AE236" s="374"/>
      <c r="AF236" s="374"/>
      <c r="AG236" s="374"/>
      <c r="AH236" s="374"/>
      <c r="AI236" s="375"/>
      <c r="AJ236" s="122"/>
      <c r="AK236" s="341"/>
      <c r="AL236" s="341"/>
      <c r="AM236" s="341"/>
      <c r="AN236" s="341"/>
      <c r="AO236" s="341"/>
      <c r="AP236" s="341"/>
      <c r="AQ236" s="341"/>
      <c r="AR236" s="341"/>
      <c r="AS236" s="341"/>
      <c r="AT236" s="341"/>
      <c r="AU236" s="341"/>
      <c r="AV236" s="122"/>
    </row>
    <row r="237" spans="1:48" s="89" customFormat="1" ht="30" customHeight="1" x14ac:dyDescent="0.25">
      <c r="B237" s="385" t="s">
        <v>11717</v>
      </c>
      <c r="C237" s="385"/>
      <c r="D237" s="385"/>
      <c r="E237" s="348" t="s">
        <v>51</v>
      </c>
      <c r="F237" s="348"/>
      <c r="G237" s="348"/>
      <c r="H237" s="348"/>
      <c r="I237" s="348"/>
      <c r="J237" s="348"/>
      <c r="K237" s="348"/>
      <c r="L237" s="348"/>
      <c r="M237" s="348"/>
      <c r="N237" s="348"/>
      <c r="O237" s="348"/>
      <c r="P237" s="348"/>
      <c r="Q237" s="348"/>
      <c r="R237" s="348"/>
      <c r="S237" s="348"/>
      <c r="T237" s="122"/>
      <c r="U237" s="373" t="s">
        <v>11507</v>
      </c>
      <c r="V237" s="374"/>
      <c r="W237" s="374"/>
      <c r="X237" s="374"/>
      <c r="Y237" s="374"/>
      <c r="Z237" s="374"/>
      <c r="AA237" s="374"/>
      <c r="AB237" s="374"/>
      <c r="AC237" s="374"/>
      <c r="AD237" s="374"/>
      <c r="AE237" s="374"/>
      <c r="AF237" s="374"/>
      <c r="AG237" s="374"/>
      <c r="AH237" s="374"/>
      <c r="AI237" s="375"/>
      <c r="AJ237" s="122"/>
      <c r="AK237" s="341"/>
      <c r="AL237" s="341"/>
      <c r="AM237" s="341"/>
      <c r="AN237" s="341"/>
      <c r="AO237" s="341"/>
      <c r="AP237" s="341"/>
      <c r="AQ237" s="341"/>
      <c r="AR237" s="341"/>
      <c r="AS237" s="341"/>
      <c r="AT237" s="341"/>
      <c r="AU237" s="341"/>
      <c r="AV237" s="122"/>
    </row>
    <row r="238" spans="1:48" s="89" customFormat="1" ht="30" customHeight="1" x14ac:dyDescent="0.25">
      <c r="B238" s="385" t="s">
        <v>11718</v>
      </c>
      <c r="C238" s="385"/>
      <c r="D238" s="385"/>
      <c r="E238" s="348" t="s">
        <v>52</v>
      </c>
      <c r="F238" s="348"/>
      <c r="G238" s="348"/>
      <c r="H238" s="348"/>
      <c r="I238" s="348"/>
      <c r="J238" s="348"/>
      <c r="K238" s="348"/>
      <c r="L238" s="348"/>
      <c r="M238" s="348"/>
      <c r="N238" s="348"/>
      <c r="O238" s="348"/>
      <c r="P238" s="348"/>
      <c r="Q238" s="348"/>
      <c r="R238" s="348"/>
      <c r="S238" s="348"/>
      <c r="T238" s="122"/>
      <c r="U238" s="373" t="s">
        <v>11507</v>
      </c>
      <c r="V238" s="374"/>
      <c r="W238" s="374"/>
      <c r="X238" s="374"/>
      <c r="Y238" s="374"/>
      <c r="Z238" s="374"/>
      <c r="AA238" s="374"/>
      <c r="AB238" s="374"/>
      <c r="AC238" s="374"/>
      <c r="AD238" s="374"/>
      <c r="AE238" s="374"/>
      <c r="AF238" s="374"/>
      <c r="AG238" s="374"/>
      <c r="AH238" s="374"/>
      <c r="AI238" s="375"/>
      <c r="AJ238" s="122"/>
      <c r="AK238" s="341"/>
      <c r="AL238" s="341"/>
      <c r="AM238" s="341"/>
      <c r="AN238" s="341"/>
      <c r="AO238" s="341"/>
      <c r="AP238" s="341"/>
      <c r="AQ238" s="341"/>
      <c r="AR238" s="341"/>
      <c r="AS238" s="341"/>
      <c r="AT238" s="341"/>
      <c r="AU238" s="341"/>
      <c r="AV238" s="122"/>
    </row>
    <row r="239" spans="1:48" s="89" customFormat="1" ht="37.5" customHeight="1" thickBot="1" x14ac:dyDescent="0.3">
      <c r="B239" s="385" t="s">
        <v>11719</v>
      </c>
      <c r="C239" s="385"/>
      <c r="D239" s="385"/>
      <c r="E239" s="348" t="s">
        <v>11672</v>
      </c>
      <c r="F239" s="348"/>
      <c r="G239" s="348"/>
      <c r="H239" s="348"/>
      <c r="I239" s="348"/>
      <c r="J239" s="348"/>
      <c r="K239" s="348"/>
      <c r="L239" s="348"/>
      <c r="M239" s="348"/>
      <c r="N239" s="348"/>
      <c r="O239" s="348"/>
      <c r="P239" s="348"/>
      <c r="Q239" s="348"/>
      <c r="R239" s="348"/>
      <c r="S239" s="348"/>
      <c r="T239" s="122"/>
      <c r="U239" s="376" t="s">
        <v>11507</v>
      </c>
      <c r="V239" s="377"/>
      <c r="W239" s="377"/>
      <c r="X239" s="377"/>
      <c r="Y239" s="377"/>
      <c r="Z239" s="377"/>
      <c r="AA239" s="377"/>
      <c r="AB239" s="377"/>
      <c r="AC239" s="377"/>
      <c r="AD239" s="377"/>
      <c r="AE239" s="377"/>
      <c r="AF239" s="377"/>
      <c r="AG239" s="377"/>
      <c r="AH239" s="377"/>
      <c r="AI239" s="378"/>
      <c r="AJ239" s="122"/>
      <c r="AK239" s="343" t="s">
        <v>11627</v>
      </c>
      <c r="AL239" s="343"/>
      <c r="AM239" s="343"/>
      <c r="AN239" s="343"/>
      <c r="AO239" s="343"/>
      <c r="AP239" s="343"/>
      <c r="AQ239" s="343"/>
      <c r="AR239" s="343"/>
      <c r="AS239" s="343"/>
      <c r="AT239" s="343"/>
      <c r="AU239" s="343"/>
      <c r="AV239" s="122"/>
    </row>
    <row r="240" spans="1:48" s="89" customFormat="1" x14ac:dyDescent="0.25">
      <c r="A240" s="65" t="s">
        <v>11440</v>
      </c>
      <c r="B240" s="121" t="s">
        <v>29</v>
      </c>
      <c r="C240" s="125" t="s">
        <v>11440</v>
      </c>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row>
    <row r="241" spans="1:48" s="89" customFormat="1" x14ac:dyDescent="0.25">
      <c r="A241" s="65" t="s">
        <v>11440</v>
      </c>
      <c r="B241" s="121" t="s">
        <v>29</v>
      </c>
      <c r="C241" s="125" t="s">
        <v>11440</v>
      </c>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row>
    <row r="242" spans="1:48" x14ac:dyDescent="0.25">
      <c r="A242" s="65" t="s">
        <v>11440</v>
      </c>
      <c r="B242" s="121" t="s">
        <v>29</v>
      </c>
      <c r="C242" s="125" t="s">
        <v>11440</v>
      </c>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row>
    <row r="243" spans="1:48" x14ac:dyDescent="0.25">
      <c r="A243" s="65" t="s">
        <v>11440</v>
      </c>
      <c r="B243" s="121" t="s">
        <v>11496</v>
      </c>
      <c r="C243" s="125" t="s">
        <v>11440</v>
      </c>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row>
    <row r="244" spans="1:48" x14ac:dyDescent="0.25">
      <c r="A244" s="65" t="s">
        <v>11440</v>
      </c>
      <c r="B244" s="121" t="s">
        <v>29</v>
      </c>
      <c r="C244" s="125" t="s">
        <v>11440</v>
      </c>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row>
    <row r="245" spans="1:48" x14ac:dyDescent="0.25">
      <c r="A245" s="65" t="s">
        <v>11440</v>
      </c>
      <c r="B245" s="121" t="s">
        <v>29</v>
      </c>
      <c r="C245" s="125" t="s">
        <v>11440</v>
      </c>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row>
    <row r="246" spans="1:48" x14ac:dyDescent="0.25">
      <c r="A246" s="65" t="s">
        <v>11440</v>
      </c>
      <c r="B246" s="121" t="s">
        <v>29</v>
      </c>
      <c r="C246" s="125" t="s">
        <v>11440</v>
      </c>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row>
    <row r="247" spans="1:48" x14ac:dyDescent="0.25">
      <c r="A247" s="65" t="s">
        <v>11440</v>
      </c>
      <c r="B247" s="121" t="s">
        <v>29</v>
      </c>
      <c r="C247" s="125" t="s">
        <v>11440</v>
      </c>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row>
    <row r="248" spans="1:48" x14ac:dyDescent="0.25">
      <c r="A248" s="65" t="s">
        <v>11440</v>
      </c>
      <c r="B248" s="121" t="s">
        <v>29</v>
      </c>
      <c r="C248" s="125" t="s">
        <v>11440</v>
      </c>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row>
    <row r="249" spans="1:48" x14ac:dyDescent="0.25">
      <c r="A249" s="65" t="s">
        <v>11440</v>
      </c>
      <c r="B249" s="121" t="s">
        <v>29</v>
      </c>
      <c r="C249" s="125" t="s">
        <v>11440</v>
      </c>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row>
    <row r="250" spans="1:48" s="89" customFormat="1" ht="45" customHeight="1" x14ac:dyDescent="0.25">
      <c r="A250" s="65"/>
      <c r="B250" s="121" t="s">
        <v>29</v>
      </c>
      <c r="C250" s="387" t="str">
        <f>IF(OR($E$161=Antwortoptionen!$C$14,$E$161=Antwortoptionen!$C$15,$E$161=Antwortoptionen!$C$16),"!"," ")</f>
        <v xml:space="preserve"> </v>
      </c>
      <c r="D250" s="387"/>
      <c r="E250" s="386" t="str">
        <f>IF(OR($E$161=Antwortoptionen!$C$14,$E$161=Antwortoptionen!$C$15,$E$161=Antwortoptionen!$C$16),Antwortoptionen!$G$53," ")</f>
        <v xml:space="preserve"> </v>
      </c>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122"/>
      <c r="AK250" s="150"/>
      <c r="AL250" s="150"/>
      <c r="AM250" s="150"/>
      <c r="AN250" s="150"/>
      <c r="AO250" s="150"/>
      <c r="AP250" s="150"/>
      <c r="AQ250" s="150"/>
      <c r="AR250" s="150"/>
      <c r="AS250" s="150"/>
      <c r="AT250" s="150"/>
      <c r="AU250" s="150"/>
      <c r="AV250" s="122"/>
    </row>
    <row r="251" spans="1:48" s="89" customFormat="1" ht="52.5" customHeight="1" thickBot="1" x14ac:dyDescent="0.3">
      <c r="B251" s="121" t="s">
        <v>29</v>
      </c>
      <c r="C251" s="339" t="s">
        <v>11253</v>
      </c>
      <c r="D251" s="339"/>
      <c r="E251" s="339" t="s">
        <v>11735</v>
      </c>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122"/>
      <c r="AK251" s="359" t="s">
        <v>11571</v>
      </c>
      <c r="AL251" s="359"/>
      <c r="AM251" s="359"/>
      <c r="AN251" s="359"/>
      <c r="AO251" s="359"/>
      <c r="AP251" s="359"/>
      <c r="AQ251" s="359"/>
      <c r="AR251" s="359"/>
      <c r="AS251" s="359"/>
      <c r="AT251" s="359"/>
      <c r="AU251" s="359"/>
      <c r="AV251" s="122"/>
    </row>
    <row r="252" spans="1:48" s="89" customFormat="1" ht="37.5" customHeight="1" thickBot="1" x14ac:dyDescent="0.3">
      <c r="B252" s="121" t="s">
        <v>29</v>
      </c>
      <c r="C252" s="348" t="s">
        <v>11254</v>
      </c>
      <c r="D252" s="348"/>
      <c r="E252" s="363" t="s">
        <v>11507</v>
      </c>
      <c r="F252" s="364"/>
      <c r="G252" s="364"/>
      <c r="H252" s="364"/>
      <c r="I252" s="364"/>
      <c r="J252" s="364"/>
      <c r="K252" s="364"/>
      <c r="L252" s="364"/>
      <c r="M252" s="364"/>
      <c r="N252" s="364"/>
      <c r="O252" s="364"/>
      <c r="P252" s="364"/>
      <c r="Q252" s="364"/>
      <c r="R252" s="364"/>
      <c r="S252" s="365"/>
      <c r="T252" s="122"/>
      <c r="U252" s="339" t="s">
        <v>11522</v>
      </c>
      <c r="V252" s="339"/>
      <c r="W252" s="339"/>
      <c r="X252" s="339"/>
      <c r="Y252" s="339"/>
      <c r="Z252" s="339"/>
      <c r="AA252" s="339"/>
      <c r="AB252" s="339"/>
      <c r="AC252" s="339"/>
      <c r="AD252" s="339"/>
      <c r="AE252" s="339"/>
      <c r="AF252" s="339"/>
      <c r="AG252" s="339"/>
      <c r="AH252" s="339"/>
      <c r="AI252" s="339"/>
      <c r="AJ252" s="122"/>
      <c r="AK252" s="366" t="s">
        <v>11339</v>
      </c>
      <c r="AL252" s="366"/>
      <c r="AM252" s="366"/>
      <c r="AN252" s="366"/>
      <c r="AO252" s="366"/>
      <c r="AP252" s="366"/>
      <c r="AQ252" s="366"/>
      <c r="AR252" s="366"/>
      <c r="AS252" s="366"/>
      <c r="AT252" s="366"/>
      <c r="AU252" s="366"/>
      <c r="AV252" s="122"/>
    </row>
    <row r="253" spans="1:48" s="89" customFormat="1" x14ac:dyDescent="0.25">
      <c r="A253" s="65" t="s">
        <v>11440</v>
      </c>
      <c r="B253" s="121" t="s">
        <v>29</v>
      </c>
      <c r="C253" s="125" t="s">
        <v>11440</v>
      </c>
      <c r="D253" s="126"/>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row>
    <row r="254" spans="1:48" x14ac:dyDescent="0.25">
      <c r="A254" s="65" t="s">
        <v>11440</v>
      </c>
      <c r="B254" s="121" t="s">
        <v>29</v>
      </c>
      <c r="C254" s="125" t="s">
        <v>11440</v>
      </c>
      <c r="D254" s="126"/>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row>
    <row r="255" spans="1:48" x14ac:dyDescent="0.25">
      <c r="A255" s="65" t="s">
        <v>11440</v>
      </c>
      <c r="B255" s="121" t="s">
        <v>29</v>
      </c>
      <c r="C255" s="125" t="s">
        <v>11440</v>
      </c>
      <c r="D255" s="126"/>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row>
    <row r="256" spans="1:48" x14ac:dyDescent="0.25">
      <c r="A256" s="65" t="s">
        <v>11440</v>
      </c>
      <c r="B256" s="121" t="s">
        <v>29</v>
      </c>
      <c r="C256" s="125" t="s">
        <v>11440</v>
      </c>
      <c r="D256" s="126"/>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row>
    <row r="257" spans="1:48" x14ac:dyDescent="0.25">
      <c r="A257" s="65" t="s">
        <v>11440</v>
      </c>
      <c r="B257" s="121" t="s">
        <v>29</v>
      </c>
      <c r="C257" s="125" t="s">
        <v>11440</v>
      </c>
      <c r="D257" s="126"/>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row>
    <row r="258" spans="1:48" x14ac:dyDescent="0.25">
      <c r="A258" s="65" t="s">
        <v>11440</v>
      </c>
      <c r="B258" s="121" t="s">
        <v>29</v>
      </c>
      <c r="C258" s="125" t="s">
        <v>11440</v>
      </c>
      <c r="D258" s="126"/>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row>
    <row r="259" spans="1:48" x14ac:dyDescent="0.25">
      <c r="A259" s="65" t="s">
        <v>11440</v>
      </c>
      <c r="B259" s="121" t="s">
        <v>29</v>
      </c>
      <c r="C259" s="125" t="s">
        <v>11440</v>
      </c>
      <c r="D259" s="126"/>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row>
    <row r="260" spans="1:48" x14ac:dyDescent="0.25">
      <c r="A260" s="65" t="s">
        <v>11440</v>
      </c>
      <c r="B260" s="121" t="s">
        <v>29</v>
      </c>
      <c r="C260" s="125" t="s">
        <v>11440</v>
      </c>
      <c r="D260" s="126"/>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row>
    <row r="261" spans="1:48" x14ac:dyDescent="0.25">
      <c r="A261" s="65" t="s">
        <v>11440</v>
      </c>
      <c r="B261" s="121" t="s">
        <v>29</v>
      </c>
      <c r="C261" s="125" t="s">
        <v>11440</v>
      </c>
      <c r="D261" s="126"/>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row>
    <row r="262" spans="1:48" x14ac:dyDescent="0.25">
      <c r="A262" s="65" t="s">
        <v>11440</v>
      </c>
      <c r="B262" s="121" t="s">
        <v>29</v>
      </c>
      <c r="C262" s="125" t="s">
        <v>11440</v>
      </c>
      <c r="D262" s="126"/>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row>
    <row r="263" spans="1:48" ht="45" customHeight="1" x14ac:dyDescent="0.25">
      <c r="A263" s="65"/>
      <c r="B263" s="121" t="s">
        <v>29</v>
      </c>
      <c r="C263" s="387" t="str">
        <f>IF(OR($E$161=Antwortoptionen!$C$14,$E$161=Antwortoptionen!$C$15,$E$161=Antwortoptionen!$C$16),"!"," ")</f>
        <v xml:space="preserve"> </v>
      </c>
      <c r="D263" s="387"/>
      <c r="E263" s="386" t="str">
        <f>IF(OR($E$161=Antwortoptionen!$C$14,$E$161=Antwortoptionen!$C$15,$E$161=Antwortoptionen!$C$16),Antwortoptionen!$G$53," ")</f>
        <v xml:space="preserve"> </v>
      </c>
      <c r="F263" s="386"/>
      <c r="G263" s="386"/>
      <c r="H263" s="386"/>
      <c r="I263" s="386"/>
      <c r="J263" s="386"/>
      <c r="K263" s="386"/>
      <c r="L263" s="386"/>
      <c r="M263" s="386"/>
      <c r="N263" s="386"/>
      <c r="O263" s="386"/>
      <c r="P263" s="386"/>
      <c r="Q263" s="386"/>
      <c r="R263" s="386"/>
      <c r="S263" s="386"/>
      <c r="T263" s="386"/>
      <c r="U263" s="386"/>
      <c r="V263" s="386"/>
      <c r="W263" s="386"/>
      <c r="X263" s="386"/>
      <c r="Y263" s="386"/>
      <c r="Z263" s="386"/>
      <c r="AA263" s="386"/>
      <c r="AB263" s="386"/>
      <c r="AC263" s="386"/>
      <c r="AD263" s="386"/>
      <c r="AE263" s="386"/>
      <c r="AF263" s="386"/>
      <c r="AG263" s="386"/>
      <c r="AH263" s="386"/>
      <c r="AI263" s="386"/>
      <c r="AJ263" s="122"/>
      <c r="AK263" s="150"/>
      <c r="AL263" s="150"/>
      <c r="AM263" s="150"/>
      <c r="AN263" s="150"/>
      <c r="AO263" s="150"/>
      <c r="AP263" s="150"/>
      <c r="AQ263" s="150"/>
      <c r="AR263" s="150"/>
      <c r="AS263" s="150"/>
      <c r="AT263" s="150"/>
      <c r="AU263" s="150"/>
      <c r="AV263" s="122"/>
    </row>
    <row r="264" spans="1:48" ht="37.5" customHeight="1" x14ac:dyDescent="0.25">
      <c r="A264" s="89"/>
      <c r="B264" s="121" t="s">
        <v>29</v>
      </c>
      <c r="C264" s="339" t="s">
        <v>11255</v>
      </c>
      <c r="D264" s="339"/>
      <c r="E264" s="339" t="s">
        <v>11608</v>
      </c>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122"/>
      <c r="AK264" s="150"/>
      <c r="AL264" s="150"/>
      <c r="AM264" s="150"/>
      <c r="AN264" s="150"/>
      <c r="AO264" s="150"/>
      <c r="AP264" s="150"/>
      <c r="AQ264" s="150"/>
      <c r="AR264" s="150"/>
      <c r="AS264" s="150"/>
      <c r="AT264" s="150"/>
      <c r="AU264" s="150"/>
      <c r="AV264" s="122"/>
    </row>
    <row r="265" spans="1:48" s="89" customFormat="1" x14ac:dyDescent="0.25">
      <c r="B265" s="122"/>
      <c r="C265" s="122"/>
      <c r="D265" s="122"/>
      <c r="E265" s="340" t="s">
        <v>11048</v>
      </c>
      <c r="F265" s="340"/>
      <c r="G265" s="340"/>
      <c r="H265" s="340"/>
      <c r="I265" s="340"/>
      <c r="J265" s="340"/>
      <c r="K265" s="340"/>
      <c r="L265" s="340"/>
      <c r="M265" s="340"/>
      <c r="N265" s="340"/>
      <c r="O265" s="340"/>
      <c r="P265" s="340"/>
      <c r="Q265" s="340"/>
      <c r="R265" s="340"/>
      <c r="S265" s="340"/>
      <c r="T265" s="340"/>
      <c r="U265" s="340"/>
      <c r="V265" s="340"/>
      <c r="W265" s="340"/>
      <c r="X265" s="340"/>
      <c r="Y265" s="340"/>
      <c r="Z265" s="340"/>
      <c r="AA265" s="340"/>
      <c r="AB265" s="340"/>
      <c r="AC265" s="340"/>
      <c r="AD265" s="340"/>
      <c r="AE265" s="340"/>
      <c r="AF265" s="340"/>
      <c r="AG265" s="340"/>
      <c r="AH265" s="340"/>
      <c r="AI265" s="340"/>
      <c r="AJ265" s="340"/>
      <c r="AK265" s="122"/>
      <c r="AL265" s="122"/>
      <c r="AM265" s="122"/>
      <c r="AN265" s="122"/>
      <c r="AO265" s="122"/>
      <c r="AP265" s="122"/>
      <c r="AQ265" s="122"/>
      <c r="AR265" s="122"/>
      <c r="AS265" s="122"/>
      <c r="AT265" s="122"/>
      <c r="AU265" s="122"/>
      <c r="AV265" s="122"/>
    </row>
    <row r="266" spans="1:48" s="89" customFormat="1" ht="172.5" customHeight="1" x14ac:dyDescent="0.25">
      <c r="B266" s="122"/>
      <c r="C266" s="122"/>
      <c r="D266" s="122"/>
      <c r="E266" s="339" t="s">
        <v>11524</v>
      </c>
      <c r="F266" s="339"/>
      <c r="G266" s="339"/>
      <c r="H266" s="339"/>
      <c r="I266" s="339"/>
      <c r="J266" s="339"/>
      <c r="K266" s="339"/>
      <c r="L266" s="122"/>
      <c r="M266" s="339" t="s">
        <v>11525</v>
      </c>
      <c r="N266" s="339"/>
      <c r="O266" s="339"/>
      <c r="P266" s="339"/>
      <c r="Q266" s="339"/>
      <c r="R266" s="339"/>
      <c r="S266" s="339"/>
      <c r="T266" s="122"/>
      <c r="U266" s="339" t="s">
        <v>11526</v>
      </c>
      <c r="V266" s="339"/>
      <c r="W266" s="339"/>
      <c r="X266" s="339"/>
      <c r="Y266" s="339"/>
      <c r="Z266" s="339"/>
      <c r="AA266" s="339"/>
      <c r="AB266" s="122"/>
      <c r="AC266" s="339" t="s">
        <v>11527</v>
      </c>
      <c r="AD266" s="339"/>
      <c r="AE266" s="339"/>
      <c r="AF266" s="339"/>
      <c r="AG266" s="339"/>
      <c r="AH266" s="339"/>
      <c r="AI266" s="339"/>
      <c r="AJ266" s="122"/>
      <c r="AK266" s="122"/>
      <c r="AL266" s="122"/>
      <c r="AM266" s="122"/>
      <c r="AN266" s="122"/>
      <c r="AO266" s="122"/>
      <c r="AP266" s="122"/>
      <c r="AQ266" s="122"/>
      <c r="AR266" s="122"/>
      <c r="AS266" s="122"/>
      <c r="AT266" s="122"/>
      <c r="AU266" s="122"/>
      <c r="AV266" s="122"/>
    </row>
    <row r="267" spans="1:48" s="89" customFormat="1" ht="15.75" thickBot="1" x14ac:dyDescent="0.3">
      <c r="A267" s="65" t="s">
        <v>11440</v>
      </c>
      <c r="B267" s="121" t="s">
        <v>29</v>
      </c>
      <c r="C267" s="125" t="s">
        <v>11440</v>
      </c>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row>
    <row r="268" spans="1:48" s="89" customFormat="1" ht="22.5" customHeight="1" thickBot="1" x14ac:dyDescent="0.3">
      <c r="B268" s="122"/>
      <c r="C268" s="348" t="s">
        <v>11256</v>
      </c>
      <c r="D268" s="348"/>
      <c r="E268" s="349" t="s">
        <v>11507</v>
      </c>
      <c r="F268" s="350"/>
      <c r="G268" s="350"/>
      <c r="H268" s="350"/>
      <c r="I268" s="350"/>
      <c r="J268" s="350"/>
      <c r="K268" s="350"/>
      <c r="L268" s="350"/>
      <c r="M268" s="350"/>
      <c r="N268" s="350"/>
      <c r="O268" s="350"/>
      <c r="P268" s="350"/>
      <c r="Q268" s="350"/>
      <c r="R268" s="350"/>
      <c r="S268" s="351"/>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row>
    <row r="269" spans="1:48" x14ac:dyDescent="0.25">
      <c r="A269" s="65" t="s">
        <v>11440</v>
      </c>
      <c r="B269" s="121" t="s">
        <v>29</v>
      </c>
      <c r="C269" s="125" t="s">
        <v>11440</v>
      </c>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row>
    <row r="270" spans="1:48" s="89" customFormat="1" x14ac:dyDescent="0.25">
      <c r="A270" s="65" t="s">
        <v>11440</v>
      </c>
      <c r="B270" s="121" t="s">
        <v>29</v>
      </c>
      <c r="C270" s="125" t="s">
        <v>11440</v>
      </c>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row>
    <row r="271" spans="1:48" s="89" customFormat="1" x14ac:dyDescent="0.25">
      <c r="A271" s="65" t="s">
        <v>11440</v>
      </c>
      <c r="B271" s="121" t="s">
        <v>29</v>
      </c>
      <c r="C271" s="125" t="s">
        <v>11440</v>
      </c>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row>
    <row r="272" spans="1:48" s="89" customFormat="1" x14ac:dyDescent="0.25">
      <c r="A272" s="65" t="s">
        <v>11440</v>
      </c>
      <c r="B272" s="121" t="s">
        <v>29</v>
      </c>
      <c r="C272" s="125" t="s">
        <v>11440</v>
      </c>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row>
    <row r="273" spans="1:48" s="89" customFormat="1" x14ac:dyDescent="0.25">
      <c r="A273" s="65" t="s">
        <v>11440</v>
      </c>
      <c r="B273" s="121" t="s">
        <v>29</v>
      </c>
      <c r="C273" s="125" t="s">
        <v>11440</v>
      </c>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row>
    <row r="274" spans="1:48" s="89" customFormat="1" x14ac:dyDescent="0.25">
      <c r="A274" s="65" t="s">
        <v>11440</v>
      </c>
      <c r="B274" s="121" t="s">
        <v>29</v>
      </c>
      <c r="C274" s="125" t="s">
        <v>11440</v>
      </c>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row>
    <row r="275" spans="1:48" s="89" customFormat="1" x14ac:dyDescent="0.25">
      <c r="A275" s="65" t="s">
        <v>11440</v>
      </c>
      <c r="B275" s="121" t="s">
        <v>29</v>
      </c>
      <c r="C275" s="125" t="s">
        <v>11440</v>
      </c>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row>
    <row r="276" spans="1:48" s="89" customFormat="1" x14ac:dyDescent="0.25">
      <c r="A276" s="65" t="s">
        <v>11440</v>
      </c>
      <c r="B276" s="121" t="s">
        <v>29</v>
      </c>
      <c r="C276" s="125" t="s">
        <v>11440</v>
      </c>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row>
    <row r="277" spans="1:48" s="89" customFormat="1" x14ac:dyDescent="0.25">
      <c r="A277" s="65" t="s">
        <v>11440</v>
      </c>
      <c r="B277" s="121" t="s">
        <v>29</v>
      </c>
      <c r="C277" s="125" t="s">
        <v>11440</v>
      </c>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row>
    <row r="278" spans="1:48" s="89" customFormat="1" x14ac:dyDescent="0.25">
      <c r="A278" s="65" t="s">
        <v>11440</v>
      </c>
      <c r="B278" s="121" t="s">
        <v>29</v>
      </c>
      <c r="C278" s="125" t="s">
        <v>11440</v>
      </c>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row>
    <row r="279" spans="1:48" s="89" customFormat="1" ht="45" customHeight="1" x14ac:dyDescent="0.25">
      <c r="A279" s="65"/>
      <c r="B279" s="121" t="s">
        <v>29</v>
      </c>
      <c r="C279" s="387" t="str">
        <f>IF(OR($E$161=Antwortoptionen!$C$14,$E$161=Antwortoptionen!$C$15,$E$161=Antwortoptionen!$C$16),"!"," ")</f>
        <v xml:space="preserve"> </v>
      </c>
      <c r="D279" s="387"/>
      <c r="E279" s="386" t="str">
        <f>IF(OR($E$161=Antwortoptionen!$C$14,$E$161=Antwortoptionen!$C$15,$E$161=Antwortoptionen!$C$16),Antwortoptionen!$G$53," ")</f>
        <v xml:space="preserve"> </v>
      </c>
      <c r="F279" s="386"/>
      <c r="G279" s="386"/>
      <c r="H279" s="386"/>
      <c r="I279" s="386"/>
      <c r="J279" s="386"/>
      <c r="K279" s="386"/>
      <c r="L279" s="386"/>
      <c r="M279" s="386"/>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122"/>
      <c r="AK279" s="150"/>
      <c r="AL279" s="150"/>
      <c r="AM279" s="150"/>
      <c r="AN279" s="150"/>
      <c r="AO279" s="150"/>
      <c r="AP279" s="150"/>
      <c r="AQ279" s="150"/>
      <c r="AR279" s="150"/>
      <c r="AS279" s="150"/>
      <c r="AT279" s="150"/>
      <c r="AU279" s="150"/>
      <c r="AV279" s="122"/>
    </row>
    <row r="280" spans="1:48" s="89" customFormat="1" ht="37.5" customHeight="1" x14ac:dyDescent="0.25">
      <c r="B280" s="121" t="s">
        <v>29</v>
      </c>
      <c r="C280" s="339" t="s">
        <v>11257</v>
      </c>
      <c r="D280" s="339"/>
      <c r="E280" s="339" t="s">
        <v>11528</v>
      </c>
      <c r="F280" s="339"/>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122"/>
      <c r="AK280" s="150"/>
      <c r="AL280" s="150"/>
      <c r="AM280" s="150"/>
      <c r="AN280" s="150"/>
      <c r="AO280" s="150"/>
      <c r="AP280" s="150"/>
      <c r="AQ280" s="150"/>
      <c r="AR280" s="150"/>
      <c r="AS280" s="150"/>
      <c r="AT280" s="150"/>
      <c r="AU280" s="150"/>
      <c r="AV280" s="122"/>
    </row>
    <row r="281" spans="1:48" s="89" customFormat="1" x14ac:dyDescent="0.25">
      <c r="B281" s="122"/>
      <c r="C281" s="122"/>
      <c r="D281" s="122"/>
      <c r="E281" s="340" t="s">
        <v>11048</v>
      </c>
      <c r="F281" s="340"/>
      <c r="G281" s="340"/>
      <c r="H281" s="340"/>
      <c r="I281" s="340"/>
      <c r="J281" s="340"/>
      <c r="K281" s="340"/>
      <c r="L281" s="340"/>
      <c r="M281" s="340"/>
      <c r="N281" s="340"/>
      <c r="O281" s="340"/>
      <c r="P281" s="340"/>
      <c r="Q281" s="340"/>
      <c r="R281" s="340"/>
      <c r="S281" s="340"/>
      <c r="T281" s="340"/>
      <c r="U281" s="340"/>
      <c r="V281" s="340"/>
      <c r="W281" s="340"/>
      <c r="X281" s="340"/>
      <c r="Y281" s="340"/>
      <c r="Z281" s="340"/>
      <c r="AA281" s="340"/>
      <c r="AB281" s="340"/>
      <c r="AC281" s="340"/>
      <c r="AD281" s="340"/>
      <c r="AE281" s="340"/>
      <c r="AF281" s="340"/>
      <c r="AG281" s="340"/>
      <c r="AH281" s="340"/>
      <c r="AI281" s="340"/>
      <c r="AJ281" s="340"/>
      <c r="AK281" s="122"/>
      <c r="AL281" s="122"/>
      <c r="AM281" s="122"/>
      <c r="AN281" s="122"/>
      <c r="AO281" s="122"/>
      <c r="AP281" s="122"/>
      <c r="AQ281" s="122"/>
      <c r="AR281" s="122"/>
      <c r="AS281" s="122"/>
      <c r="AT281" s="122"/>
      <c r="AU281" s="122"/>
      <c r="AV281" s="122"/>
    </row>
    <row r="282" spans="1:48" ht="157.5" customHeight="1" x14ac:dyDescent="0.25">
      <c r="A282" s="89"/>
      <c r="B282" s="122"/>
      <c r="C282" s="122"/>
      <c r="D282" s="122"/>
      <c r="E282" s="339" t="s">
        <v>11529</v>
      </c>
      <c r="F282" s="339"/>
      <c r="G282" s="339"/>
      <c r="H282" s="339"/>
      <c r="I282" s="339"/>
      <c r="J282" s="339"/>
      <c r="K282" s="339"/>
      <c r="L282" s="122"/>
      <c r="M282" s="339" t="s">
        <v>11530</v>
      </c>
      <c r="N282" s="339"/>
      <c r="O282" s="339"/>
      <c r="P282" s="339"/>
      <c r="Q282" s="339"/>
      <c r="R282" s="339"/>
      <c r="S282" s="339"/>
      <c r="T282" s="122"/>
      <c r="U282" s="339" t="s">
        <v>11531</v>
      </c>
      <c r="V282" s="339"/>
      <c r="W282" s="339"/>
      <c r="X282" s="339"/>
      <c r="Y282" s="339"/>
      <c r="Z282" s="339"/>
      <c r="AA282" s="339"/>
      <c r="AB282" s="122"/>
      <c r="AC282" s="339" t="s">
        <v>11532</v>
      </c>
      <c r="AD282" s="339"/>
      <c r="AE282" s="339"/>
      <c r="AF282" s="339"/>
      <c r="AG282" s="339"/>
      <c r="AH282" s="339"/>
      <c r="AI282" s="339"/>
      <c r="AJ282" s="122"/>
      <c r="AK282" s="122"/>
      <c r="AL282" s="122"/>
      <c r="AM282" s="122"/>
      <c r="AN282" s="122"/>
      <c r="AO282" s="122"/>
      <c r="AP282" s="122"/>
      <c r="AQ282" s="122"/>
      <c r="AR282" s="122"/>
      <c r="AS282" s="122"/>
      <c r="AT282" s="122"/>
      <c r="AU282" s="122"/>
      <c r="AV282" s="122"/>
    </row>
    <row r="283" spans="1:48" ht="15.75" thickBot="1" x14ac:dyDescent="0.3">
      <c r="A283" s="65" t="s">
        <v>11440</v>
      </c>
      <c r="B283" s="121" t="s">
        <v>29</v>
      </c>
      <c r="C283" s="125" t="s">
        <v>11440</v>
      </c>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row>
    <row r="284" spans="1:48" ht="22.5" customHeight="1" thickBot="1" x14ac:dyDescent="0.3">
      <c r="A284" s="89"/>
      <c r="B284" s="122"/>
      <c r="C284" s="348" t="s">
        <v>11412</v>
      </c>
      <c r="D284" s="348"/>
      <c r="E284" s="349" t="s">
        <v>11507</v>
      </c>
      <c r="F284" s="350"/>
      <c r="G284" s="350"/>
      <c r="H284" s="350"/>
      <c r="I284" s="350"/>
      <c r="J284" s="350"/>
      <c r="K284" s="350"/>
      <c r="L284" s="350"/>
      <c r="M284" s="350"/>
      <c r="N284" s="350"/>
      <c r="O284" s="350"/>
      <c r="P284" s="350"/>
      <c r="Q284" s="350"/>
      <c r="R284" s="350"/>
      <c r="S284" s="351"/>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row>
    <row r="285" spans="1:48" x14ac:dyDescent="0.25">
      <c r="A285" s="65" t="s">
        <v>11440</v>
      </c>
      <c r="B285" s="121" t="s">
        <v>29</v>
      </c>
      <c r="C285" s="125" t="s">
        <v>11440</v>
      </c>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row>
    <row r="286" spans="1:48" s="89" customFormat="1" x14ac:dyDescent="0.25">
      <c r="A286" s="65" t="s">
        <v>11440</v>
      </c>
      <c r="B286" s="121" t="s">
        <v>29</v>
      </c>
      <c r="C286" s="125" t="s">
        <v>11440</v>
      </c>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row>
    <row r="287" spans="1:48" s="89" customFormat="1" x14ac:dyDescent="0.25">
      <c r="A287" s="65" t="s">
        <v>11440</v>
      </c>
      <c r="B287" s="121" t="s">
        <v>29</v>
      </c>
      <c r="C287" s="125" t="s">
        <v>11440</v>
      </c>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row>
    <row r="288" spans="1:48" s="89" customFormat="1" x14ac:dyDescent="0.25">
      <c r="A288" s="65" t="s">
        <v>11440</v>
      </c>
      <c r="B288" s="121" t="s">
        <v>29</v>
      </c>
      <c r="C288" s="125" t="s">
        <v>11440</v>
      </c>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row>
    <row r="289" spans="1:48" s="89" customFormat="1" x14ac:dyDescent="0.25">
      <c r="A289" s="65" t="s">
        <v>11440</v>
      </c>
      <c r="B289" s="121" t="s">
        <v>29</v>
      </c>
      <c r="C289" s="125" t="s">
        <v>11440</v>
      </c>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row>
    <row r="290" spans="1:48" s="89" customFormat="1" x14ac:dyDescent="0.25">
      <c r="A290" s="65" t="s">
        <v>11440</v>
      </c>
      <c r="B290" s="121" t="s">
        <v>29</v>
      </c>
      <c r="C290" s="125" t="s">
        <v>11440</v>
      </c>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row>
    <row r="291" spans="1:48" s="89" customFormat="1" x14ac:dyDescent="0.25">
      <c r="A291" s="65" t="s">
        <v>11440</v>
      </c>
      <c r="B291" s="121" t="s">
        <v>29</v>
      </c>
      <c r="C291" s="125" t="s">
        <v>11440</v>
      </c>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row>
    <row r="292" spans="1:48" s="89" customFormat="1" x14ac:dyDescent="0.25">
      <c r="A292" s="65" t="s">
        <v>11440</v>
      </c>
      <c r="B292" s="121" t="s">
        <v>29</v>
      </c>
      <c r="C292" s="125" t="s">
        <v>11440</v>
      </c>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row>
    <row r="293" spans="1:48" s="89" customFormat="1" x14ac:dyDescent="0.25">
      <c r="A293" s="65" t="s">
        <v>11440</v>
      </c>
      <c r="B293" s="121" t="s">
        <v>29</v>
      </c>
      <c r="C293" s="125" t="s">
        <v>11440</v>
      </c>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row>
    <row r="294" spans="1:48" s="89" customFormat="1" x14ac:dyDescent="0.25">
      <c r="A294" s="65" t="s">
        <v>11440</v>
      </c>
      <c r="B294" s="121" t="s">
        <v>29</v>
      </c>
      <c r="C294" s="125" t="s">
        <v>11440</v>
      </c>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row>
    <row r="295" spans="1:48" s="89" customFormat="1" ht="45" customHeight="1" x14ac:dyDescent="0.25">
      <c r="A295" s="65"/>
      <c r="B295" s="121" t="s">
        <v>29</v>
      </c>
      <c r="C295" s="387" t="str">
        <f>IF(OR($E$161=Antwortoptionen!$C$14,$E$161=Antwortoptionen!$C$15,$E$161=Antwortoptionen!$C$16),"!"," ")</f>
        <v xml:space="preserve"> </v>
      </c>
      <c r="D295" s="387"/>
      <c r="E295" s="386" t="str">
        <f>IF(OR($E$161=Antwortoptionen!$C$14,$E$161=Antwortoptionen!$C$15,$E$161=Antwortoptionen!$C$16),Antwortoptionen!$G$53," ")</f>
        <v xml:space="preserve"> </v>
      </c>
      <c r="F295" s="386"/>
      <c r="G295" s="386"/>
      <c r="H295" s="386"/>
      <c r="I295" s="386"/>
      <c r="J295" s="386"/>
      <c r="K295" s="386"/>
      <c r="L295" s="386"/>
      <c r="M295" s="386"/>
      <c r="N295" s="386"/>
      <c r="O295" s="386"/>
      <c r="P295" s="386"/>
      <c r="Q295" s="386"/>
      <c r="R295" s="386"/>
      <c r="S295" s="386"/>
      <c r="T295" s="386"/>
      <c r="U295" s="386"/>
      <c r="V295" s="386"/>
      <c r="W295" s="386"/>
      <c r="X295" s="386"/>
      <c r="Y295" s="386"/>
      <c r="Z295" s="386"/>
      <c r="AA295" s="386"/>
      <c r="AB295" s="386"/>
      <c r="AC295" s="386"/>
      <c r="AD295" s="386"/>
      <c r="AE295" s="386"/>
      <c r="AF295" s="386"/>
      <c r="AG295" s="386"/>
      <c r="AH295" s="386"/>
      <c r="AI295" s="386"/>
      <c r="AJ295" s="122"/>
      <c r="AK295" s="150"/>
      <c r="AL295" s="150"/>
      <c r="AM295" s="150"/>
      <c r="AN295" s="150"/>
      <c r="AO295" s="150"/>
      <c r="AP295" s="150"/>
      <c r="AQ295" s="150"/>
      <c r="AR295" s="150"/>
      <c r="AS295" s="150"/>
      <c r="AT295" s="150"/>
      <c r="AU295" s="150"/>
      <c r="AV295" s="122"/>
    </row>
    <row r="296" spans="1:48" ht="24.75" customHeight="1" thickBot="1" x14ac:dyDescent="0.3">
      <c r="A296" s="89"/>
      <c r="B296" s="121" t="s">
        <v>29</v>
      </c>
      <c r="C296" s="339" t="s">
        <v>11340</v>
      </c>
      <c r="D296" s="339"/>
      <c r="E296" s="339" t="s">
        <v>11341</v>
      </c>
      <c r="F296" s="339"/>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122"/>
      <c r="AK296" s="343" t="s">
        <v>11627</v>
      </c>
      <c r="AL296" s="343"/>
      <c r="AM296" s="343"/>
      <c r="AN296" s="343"/>
      <c r="AO296" s="343"/>
      <c r="AP296" s="343"/>
      <c r="AQ296" s="343"/>
      <c r="AR296" s="343"/>
      <c r="AS296" s="343"/>
      <c r="AT296" s="343"/>
      <c r="AU296" s="343"/>
      <c r="AV296" s="122"/>
    </row>
    <row r="297" spans="1:48" ht="67.5" customHeight="1" x14ac:dyDescent="0.25">
      <c r="B297" s="121" t="s">
        <v>29</v>
      </c>
      <c r="C297" s="348" t="s">
        <v>11342</v>
      </c>
      <c r="D297" s="348"/>
      <c r="E297" s="348" t="s">
        <v>11533</v>
      </c>
      <c r="F297" s="348"/>
      <c r="G297" s="348"/>
      <c r="H297" s="348"/>
      <c r="I297" s="348"/>
      <c r="J297" s="348"/>
      <c r="K297" s="348"/>
      <c r="L297" s="348"/>
      <c r="M297" s="348"/>
      <c r="N297" s="348"/>
      <c r="O297" s="348"/>
      <c r="P297" s="348"/>
      <c r="Q297" s="348"/>
      <c r="R297" s="348"/>
      <c r="S297" s="348"/>
      <c r="T297" s="122"/>
      <c r="U297" s="370" t="s">
        <v>11507</v>
      </c>
      <c r="V297" s="371"/>
      <c r="W297" s="371"/>
      <c r="X297" s="371"/>
      <c r="Y297" s="371"/>
      <c r="Z297" s="371"/>
      <c r="AA297" s="371"/>
      <c r="AB297" s="371"/>
      <c r="AC297" s="371"/>
      <c r="AD297" s="371"/>
      <c r="AE297" s="371"/>
      <c r="AF297" s="371"/>
      <c r="AG297" s="371"/>
      <c r="AH297" s="371"/>
      <c r="AI297" s="372"/>
      <c r="AJ297" s="122"/>
      <c r="AK297" s="122"/>
      <c r="AL297" s="122"/>
      <c r="AM297" s="122"/>
      <c r="AN297" s="122"/>
      <c r="AO297" s="122"/>
      <c r="AP297" s="122"/>
      <c r="AQ297" s="122"/>
      <c r="AR297" s="122"/>
      <c r="AS297" s="122"/>
      <c r="AT297" s="122"/>
      <c r="AU297" s="122"/>
      <c r="AV297" s="122"/>
    </row>
    <row r="298" spans="1:48" ht="52.5" customHeight="1" thickBot="1" x14ac:dyDescent="0.3">
      <c r="B298" s="121" t="s">
        <v>29</v>
      </c>
      <c r="C298" s="348" t="s">
        <v>11343</v>
      </c>
      <c r="D298" s="348"/>
      <c r="E298" s="348" t="s">
        <v>11534</v>
      </c>
      <c r="F298" s="348"/>
      <c r="G298" s="348"/>
      <c r="H298" s="348"/>
      <c r="I298" s="348"/>
      <c r="J298" s="348"/>
      <c r="K298" s="348"/>
      <c r="L298" s="348"/>
      <c r="M298" s="348"/>
      <c r="N298" s="348"/>
      <c r="O298" s="348"/>
      <c r="P298" s="348"/>
      <c r="Q298" s="348"/>
      <c r="R298" s="348"/>
      <c r="S298" s="348"/>
      <c r="T298" s="122"/>
      <c r="U298" s="376" t="s">
        <v>11507</v>
      </c>
      <c r="V298" s="377"/>
      <c r="W298" s="377"/>
      <c r="X298" s="377"/>
      <c r="Y298" s="377"/>
      <c r="Z298" s="377"/>
      <c r="AA298" s="377"/>
      <c r="AB298" s="377"/>
      <c r="AC298" s="377"/>
      <c r="AD298" s="377"/>
      <c r="AE298" s="377"/>
      <c r="AF298" s="377"/>
      <c r="AG298" s="377"/>
      <c r="AH298" s="377"/>
      <c r="AI298" s="378"/>
      <c r="AJ298" s="122"/>
      <c r="AK298" s="122"/>
      <c r="AL298" s="122"/>
      <c r="AM298" s="122"/>
      <c r="AN298" s="122"/>
      <c r="AO298" s="122"/>
      <c r="AP298" s="122"/>
      <c r="AQ298" s="122"/>
      <c r="AR298" s="122"/>
      <c r="AS298" s="122"/>
      <c r="AT298" s="122"/>
      <c r="AU298" s="122"/>
      <c r="AV298" s="122"/>
    </row>
    <row r="299" spans="1:48" x14ac:dyDescent="0.25">
      <c r="A299" s="65" t="s">
        <v>11440</v>
      </c>
      <c r="B299" s="121" t="s">
        <v>29</v>
      </c>
      <c r="C299" s="125" t="s">
        <v>11440</v>
      </c>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row>
    <row r="300" spans="1:48" x14ac:dyDescent="0.25">
      <c r="A300" s="65" t="s">
        <v>11440</v>
      </c>
      <c r="B300" s="121" t="s">
        <v>29</v>
      </c>
      <c r="C300" s="125" t="s">
        <v>11440</v>
      </c>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row>
    <row r="301" spans="1:48" s="89" customFormat="1" x14ac:dyDescent="0.25">
      <c r="A301" s="65" t="s">
        <v>11440</v>
      </c>
      <c r="B301" s="121" t="s">
        <v>29</v>
      </c>
      <c r="C301" s="125" t="s">
        <v>11440</v>
      </c>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row>
    <row r="302" spans="1:48" s="89" customFormat="1" x14ac:dyDescent="0.25">
      <c r="A302" s="65" t="s">
        <v>11440</v>
      </c>
      <c r="B302" s="121" t="s">
        <v>29</v>
      </c>
      <c r="C302" s="125" t="s">
        <v>11440</v>
      </c>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row>
    <row r="303" spans="1:48" s="89" customFormat="1" x14ac:dyDescent="0.25">
      <c r="A303" s="65" t="s">
        <v>11440</v>
      </c>
      <c r="B303" s="121" t="s">
        <v>29</v>
      </c>
      <c r="C303" s="125" t="s">
        <v>11440</v>
      </c>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row>
    <row r="304" spans="1:48" x14ac:dyDescent="0.25">
      <c r="A304" s="65" t="s">
        <v>11440</v>
      </c>
      <c r="B304" s="121" t="s">
        <v>29</v>
      </c>
      <c r="C304" s="125" t="s">
        <v>11440</v>
      </c>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row>
    <row r="305" spans="1:48" x14ac:dyDescent="0.25">
      <c r="A305" s="65" t="s">
        <v>11440</v>
      </c>
      <c r="B305" s="121" t="s">
        <v>29</v>
      </c>
      <c r="C305" s="125" t="s">
        <v>11440</v>
      </c>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row>
    <row r="306" spans="1:48" x14ac:dyDescent="0.25">
      <c r="A306" s="65" t="s">
        <v>11440</v>
      </c>
      <c r="B306" s="121" t="s">
        <v>11496</v>
      </c>
      <c r="C306" s="125" t="s">
        <v>11440</v>
      </c>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row>
    <row r="307" spans="1:48" x14ac:dyDescent="0.25">
      <c r="A307" s="65" t="s">
        <v>11440</v>
      </c>
      <c r="B307" s="121" t="s">
        <v>29</v>
      </c>
      <c r="C307" s="125" t="s">
        <v>11440</v>
      </c>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row>
    <row r="308" spans="1:48" ht="15.75" thickBot="1" x14ac:dyDescent="0.3">
      <c r="A308" s="65" t="s">
        <v>11440</v>
      </c>
      <c r="B308" s="125" t="s">
        <v>11496</v>
      </c>
      <c r="C308" s="125" t="s">
        <v>11440</v>
      </c>
      <c r="D308" s="126"/>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1" t="s">
        <v>11439</v>
      </c>
    </row>
    <row r="309" spans="1:48" ht="22.5" customHeight="1" thickBot="1" x14ac:dyDescent="0.3">
      <c r="A309" s="65"/>
      <c r="B309" s="125"/>
      <c r="C309" s="208"/>
      <c r="D309" s="208"/>
      <c r="E309" s="208"/>
      <c r="F309" s="208"/>
      <c r="G309" s="208"/>
      <c r="H309" s="208"/>
      <c r="I309" s="208"/>
      <c r="J309" s="208"/>
      <c r="K309" s="208"/>
      <c r="L309" s="208"/>
      <c r="M309" s="208"/>
      <c r="N309" s="208"/>
      <c r="O309" s="208"/>
      <c r="P309" s="208"/>
      <c r="Q309" s="208"/>
      <c r="R309" s="122"/>
      <c r="S309" s="122"/>
      <c r="T309" s="122"/>
      <c r="U309" s="122"/>
      <c r="V309" s="122"/>
      <c r="W309" s="122"/>
      <c r="X309" s="122"/>
      <c r="Y309" s="122"/>
      <c r="Z309" s="122"/>
      <c r="AA309" s="122"/>
      <c r="AB309" s="122"/>
      <c r="AC309" s="122"/>
      <c r="AD309" s="122"/>
      <c r="AE309" s="122"/>
      <c r="AF309" s="122"/>
      <c r="AG309" s="286" t="s">
        <v>11582</v>
      </c>
      <c r="AH309" s="287"/>
      <c r="AI309" s="287"/>
      <c r="AJ309" s="287"/>
      <c r="AK309" s="287"/>
      <c r="AL309" s="287"/>
      <c r="AM309" s="287"/>
      <c r="AN309" s="287"/>
      <c r="AO309" s="287"/>
      <c r="AP309" s="287"/>
      <c r="AQ309" s="287"/>
      <c r="AR309" s="287"/>
      <c r="AS309" s="287"/>
      <c r="AT309" s="287"/>
      <c r="AU309" s="288"/>
      <c r="AV309" s="121"/>
    </row>
    <row r="310" spans="1:48" x14ac:dyDescent="0.25">
      <c r="A310" s="65" t="s">
        <v>11440</v>
      </c>
      <c r="B310" s="125" t="s">
        <v>11496</v>
      </c>
      <c r="C310" s="125" t="s">
        <v>11440</v>
      </c>
      <c r="D310" s="126"/>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1"/>
    </row>
    <row r="311" spans="1:48" x14ac:dyDescent="0.25">
      <c r="A311" s="65" t="s">
        <v>11446</v>
      </c>
      <c r="B311" s="126" t="s">
        <v>29</v>
      </c>
      <c r="C311" s="125" t="s">
        <v>11446</v>
      </c>
      <c r="D311" s="126"/>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3"/>
      <c r="AI311" s="122"/>
      <c r="AJ311" s="122"/>
      <c r="AK311" s="122"/>
      <c r="AL311" s="122"/>
      <c r="AM311" s="122"/>
      <c r="AN311" s="122"/>
      <c r="AO311" s="122"/>
      <c r="AP311" s="122"/>
      <c r="AQ311" s="122"/>
      <c r="AR311" s="122"/>
      <c r="AS311" s="122"/>
      <c r="AT311" s="122"/>
      <c r="AU311" s="122"/>
      <c r="AV311" s="122"/>
    </row>
  </sheetData>
  <sheetProtection password="F426" sheet="1" objects="1" scenarios="1"/>
  <mergeCells count="419">
    <mergeCell ref="AG309:AU309"/>
    <mergeCell ref="U31:AI31"/>
    <mergeCell ref="U33:AI33"/>
    <mergeCell ref="E31:S31"/>
    <mergeCell ref="E15:K15"/>
    <mergeCell ref="AK33:AU34"/>
    <mergeCell ref="C49:D49"/>
    <mergeCell ref="E49:S49"/>
    <mergeCell ref="U49:AI49"/>
    <mergeCell ref="C50:D50"/>
    <mergeCell ref="E50:S50"/>
    <mergeCell ref="U50:AI50"/>
    <mergeCell ref="E32:S32"/>
    <mergeCell ref="U32:AI32"/>
    <mergeCell ref="C33:D33"/>
    <mergeCell ref="C26:D26"/>
    <mergeCell ref="C45:D45"/>
    <mergeCell ref="C198:D198"/>
    <mergeCell ref="E198:S198"/>
    <mergeCell ref="U198:AI198"/>
    <mergeCell ref="C199:D199"/>
    <mergeCell ref="E199:S199"/>
    <mergeCell ref="U199:AI199"/>
    <mergeCell ref="C200:D200"/>
    <mergeCell ref="E200:S200"/>
    <mergeCell ref="U200:AI200"/>
    <mergeCell ref="U183:AI183"/>
    <mergeCell ref="E163:AI163"/>
    <mergeCell ref="E175:AI175"/>
    <mergeCell ref="C176:D176"/>
    <mergeCell ref="E176:AI176"/>
    <mergeCell ref="C177:D177"/>
    <mergeCell ref="E177:S177"/>
    <mergeCell ref="U177:AI177"/>
    <mergeCell ref="C179:D179"/>
    <mergeCell ref="C180:D180"/>
    <mergeCell ref="C181:D181"/>
    <mergeCell ref="C182:D182"/>
    <mergeCell ref="C183:D183"/>
    <mergeCell ref="E179:S179"/>
    <mergeCell ref="E183:S183"/>
    <mergeCell ref="E164:L164"/>
    <mergeCell ref="C175:D175"/>
    <mergeCell ref="C178:D178"/>
    <mergeCell ref="E178:S178"/>
    <mergeCell ref="U178:AI178"/>
    <mergeCell ref="C194:D194"/>
    <mergeCell ref="C55:D55"/>
    <mergeCell ref="E55:S55"/>
    <mergeCell ref="U55:AI55"/>
    <mergeCell ref="E33:S33"/>
    <mergeCell ref="C48:D48"/>
    <mergeCell ref="E48:S48"/>
    <mergeCell ref="U48:AI48"/>
    <mergeCell ref="C34:D34"/>
    <mergeCell ref="E34:S34"/>
    <mergeCell ref="U34:AI34"/>
    <mergeCell ref="C46:D46"/>
    <mergeCell ref="E46:AI46"/>
    <mergeCell ref="U52:AI52"/>
    <mergeCell ref="C53:D53"/>
    <mergeCell ref="E51:S51"/>
    <mergeCell ref="U51:AI51"/>
    <mergeCell ref="C52:D52"/>
    <mergeCell ref="E52:S52"/>
    <mergeCell ref="C51:D51"/>
    <mergeCell ref="E53:S53"/>
    <mergeCell ref="U53:AI53"/>
    <mergeCell ref="C54:D54"/>
    <mergeCell ref="E54:S54"/>
    <mergeCell ref="U54:AI54"/>
    <mergeCell ref="U29:AI29"/>
    <mergeCell ref="B1:I1"/>
    <mergeCell ref="J1:M1"/>
    <mergeCell ref="N1:Q1"/>
    <mergeCell ref="R1:X1"/>
    <mergeCell ref="Y1:AJ1"/>
    <mergeCell ref="AK1:AV1"/>
    <mergeCell ref="C4:G4"/>
    <mergeCell ref="I4:R4"/>
    <mergeCell ref="C6:AU6"/>
    <mergeCell ref="C8:D8"/>
    <mergeCell ref="E8:AI8"/>
    <mergeCell ref="E9:AJ9"/>
    <mergeCell ref="E10:K10"/>
    <mergeCell ref="M10:S10"/>
    <mergeCell ref="U10:AA10"/>
    <mergeCell ref="AC10:AI10"/>
    <mergeCell ref="C12:D12"/>
    <mergeCell ref="E12:S12"/>
    <mergeCell ref="E59:S59"/>
    <mergeCell ref="U59:AI59"/>
    <mergeCell ref="AZ46:BC46"/>
    <mergeCell ref="C47:D47"/>
    <mergeCell ref="E47:S47"/>
    <mergeCell ref="U47:AI47"/>
    <mergeCell ref="E14:AI14"/>
    <mergeCell ref="E27:AI27"/>
    <mergeCell ref="C27:D27"/>
    <mergeCell ref="U28:AI28"/>
    <mergeCell ref="E28:S28"/>
    <mergeCell ref="C28:D28"/>
    <mergeCell ref="AK27:AU28"/>
    <mergeCell ref="E26:AI26"/>
    <mergeCell ref="C29:D29"/>
    <mergeCell ref="AK29:AU30"/>
    <mergeCell ref="C30:D30"/>
    <mergeCell ref="E30:S30"/>
    <mergeCell ref="U30:AI30"/>
    <mergeCell ref="E45:AI45"/>
    <mergeCell ref="C31:D31"/>
    <mergeCell ref="AK31:AU32"/>
    <mergeCell ref="C32:D32"/>
    <mergeCell ref="E29:S29"/>
    <mergeCell ref="E72:AI72"/>
    <mergeCell ref="C73:D73"/>
    <mergeCell ref="E73:AI73"/>
    <mergeCell ref="AZ73:BC73"/>
    <mergeCell ref="C74:D74"/>
    <mergeCell ref="E74:S74"/>
    <mergeCell ref="U74:AI74"/>
    <mergeCell ref="C72:D72"/>
    <mergeCell ref="C56:D56"/>
    <mergeCell ref="E56:S56"/>
    <mergeCell ref="U56:AI56"/>
    <mergeCell ref="C60:D60"/>
    <mergeCell ref="E60:S60"/>
    <mergeCell ref="U60:AI60"/>
    <mergeCell ref="C61:D61"/>
    <mergeCell ref="E61:S61"/>
    <mergeCell ref="U61:AI61"/>
    <mergeCell ref="C57:D57"/>
    <mergeCell ref="E57:S57"/>
    <mergeCell ref="U57:AI57"/>
    <mergeCell ref="C58:D58"/>
    <mergeCell ref="E58:S58"/>
    <mergeCell ref="U58:AI58"/>
    <mergeCell ref="C59:D59"/>
    <mergeCell ref="C75:D75"/>
    <mergeCell ref="E75:S75"/>
    <mergeCell ref="U75:AI75"/>
    <mergeCell ref="AK75:AU75"/>
    <mergeCell ref="C76:D76"/>
    <mergeCell ref="E76:S76"/>
    <mergeCell ref="U76:AI76"/>
    <mergeCell ref="AK76:AU76"/>
    <mergeCell ref="C77:D77"/>
    <mergeCell ref="E77:S77"/>
    <mergeCell ref="U77:AI77"/>
    <mergeCell ref="AK77:AU77"/>
    <mergeCell ref="C78:D78"/>
    <mergeCell ref="E78:S78"/>
    <mergeCell ref="U78:AI78"/>
    <mergeCell ref="AK78:AU78"/>
    <mergeCell ref="C79:D79"/>
    <mergeCell ref="E79:S79"/>
    <mergeCell ref="U79:AI79"/>
    <mergeCell ref="AK79:AU79"/>
    <mergeCell ref="C80:D80"/>
    <mergeCell ref="E80:S80"/>
    <mergeCell ref="U80:AI80"/>
    <mergeCell ref="AK80:AU80"/>
    <mergeCell ref="C81:D81"/>
    <mergeCell ref="E81:S81"/>
    <mergeCell ref="U81:AI81"/>
    <mergeCell ref="AK81:AU81"/>
    <mergeCell ref="C82:D82"/>
    <mergeCell ref="E82:S82"/>
    <mergeCell ref="U82:AI82"/>
    <mergeCell ref="AK82:AU82"/>
    <mergeCell ref="C83:D83"/>
    <mergeCell ref="E83:S83"/>
    <mergeCell ref="U83:AI83"/>
    <mergeCell ref="AK83:AU83"/>
    <mergeCell ref="C84:D84"/>
    <mergeCell ref="E84:S84"/>
    <mergeCell ref="U84:AI84"/>
    <mergeCell ref="AK84:AU84"/>
    <mergeCell ref="C85:D85"/>
    <mergeCell ref="E85:S85"/>
    <mergeCell ref="U85:AI85"/>
    <mergeCell ref="AK85:AU85"/>
    <mergeCell ref="C86:D86"/>
    <mergeCell ref="E86:S86"/>
    <mergeCell ref="U86:AI86"/>
    <mergeCell ref="AK86:AU86"/>
    <mergeCell ref="C90:D90"/>
    <mergeCell ref="E90:S90"/>
    <mergeCell ref="U90:AI90"/>
    <mergeCell ref="AK90:AU90"/>
    <mergeCell ref="C87:D87"/>
    <mergeCell ref="E87:S87"/>
    <mergeCell ref="U87:AI87"/>
    <mergeCell ref="AK87:AU87"/>
    <mergeCell ref="C88:D88"/>
    <mergeCell ref="E88:S88"/>
    <mergeCell ref="U88:AI88"/>
    <mergeCell ref="AK88:AU88"/>
    <mergeCell ref="C89:D89"/>
    <mergeCell ref="E89:S89"/>
    <mergeCell ref="U89:AI89"/>
    <mergeCell ref="AK89:AU89"/>
    <mergeCell ref="C103:D103"/>
    <mergeCell ref="E103:S103"/>
    <mergeCell ref="U103:AI103"/>
    <mergeCell ref="AK103:AU103"/>
    <mergeCell ref="E114:AI114"/>
    <mergeCell ref="C115:D115"/>
    <mergeCell ref="E115:AI115"/>
    <mergeCell ref="AK115:AU115"/>
    <mergeCell ref="E101:AI101"/>
    <mergeCell ref="C102:D102"/>
    <mergeCell ref="E102:AI102"/>
    <mergeCell ref="AK102:AU102"/>
    <mergeCell ref="C101:D101"/>
    <mergeCell ref="C114:D114"/>
    <mergeCell ref="C116:D116"/>
    <mergeCell ref="E116:S116"/>
    <mergeCell ref="U116:AI116"/>
    <mergeCell ref="C127:D127"/>
    <mergeCell ref="E127:AI127"/>
    <mergeCell ref="E128:AJ128"/>
    <mergeCell ref="E129:K129"/>
    <mergeCell ref="M129:S129"/>
    <mergeCell ref="U129:AA129"/>
    <mergeCell ref="AC129:AI129"/>
    <mergeCell ref="C131:D131"/>
    <mergeCell ref="C142:D142"/>
    <mergeCell ref="E142:AI142"/>
    <mergeCell ref="E143:AJ143"/>
    <mergeCell ref="E144:K144"/>
    <mergeCell ref="M144:S144"/>
    <mergeCell ref="U144:AA144"/>
    <mergeCell ref="AC144:AI144"/>
    <mergeCell ref="E131:S131"/>
    <mergeCell ref="AK142:AU144"/>
    <mergeCell ref="C157:D157"/>
    <mergeCell ref="E157:AI157"/>
    <mergeCell ref="E158:AJ158"/>
    <mergeCell ref="E159:K159"/>
    <mergeCell ref="M159:S159"/>
    <mergeCell ref="U159:AA159"/>
    <mergeCell ref="AC159:AI159"/>
    <mergeCell ref="C161:D161"/>
    <mergeCell ref="E146:S146"/>
    <mergeCell ref="E161:S161"/>
    <mergeCell ref="C146:D146"/>
    <mergeCell ref="AK183:AU183"/>
    <mergeCell ref="AK176:AU177"/>
    <mergeCell ref="E194:AI194"/>
    <mergeCell ref="C195:D195"/>
    <mergeCell ref="E195:AI195"/>
    <mergeCell ref="C196:D196"/>
    <mergeCell ref="E196:S196"/>
    <mergeCell ref="U196:AI196"/>
    <mergeCell ref="C197:D197"/>
    <mergeCell ref="E197:S197"/>
    <mergeCell ref="U197:AI197"/>
    <mergeCell ref="U179:AI179"/>
    <mergeCell ref="AK179:AU179"/>
    <mergeCell ref="E180:S180"/>
    <mergeCell ref="U180:AI180"/>
    <mergeCell ref="AK180:AU180"/>
    <mergeCell ref="E181:S181"/>
    <mergeCell ref="U181:AI181"/>
    <mergeCell ref="AK181:AU181"/>
    <mergeCell ref="E182:S182"/>
    <mergeCell ref="U182:AI182"/>
    <mergeCell ref="AK182:AU182"/>
    <mergeCell ref="AK178:AU178"/>
    <mergeCell ref="E201:S201"/>
    <mergeCell ref="U201:AI201"/>
    <mergeCell ref="C202:D202"/>
    <mergeCell ref="E202:S202"/>
    <mergeCell ref="U202:AI202"/>
    <mergeCell ref="C203:D203"/>
    <mergeCell ref="E203:S203"/>
    <mergeCell ref="U203:AI203"/>
    <mergeCell ref="C204:D204"/>
    <mergeCell ref="E204:S204"/>
    <mergeCell ref="U204:AI204"/>
    <mergeCell ref="C201:D201"/>
    <mergeCell ref="E205:S205"/>
    <mergeCell ref="U205:AI205"/>
    <mergeCell ref="E206:S206"/>
    <mergeCell ref="U206:AI206"/>
    <mergeCell ref="E207:S207"/>
    <mergeCell ref="U207:AI207"/>
    <mergeCell ref="B205:D205"/>
    <mergeCell ref="B206:D206"/>
    <mergeCell ref="B207:D207"/>
    <mergeCell ref="E208:S208"/>
    <mergeCell ref="U208:AI208"/>
    <mergeCell ref="E209:S209"/>
    <mergeCell ref="U209:AI209"/>
    <mergeCell ref="E210:S210"/>
    <mergeCell ref="U210:AI210"/>
    <mergeCell ref="B208:D208"/>
    <mergeCell ref="B209:D209"/>
    <mergeCell ref="B210:D210"/>
    <mergeCell ref="E221:AI221"/>
    <mergeCell ref="C222:D222"/>
    <mergeCell ref="E222:AI222"/>
    <mergeCell ref="C223:D223"/>
    <mergeCell ref="E223:S223"/>
    <mergeCell ref="U223:AI223"/>
    <mergeCell ref="C224:D224"/>
    <mergeCell ref="E224:S224"/>
    <mergeCell ref="U224:AI224"/>
    <mergeCell ref="C221:D221"/>
    <mergeCell ref="U229:AI229"/>
    <mergeCell ref="AK229:AU229"/>
    <mergeCell ref="AK224:AU224"/>
    <mergeCell ref="AK222:AU223"/>
    <mergeCell ref="C225:D225"/>
    <mergeCell ref="E225:S225"/>
    <mergeCell ref="U225:AI225"/>
    <mergeCell ref="AK225:AU225"/>
    <mergeCell ref="C226:D226"/>
    <mergeCell ref="E226:S226"/>
    <mergeCell ref="U226:AI226"/>
    <mergeCell ref="AK226:AU226"/>
    <mergeCell ref="C280:D280"/>
    <mergeCell ref="E280:AI280"/>
    <mergeCell ref="AK236:AU236"/>
    <mergeCell ref="AK252:AU252"/>
    <mergeCell ref="C264:D264"/>
    <mergeCell ref="E264:AI264"/>
    <mergeCell ref="E237:S237"/>
    <mergeCell ref="U237:AI237"/>
    <mergeCell ref="AK237:AU237"/>
    <mergeCell ref="E238:S238"/>
    <mergeCell ref="U238:AI238"/>
    <mergeCell ref="AK238:AU238"/>
    <mergeCell ref="E239:S239"/>
    <mergeCell ref="U239:AI239"/>
    <mergeCell ref="AK239:AU239"/>
    <mergeCell ref="E263:AI263"/>
    <mergeCell ref="AK251:AU251"/>
    <mergeCell ref="C251:D251"/>
    <mergeCell ref="E251:AI251"/>
    <mergeCell ref="C252:D252"/>
    <mergeCell ref="E252:S252"/>
    <mergeCell ref="C263:D263"/>
    <mergeCell ref="C279:D279"/>
    <mergeCell ref="E265:AJ265"/>
    <mergeCell ref="AK296:AU296"/>
    <mergeCell ref="C297:D297"/>
    <mergeCell ref="C298:D298"/>
    <mergeCell ref="E297:S297"/>
    <mergeCell ref="E298:S298"/>
    <mergeCell ref="U297:AI297"/>
    <mergeCell ref="U298:AI298"/>
    <mergeCell ref="E281:AJ281"/>
    <mergeCell ref="E282:K282"/>
    <mergeCell ref="M282:S282"/>
    <mergeCell ref="U282:AA282"/>
    <mergeCell ref="AC282:AI282"/>
    <mergeCell ref="C284:D284"/>
    <mergeCell ref="E295:AI295"/>
    <mergeCell ref="C296:D296"/>
    <mergeCell ref="E296:AI296"/>
    <mergeCell ref="C295:D295"/>
    <mergeCell ref="E284:S284"/>
    <mergeCell ref="E266:K266"/>
    <mergeCell ref="M266:S266"/>
    <mergeCell ref="U266:AA266"/>
    <mergeCell ref="AC266:AI266"/>
    <mergeCell ref="C268:D268"/>
    <mergeCell ref="E279:AI279"/>
    <mergeCell ref="E268:S268"/>
    <mergeCell ref="U252:AI252"/>
    <mergeCell ref="E233:S233"/>
    <mergeCell ref="U233:AI233"/>
    <mergeCell ref="B239:D239"/>
    <mergeCell ref="C250:D250"/>
    <mergeCell ref="E250:AI250"/>
    <mergeCell ref="B237:D237"/>
    <mergeCell ref="B238:D238"/>
    <mergeCell ref="C231:D231"/>
    <mergeCell ref="E231:S231"/>
    <mergeCell ref="U231:AI231"/>
    <mergeCell ref="AK231:AU231"/>
    <mergeCell ref="E232:S232"/>
    <mergeCell ref="U232:AI232"/>
    <mergeCell ref="AK232:AU232"/>
    <mergeCell ref="B232:D232"/>
    <mergeCell ref="B236:D236"/>
    <mergeCell ref="AK233:AU233"/>
    <mergeCell ref="E234:S234"/>
    <mergeCell ref="U234:AI234"/>
    <mergeCell ref="AK234:AU234"/>
    <mergeCell ref="E235:S235"/>
    <mergeCell ref="U235:AI235"/>
    <mergeCell ref="AK235:AU235"/>
    <mergeCell ref="AK46:AU47"/>
    <mergeCell ref="AK48:AU48"/>
    <mergeCell ref="AK195:AU196"/>
    <mergeCell ref="AK197:AU197"/>
    <mergeCell ref="AK73:AU74"/>
    <mergeCell ref="E236:S236"/>
    <mergeCell ref="U236:AI236"/>
    <mergeCell ref="B233:D233"/>
    <mergeCell ref="B234:D234"/>
    <mergeCell ref="B235:D235"/>
    <mergeCell ref="C227:D227"/>
    <mergeCell ref="E227:S227"/>
    <mergeCell ref="U227:AI227"/>
    <mergeCell ref="AK227:AU227"/>
    <mergeCell ref="C228:D228"/>
    <mergeCell ref="E228:S228"/>
    <mergeCell ref="U228:AI228"/>
    <mergeCell ref="AK228:AU228"/>
    <mergeCell ref="C229:D229"/>
    <mergeCell ref="E229:S229"/>
    <mergeCell ref="C230:D230"/>
    <mergeCell ref="E230:S230"/>
    <mergeCell ref="U230:AI230"/>
    <mergeCell ref="AK230:AU230"/>
  </mergeCells>
  <conditionalFormatting sqref="E14:AI14">
    <cfRule type="beginsWith" dxfId="23" priority="2" operator="beginsWith" text="Da Ihre Kommune bereits ein Klimaanpassungskonzept vorweisen kann, fahren ">
      <formula>LEFT(E14,LEN("Da Ihre Kommune bereits ein Klimaanpassungskonzept vorweisen kann, fahren "))="Da Ihre Kommune bereits ein Klimaanpassungskonzept vorweisen kann, fahren "</formula>
    </cfRule>
  </conditionalFormatting>
  <conditionalFormatting sqref="E163:AI163">
    <cfRule type="beginsWith" dxfId="22" priority="1" operator="beginsWith" text="Da Ihre Kommune bereits Klimaanpassungsmaßnahmen umsetzt, fahren Sie">
      <formula>LEFT(E163,LEN("Da Ihre Kommune bereits Klimaanpassungsmaßnahmen umsetzt, fahren Sie"))="Da Ihre Kommune bereits Klimaanpassungsmaßnahmen umsetzt, fahren Sie"</formula>
    </cfRule>
  </conditionalFormatting>
  <conditionalFormatting sqref="U28:U34">
    <cfRule type="beginsWith" dxfId="21" priority="51" operator="beginsWith" text="Bitte wählen Sie">
      <formula>LEFT(U28,LEN("Bitte wählen Sie"))="Bitte wählen Sie"</formula>
    </cfRule>
  </conditionalFormatting>
  <conditionalFormatting sqref="U47:U61">
    <cfRule type="beginsWith" dxfId="20" priority="48" operator="beginsWith" text="Bitte wählen Sie">
      <formula>LEFT(U47,LEN("Bitte wählen Sie"))="Bitte wählen Sie"</formula>
    </cfRule>
  </conditionalFormatting>
  <conditionalFormatting sqref="U74:U90">
    <cfRule type="beginsWith" dxfId="19" priority="42" operator="beginsWith" text="Bitte wählen Sie">
      <formula>LEFT(U74,LEN("Bitte wählen Sie"))="Bitte wählen Sie"</formula>
    </cfRule>
  </conditionalFormatting>
  <hyperlinks>
    <hyperlink ref="N1" location="Berechnungen!A1" display="Berechnungen!A1" xr:uid="{00000000-0004-0000-0900-000000000000}"/>
    <hyperlink ref="J1:M1" location="'4 Ressourcen, Kapazitäten'!B2" display="zurück" xr:uid="{00000000-0004-0000-0900-000001000000}"/>
    <hyperlink ref="N1:Q1" location="'Ergebnisse Übersicht'!B2" display="vor" xr:uid="{00000000-0004-0000-0900-000002000000}"/>
    <hyperlink ref="R1:X1" location="'Ergebnisse Übersicht'!B2" display="zur Ergebnisübersicht" xr:uid="{00000000-0004-0000-0900-000003000000}"/>
    <hyperlink ref="AK115:AU115" location="Informationen!C15" display="Wer zählt beispielsweise zu den Risikogruppen bzw. vulnerablen Gruppen?" xr:uid="{00000000-0004-0000-0900-000004000000}"/>
    <hyperlink ref="AK296:AU296" location="Informationen!C15" display="Wer zählt beispielsweise zu den Risikogruppen bzw. vulnerablen Gruppen?" xr:uid="{00000000-0004-0000-0900-000005000000}"/>
    <hyperlink ref="E15:K15" location="'5 Strategien, Maßnahmen'!C127" display="'5 Strategien, Maßnahmen'!C127" xr:uid="{00000000-0004-0000-0900-000006000000}"/>
    <hyperlink ref="E164:J164" location="'Ergebnisse Übersicht'!B2" display="'Ergebnisse Übersicht'!B2" xr:uid="{00000000-0004-0000-0900-000007000000}"/>
    <hyperlink ref="AK48:AU48" location="Informationen!C6" display="Beispiele für Schäden, Belastungen und andere Herausforderungen" xr:uid="{00000000-0004-0000-0900-000008000000}"/>
    <hyperlink ref="AK197:AU197" location="Informationen!C6" display="Beispiele für Schäden, Belastungen und andere Herausforderungen" xr:uid="{00000000-0004-0000-0900-000009000000}"/>
    <hyperlink ref="B1" location="Klimaraumtyp!A1" display="Klimaraumtyp!A1" xr:uid="{00000000-0004-0000-0900-00000A000000}"/>
    <hyperlink ref="B1:I1" location="Inhaltsübersicht!B2" display="zur Inhaltsübersicht" xr:uid="{00000000-0004-0000-0900-00000B000000}"/>
    <hyperlink ref="AK90:AU90" location="Informationen!C15" display="Wer zählt beispielsweise zu den Risikogruppen bzw. vulnerablen Gruppen?" xr:uid="{00000000-0004-0000-0900-00000C000000}"/>
    <hyperlink ref="AK239:AU239" location="Informationen!C15" display="Wer zählt beispielsweise zu den Risikogruppen bzw. vulnerablen Gruppen?" xr:uid="{00000000-0004-0000-0900-00000D000000}"/>
    <hyperlink ref="AG309:AU309" location="'Ergebnisse Übersicht'!B2" display="weiter zum nächsten Tabellenblatt" xr:uid="{00000000-0004-0000-0900-00000E000000}"/>
  </hyperlinks>
  <pageMargins left="0.7" right="0.7" top="0.78740157499999996" bottom="0.78740157499999996"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4A1706F4-0F0A-40B4-B2DD-195FDF45CD1E}">
            <xm:f>NOT(ISERROR(SEARCH(Antwortoptionen!$C$11,E12)))</xm:f>
            <xm:f>Antwortoptionen!$C$11</xm:f>
            <x14:dxf>
              <fill>
                <patternFill>
                  <bgColor rgb="FFC3EFFF"/>
                </patternFill>
              </fill>
            </x14:dxf>
          </x14:cfRule>
          <xm:sqref>E12</xm:sqref>
        </x14:conditionalFormatting>
        <x14:conditionalFormatting xmlns:xm="http://schemas.microsoft.com/office/excel/2006/main">
          <x14:cfRule type="containsText" priority="27" operator="containsText" id="{33114CB5-2C35-4F63-8ABF-9FC7E816B934}">
            <xm:f>NOT(ISERROR(SEARCH(Antwortoptionen!$C$11,E131)))</xm:f>
            <xm:f>Antwortoptionen!$C$11</xm:f>
            <x14:dxf>
              <fill>
                <patternFill>
                  <bgColor rgb="FFC3EFFF"/>
                </patternFill>
              </fill>
            </x14:dxf>
          </x14:cfRule>
          <xm:sqref>E131</xm:sqref>
        </x14:conditionalFormatting>
        <x14:conditionalFormatting xmlns:xm="http://schemas.microsoft.com/office/excel/2006/main">
          <x14:cfRule type="containsText" priority="26" operator="containsText" id="{E28688B1-FC6F-4685-B888-7D0385E5CBEA}">
            <xm:f>NOT(ISERROR(SEARCH(Antwortoptionen!$C$11,E146)))</xm:f>
            <xm:f>Antwortoptionen!$C$11</xm:f>
            <x14:dxf>
              <fill>
                <patternFill>
                  <bgColor rgb="FFC3EFFF"/>
                </patternFill>
              </fill>
            </x14:dxf>
          </x14:cfRule>
          <xm:sqref>E146</xm:sqref>
        </x14:conditionalFormatting>
        <x14:conditionalFormatting xmlns:xm="http://schemas.microsoft.com/office/excel/2006/main">
          <x14:cfRule type="containsText" priority="4" operator="containsText" id="{196746C3-41B4-4B6F-B584-E8D1CD7F10CE}">
            <xm:f>NOT(ISERROR(SEARCH(Antwortoptionen!$C$11,E161)))</xm:f>
            <xm:f>Antwortoptionen!$C$11</xm:f>
            <x14:dxf>
              <fill>
                <patternFill>
                  <bgColor rgb="FFC3EFFF"/>
                </patternFill>
              </fill>
            </x14:dxf>
          </x14:cfRule>
          <xm:sqref>E161</xm:sqref>
        </x14:conditionalFormatting>
        <x14:conditionalFormatting xmlns:xm="http://schemas.microsoft.com/office/excel/2006/main">
          <x14:cfRule type="beginsWith" priority="12" operator="beginsWith" id="{1DBA07FF-BBBA-414B-B5A6-A1E27F28003C}">
            <xm:f>LEFT(E252,LEN(Antwortoptionen!$C$51))=Antwortoptionen!$C$51</xm:f>
            <xm:f>Antwortoptionen!$C$51</xm:f>
            <x14:dxf>
              <fill>
                <patternFill>
                  <bgColor rgb="FFC3EFFF"/>
                </patternFill>
              </fill>
            </x14:dxf>
          </x14:cfRule>
          <xm:sqref>E252</xm:sqref>
        </x14:conditionalFormatting>
        <x14:conditionalFormatting xmlns:xm="http://schemas.microsoft.com/office/excel/2006/main">
          <x14:cfRule type="containsText" priority="10" operator="containsText" id="{47E3E98C-8A60-4DC2-B80B-D355F7625C57}">
            <xm:f>NOT(ISERROR(SEARCH(Antwortoptionen!$C$11,E268)))</xm:f>
            <xm:f>Antwortoptionen!$C$11</xm:f>
            <x14:dxf>
              <fill>
                <patternFill>
                  <bgColor rgb="FFC3EFFF"/>
                </patternFill>
              </fill>
            </x14:dxf>
          </x14:cfRule>
          <xm:sqref>E268</xm:sqref>
        </x14:conditionalFormatting>
        <x14:conditionalFormatting xmlns:xm="http://schemas.microsoft.com/office/excel/2006/main">
          <x14:cfRule type="containsText" priority="3" operator="containsText" id="{00BA564E-BA1D-46D8-93F9-127B0460A1FC}">
            <xm:f>NOT(ISERROR(SEARCH(Antwortoptionen!$C$11,E284)))</xm:f>
            <xm:f>Antwortoptionen!$C$11</xm:f>
            <x14:dxf>
              <fill>
                <patternFill>
                  <bgColor rgb="FFC3EFFF"/>
                </patternFill>
              </fill>
            </x14:dxf>
          </x14:cfRule>
          <xm:sqref>E284</xm:sqref>
        </x14:conditionalFormatting>
        <x14:conditionalFormatting xmlns:xm="http://schemas.microsoft.com/office/excel/2006/main">
          <x14:cfRule type="containsText" priority="33" operator="containsText" id="{BE571042-A359-49D2-862E-BE026DD7FF16}">
            <xm:f>NOT(ISERROR(SEARCH(Antwortoptionen!$C$51,E103)))</xm:f>
            <xm:f>Antwortoptionen!$C$51</xm:f>
            <x14:dxf>
              <fill>
                <patternFill patternType="solid">
                  <fgColor theme="9" tint="0.79995117038483843"/>
                  <bgColor theme="9" tint="0.79998168889431442"/>
                </patternFill>
              </fill>
            </x14:dxf>
          </x14:cfRule>
          <xm:sqref>E103:S103</xm:sqref>
        </x14:conditionalFormatting>
        <x14:conditionalFormatting xmlns:xm="http://schemas.microsoft.com/office/excel/2006/main">
          <x14:cfRule type="beginsWith" priority="24" operator="beginsWith" id="{AAD995EE-63CA-4330-B608-6319551AE133}">
            <xm:f>LEFT(U177,LEN(Antwortoptionen!$D$51))=Antwortoptionen!$D$51</xm:f>
            <xm:f>Antwortoptionen!$D$51</xm:f>
            <x14:dxf>
              <fill>
                <patternFill>
                  <bgColor rgb="FFC3EFFF"/>
                </patternFill>
              </fill>
            </x14:dxf>
          </x14:cfRule>
          <xm:sqref>U177:U183</xm:sqref>
        </x14:conditionalFormatting>
        <x14:conditionalFormatting xmlns:xm="http://schemas.microsoft.com/office/excel/2006/main">
          <x14:cfRule type="containsText" priority="18" operator="containsText" id="{942844E9-ADDD-4C75-88F4-45D93D12DF23}">
            <xm:f>NOT(ISERROR(SEARCH(Antwortoptionen!$E$51,U196)))</xm:f>
            <xm:f>Antwortoptionen!$E$51</xm:f>
            <x14:dxf>
              <fill>
                <patternFill>
                  <bgColor rgb="FFC3EFFF"/>
                </patternFill>
              </fill>
            </x14:dxf>
          </x14:cfRule>
          <xm:sqref>U196:U210</xm:sqref>
        </x14:conditionalFormatting>
        <x14:conditionalFormatting xmlns:xm="http://schemas.microsoft.com/office/excel/2006/main">
          <x14:cfRule type="containsText" priority="15" operator="containsText" id="{AAC73141-F760-4216-A383-4C6DCCFCD125}">
            <xm:f>NOT(ISERROR(SEARCH(Antwortoptionen!$E$51,U223)))</xm:f>
            <xm:f>Antwortoptionen!$E$51</xm:f>
            <x14:dxf>
              <fill>
                <patternFill>
                  <bgColor rgb="FFC3EFFF"/>
                </patternFill>
              </fill>
            </x14:dxf>
          </x14:cfRule>
          <xm:sqref>U223:U239</xm:sqref>
        </x14:conditionalFormatting>
        <x14:conditionalFormatting xmlns:xm="http://schemas.microsoft.com/office/excel/2006/main">
          <x14:cfRule type="containsText" priority="50" operator="containsText" id="{7D0C87CE-21A2-4A8C-A350-28F460B43720}">
            <xm:f>NOT(ISERROR(SEARCH(Antwortoptionen!$A$51,U28)))</xm:f>
            <xm:f>Antwortoptionen!$A$51</xm:f>
            <x14:dxf>
              <fill>
                <patternFill>
                  <fgColor theme="9" tint="0.79998168889431442"/>
                </patternFill>
              </fill>
            </x14:dxf>
          </x14:cfRule>
          <xm:sqref>U28:AI34</xm:sqref>
        </x14:conditionalFormatting>
        <x14:conditionalFormatting xmlns:xm="http://schemas.microsoft.com/office/excel/2006/main">
          <x14:cfRule type="containsText" priority="47" operator="containsText" id="{49FB6E71-4E8E-4D63-800A-CBEC06A71CC7}">
            <xm:f>NOT(ISERROR(SEARCH(Antwortoptionen!$B$51,U47)))</xm:f>
            <xm:f>Antwortoptionen!$B$51</xm:f>
            <x14:dxf>
              <fill>
                <patternFill>
                  <fgColor theme="9" tint="0.79998168889431442"/>
                </patternFill>
              </fill>
            </x14:dxf>
          </x14:cfRule>
          <xm:sqref>U47:AI61</xm:sqref>
        </x14:conditionalFormatting>
        <x14:conditionalFormatting xmlns:xm="http://schemas.microsoft.com/office/excel/2006/main">
          <x14:cfRule type="containsText" priority="41" operator="containsText" id="{4C1F1777-D30A-4656-B4C8-BA03338A1030}">
            <xm:f>NOT(ISERROR(SEARCH(Antwortoptionen!$B$51,U74)))</xm:f>
            <xm:f>Antwortoptionen!$B$51</xm:f>
            <x14:dxf>
              <fill>
                <patternFill>
                  <fgColor theme="9" tint="0.79998168889431442"/>
                </patternFill>
              </fill>
            </x14:dxf>
          </x14:cfRule>
          <xm:sqref>U74:AI90</xm:sqref>
        </x14:conditionalFormatting>
        <x14:conditionalFormatting xmlns:xm="http://schemas.microsoft.com/office/excel/2006/main">
          <x14:cfRule type="containsText" priority="28" operator="containsText" id="{D9D9AF83-248C-4208-9543-2BC8F7352F58}">
            <xm:f>NOT(ISERROR(SEARCH(Antwortoptionen!$B$11,U116)))</xm:f>
            <xm:f>Antwortoptionen!$B$11</xm:f>
            <x14:dxf>
              <fill>
                <patternFill>
                  <bgColor theme="9" tint="0.79998168889431442"/>
                </patternFill>
              </fill>
            </x14:dxf>
          </x14:cfRule>
          <xm:sqref>U116:AI116</xm:sqref>
        </x14:conditionalFormatting>
        <x14:conditionalFormatting xmlns:xm="http://schemas.microsoft.com/office/excel/2006/main">
          <x14:cfRule type="containsText" priority="23" operator="containsText" id="{738D9873-2C97-4693-9297-046D5A2A715A}">
            <xm:f>NOT(ISERROR(SEARCH(Antwortoptionen!$B$51,U177)))</xm:f>
            <xm:f>Antwortoptionen!$B$51</xm:f>
            <x14:dxf>
              <fill>
                <patternFill>
                  <fgColor theme="9" tint="0.79998168889431442"/>
                </patternFill>
              </fill>
            </x14:dxf>
          </x14:cfRule>
          <xm:sqref>U177:AI183</xm:sqref>
        </x14:conditionalFormatting>
        <x14:conditionalFormatting xmlns:xm="http://schemas.microsoft.com/office/excel/2006/main">
          <x14:cfRule type="containsText" priority="17" operator="containsText" id="{09C22651-F83E-47A8-B3D1-0F9E8EF06713}">
            <xm:f>NOT(ISERROR(SEARCH(Antwortoptionen!$B$51,U196)))</xm:f>
            <xm:f>Antwortoptionen!$B$51</xm:f>
            <x14:dxf>
              <fill>
                <patternFill>
                  <fgColor theme="9" tint="0.79998168889431442"/>
                </patternFill>
              </fill>
            </x14:dxf>
          </x14:cfRule>
          <xm:sqref>U196:AI210</xm:sqref>
        </x14:conditionalFormatting>
        <x14:conditionalFormatting xmlns:xm="http://schemas.microsoft.com/office/excel/2006/main">
          <x14:cfRule type="containsText" priority="14" operator="containsText" id="{348AFDAE-47C5-4BD9-A2E2-8634FDD05DD8}">
            <xm:f>NOT(ISERROR(SEARCH(Antwortoptionen!$B$51,U223)))</xm:f>
            <xm:f>Antwortoptionen!$B$51</xm:f>
            <x14:dxf>
              <fill>
                <patternFill>
                  <fgColor theme="9" tint="0.79998168889431442"/>
                </patternFill>
              </fill>
            </x14:dxf>
          </x14:cfRule>
          <xm:sqref>U223:AI239</xm:sqref>
        </x14:conditionalFormatting>
        <x14:conditionalFormatting xmlns:xm="http://schemas.microsoft.com/office/excel/2006/main">
          <x14:cfRule type="containsText" priority="6" operator="containsText" id="{A25A861C-246B-4A2F-BD74-1999F2D3356F}">
            <xm:f>NOT(ISERROR(SEARCH(Antwortoptionen!$B$11,U297)))</xm:f>
            <xm:f>Antwortoptionen!$B$11</xm:f>
            <x14:dxf>
              <fill>
                <patternFill>
                  <bgColor theme="9" tint="0.79998168889431442"/>
                </patternFill>
              </fill>
            </x14:dxf>
          </x14:cfRule>
          <xm:sqref>U297:AI298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Antwortoptionen!$C$51:$C$56</xm:f>
          </x14:formula1>
          <xm:sqref>E103 E252:S252</xm:sqref>
        </x14:dataValidation>
        <x14:dataValidation type="list" allowBlank="1" showInputMessage="1" showErrorMessage="1" xr:uid="{00000000-0002-0000-0900-000001000000}">
          <x14:formula1>
            <xm:f>Antwortoptionen!$C$11:$C$16</xm:f>
          </x14:formula1>
          <xm:sqref>E12 E131 E146 E161 E268 E284</xm:sqref>
        </x14:dataValidation>
        <x14:dataValidation type="list" allowBlank="1" showInputMessage="1" showErrorMessage="1" xr:uid="{00000000-0002-0000-0900-000002000000}">
          <x14:formula1>
            <xm:f>Antwortoptionen!$A$51:$A$54</xm:f>
          </x14:formula1>
          <xm:sqref>U28:U34</xm:sqref>
        </x14:dataValidation>
        <x14:dataValidation type="list" allowBlank="1" showInputMessage="1" showErrorMessage="1" xr:uid="{00000000-0002-0000-0900-000003000000}">
          <x14:formula1>
            <xm:f>Antwortoptionen!$B$51:$B$54</xm:f>
          </x14:formula1>
          <xm:sqref>U47:AI61 U74:AI90</xm:sqref>
        </x14:dataValidation>
        <x14:dataValidation type="list" allowBlank="1" showInputMessage="1" showErrorMessage="1" xr:uid="{00000000-0002-0000-0900-000004000000}">
          <x14:formula1>
            <xm:f>Antwortoptionen!$B$11:$B$16</xm:f>
          </x14:formula1>
          <xm:sqref>U116 U297:AI298</xm:sqref>
        </x14:dataValidation>
        <x14:dataValidation type="list" allowBlank="1" showInputMessage="1" showErrorMessage="1" xr:uid="{00000000-0002-0000-0900-000005000000}">
          <x14:formula1>
            <xm:f>Antwortoptionen!$D$51:$D$54</xm:f>
          </x14:formula1>
          <xm:sqref>U177:AI183</xm:sqref>
        </x14:dataValidation>
        <x14:dataValidation type="list" allowBlank="1" showInputMessage="1" showErrorMessage="1" xr:uid="{00000000-0002-0000-0900-000006000000}">
          <x14:formula1>
            <xm:f>Antwortoptionen!$E$51:$E$54</xm:f>
          </x14:formula1>
          <xm:sqref>U196:AI210 U223:AI239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0F1F1"/>
    <pageSetUpPr fitToPage="1"/>
  </sheetPr>
  <dimension ref="A1:AK94"/>
  <sheetViews>
    <sheetView showGridLines="0" showRowColHeaders="0" zoomScaleNormal="100" workbookViewId="0">
      <pane ySplit="1" topLeftCell="A12" activePane="bottomLeft" state="frozen"/>
      <selection activeCell="B31" sqref="B31"/>
      <selection pane="bottomLeft" activeCell="AQ17" sqref="AQ17"/>
    </sheetView>
  </sheetViews>
  <sheetFormatPr baseColWidth="10" defaultColWidth="9.140625" defaultRowHeight="15" x14ac:dyDescent="0.25"/>
  <cols>
    <col min="1" max="78" width="3.5703125" style="19" customWidth="1"/>
    <col min="79" max="16384" width="9.140625" style="19"/>
  </cols>
  <sheetData>
    <row r="1" spans="1:37"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9"/>
      <c r="S1" s="279"/>
      <c r="T1" s="279"/>
      <c r="U1" s="279"/>
      <c r="V1" s="279"/>
      <c r="W1" s="279"/>
      <c r="X1" s="279"/>
      <c r="Y1" s="274"/>
      <c r="Z1" s="275"/>
      <c r="AA1" s="275"/>
      <c r="AB1" s="275"/>
      <c r="AC1" s="275"/>
      <c r="AD1" s="275"/>
      <c r="AE1" s="275"/>
      <c r="AF1" s="275"/>
      <c r="AG1" s="275"/>
      <c r="AH1" s="275"/>
    </row>
    <row r="2" spans="1:37" x14ac:dyDescent="0.25">
      <c r="A2" s="65" t="s">
        <v>11573</v>
      </c>
      <c r="B2" s="65" t="s">
        <v>11574</v>
      </c>
      <c r="C2" s="58"/>
      <c r="D2" s="58"/>
      <c r="E2" s="58"/>
      <c r="F2" s="58"/>
      <c r="G2" s="58"/>
      <c r="H2" s="58"/>
      <c r="I2" s="58"/>
      <c r="J2" s="58"/>
      <c r="K2" s="58"/>
      <c r="L2" s="58"/>
      <c r="M2" s="58"/>
      <c r="N2" s="58"/>
      <c r="O2" s="58"/>
      <c r="P2" s="58"/>
      <c r="Q2" s="58"/>
      <c r="R2" s="53"/>
      <c r="S2" s="262"/>
      <c r="T2" s="262"/>
      <c r="U2" s="262"/>
      <c r="V2" s="262"/>
      <c r="W2" s="262"/>
      <c r="X2" s="262"/>
      <c r="Y2" s="262"/>
      <c r="Z2" s="262"/>
      <c r="AA2" s="262"/>
      <c r="AB2" s="262"/>
      <c r="AC2" s="262"/>
      <c r="AD2" s="262"/>
      <c r="AE2" s="262"/>
      <c r="AF2" s="262"/>
      <c r="AG2" s="262"/>
      <c r="AH2" s="65" t="s">
        <v>11439</v>
      </c>
      <c r="AI2" s="53"/>
      <c r="AJ2" s="53"/>
    </row>
    <row r="3" spans="1:37" x14ac:dyDescent="0.25">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5" t="s">
        <v>11439</v>
      </c>
      <c r="AI3" s="66" t="s">
        <v>11496</v>
      </c>
      <c r="AJ3" s="66"/>
    </row>
    <row r="4" spans="1:37" ht="26.25" customHeight="1" x14ac:dyDescent="0.25">
      <c r="B4" s="121"/>
      <c r="C4" s="263" t="str">
        <f>CONCATENATE("Ergebnisse des Anpassungsscanners für ",Klimaraumtyp!$S$18)</f>
        <v>Ergebnisse des Anpassungsscanners für Musterstadt</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c r="AJ4" s="50"/>
    </row>
    <row r="5" spans="1:37"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3"/>
    </row>
    <row r="6" spans="1:37" s="26" customFormat="1" ht="22.5" customHeight="1" x14ac:dyDescent="0.35">
      <c r="B6" s="121"/>
      <c r="C6" s="395" t="s">
        <v>11348</v>
      </c>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122"/>
    </row>
    <row r="7" spans="1:37" x14ac:dyDescent="0.25">
      <c r="A7" s="65" t="s">
        <v>11440</v>
      </c>
      <c r="B7" s="122"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3"/>
      <c r="AJ7" s="111"/>
    </row>
    <row r="8" spans="1:37" ht="30" customHeight="1" x14ac:dyDescent="0.25">
      <c r="B8" s="122"/>
      <c r="C8" s="339" t="s">
        <v>11572</v>
      </c>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122"/>
    </row>
    <row r="9" spans="1:37" x14ac:dyDescent="0.25">
      <c r="A9" s="65" t="s">
        <v>11440</v>
      </c>
      <c r="B9" s="122" t="s">
        <v>29</v>
      </c>
      <c r="C9" s="125" t="s">
        <v>11440</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3"/>
      <c r="AJ9" s="84"/>
    </row>
    <row r="10" spans="1:37" ht="253.5" customHeight="1" x14ac:dyDescent="0.25">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J10" s="50"/>
    </row>
    <row r="11" spans="1:37" x14ac:dyDescent="0.25">
      <c r="A11" s="65" t="s">
        <v>11440</v>
      </c>
      <c r="B11" s="122" t="s">
        <v>29</v>
      </c>
      <c r="C11" s="125" t="s">
        <v>11440</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3"/>
      <c r="AJ11" s="83"/>
    </row>
    <row r="12" spans="1:37" ht="57.75" customHeight="1" x14ac:dyDescent="0.25">
      <c r="B12" s="122"/>
      <c r="C12" s="396" t="str">
        <f>IF(BE_Berechnungen!G3&lt;=0.75,Antwortoptionen!$C$60,(IF(BE_Berechnungen!G3=1,Antwortoptionen!$H$60,Antwortoptionen!$F$60)))</f>
        <v>Sie haben 100 % der Fragen noch nicht beantwortet. Die Aussagekraft der Bewertung ist momentan noch sehr eingeschränkt, da Sie nur einen Teil der Fragen beantwortet haben. Bitte überprüfen Sie, ob Sie die offenen Fragen noch beantworten möchten, um eine aussagekräftigere Einschätzung zu erhalten.</v>
      </c>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122"/>
    </row>
    <row r="13" spans="1:37" ht="67.5" customHeight="1" x14ac:dyDescent="0.25">
      <c r="B13" s="122"/>
      <c r="C13" s="396" t="str">
        <f>IF(BE_Berechnungen!H12 &gt;= 0.15,Antwortoptionen!$C$61,Antwortoptionen!$F$61)</f>
        <v>Sie haben lediglich 0 % der Fragen mit 'weiß nicht' beantwortet. Sie haben einen recht guten Überblick über die Klimaanpassungsaktivitäten Ihrer Kommune.</v>
      </c>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122"/>
      <c r="AI13" s="50"/>
      <c r="AK13" s="50"/>
    </row>
    <row r="14" spans="1:37" x14ac:dyDescent="0.25">
      <c r="A14" s="65" t="s">
        <v>11440</v>
      </c>
      <c r="B14" s="122" t="s">
        <v>29</v>
      </c>
      <c r="C14" s="125" t="s">
        <v>11440</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3"/>
    </row>
    <row r="15" spans="1:37" ht="18.75" x14ac:dyDescent="0.3">
      <c r="B15" s="122"/>
      <c r="C15" s="402" t="str">
        <f>CONCATENATE("Gesamtergebnis für ",Klimaraumtyp!$S$18)</f>
        <v>Gesamtergebnis für Musterstadt</v>
      </c>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122"/>
      <c r="AI15" s="51"/>
    </row>
    <row r="16" spans="1:37" x14ac:dyDescent="0.25">
      <c r="A16" s="65" t="s">
        <v>11440</v>
      </c>
      <c r="B16" s="122" t="s">
        <v>29</v>
      </c>
      <c r="C16" s="125" t="s">
        <v>11440</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3"/>
    </row>
    <row r="17" spans="1:34" ht="37.5" customHeight="1" x14ac:dyDescent="0.25">
      <c r="B17" s="122"/>
      <c r="C17" s="339" t="s">
        <v>11349</v>
      </c>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122"/>
    </row>
    <row r="18" spans="1:34" ht="15.75" thickBot="1" x14ac:dyDescent="0.3">
      <c r="A18" s="65" t="s">
        <v>11440</v>
      </c>
      <c r="B18" s="122" t="s">
        <v>29</v>
      </c>
      <c r="C18" s="125" t="s">
        <v>11440</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3"/>
    </row>
    <row r="19" spans="1:34" ht="22.5" customHeight="1" x14ac:dyDescent="0.25">
      <c r="A19" s="65"/>
      <c r="B19" s="122"/>
      <c r="C19" s="403" t="str">
        <f>CONCATENATE("Ihre Kommune hat ",ROUND(BE_Berechnungen!$B$12,0)," von 100 Punkten erreicht.")</f>
        <v>Ihre Kommune hat 0 von 100 Punkten erreicht.</v>
      </c>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5"/>
      <c r="AH19" s="123"/>
    </row>
    <row r="20" spans="1:34" x14ac:dyDescent="0.25">
      <c r="B20" s="122"/>
      <c r="C20" s="156"/>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57"/>
      <c r="AH20" s="122"/>
    </row>
    <row r="21" spans="1:34" x14ac:dyDescent="0.25">
      <c r="B21" s="122"/>
      <c r="C21" s="156"/>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57"/>
      <c r="AH21" s="122"/>
    </row>
    <row r="22" spans="1:34" x14ac:dyDescent="0.25">
      <c r="B22" s="122"/>
      <c r="C22" s="156"/>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57"/>
      <c r="AH22" s="122"/>
    </row>
    <row r="23" spans="1:34" x14ac:dyDescent="0.25">
      <c r="B23" s="122"/>
      <c r="C23" s="156"/>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57"/>
      <c r="AH23" s="122"/>
    </row>
    <row r="24" spans="1:34" x14ac:dyDescent="0.25">
      <c r="B24" s="122"/>
      <c r="C24" s="156"/>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57"/>
      <c r="AH24" s="122"/>
    </row>
    <row r="25" spans="1:34" x14ac:dyDescent="0.25">
      <c r="B25" s="122"/>
      <c r="C25" s="156"/>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57"/>
      <c r="AH25" s="122"/>
    </row>
    <row r="26" spans="1:34" ht="30" customHeight="1" x14ac:dyDescent="0.25">
      <c r="B26" s="122"/>
      <c r="C26" s="156"/>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57"/>
      <c r="AH26" s="122"/>
    </row>
    <row r="27" spans="1:34" x14ac:dyDescent="0.25">
      <c r="B27" s="122"/>
      <c r="C27" s="156"/>
      <c r="D27" s="154"/>
      <c r="E27" s="398" t="s">
        <v>11681</v>
      </c>
      <c r="F27" s="398"/>
      <c r="G27" s="398"/>
      <c r="H27" s="135"/>
      <c r="I27" s="154"/>
      <c r="J27" s="154"/>
      <c r="K27" s="398" t="s">
        <v>11682</v>
      </c>
      <c r="L27" s="398"/>
      <c r="M27" s="398"/>
      <c r="N27" s="135"/>
      <c r="O27" s="135"/>
      <c r="P27" s="154"/>
      <c r="Q27" s="398" t="s">
        <v>11683</v>
      </c>
      <c r="R27" s="398"/>
      <c r="S27" s="398"/>
      <c r="T27" s="135"/>
      <c r="U27" s="135"/>
      <c r="V27" s="154"/>
      <c r="W27" s="398" t="s">
        <v>11684</v>
      </c>
      <c r="X27" s="398"/>
      <c r="Y27" s="398"/>
      <c r="Z27" s="135"/>
      <c r="AA27" s="135"/>
      <c r="AB27" s="154"/>
      <c r="AC27" s="398" t="s">
        <v>11685</v>
      </c>
      <c r="AD27" s="398"/>
      <c r="AE27" s="398"/>
      <c r="AF27" s="135"/>
      <c r="AG27" s="157"/>
      <c r="AH27" s="122"/>
    </row>
    <row r="28" spans="1:34" ht="60" customHeight="1" x14ac:dyDescent="0.25">
      <c r="B28" s="122"/>
      <c r="C28" s="156"/>
      <c r="D28" s="320" t="s">
        <v>11563</v>
      </c>
      <c r="E28" s="320"/>
      <c r="F28" s="320"/>
      <c r="G28" s="320"/>
      <c r="H28" s="320"/>
      <c r="I28" s="155"/>
      <c r="J28" s="320" t="s">
        <v>11564</v>
      </c>
      <c r="K28" s="320"/>
      <c r="L28" s="320"/>
      <c r="M28" s="320"/>
      <c r="N28" s="320"/>
      <c r="O28" s="155"/>
      <c r="P28" s="320" t="s">
        <v>11565</v>
      </c>
      <c r="Q28" s="320"/>
      <c r="R28" s="320"/>
      <c r="S28" s="320"/>
      <c r="T28" s="320"/>
      <c r="U28" s="155"/>
      <c r="V28" s="320" t="s">
        <v>11566</v>
      </c>
      <c r="W28" s="320"/>
      <c r="X28" s="320"/>
      <c r="Y28" s="320"/>
      <c r="Z28" s="320"/>
      <c r="AA28" s="155"/>
      <c r="AB28" s="320" t="s">
        <v>11567</v>
      </c>
      <c r="AC28" s="320"/>
      <c r="AD28" s="320"/>
      <c r="AE28" s="320"/>
      <c r="AF28" s="320"/>
      <c r="AG28" s="157"/>
      <c r="AH28" s="122"/>
    </row>
    <row r="29" spans="1:34" ht="15.75" thickBot="1" x14ac:dyDescent="0.3">
      <c r="B29" s="122"/>
      <c r="C29" s="158"/>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60"/>
      <c r="AH29" s="122"/>
    </row>
    <row r="30" spans="1:34" x14ac:dyDescent="0.25">
      <c r="A30" s="65" t="s">
        <v>11440</v>
      </c>
      <c r="B30" s="122" t="s">
        <v>29</v>
      </c>
      <c r="C30" s="125" t="s">
        <v>11440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3"/>
    </row>
    <row r="31" spans="1:34" ht="30" customHeight="1" x14ac:dyDescent="0.25">
      <c r="B31" s="122"/>
      <c r="C31" s="399" t="s">
        <v>11454</v>
      </c>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393" t="s">
        <v>11615</v>
      </c>
      <c r="AC31" s="393"/>
      <c r="AD31" s="393"/>
      <c r="AE31" s="393"/>
      <c r="AF31" s="393"/>
      <c r="AG31" s="394"/>
      <c r="AH31" s="122"/>
    </row>
    <row r="32" spans="1:34" x14ac:dyDescent="0.25">
      <c r="A32" s="65" t="s">
        <v>11440</v>
      </c>
      <c r="B32" s="122" t="s">
        <v>29</v>
      </c>
      <c r="C32" s="125" t="s">
        <v>11440</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3"/>
    </row>
    <row r="33" spans="1:34" ht="75" customHeight="1" x14ac:dyDescent="0.25">
      <c r="B33" s="122"/>
      <c r="C33" s="339" t="s">
        <v>11350</v>
      </c>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122"/>
    </row>
    <row r="34" spans="1:34" x14ac:dyDescent="0.25">
      <c r="A34" s="65" t="s">
        <v>11440</v>
      </c>
      <c r="B34" s="122" t="s">
        <v>29</v>
      </c>
      <c r="C34" s="125" t="s">
        <v>11440</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3"/>
    </row>
    <row r="35" spans="1:34" ht="22.5" customHeight="1" x14ac:dyDescent="0.25">
      <c r="B35" s="122"/>
      <c r="C35" s="402" t="str">
        <f>CONCATENATE("Ergebnisse im Detail für ",Klimaraumtyp!$S$18)</f>
        <v>Ergebnisse im Detail für Musterstadt</v>
      </c>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122"/>
    </row>
    <row r="36" spans="1:34" x14ac:dyDescent="0.25">
      <c r="A36" s="65" t="s">
        <v>11440</v>
      </c>
      <c r="B36" s="122" t="s">
        <v>29</v>
      </c>
      <c r="C36" s="125" t="s">
        <v>11440</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3"/>
    </row>
    <row r="37" spans="1:34" ht="37.5" customHeight="1" x14ac:dyDescent="0.25">
      <c r="B37" s="122"/>
      <c r="C37" s="339" t="s">
        <v>11486</v>
      </c>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122"/>
    </row>
    <row r="38" spans="1:34" ht="15.75" thickBot="1" x14ac:dyDescent="0.3">
      <c r="A38" s="65" t="s">
        <v>11440</v>
      </c>
      <c r="B38" s="122" t="s">
        <v>29</v>
      </c>
      <c r="C38" s="125" t="s">
        <v>11440</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3"/>
    </row>
    <row r="39" spans="1:34" x14ac:dyDescent="0.25">
      <c r="B39" s="122"/>
      <c r="C39" s="161"/>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3"/>
      <c r="AH39" s="122"/>
    </row>
    <row r="40" spans="1:34" x14ac:dyDescent="0.25">
      <c r="B40" s="122"/>
      <c r="C40" s="164"/>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65"/>
      <c r="AH40" s="122"/>
    </row>
    <row r="41" spans="1:34" x14ac:dyDescent="0.25">
      <c r="B41" s="122"/>
      <c r="C41" s="164"/>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65"/>
      <c r="AH41" s="122"/>
    </row>
    <row r="42" spans="1:34" x14ac:dyDescent="0.25">
      <c r="B42" s="122"/>
      <c r="C42" s="164"/>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65"/>
      <c r="AH42" s="122"/>
    </row>
    <row r="43" spans="1:34" x14ac:dyDescent="0.25">
      <c r="B43" s="122"/>
      <c r="C43" s="164"/>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65"/>
      <c r="AH43" s="122"/>
    </row>
    <row r="44" spans="1:34" x14ac:dyDescent="0.25">
      <c r="B44" s="122"/>
      <c r="C44" s="164"/>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65"/>
      <c r="AH44" s="122"/>
    </row>
    <row r="45" spans="1:34" x14ac:dyDescent="0.25">
      <c r="B45" s="122"/>
      <c r="C45" s="164"/>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65"/>
      <c r="AH45" s="122"/>
    </row>
    <row r="46" spans="1:34" x14ac:dyDescent="0.25">
      <c r="B46" s="122"/>
      <c r="C46" s="164"/>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65"/>
      <c r="AH46" s="122"/>
    </row>
    <row r="47" spans="1:34" x14ac:dyDescent="0.25">
      <c r="B47" s="122"/>
      <c r="C47" s="164"/>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65"/>
      <c r="AH47" s="122"/>
    </row>
    <row r="48" spans="1:34" x14ac:dyDescent="0.25">
      <c r="B48" s="122"/>
      <c r="C48" s="164"/>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65"/>
      <c r="AH48" s="122"/>
    </row>
    <row r="49" spans="1:36" x14ac:dyDescent="0.25">
      <c r="B49" s="122"/>
      <c r="C49" s="164"/>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65"/>
      <c r="AH49" s="122"/>
    </row>
    <row r="50" spans="1:36" x14ac:dyDescent="0.25">
      <c r="B50" s="122"/>
      <c r="C50" s="164"/>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65"/>
      <c r="AH50" s="122"/>
    </row>
    <row r="51" spans="1:36" x14ac:dyDescent="0.25">
      <c r="B51" s="122"/>
      <c r="C51" s="164"/>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65"/>
      <c r="AH51" s="122"/>
    </row>
    <row r="52" spans="1:36" x14ac:dyDescent="0.25">
      <c r="B52" s="122"/>
      <c r="C52" s="164"/>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65"/>
      <c r="AH52" s="122"/>
    </row>
    <row r="53" spans="1:36" ht="15.75" thickBot="1" x14ac:dyDescent="0.3">
      <c r="B53" s="122"/>
      <c r="C53" s="166"/>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8"/>
      <c r="AH53" s="122"/>
    </row>
    <row r="54" spans="1:36" x14ac:dyDescent="0.25">
      <c r="A54" s="65" t="s">
        <v>11440</v>
      </c>
      <c r="B54" s="122" t="s">
        <v>29</v>
      </c>
      <c r="C54" s="125" t="s">
        <v>11440</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3"/>
    </row>
    <row r="55" spans="1:36" ht="22.5" customHeight="1" x14ac:dyDescent="0.25">
      <c r="B55" s="122"/>
      <c r="C55" s="401" t="s">
        <v>11357</v>
      </c>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122"/>
    </row>
    <row r="56" spans="1:36" ht="67.5" customHeight="1" x14ac:dyDescent="0.25">
      <c r="B56" s="122"/>
      <c r="C56" s="339" t="s">
        <v>11760</v>
      </c>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122"/>
    </row>
    <row r="57" spans="1:36" x14ac:dyDescent="0.25">
      <c r="B57" s="208"/>
      <c r="C57" s="410" t="s">
        <v>11469</v>
      </c>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208"/>
    </row>
    <row r="58" spans="1:36" ht="15" customHeight="1" x14ac:dyDescent="0.25">
      <c r="B58" s="208"/>
      <c r="C58" s="392" t="s">
        <v>11781</v>
      </c>
      <c r="D58" s="392"/>
      <c r="E58" s="392"/>
      <c r="F58" s="392"/>
      <c r="G58" s="392"/>
      <c r="H58" s="392"/>
      <c r="I58" s="392"/>
      <c r="J58" s="392"/>
      <c r="K58" s="392"/>
      <c r="L58" s="392"/>
      <c r="M58" s="392"/>
      <c r="N58" s="392"/>
      <c r="O58" s="392"/>
      <c r="P58" s="392"/>
      <c r="Q58" s="392"/>
      <c r="R58" s="229"/>
      <c r="S58" s="229"/>
      <c r="T58" s="229"/>
      <c r="U58" s="229"/>
      <c r="V58" s="229"/>
      <c r="W58" s="229"/>
      <c r="X58" s="229"/>
      <c r="Y58" s="229"/>
      <c r="Z58" s="229"/>
      <c r="AA58" s="229"/>
      <c r="AB58" s="229"/>
      <c r="AC58" s="229"/>
      <c r="AD58" s="229"/>
      <c r="AE58" s="229"/>
      <c r="AF58" s="229"/>
      <c r="AG58" s="229"/>
      <c r="AH58" s="208"/>
      <c r="AJ58" s="94"/>
    </row>
    <row r="59" spans="1:36" ht="15.75" thickBot="1" x14ac:dyDescent="0.3">
      <c r="A59" s="65" t="s">
        <v>11440</v>
      </c>
      <c r="B59" s="208" t="s">
        <v>29</v>
      </c>
      <c r="C59" s="125" t="s">
        <v>11440</v>
      </c>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08"/>
    </row>
    <row r="60" spans="1:36" s="3" customFormat="1" ht="75" customHeight="1" thickBot="1" x14ac:dyDescent="0.3">
      <c r="A60" s="19"/>
      <c r="B60" s="122"/>
      <c r="C60" s="408" t="str">
        <f>CONCATENATE(BE_Berechnungen!G19, " von 20 Punkten erreicht")</f>
        <v>0 von 20 Punkten erreicht</v>
      </c>
      <c r="D60" s="409"/>
      <c r="E60" s="409"/>
      <c r="F60" s="409"/>
      <c r="G60" s="409"/>
      <c r="H60" s="409"/>
      <c r="I60" s="409"/>
      <c r="J60" s="409"/>
      <c r="K60" s="409"/>
      <c r="L60" s="183"/>
      <c r="M60" s="406" t="str">
        <f>IF(BE_Berechnungen!G19&lt;=0.3*20,Antwortoptionen!$B$69,(IF(BE_Berechnungen!G19&lt;=0.66*20,Antwortoptionen!$B$70,Antwortoptionen!$B$71)))</f>
        <v xml:space="preserve">Ihre Kommune hat im Bereich "Werte, Ziele und Leitbilder" ein Ergebnis im unteren Drittel der Punkteverteilung erzielt. Dies zeigt, dass es hier noch einige Ansatzpunkte für Weiterentwicklungen gibt, um diesen Bereich gezielt auszubauen.  </v>
      </c>
      <c r="N60" s="406"/>
      <c r="O60" s="406"/>
      <c r="P60" s="406"/>
      <c r="Q60" s="406"/>
      <c r="R60" s="406"/>
      <c r="S60" s="406"/>
      <c r="T60" s="406"/>
      <c r="U60" s="406"/>
      <c r="V60" s="406"/>
      <c r="W60" s="406"/>
      <c r="X60" s="406"/>
      <c r="Y60" s="406"/>
      <c r="Z60" s="406"/>
      <c r="AA60" s="406"/>
      <c r="AB60" s="406"/>
      <c r="AC60" s="406"/>
      <c r="AD60" s="406"/>
      <c r="AE60" s="406"/>
      <c r="AF60" s="406"/>
      <c r="AG60" s="407"/>
      <c r="AH60" s="122"/>
    </row>
    <row r="61" spans="1:36" s="3" customFormat="1" x14ac:dyDescent="0.25">
      <c r="A61" s="65" t="s">
        <v>11440</v>
      </c>
      <c r="B61" s="122" t="s">
        <v>29</v>
      </c>
      <c r="C61" s="125" t="s">
        <v>11440</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3"/>
    </row>
    <row r="62" spans="1:36" s="3" customFormat="1" ht="22.5" customHeight="1" x14ac:dyDescent="0.25">
      <c r="A62" s="19"/>
      <c r="B62" s="122"/>
      <c r="C62" s="401" t="s">
        <v>11754</v>
      </c>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122"/>
    </row>
    <row r="63" spans="1:36" s="3" customFormat="1" ht="67.5" customHeight="1" x14ac:dyDescent="0.25">
      <c r="A63" s="19"/>
      <c r="B63" s="122"/>
      <c r="C63" s="339" t="s">
        <v>11736</v>
      </c>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122"/>
    </row>
    <row r="64" spans="1:36" s="3" customFormat="1" x14ac:dyDescent="0.25">
      <c r="A64" s="19"/>
      <c r="B64" s="208"/>
      <c r="C64" s="410" t="s">
        <v>11470</v>
      </c>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c r="AH64" s="208"/>
    </row>
    <row r="65" spans="1:36" s="3" customFormat="1" ht="15" customHeight="1" x14ac:dyDescent="0.25">
      <c r="A65" s="19"/>
      <c r="B65" s="208"/>
      <c r="C65" s="392" t="s">
        <v>11781</v>
      </c>
      <c r="D65" s="392"/>
      <c r="E65" s="392"/>
      <c r="F65" s="392"/>
      <c r="G65" s="392"/>
      <c r="H65" s="392"/>
      <c r="I65" s="392"/>
      <c r="J65" s="392"/>
      <c r="K65" s="392"/>
      <c r="L65" s="392"/>
      <c r="M65" s="392"/>
      <c r="N65" s="392"/>
      <c r="O65" s="392"/>
      <c r="P65" s="392"/>
      <c r="Q65" s="392"/>
      <c r="R65" s="142"/>
      <c r="S65" s="142"/>
      <c r="T65" s="142"/>
      <c r="U65" s="142"/>
      <c r="V65" s="142"/>
      <c r="W65" s="142"/>
      <c r="X65" s="142"/>
      <c r="Y65" s="142"/>
      <c r="Z65" s="142"/>
      <c r="AA65" s="142"/>
      <c r="AB65" s="142"/>
      <c r="AC65" s="142"/>
      <c r="AD65" s="142"/>
      <c r="AE65" s="142"/>
      <c r="AF65" s="142"/>
      <c r="AG65" s="142"/>
      <c r="AH65" s="208"/>
    </row>
    <row r="66" spans="1:36" s="3" customFormat="1" ht="15.75" thickBot="1" x14ac:dyDescent="0.3">
      <c r="A66" s="65" t="s">
        <v>11440</v>
      </c>
      <c r="B66" s="208" t="s">
        <v>29</v>
      </c>
      <c r="C66" s="125" t="s">
        <v>11440</v>
      </c>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123"/>
    </row>
    <row r="67" spans="1:36" ht="75" customHeight="1" thickBot="1" x14ac:dyDescent="0.3">
      <c r="B67" s="122"/>
      <c r="C67" s="336" t="str">
        <f>CONCATENATE(BE_Berechnungen!G18, " von 20 Punkten erreicht")</f>
        <v>0 von 20 Punkten erreicht</v>
      </c>
      <c r="D67" s="337"/>
      <c r="E67" s="337"/>
      <c r="F67" s="337"/>
      <c r="G67" s="337"/>
      <c r="H67" s="337"/>
      <c r="I67" s="337"/>
      <c r="J67" s="337"/>
      <c r="K67" s="337"/>
      <c r="L67" s="183"/>
      <c r="M67" s="406" t="str">
        <f>IF(BE_Berechnungen!G18&lt;=0.3*20,Antwortoptionen!$C$69,(IF(BE_Berechnungen!G18&lt;=0.66*20,Antwortoptionen!$C$70,Antwortoptionen!$C$71)))</f>
        <v>In Ihrer Kommune scheinen bisher kaum umfassende Wissensgrundlagen zur Klimaanpassung vorhanden zu sein. Das erzielte Ergebnis im Bereich „Wissen" liegt momentan im unteren Drittel der Punkteverteilung. Wissen spielt jedoch eine entscheidende Rolle, um gezielt Klimaanpassung zu verfolgen.</v>
      </c>
      <c r="N67" s="406"/>
      <c r="O67" s="406"/>
      <c r="P67" s="406"/>
      <c r="Q67" s="406"/>
      <c r="R67" s="406"/>
      <c r="S67" s="406"/>
      <c r="T67" s="406"/>
      <c r="U67" s="406"/>
      <c r="V67" s="406"/>
      <c r="W67" s="406"/>
      <c r="X67" s="406"/>
      <c r="Y67" s="406"/>
      <c r="Z67" s="406"/>
      <c r="AA67" s="406"/>
      <c r="AB67" s="406"/>
      <c r="AC67" s="406"/>
      <c r="AD67" s="406"/>
      <c r="AE67" s="406"/>
      <c r="AF67" s="406"/>
      <c r="AG67" s="407"/>
      <c r="AH67" s="122"/>
    </row>
    <row r="68" spans="1:36" ht="15" customHeight="1" x14ac:dyDescent="0.25">
      <c r="A68" s="65" t="s">
        <v>11440</v>
      </c>
      <c r="B68" s="122" t="s">
        <v>29</v>
      </c>
      <c r="C68" s="125" t="s">
        <v>11440</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3"/>
    </row>
    <row r="69" spans="1:36" ht="22.5" customHeight="1" x14ac:dyDescent="0.25">
      <c r="B69" s="122"/>
      <c r="C69" s="401" t="s">
        <v>11471</v>
      </c>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122"/>
    </row>
    <row r="70" spans="1:36" ht="82.5" customHeight="1" x14ac:dyDescent="0.25">
      <c r="B70" s="122"/>
      <c r="C70" s="339" t="s">
        <v>11761</v>
      </c>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122"/>
    </row>
    <row r="71" spans="1:36" x14ac:dyDescent="0.25">
      <c r="B71" s="208"/>
      <c r="C71" s="410" t="s">
        <v>11472</v>
      </c>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208"/>
    </row>
    <row r="72" spans="1:36" ht="15" customHeight="1" x14ac:dyDescent="0.25">
      <c r="B72" s="208"/>
      <c r="C72" s="392" t="s">
        <v>11781</v>
      </c>
      <c r="D72" s="392"/>
      <c r="E72" s="392"/>
      <c r="F72" s="392"/>
      <c r="G72" s="392"/>
      <c r="H72" s="392"/>
      <c r="I72" s="392"/>
      <c r="J72" s="392"/>
      <c r="K72" s="392"/>
      <c r="L72" s="392"/>
      <c r="M72" s="392"/>
      <c r="N72" s="392"/>
      <c r="O72" s="392"/>
      <c r="P72" s="392"/>
      <c r="Q72" s="392"/>
      <c r="R72" s="392"/>
      <c r="S72" s="392"/>
      <c r="T72" s="392"/>
      <c r="U72" s="230"/>
      <c r="V72" s="230"/>
      <c r="W72" s="230"/>
      <c r="X72" s="230"/>
      <c r="Y72" s="230"/>
      <c r="Z72" s="230"/>
      <c r="AA72" s="230"/>
      <c r="AB72" s="230"/>
      <c r="AC72" s="230"/>
      <c r="AD72" s="230"/>
      <c r="AE72" s="230"/>
      <c r="AF72" s="230"/>
      <c r="AG72" s="230"/>
      <c r="AH72" s="208"/>
    </row>
    <row r="73" spans="1:36" ht="15.75" thickBot="1" x14ac:dyDescent="0.3">
      <c r="A73" s="65" t="s">
        <v>11440</v>
      </c>
      <c r="B73" s="208" t="s">
        <v>29</v>
      </c>
      <c r="C73" s="125" t="s">
        <v>11440</v>
      </c>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row>
    <row r="74" spans="1:36" ht="112.5" customHeight="1" thickBot="1" x14ac:dyDescent="0.3">
      <c r="B74" s="122"/>
      <c r="C74" s="336" t="str">
        <f>CONCATENATE(BE_Berechnungen!G17, " von 20 Punkten erreicht")</f>
        <v>0 von 20 Punkten erreicht</v>
      </c>
      <c r="D74" s="337"/>
      <c r="E74" s="337"/>
      <c r="F74" s="337"/>
      <c r="G74" s="337"/>
      <c r="H74" s="337"/>
      <c r="I74" s="337"/>
      <c r="J74" s="337"/>
      <c r="K74" s="337"/>
      <c r="L74" s="183"/>
      <c r="M74" s="406" t="str">
        <f>IF(BE_Berechnungen!G17&lt;=0.3*20,Antwortoptionen!$D$69,(IF(BE_Berechnungen!G17&lt;=0.66*20,Antwortoptionen!$D$70,Antwortoptionen!$D$71)))</f>
        <v>In Ihrer Kommune gibt es noch recht viel Potenzial im Bereich „Zusammenarbeit und Zuständigkeiten“, um die Klimaanpassung vor Ort zu stärken. Eine klare Verteilung von Aufgaben und Verantwortlichkeiten sowie ein gutes Verständnis über das Zusammenspiel aller Beteiligten ist sehr hilfreich, um Klimaanpassung effektiv zu bearbeiten. Zudem bietet sich Ihnen die Chance, neue Partnerschaften zu knüpfen und bestehende auszubauen, um die Effektivität Ihrer Klimaanpassung zu steigern!</v>
      </c>
      <c r="N74" s="406"/>
      <c r="O74" s="406"/>
      <c r="P74" s="406"/>
      <c r="Q74" s="406"/>
      <c r="R74" s="406"/>
      <c r="S74" s="406"/>
      <c r="T74" s="406"/>
      <c r="U74" s="406"/>
      <c r="V74" s="406"/>
      <c r="W74" s="406"/>
      <c r="X74" s="406"/>
      <c r="Y74" s="406"/>
      <c r="Z74" s="406"/>
      <c r="AA74" s="406"/>
      <c r="AB74" s="406"/>
      <c r="AC74" s="406"/>
      <c r="AD74" s="406"/>
      <c r="AE74" s="406"/>
      <c r="AF74" s="406"/>
      <c r="AG74" s="407"/>
      <c r="AH74" s="122"/>
    </row>
    <row r="75" spans="1:36" x14ac:dyDescent="0.25">
      <c r="A75" s="65" t="s">
        <v>11440</v>
      </c>
      <c r="B75" s="122" t="s">
        <v>29</v>
      </c>
      <c r="C75" s="125" t="s">
        <v>11440</v>
      </c>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3"/>
      <c r="AJ75" s="50"/>
    </row>
    <row r="76" spans="1:36" ht="22.5" customHeight="1" x14ac:dyDescent="0.25">
      <c r="B76" s="122"/>
      <c r="C76" s="401" t="s">
        <v>11140</v>
      </c>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122"/>
      <c r="AJ76" s="50"/>
    </row>
    <row r="77" spans="1:36" ht="37.5" customHeight="1" x14ac:dyDescent="0.25">
      <c r="B77" s="122"/>
      <c r="C77" s="339" t="s">
        <v>11764</v>
      </c>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122"/>
      <c r="AJ77" s="50"/>
    </row>
    <row r="78" spans="1:36" x14ac:dyDescent="0.25">
      <c r="B78" s="208"/>
      <c r="C78" s="410" t="s">
        <v>11473</v>
      </c>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208"/>
      <c r="AJ78" s="50"/>
    </row>
    <row r="79" spans="1:36" ht="15" customHeight="1" x14ac:dyDescent="0.25">
      <c r="B79" s="208"/>
      <c r="C79" s="392" t="s">
        <v>11781</v>
      </c>
      <c r="D79" s="392"/>
      <c r="E79" s="392"/>
      <c r="F79" s="392"/>
      <c r="G79" s="392"/>
      <c r="H79" s="392"/>
      <c r="I79" s="392"/>
      <c r="J79" s="392"/>
      <c r="K79" s="392"/>
      <c r="L79" s="392"/>
      <c r="M79" s="392"/>
      <c r="N79" s="392"/>
      <c r="O79" s="392"/>
      <c r="P79" s="392"/>
      <c r="Q79" s="392"/>
      <c r="R79" s="142"/>
      <c r="S79" s="142"/>
      <c r="T79" s="142"/>
      <c r="U79" s="142"/>
      <c r="V79" s="142"/>
      <c r="W79" s="142"/>
      <c r="X79" s="142"/>
      <c r="Y79" s="142"/>
      <c r="Z79" s="142"/>
      <c r="AA79" s="142"/>
      <c r="AB79" s="142"/>
      <c r="AC79" s="142"/>
      <c r="AD79" s="142"/>
      <c r="AE79" s="142"/>
      <c r="AF79" s="142"/>
      <c r="AG79" s="142"/>
      <c r="AH79" s="208"/>
      <c r="AJ79" s="50"/>
    </row>
    <row r="80" spans="1:36" ht="15.75" thickBot="1" x14ac:dyDescent="0.3">
      <c r="A80" s="65" t="s">
        <v>11440</v>
      </c>
      <c r="B80" s="208" t="s">
        <v>29</v>
      </c>
      <c r="C80" s="125" t="s">
        <v>11440</v>
      </c>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123"/>
      <c r="AJ80" s="50"/>
    </row>
    <row r="81" spans="1:37" ht="82.5" customHeight="1" thickBot="1" x14ac:dyDescent="0.3">
      <c r="B81" s="122"/>
      <c r="C81" s="408" t="str">
        <f>CONCATENATE(BE_Berechnungen!G16, " von 20 Punkten erreicht")</f>
        <v>0 von 20 Punkten erreicht</v>
      </c>
      <c r="D81" s="409"/>
      <c r="E81" s="409"/>
      <c r="F81" s="409"/>
      <c r="G81" s="409"/>
      <c r="H81" s="409"/>
      <c r="I81" s="409"/>
      <c r="J81" s="409"/>
      <c r="K81" s="409"/>
      <c r="L81" s="183"/>
      <c r="M81" s="406" t="str">
        <f>IF(BE_Berechnungen!G16&lt;=0.3*20,Antwortoptionen!$E$69,(IF(BE_Berechnungen!G16&lt;=0.66*20,Antwortoptionen!$E$70,Antwortoptionen!$E$71)))</f>
        <v>Ihre Angaben zeigen, dass Ihrer Kommune derzeit geringe Ressourcen und Kapazitäten für Klimaanpassung zur Verfügung stehen. Die Bereitstellung von Finanzmitteln und Arbeitszeit für Klimaanpassung, v.a. mittel- und langfristig, stellt für viele weitere Kommunen ebenfalls eine zentrale Herausforderung dar.</v>
      </c>
      <c r="N81" s="406"/>
      <c r="O81" s="406"/>
      <c r="P81" s="406"/>
      <c r="Q81" s="406"/>
      <c r="R81" s="406"/>
      <c r="S81" s="406"/>
      <c r="T81" s="406"/>
      <c r="U81" s="406"/>
      <c r="V81" s="406"/>
      <c r="W81" s="406"/>
      <c r="X81" s="406"/>
      <c r="Y81" s="406"/>
      <c r="Z81" s="406"/>
      <c r="AA81" s="406"/>
      <c r="AB81" s="406"/>
      <c r="AC81" s="406"/>
      <c r="AD81" s="406"/>
      <c r="AE81" s="406"/>
      <c r="AF81" s="406"/>
      <c r="AG81" s="407"/>
      <c r="AH81" s="122"/>
    </row>
    <row r="82" spans="1:37" ht="15" customHeight="1" x14ac:dyDescent="0.25">
      <c r="A82" s="65" t="s">
        <v>11440</v>
      </c>
      <c r="B82" s="122" t="s">
        <v>29</v>
      </c>
      <c r="C82" s="125" t="s">
        <v>11440</v>
      </c>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3"/>
    </row>
    <row r="83" spans="1:37" ht="22.5" customHeight="1" x14ac:dyDescent="0.25">
      <c r="B83" s="122"/>
      <c r="C83" s="401" t="s">
        <v>11163</v>
      </c>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122"/>
    </row>
    <row r="84" spans="1:37" ht="52.5" customHeight="1" x14ac:dyDescent="0.25">
      <c r="B84" s="122"/>
      <c r="C84" s="339" t="s">
        <v>11763</v>
      </c>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122"/>
    </row>
    <row r="85" spans="1:37" ht="30" customHeight="1" x14ac:dyDescent="0.25">
      <c r="B85" s="208"/>
      <c r="C85" s="410" t="s">
        <v>11686</v>
      </c>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0"/>
      <c r="AD85" s="410"/>
      <c r="AE85" s="410"/>
      <c r="AF85" s="410"/>
      <c r="AG85" s="410"/>
      <c r="AH85" s="208"/>
    </row>
    <row r="86" spans="1:37" ht="15" customHeight="1" x14ac:dyDescent="0.25">
      <c r="B86" s="208"/>
      <c r="C86" s="392" t="s">
        <v>11781</v>
      </c>
      <c r="D86" s="392"/>
      <c r="E86" s="392"/>
      <c r="F86" s="392"/>
      <c r="G86" s="392"/>
      <c r="H86" s="392"/>
      <c r="I86" s="392"/>
      <c r="J86" s="392"/>
      <c r="K86" s="392"/>
      <c r="L86" s="392"/>
      <c r="M86" s="392"/>
      <c r="N86" s="392"/>
      <c r="O86" s="392"/>
      <c r="P86" s="392"/>
      <c r="Q86" s="392"/>
      <c r="R86" s="392"/>
      <c r="S86" s="392"/>
      <c r="T86" s="392"/>
      <c r="U86" s="142"/>
      <c r="V86" s="142"/>
      <c r="W86" s="142"/>
      <c r="X86" s="142"/>
      <c r="Y86" s="142"/>
      <c r="Z86" s="142"/>
      <c r="AA86" s="142"/>
      <c r="AB86" s="142"/>
      <c r="AC86" s="142"/>
      <c r="AD86" s="142"/>
      <c r="AE86" s="142"/>
      <c r="AF86" s="142"/>
      <c r="AG86" s="142"/>
      <c r="AH86" s="208"/>
    </row>
    <row r="87" spans="1:37" ht="15.75" thickBot="1" x14ac:dyDescent="0.3">
      <c r="A87" s="65" t="s">
        <v>11440</v>
      </c>
      <c r="B87" s="126" t="s">
        <v>29</v>
      </c>
      <c r="C87" s="125" t="s">
        <v>11440</v>
      </c>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row>
    <row r="88" spans="1:37" ht="60" customHeight="1" x14ac:dyDescent="0.25">
      <c r="B88" s="122"/>
      <c r="C88" s="415" t="str">
        <f>CONCATENATE(BE_Berechnungen!G15, " von 20 Punkten erreicht")</f>
        <v>0 von 20 Punkten erreicht</v>
      </c>
      <c r="D88" s="416"/>
      <c r="E88" s="416"/>
      <c r="F88" s="416"/>
      <c r="G88" s="416"/>
      <c r="H88" s="416"/>
      <c r="I88" s="416"/>
      <c r="J88" s="416"/>
      <c r="K88" s="416"/>
      <c r="L88" s="185"/>
      <c r="M88" s="417" t="str">
        <f>IF(BE_Berechnungen!G15&lt;=0.3*20,Antwortoptionen!$F$69,(IF(BE_Berechnungen!G15&lt;=0.66*20,Antwortoptionen!$F$70,Antwortoptionen!$F$71)))</f>
        <v>Im Bereich „Strategien und Maßnahmenumsetzung“ befinden Sie sich in Ihrer Kommune eher noch am Anfang.</v>
      </c>
      <c r="N88" s="417"/>
      <c r="O88" s="417"/>
      <c r="P88" s="417"/>
      <c r="Q88" s="417"/>
      <c r="R88" s="417"/>
      <c r="S88" s="417"/>
      <c r="T88" s="417"/>
      <c r="U88" s="417"/>
      <c r="V88" s="417"/>
      <c r="W88" s="417"/>
      <c r="X88" s="417"/>
      <c r="Y88" s="417"/>
      <c r="Z88" s="417"/>
      <c r="AA88" s="417"/>
      <c r="AB88" s="417"/>
      <c r="AC88" s="417"/>
      <c r="AD88" s="417"/>
      <c r="AE88" s="417"/>
      <c r="AF88" s="417"/>
      <c r="AG88" s="418"/>
      <c r="AH88" s="122"/>
    </row>
    <row r="89" spans="1:37" ht="112.5" customHeight="1" x14ac:dyDescent="0.25">
      <c r="B89" s="122"/>
      <c r="C89" s="419" t="s">
        <v>11475</v>
      </c>
      <c r="D89" s="420"/>
      <c r="E89" s="420"/>
      <c r="F89" s="420"/>
      <c r="G89" s="420"/>
      <c r="H89" s="420"/>
      <c r="I89" s="420"/>
      <c r="J89" s="420"/>
      <c r="K89" s="420"/>
      <c r="L89" s="186"/>
      <c r="M89" s="421" t="str">
        <f>IF('5 Strategien, Maßnahmen'!$E$12=Antwortoptionen!C12,Antwortoptionen!D73,IF('5 Strategien, Maßnahmen'!$E$12=Antwortoptionen!C13,Antwortoptionen!D74,IF('5 Strategien, Maßnahmen'!$E$12=Antwortoptionen!C14,Antwortoptionen!D75,IF('5 Strategien, Maßnahmen'!$E$12=Antwortoptionen!C15,Antwortoptionen!D76,IF('5 Strategien, Maßnahmen'!$E$12=Antwortoptionen!C16,Antwortoptionen!D77,"")))))</f>
        <v/>
      </c>
      <c r="N89" s="421"/>
      <c r="O89" s="421"/>
      <c r="P89" s="421"/>
      <c r="Q89" s="421"/>
      <c r="R89" s="421"/>
      <c r="S89" s="421"/>
      <c r="T89" s="421"/>
      <c r="U89" s="421"/>
      <c r="V89" s="421"/>
      <c r="W89" s="421"/>
      <c r="X89" s="421"/>
      <c r="Y89" s="421"/>
      <c r="Z89" s="421"/>
      <c r="AA89" s="421"/>
      <c r="AB89" s="421"/>
      <c r="AC89" s="421"/>
      <c r="AD89" s="421"/>
      <c r="AE89" s="421"/>
      <c r="AF89" s="421"/>
      <c r="AG89" s="422"/>
      <c r="AH89" s="122"/>
    </row>
    <row r="90" spans="1:37" ht="97.5" customHeight="1" thickBot="1" x14ac:dyDescent="0.3">
      <c r="B90" s="122"/>
      <c r="C90" s="411" t="s">
        <v>11474</v>
      </c>
      <c r="D90" s="412"/>
      <c r="E90" s="412"/>
      <c r="F90" s="412"/>
      <c r="G90" s="412"/>
      <c r="H90" s="412"/>
      <c r="I90" s="412"/>
      <c r="J90" s="412"/>
      <c r="K90" s="412"/>
      <c r="L90" s="184"/>
      <c r="M90" s="413" t="str">
        <f>IF(OR('5 Strategien, Maßnahmen'!$E$161=Antwortoptionen!C12,'5 Strategien, Maßnahmen'!$E$161=Antwortoptionen!C13,'5 Strategien, Maßnahmen'!$E$161=Antwortoptionen!C14),Antwortoptionen!D78,IF('5 Strategien, Maßnahmen'!$E$161=Antwortoptionen!C15,Antwortoptionen!D79,IF('5 Strategien, Maßnahmen'!$E$161=Antwortoptionen!C16,Antwortoptionen!D80," ")))</f>
        <v xml:space="preserve"> </v>
      </c>
      <c r="N90" s="413"/>
      <c r="O90" s="413"/>
      <c r="P90" s="413"/>
      <c r="Q90" s="413"/>
      <c r="R90" s="413"/>
      <c r="S90" s="413"/>
      <c r="T90" s="413"/>
      <c r="U90" s="413"/>
      <c r="V90" s="413"/>
      <c r="W90" s="413"/>
      <c r="X90" s="413"/>
      <c r="Y90" s="413"/>
      <c r="Z90" s="413"/>
      <c r="AA90" s="413"/>
      <c r="AB90" s="413"/>
      <c r="AC90" s="413"/>
      <c r="AD90" s="413"/>
      <c r="AE90" s="413"/>
      <c r="AF90" s="413"/>
      <c r="AG90" s="414"/>
      <c r="AH90" s="122"/>
    </row>
    <row r="91" spans="1:37" ht="15.75" thickBot="1" x14ac:dyDescent="0.3">
      <c r="A91" s="65" t="s">
        <v>11440</v>
      </c>
      <c r="B91" s="126" t="s">
        <v>29</v>
      </c>
      <c r="C91" s="125" t="s">
        <v>11440</v>
      </c>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K91" s="94"/>
    </row>
    <row r="92" spans="1:37" ht="22.5" customHeight="1" thickBot="1" x14ac:dyDescent="0.3">
      <c r="A92" s="65"/>
      <c r="B92" s="126" t="s">
        <v>29</v>
      </c>
      <c r="C92" s="125"/>
      <c r="D92" s="126"/>
      <c r="E92" s="126"/>
      <c r="F92" s="126"/>
      <c r="G92" s="126"/>
      <c r="H92" s="126"/>
      <c r="I92" s="126"/>
      <c r="J92" s="126"/>
      <c r="K92" s="126"/>
      <c r="L92" s="126"/>
      <c r="M92" s="126"/>
      <c r="N92" s="126"/>
      <c r="O92" s="126"/>
      <c r="P92" s="126"/>
      <c r="Q92" s="126"/>
      <c r="R92" s="126"/>
      <c r="S92" s="286" t="s">
        <v>11582</v>
      </c>
      <c r="T92" s="287"/>
      <c r="U92" s="287"/>
      <c r="V92" s="287"/>
      <c r="W92" s="287"/>
      <c r="X92" s="287"/>
      <c r="Y92" s="287"/>
      <c r="Z92" s="287"/>
      <c r="AA92" s="287"/>
      <c r="AB92" s="287"/>
      <c r="AC92" s="287"/>
      <c r="AD92" s="287"/>
      <c r="AE92" s="287"/>
      <c r="AF92" s="287"/>
      <c r="AG92" s="288"/>
      <c r="AH92" s="127"/>
    </row>
    <row r="93" spans="1:37" x14ac:dyDescent="0.25">
      <c r="A93" s="65" t="s">
        <v>11440</v>
      </c>
      <c r="B93" s="126" t="s">
        <v>29</v>
      </c>
      <c r="C93" s="125" t="s">
        <v>11440</v>
      </c>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7"/>
    </row>
    <row r="94" spans="1:37" x14ac:dyDescent="0.25">
      <c r="A94" s="65" t="s">
        <v>11446</v>
      </c>
      <c r="B94" s="126" t="s">
        <v>29</v>
      </c>
      <c r="C94" s="125" t="s">
        <v>11446</v>
      </c>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7"/>
    </row>
  </sheetData>
  <sheetProtection algorithmName="SHA-512" hashValue="PH+vgEU+oo/uJYUS3u+Z4l3GMaMcpcS9UI16f5u+hW2EG6MzR5YDCyshR3r2SlI7rjU5TAPHlTfxaa2mYTAssA==" saltValue="i3XTrnL3S9CxW31xrURfEw==" spinCount="100000" sheet="1" objects="1" scenarios="1"/>
  <mergeCells count="64">
    <mergeCell ref="S92:AG92"/>
    <mergeCell ref="C57:AG57"/>
    <mergeCell ref="C64:AG64"/>
    <mergeCell ref="C71:AG71"/>
    <mergeCell ref="C78:AG78"/>
    <mergeCell ref="C85:AG85"/>
    <mergeCell ref="C90:K90"/>
    <mergeCell ref="M90:AG90"/>
    <mergeCell ref="C83:AG83"/>
    <mergeCell ref="C84:AG84"/>
    <mergeCell ref="C88:K88"/>
    <mergeCell ref="M88:AG88"/>
    <mergeCell ref="C89:K89"/>
    <mergeCell ref="M89:AG89"/>
    <mergeCell ref="C77:AG77"/>
    <mergeCell ref="C81:K81"/>
    <mergeCell ref="M81:AG81"/>
    <mergeCell ref="C79:Q79"/>
    <mergeCell ref="C86:T86"/>
    <mergeCell ref="C56:AG56"/>
    <mergeCell ref="M60:AG60"/>
    <mergeCell ref="C60:K60"/>
    <mergeCell ref="C70:AG70"/>
    <mergeCell ref="C74:K74"/>
    <mergeCell ref="M74:AG74"/>
    <mergeCell ref="C76:AG76"/>
    <mergeCell ref="C62:AG62"/>
    <mergeCell ref="C63:AG63"/>
    <mergeCell ref="C67:K67"/>
    <mergeCell ref="M67:AG67"/>
    <mergeCell ref="C69:AG69"/>
    <mergeCell ref="C65:Q65"/>
    <mergeCell ref="B1:I1"/>
    <mergeCell ref="Y1:AH1"/>
    <mergeCell ref="C55:AG55"/>
    <mergeCell ref="C13:AG13"/>
    <mergeCell ref="C15:AG15"/>
    <mergeCell ref="C17:AG17"/>
    <mergeCell ref="C19:AG19"/>
    <mergeCell ref="AC27:AE27"/>
    <mergeCell ref="C35:AG35"/>
    <mergeCell ref="C37:AG37"/>
    <mergeCell ref="J1:M1"/>
    <mergeCell ref="N1:Q1"/>
    <mergeCell ref="R1:X1"/>
    <mergeCell ref="D28:H28"/>
    <mergeCell ref="J28:N28"/>
    <mergeCell ref="P28:T28"/>
    <mergeCell ref="C72:T72"/>
    <mergeCell ref="S2:AG2"/>
    <mergeCell ref="AB31:AG31"/>
    <mergeCell ref="C4:AG4"/>
    <mergeCell ref="C6:AG6"/>
    <mergeCell ref="C8:AG8"/>
    <mergeCell ref="C12:AG12"/>
    <mergeCell ref="E27:G27"/>
    <mergeCell ref="K27:M27"/>
    <mergeCell ref="Q27:S27"/>
    <mergeCell ref="W27:Y27"/>
    <mergeCell ref="C33:AG33"/>
    <mergeCell ref="C31:AA31"/>
    <mergeCell ref="C58:Q58"/>
    <mergeCell ref="V28:Z28"/>
    <mergeCell ref="AB28:AF28"/>
  </mergeCells>
  <hyperlinks>
    <hyperlink ref="AB31:AG31" location="Berechnungsmethode!B2" display="Berechnungsmethode" xr:uid="{00000000-0004-0000-0A00-000000000000}"/>
    <hyperlink ref="N1" location="Berechnungen!A1" display="Berechnungen!A1" xr:uid="{00000000-0004-0000-0A00-000001000000}"/>
    <hyperlink ref="J1:M1" location="'5 Strategien, Maßnahmen'!B2" display="zurück" xr:uid="{00000000-0004-0000-0A00-000002000000}"/>
    <hyperlink ref="N1:Q1" location="'Ergebnisse Gegenüberstellung'!B2" display="weiter" xr:uid="{00000000-0004-0000-0A00-000003000000}"/>
    <hyperlink ref="B1" location="Klimaraumtyp!A1" display="Klimaraumtyp!A1" xr:uid="{00000000-0004-0000-0A00-000004000000}"/>
    <hyperlink ref="B1:I1" location="Inhaltsübersicht!B2" display="zur Inhaltsübersicht" xr:uid="{00000000-0004-0000-0A00-000005000000}"/>
    <hyperlink ref="S92:AG92" location="'Ergebnisse Gegenüberstellung'!B2" display="weiter zum nächsten Tabellenblatt" xr:uid="{00000000-0004-0000-0A00-000006000000}"/>
    <hyperlink ref="C58:Q58" r:id="rId1" display="Landingpage - „Werte, Ziele und Leitbilder“" xr:uid="{00000000-0004-0000-0A00-000007000000}"/>
    <hyperlink ref="C65:Q65" r:id="rId2" display="Link zur Landingpage - &quot;Wissen&quot;" xr:uid="{00000000-0004-0000-0A00-000008000000}"/>
    <hyperlink ref="C72:T72" r:id="rId3" display="Link zur Landingpage – &quot;Zusammenarbeit und Zuständigkeiten&quot;" xr:uid="{00000000-0004-0000-0A00-000009000000}"/>
    <hyperlink ref="C79:Q79" r:id="rId4" display="Link zur Landingpage – &quot;Ressourcen und Kapazitäten&quot;" xr:uid="{00000000-0004-0000-0A00-00000A000000}"/>
    <hyperlink ref="C86:T86" r:id="rId5" display="Link zur Landingpage – &quot;Strategien und Maßnahmenumsetzung&quot;]" xr:uid="{00000000-0004-0000-0A00-00000B000000}"/>
  </hyperlinks>
  <pageMargins left="0.75" right="0.75" top="1" bottom="1" header="0.5" footer="0.5"/>
  <pageSetup paperSize="9" scale="47" fitToHeight="0" orientation="portrait"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rgb="FFF0F1F1"/>
    <pageSetUpPr fitToPage="1"/>
  </sheetPr>
  <dimension ref="A1:BV52"/>
  <sheetViews>
    <sheetView showGridLines="0" showRowColHeaders="0" zoomScaleNormal="100" workbookViewId="0">
      <pane ySplit="1" topLeftCell="A2" activePane="bottomLeft" state="frozen"/>
      <selection activeCell="B76" activeCellId="3" sqref="U64:AI64 B76 B76 B76"/>
      <selection pane="bottomLeft" activeCell="C11" sqref="C11:AU11"/>
    </sheetView>
  </sheetViews>
  <sheetFormatPr baseColWidth="10" defaultRowHeight="15" x14ac:dyDescent="0.25"/>
  <cols>
    <col min="1" max="78" width="3.5703125" customWidth="1"/>
  </cols>
  <sheetData>
    <row r="1" spans="1:74"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345"/>
      <c r="S1" s="275"/>
      <c r="T1" s="275"/>
      <c r="U1" s="275"/>
      <c r="V1" s="275"/>
      <c r="W1" s="275"/>
      <c r="X1" s="275"/>
      <c r="Y1" s="345"/>
      <c r="Z1" s="275"/>
      <c r="AA1" s="275"/>
      <c r="AB1" s="275"/>
      <c r="AC1" s="275"/>
      <c r="AD1" s="275"/>
      <c r="AE1" s="275"/>
      <c r="AF1" s="275"/>
      <c r="AG1" s="275"/>
      <c r="AH1" s="275"/>
      <c r="AI1" s="275"/>
      <c r="AJ1" s="346"/>
      <c r="AK1" s="275"/>
      <c r="AL1" s="275"/>
      <c r="AM1" s="275"/>
      <c r="AN1" s="275"/>
      <c r="AO1" s="275"/>
      <c r="AP1" s="275"/>
      <c r="AQ1" s="275"/>
      <c r="AR1" s="275"/>
      <c r="AS1" s="275"/>
      <c r="AT1" s="275"/>
      <c r="AU1" s="275"/>
      <c r="AV1" s="344"/>
      <c r="AW1" s="53"/>
    </row>
    <row r="2" spans="1:74" s="53" customFormat="1" x14ac:dyDescent="0.25">
      <c r="A2" s="65" t="s">
        <v>11573</v>
      </c>
      <c r="B2" s="65" t="s">
        <v>11574</v>
      </c>
      <c r="C2" s="70" t="s">
        <v>11440</v>
      </c>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65" t="s">
        <v>11439</v>
      </c>
    </row>
    <row r="3" spans="1:74" s="53" customFormat="1" x14ac:dyDescent="0.25">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5" t="s">
        <v>11439</v>
      </c>
      <c r="AW3" s="53" t="s">
        <v>29</v>
      </c>
    </row>
    <row r="4" spans="1:74" s="53" customFormat="1" ht="26.25" customHeight="1" x14ac:dyDescent="0.25">
      <c r="A4" s="19"/>
      <c r="B4" s="121"/>
      <c r="C4" s="263" t="str">
        <f>CONCATENATE("Gegenüberstellung der Ergebnisse für ",Klimaraumtyp!$S$18)</f>
        <v>Gegenüberstellung der Ergebnisse für Musterstadt</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122"/>
      <c r="AW4" s="19"/>
      <c r="AX4" s="19"/>
    </row>
    <row r="5" spans="1:74" s="53" customFormat="1"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9"/>
      <c r="AX5" s="19"/>
    </row>
    <row r="6" spans="1:74" ht="165" customHeight="1" x14ac:dyDescent="0.25">
      <c r="B6" s="122"/>
      <c r="C6" s="339" t="s">
        <v>11775</v>
      </c>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122"/>
      <c r="AY6" s="24"/>
    </row>
    <row r="7" spans="1:74" s="53" customFormat="1" ht="15.75" thickBot="1" x14ac:dyDescent="0.3">
      <c r="A7" s="65" t="s">
        <v>11440</v>
      </c>
      <c r="B7" s="122"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74" s="53" customFormat="1" ht="105" customHeight="1" x14ac:dyDescent="0.25">
      <c r="A8" s="1"/>
      <c r="B8" s="135"/>
      <c r="C8" s="300" t="str">
        <f>IFERROR(VLOOKUP('Def. Klimaraumtyp'!$C$2,'Def. Klimaraumtyp'!$B$5:$C$11,2,FALSE),"Um Ihrer Kommune einen Klimaraumtyp zuzuordnen, geben Sie bitte im Tabellenblatt 'Klimaraumtyp' Ihren ARS ein!")</f>
        <v>Um Ihrer Kommune einen Klimaraumtyp zuzuordnen, geben Sie bitte im Tabellenblatt 'Klimaraumtyp' Ihren ARS ein!</v>
      </c>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2"/>
      <c r="AV8" s="122"/>
      <c r="AY8" s="24"/>
    </row>
    <row r="9" spans="1:74" s="53" customFormat="1" ht="30" customHeight="1" thickBot="1" x14ac:dyDescent="0.3">
      <c r="A9" s="1"/>
      <c r="B9" s="138"/>
      <c r="C9" s="292" t="s">
        <v>11435</v>
      </c>
      <c r="D9" s="293"/>
      <c r="E9" s="293"/>
      <c r="F9" s="293"/>
      <c r="G9" s="293"/>
      <c r="H9" s="293"/>
      <c r="I9" s="293"/>
      <c r="J9" s="293"/>
      <c r="K9" s="293"/>
      <c r="L9" s="293"/>
      <c r="M9" s="293"/>
      <c r="N9" s="293"/>
      <c r="O9" s="293"/>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169"/>
      <c r="AV9" s="122"/>
    </row>
    <row r="10" spans="1:74" s="53" customFormat="1" x14ac:dyDescent="0.25">
      <c r="A10" s="65" t="s">
        <v>11440</v>
      </c>
      <c r="B10" s="122" t="s">
        <v>29</v>
      </c>
      <c r="C10" s="125" t="s">
        <v>11440</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row>
    <row r="11" spans="1:74" s="53" customFormat="1" ht="112.5" customHeight="1" x14ac:dyDescent="0.25">
      <c r="B11" s="122"/>
      <c r="C11" s="241" t="s">
        <v>11791</v>
      </c>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3"/>
      <c r="AV11" s="122"/>
      <c r="AY11" s="43"/>
    </row>
    <row r="12" spans="1:74" ht="15.75" thickBot="1" x14ac:dyDescent="0.3">
      <c r="A12" s="65" t="s">
        <v>11440</v>
      </c>
      <c r="B12" s="122" t="s">
        <v>29</v>
      </c>
      <c r="C12" s="125" t="s">
        <v>11440</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53"/>
      <c r="AY12" s="24"/>
    </row>
    <row r="13" spans="1:74" s="96" customFormat="1" ht="51" customHeight="1" thickBot="1" x14ac:dyDescent="0.3">
      <c r="A13" s="65"/>
      <c r="B13" s="122"/>
      <c r="C13" s="424" t="str">
        <f>IF(AND(OR('5 Strategien, Maßnahmen'!$E$12=Antwortoptionen!C14,'5 Strategien, Maßnahmen'!$E$12=Antwortoptionen!C15,'5 Strategien, Maßnahmen'!$E$12=Antwortoptionen!C16),OR('5 Strategien, Maßnahmen'!$E$161=Antwortoptionen!$C$14,'5 Strategien, Maßnahmen'!$E$161=Antwortoptionen!$C$15,'5 Strategien, Maßnahmen'!$E$161=Antwortoptionen!$C$16)),Antwortoptionen!C63,
IF(OR('5 Strategien, Maßnahmen'!$E$12=Antwortoptionen!C14,'5 Strategien, Maßnahmen'!$E$12=Antwortoptionen!C15,'5 Strategien, Maßnahmen'!$E$12=Antwortoptionen!C16),Antwortoptionen!C64,
IF(OR('5 Strategien, Maßnahmen'!$E$161=Antwortoptionen!$C$14,'5 Strategien, Maßnahmen'!$E$161=Antwortoptionen!$C$15,'5 Strategien, Maßnahmen'!$E$161=Antwortoptionen!$C$16),Antwortoptionen!C65," ")))</f>
        <v xml:space="preserve"> </v>
      </c>
      <c r="D13" s="425"/>
      <c r="E13" s="425"/>
      <c r="F13" s="425"/>
      <c r="G13" s="425"/>
      <c r="H13" s="425"/>
      <c r="I13" s="425"/>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6"/>
      <c r="AV13" s="122"/>
      <c r="AY13" s="24"/>
    </row>
    <row r="14" spans="1:74" ht="45" customHeight="1" x14ac:dyDescent="0.25">
      <c r="B14" s="122"/>
      <c r="C14" s="122"/>
      <c r="D14" s="122"/>
      <c r="E14" s="133"/>
      <c r="F14" s="133"/>
      <c r="G14" s="133"/>
      <c r="H14" s="133"/>
      <c r="I14" s="133"/>
      <c r="J14" s="133"/>
      <c r="K14" s="133"/>
      <c r="L14" s="133"/>
      <c r="M14" s="436" t="s">
        <v>11367</v>
      </c>
      <c r="N14" s="436"/>
      <c r="O14" s="436"/>
      <c r="P14" s="436"/>
      <c r="Q14" s="436"/>
      <c r="R14" s="436"/>
      <c r="S14" s="436"/>
      <c r="T14" s="436"/>
      <c r="U14" s="436" t="s">
        <v>11368</v>
      </c>
      <c r="V14" s="436"/>
      <c r="W14" s="436"/>
      <c r="X14" s="436"/>
      <c r="Y14" s="436"/>
      <c r="Z14" s="436"/>
      <c r="AA14" s="436"/>
      <c r="AB14" s="436"/>
      <c r="AC14" s="170"/>
      <c r="AD14" s="423" t="s">
        <v>11369</v>
      </c>
      <c r="AE14" s="423"/>
      <c r="AF14" s="423"/>
      <c r="AG14" s="423"/>
      <c r="AH14" s="423"/>
      <c r="AI14" s="423"/>
      <c r="AJ14" s="423"/>
      <c r="AK14" s="423"/>
      <c r="AL14" s="423" t="s">
        <v>11370</v>
      </c>
      <c r="AM14" s="423"/>
      <c r="AN14" s="423"/>
      <c r="AO14" s="423"/>
      <c r="AP14" s="423"/>
      <c r="AQ14" s="423"/>
      <c r="AR14" s="423"/>
      <c r="AS14" s="423"/>
      <c r="AT14" s="437"/>
      <c r="AU14" s="437"/>
      <c r="AV14" s="122"/>
      <c r="AW14" s="5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row>
    <row r="15" spans="1:74" s="53" customFormat="1" ht="37.5" customHeight="1" x14ac:dyDescent="0.25">
      <c r="B15" s="122"/>
      <c r="C15" s="339" t="str">
        <f>Betroffenheit!E12</f>
        <v>Erhöhung der durchschnittlichen Jahrestemperaturen</v>
      </c>
      <c r="D15" s="339"/>
      <c r="E15" s="339"/>
      <c r="F15" s="339"/>
      <c r="G15" s="339"/>
      <c r="H15" s="339"/>
      <c r="I15" s="339"/>
      <c r="J15" s="339"/>
      <c r="K15" s="339"/>
      <c r="L15" s="122"/>
      <c r="M15" s="433" t="str">
        <f>IF(Betroffenheit!O12=Antwortoptionen!$A$3,"keine Eingabe im Bereich 'Betroffenheit'",
IF(Betroffenheit!O12=Antwortoptionen!$A$4,"ja",
IF(Betroffenheit!O12=Antwortoptionen!$A$5,"nein",
Antwortoptionen!$A$6)))</f>
        <v>keine Eingabe im Bereich 'Betroffenheit'</v>
      </c>
      <c r="N15" s="434"/>
      <c r="O15" s="434"/>
      <c r="P15" s="434"/>
      <c r="Q15" s="434"/>
      <c r="R15" s="434"/>
      <c r="S15" s="434"/>
      <c r="T15" s="434"/>
      <c r="U15" s="434" t="str">
        <f>IF(Betroffenheit!Z12=Antwortoptionen!$A$3,"keine Eingabe im Bereich 'Betroffenheit'",
IF(Betroffenheit!Z12=Antwortoptionen!$A$4,"ja",
IF(Betroffenheit!Z12=Antwortoptionen!$A$5,"nein",
Antwortoptionen!$A$6)))</f>
        <v>keine Eingabe im Bereich 'Betroffenheit'</v>
      </c>
      <c r="V15" s="434"/>
      <c r="W15" s="434"/>
      <c r="X15" s="434"/>
      <c r="Y15" s="434"/>
      <c r="Z15" s="434"/>
      <c r="AA15" s="434"/>
      <c r="AB15" s="435"/>
      <c r="AC15" s="128"/>
      <c r="AD15" s="433" t="str">
        <f>IF('5 Strategien, Maßnahmen'!U47=Antwortoptionen!$B$51,"keine Eingabe im Bereich 5",
IF('5 Strategien, Maßnahmen'!U47=Antwortoptionen!$B$52,"ja",
IF('5 Strategien, Maßnahmen'!U47=Antwortoptionen!$B$53,"nein",
Antwortoptionen!$B$54)))</f>
        <v>keine Eingabe im Bereich 5</v>
      </c>
      <c r="AE15" s="434"/>
      <c r="AF15" s="434"/>
      <c r="AG15" s="434"/>
      <c r="AH15" s="434"/>
      <c r="AI15" s="434"/>
      <c r="AJ15" s="434"/>
      <c r="AK15" s="434"/>
      <c r="AL15" s="434" t="str">
        <f>IF('5 Strategien, Maßnahmen'!U196=Antwortoptionen!$E$51,"keine Eingabe im Bereich 5",
IF('5 Strategien, Maßnahmen'!U196=Antwortoptionen!$E$52,"ja",
IF('5 Strategien, Maßnahmen'!U196=Antwortoptionen!$E$53,"nein",
Antwortoptionen!$E$54)))</f>
        <v>keine Eingabe im Bereich 5</v>
      </c>
      <c r="AM15" s="434"/>
      <c r="AN15" s="434"/>
      <c r="AO15" s="434"/>
      <c r="AP15" s="434"/>
      <c r="AQ15" s="434"/>
      <c r="AR15" s="434"/>
      <c r="AS15" s="435"/>
      <c r="AT15" s="430" t="str">
        <f>IF(OR(AD15="ja",AL15="ja"),"",IF(AND(
OR(M15="ja",M15=Antwortoptionen!$A$6,U15="ja",U15=Antwortoptionen!$A$6),
OR(AD15="nein",AD15=Antwortoptionen!$B$54,AL15="nein",AL15=Antwortoptionen!$E$54)),"!",""))</f>
        <v/>
      </c>
      <c r="AU15" s="430"/>
      <c r="AV15" s="122"/>
      <c r="AW15" s="60"/>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row>
    <row r="16" spans="1:74" ht="37.5" customHeight="1" x14ac:dyDescent="0.25">
      <c r="B16" s="122"/>
      <c r="C16" s="339" t="str">
        <f>Betroffenheit!E13</f>
        <v>Jahreszeitliche Verschiebung des Niederschlags</v>
      </c>
      <c r="D16" s="339"/>
      <c r="E16" s="339"/>
      <c r="F16" s="339"/>
      <c r="G16" s="339"/>
      <c r="H16" s="339"/>
      <c r="I16" s="339"/>
      <c r="J16" s="339"/>
      <c r="K16" s="339"/>
      <c r="L16" s="122"/>
      <c r="M16" s="427" t="str">
        <f>IF(Betroffenheit!O13=Antwortoptionen!$A$3,"keine Eingabe im Bereich 'Betroffenheit'",
IF(Betroffenheit!O13=Antwortoptionen!$A$4,"ja",
IF(Betroffenheit!O13=Antwortoptionen!$A$5,"nein",
Antwortoptionen!$A$6)))</f>
        <v>keine Eingabe im Bereich 'Betroffenheit'</v>
      </c>
      <c r="N16" s="428"/>
      <c r="O16" s="428"/>
      <c r="P16" s="428"/>
      <c r="Q16" s="428"/>
      <c r="R16" s="428"/>
      <c r="S16" s="428"/>
      <c r="T16" s="428"/>
      <c r="U16" s="428" t="str">
        <f>IF(Betroffenheit!Z13=Antwortoptionen!$A$3,"keine Eingabe im Bereich 'Betroffenheit'",
IF(Betroffenheit!Z13=Antwortoptionen!$A$4,"ja",
IF(Betroffenheit!Z13=Antwortoptionen!$A$5,"nein",
Antwortoptionen!$A$6)))</f>
        <v>keine Eingabe im Bereich 'Betroffenheit'</v>
      </c>
      <c r="V16" s="428"/>
      <c r="W16" s="428"/>
      <c r="X16" s="428"/>
      <c r="Y16" s="428"/>
      <c r="Z16" s="428"/>
      <c r="AA16" s="428"/>
      <c r="AB16" s="429"/>
      <c r="AC16" s="128"/>
      <c r="AD16" s="427" t="str">
        <f>IF('5 Strategien, Maßnahmen'!U48=Antwortoptionen!$B$51,"keine Eingabe im Bereich 5",
IF('5 Strategien, Maßnahmen'!U48=Antwortoptionen!$B$52,"ja",
IF('5 Strategien, Maßnahmen'!U48=Antwortoptionen!$B$53,"nein",
Antwortoptionen!$B$54)))</f>
        <v>keine Eingabe im Bereich 5</v>
      </c>
      <c r="AE16" s="428"/>
      <c r="AF16" s="428"/>
      <c r="AG16" s="428"/>
      <c r="AH16" s="428"/>
      <c r="AI16" s="428"/>
      <c r="AJ16" s="428"/>
      <c r="AK16" s="428"/>
      <c r="AL16" s="428" t="str">
        <f>IF('5 Strategien, Maßnahmen'!U197=Antwortoptionen!$E$51,"keine Eingabe im Bereich 5",
IF('5 Strategien, Maßnahmen'!U197=Antwortoptionen!$E$52,"ja",
IF('5 Strategien, Maßnahmen'!U197=Antwortoptionen!$E$53,"nein",
Antwortoptionen!$E$54)))</f>
        <v>keine Eingabe im Bereich 5</v>
      </c>
      <c r="AM16" s="428"/>
      <c r="AN16" s="428"/>
      <c r="AO16" s="428"/>
      <c r="AP16" s="428"/>
      <c r="AQ16" s="428"/>
      <c r="AR16" s="428"/>
      <c r="AS16" s="429"/>
      <c r="AT16" s="430" t="str">
        <f>IF(OR(AD16="ja",AL16="ja"),"",IF(AND(
OR(M16="ja",M16=Antwortoptionen!$A$6,U16="ja",U16=Antwortoptionen!$A$6),
OR(AD16="nein",AD16=Antwortoptionen!$B$54,AL16="nein",AL16=Antwortoptionen!$E$54)),"!",""))</f>
        <v/>
      </c>
      <c r="AU16" s="430"/>
      <c r="AV16" s="122"/>
      <c r="AW16" s="60"/>
      <c r="AX16" s="53"/>
      <c r="AY16" s="4"/>
      <c r="AZ16" s="24"/>
      <c r="BB16" s="24"/>
      <c r="BC16" s="24"/>
      <c r="BD16" s="24"/>
      <c r="BE16" s="24"/>
      <c r="BF16" s="24"/>
      <c r="BG16" s="24"/>
      <c r="BH16" s="24"/>
      <c r="BI16" s="24"/>
      <c r="BJ16" s="24"/>
      <c r="BK16" s="24"/>
      <c r="BL16" s="24"/>
      <c r="BM16" s="24"/>
      <c r="BN16" s="24"/>
      <c r="BO16" s="24"/>
      <c r="BP16" s="24"/>
      <c r="BQ16" s="24"/>
      <c r="BR16" s="24"/>
      <c r="BS16" s="24"/>
      <c r="BT16" s="24"/>
      <c r="BU16" s="24"/>
      <c r="BV16" s="24"/>
    </row>
    <row r="17" spans="1:74" ht="30" customHeight="1" x14ac:dyDescent="0.25">
      <c r="B17" s="122"/>
      <c r="C17" s="339" t="str">
        <f>Betroffenheit!E14</f>
        <v>Abnahme des Jahresniederschlags</v>
      </c>
      <c r="D17" s="339"/>
      <c r="E17" s="339"/>
      <c r="F17" s="339"/>
      <c r="G17" s="339"/>
      <c r="H17" s="339"/>
      <c r="I17" s="339"/>
      <c r="J17" s="339"/>
      <c r="K17" s="339"/>
      <c r="L17" s="122"/>
      <c r="M17" s="427" t="str">
        <f>IF(Betroffenheit!O14=Antwortoptionen!$A$3,"keine Eingabe im Bereich 'Betroffenheit'",
IF(Betroffenheit!O14=Antwortoptionen!$A$4,"ja",
IF(Betroffenheit!O14=Antwortoptionen!$A$5,"nein",
Antwortoptionen!$A$6)))</f>
        <v>keine Eingabe im Bereich 'Betroffenheit'</v>
      </c>
      <c r="N17" s="428"/>
      <c r="O17" s="428"/>
      <c r="P17" s="428"/>
      <c r="Q17" s="428"/>
      <c r="R17" s="428"/>
      <c r="S17" s="428"/>
      <c r="T17" s="428"/>
      <c r="U17" s="428" t="str">
        <f>IF(Betroffenheit!Z14=Antwortoptionen!$A$3,"keine Eingabe im Bereich 'Betroffenheit'",
IF(Betroffenheit!Z14=Antwortoptionen!$A$4,"ja",
IF(Betroffenheit!Z14=Antwortoptionen!$A$5,"nein",
Antwortoptionen!$A$6)))</f>
        <v>keine Eingabe im Bereich 'Betroffenheit'</v>
      </c>
      <c r="V17" s="428"/>
      <c r="W17" s="428"/>
      <c r="X17" s="428"/>
      <c r="Y17" s="428"/>
      <c r="Z17" s="428"/>
      <c r="AA17" s="428"/>
      <c r="AB17" s="429"/>
      <c r="AC17" s="128"/>
      <c r="AD17" s="427" t="str">
        <f>IF('5 Strategien, Maßnahmen'!U49=Antwortoptionen!$B$51,"keine Eingabe im Bereich 5",
IF('5 Strategien, Maßnahmen'!U49=Antwortoptionen!$B$52,"ja",
IF('5 Strategien, Maßnahmen'!U49=Antwortoptionen!$B$53,"nein",
Antwortoptionen!$B$54)))</f>
        <v>keine Eingabe im Bereich 5</v>
      </c>
      <c r="AE17" s="428"/>
      <c r="AF17" s="428"/>
      <c r="AG17" s="428"/>
      <c r="AH17" s="428"/>
      <c r="AI17" s="428"/>
      <c r="AJ17" s="428"/>
      <c r="AK17" s="428"/>
      <c r="AL17" s="428" t="str">
        <f>IF('5 Strategien, Maßnahmen'!U198=Antwortoptionen!$E$51,"keine Eingabe im Bereich 5",
IF('5 Strategien, Maßnahmen'!U198=Antwortoptionen!$E$52,"ja",
IF('5 Strategien, Maßnahmen'!U198=Antwortoptionen!$E$53,"nein",
Antwortoptionen!$E$54)))</f>
        <v>keine Eingabe im Bereich 5</v>
      </c>
      <c r="AM17" s="428"/>
      <c r="AN17" s="428"/>
      <c r="AO17" s="428"/>
      <c r="AP17" s="428"/>
      <c r="AQ17" s="428"/>
      <c r="AR17" s="428"/>
      <c r="AS17" s="429"/>
      <c r="AT17" s="430" t="str">
        <f>IF(OR(AD17="ja",AL17="ja"),"",IF(AND(
OR(M17="ja",M17=Antwortoptionen!$A$6,U17="ja",U17=Antwortoptionen!$A$6),
OR(AD17="nein",AD17=Antwortoptionen!$B$54,AL17="nein",AL17=Antwortoptionen!$E$54)),"!",""))</f>
        <v/>
      </c>
      <c r="AU17" s="430"/>
      <c r="AV17" s="122"/>
      <c r="AW17" s="60"/>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row>
    <row r="18" spans="1:74" ht="30" customHeight="1" x14ac:dyDescent="0.25">
      <c r="B18" s="122"/>
      <c r="C18" s="339" t="str">
        <f>Betroffenheit!E15</f>
        <v>Zunahme des Jahresniederschlags</v>
      </c>
      <c r="D18" s="339"/>
      <c r="E18" s="339"/>
      <c r="F18" s="339"/>
      <c r="G18" s="339"/>
      <c r="H18" s="339"/>
      <c r="I18" s="339"/>
      <c r="J18" s="339"/>
      <c r="K18" s="339"/>
      <c r="L18" s="122"/>
      <c r="M18" s="427" t="str">
        <f>IF(Betroffenheit!O15=Antwortoptionen!$A$3,"keine Eingabe im Bereich 'Betroffenheit'",
IF(Betroffenheit!O15=Antwortoptionen!$A$4,"ja",
IF(Betroffenheit!O15=Antwortoptionen!$A$5,"nein",
Antwortoptionen!$A$6)))</f>
        <v>keine Eingabe im Bereich 'Betroffenheit'</v>
      </c>
      <c r="N18" s="428"/>
      <c r="O18" s="428"/>
      <c r="P18" s="428"/>
      <c r="Q18" s="428"/>
      <c r="R18" s="428"/>
      <c r="S18" s="428"/>
      <c r="T18" s="428"/>
      <c r="U18" s="428" t="str">
        <f>IF(Betroffenheit!Z15=Antwortoptionen!$A$3,"keine Eingabe im Bereich 'Betroffenheit'",
IF(Betroffenheit!Z15=Antwortoptionen!$A$4,"ja",
IF(Betroffenheit!Z15=Antwortoptionen!$A$5,"nein",
Antwortoptionen!$A$6)))</f>
        <v>keine Eingabe im Bereich 'Betroffenheit'</v>
      </c>
      <c r="V18" s="428"/>
      <c r="W18" s="428"/>
      <c r="X18" s="428"/>
      <c r="Y18" s="428"/>
      <c r="Z18" s="428"/>
      <c r="AA18" s="428"/>
      <c r="AB18" s="429"/>
      <c r="AC18" s="128"/>
      <c r="AD18" s="427" t="str">
        <f>IF('5 Strategien, Maßnahmen'!U50=Antwortoptionen!$B$51,"keine Eingabe im Bereich 5",
IF('5 Strategien, Maßnahmen'!U50=Antwortoptionen!$B$52,"ja",
IF('5 Strategien, Maßnahmen'!U50=Antwortoptionen!$B$53,"nein",
Antwortoptionen!$B$54)))</f>
        <v>keine Eingabe im Bereich 5</v>
      </c>
      <c r="AE18" s="428"/>
      <c r="AF18" s="428"/>
      <c r="AG18" s="428"/>
      <c r="AH18" s="428"/>
      <c r="AI18" s="428"/>
      <c r="AJ18" s="428"/>
      <c r="AK18" s="428"/>
      <c r="AL18" s="428" t="str">
        <f>IF('5 Strategien, Maßnahmen'!U199=Antwortoptionen!$E$51,"keine Eingabe im Bereich 5",
IF('5 Strategien, Maßnahmen'!U199=Antwortoptionen!$E$52,"ja",
IF('5 Strategien, Maßnahmen'!U199=Antwortoptionen!$E$53,"nein",
Antwortoptionen!$E$54)))</f>
        <v>keine Eingabe im Bereich 5</v>
      </c>
      <c r="AM18" s="428"/>
      <c r="AN18" s="428"/>
      <c r="AO18" s="428"/>
      <c r="AP18" s="428"/>
      <c r="AQ18" s="428"/>
      <c r="AR18" s="428"/>
      <c r="AS18" s="429"/>
      <c r="AT18" s="430" t="str">
        <f>IF(OR(AD18="ja",AL18="ja"),"",IF(AND(
OR(M18="ja",M18=Antwortoptionen!$A$6,U18="ja",U18=Antwortoptionen!$A$6),
OR(AD18="nein",AD18=Antwortoptionen!$B$54,AL18="nein",AL18=Antwortoptionen!$E$54)),"!",""))</f>
        <v/>
      </c>
      <c r="AU18" s="430"/>
      <c r="AV18" s="122"/>
      <c r="AW18" s="60"/>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row>
    <row r="19" spans="1:74" ht="30" customHeight="1" x14ac:dyDescent="0.25">
      <c r="B19" s="122"/>
      <c r="C19" s="339" t="str">
        <f>Betroffenheit!E16</f>
        <v xml:space="preserve">Starkregen und/oder Sturzfluten </v>
      </c>
      <c r="D19" s="339"/>
      <c r="E19" s="339"/>
      <c r="F19" s="339"/>
      <c r="G19" s="339"/>
      <c r="H19" s="339"/>
      <c r="I19" s="339"/>
      <c r="J19" s="339"/>
      <c r="K19" s="339"/>
      <c r="L19" s="122"/>
      <c r="M19" s="427" t="str">
        <f>IF(Betroffenheit!O16=Antwortoptionen!$A$3,"keine Eingabe im Bereich 'Betroffenheit'",
IF(Betroffenheit!O16=Antwortoptionen!$A$4,"ja",
IF(Betroffenheit!O16=Antwortoptionen!$A$5,"nein",
Antwortoptionen!$A$6)))</f>
        <v>keine Eingabe im Bereich 'Betroffenheit'</v>
      </c>
      <c r="N19" s="428"/>
      <c r="O19" s="428"/>
      <c r="P19" s="428"/>
      <c r="Q19" s="428"/>
      <c r="R19" s="428"/>
      <c r="S19" s="428"/>
      <c r="T19" s="428"/>
      <c r="U19" s="428" t="str">
        <f>IF(Betroffenheit!Z16=Antwortoptionen!$A$3,"keine Eingabe im Bereich 'Betroffenheit'",
IF(Betroffenheit!Z16=Antwortoptionen!$A$4,"ja",
IF(Betroffenheit!Z16=Antwortoptionen!$A$5,"nein",
Antwortoptionen!$A$6)))</f>
        <v>keine Eingabe im Bereich 'Betroffenheit'</v>
      </c>
      <c r="V19" s="428"/>
      <c r="W19" s="428"/>
      <c r="X19" s="428"/>
      <c r="Y19" s="428"/>
      <c r="Z19" s="428"/>
      <c r="AA19" s="428"/>
      <c r="AB19" s="429"/>
      <c r="AC19" s="128"/>
      <c r="AD19" s="427" t="str">
        <f>IF('5 Strategien, Maßnahmen'!U51=Antwortoptionen!$B$51,"keine Eingabe im Bereich 5",
IF('5 Strategien, Maßnahmen'!U51=Antwortoptionen!$B$52,"ja",
IF('5 Strategien, Maßnahmen'!U51=Antwortoptionen!$B$53,"nein",
Antwortoptionen!$B$54)))</f>
        <v>keine Eingabe im Bereich 5</v>
      </c>
      <c r="AE19" s="428"/>
      <c r="AF19" s="428"/>
      <c r="AG19" s="428"/>
      <c r="AH19" s="428"/>
      <c r="AI19" s="428"/>
      <c r="AJ19" s="428"/>
      <c r="AK19" s="428"/>
      <c r="AL19" s="428" t="str">
        <f>IF('5 Strategien, Maßnahmen'!U200=Antwortoptionen!$E$51,"keine Eingabe im Bereich 5",
IF('5 Strategien, Maßnahmen'!U200=Antwortoptionen!$E$52,"ja",
IF('5 Strategien, Maßnahmen'!U200=Antwortoptionen!$E$53,"nein",
Antwortoptionen!$E$54)))</f>
        <v>keine Eingabe im Bereich 5</v>
      </c>
      <c r="AM19" s="428"/>
      <c r="AN19" s="428"/>
      <c r="AO19" s="428"/>
      <c r="AP19" s="428"/>
      <c r="AQ19" s="428"/>
      <c r="AR19" s="428"/>
      <c r="AS19" s="429"/>
      <c r="AT19" s="430" t="str">
        <f>IF(OR(AD19="ja",AL19="ja"),"",IF(AND(
OR(M19="ja",M19=Antwortoptionen!$A$6,U19="ja",U19=Antwortoptionen!$A$6),
OR(AD19="nein",AD19=Antwortoptionen!$B$54,AL19="nein",AL19=Antwortoptionen!$E$54)),"!",""))</f>
        <v/>
      </c>
      <c r="AU19" s="430"/>
      <c r="AV19" s="122"/>
      <c r="AW19" s="60"/>
    </row>
    <row r="20" spans="1:74" ht="30" customHeight="1" x14ac:dyDescent="0.25">
      <c r="B20" s="122"/>
      <c r="C20" s="339" t="str">
        <f>Betroffenheit!E17</f>
        <v>Flusshochwasser</v>
      </c>
      <c r="D20" s="339"/>
      <c r="E20" s="339"/>
      <c r="F20" s="339"/>
      <c r="G20" s="339"/>
      <c r="H20" s="339"/>
      <c r="I20" s="339"/>
      <c r="J20" s="339"/>
      <c r="K20" s="339"/>
      <c r="L20" s="122"/>
      <c r="M20" s="427" t="str">
        <f>IF(Betroffenheit!O17=Antwortoptionen!$A$3,"keine Eingabe im Bereich 'Betroffenheit'",
IF(Betroffenheit!O17=Antwortoptionen!$A$4,"ja",
IF(Betroffenheit!O17=Antwortoptionen!$A$5,"nein",
Antwortoptionen!$A$6)))</f>
        <v>keine Eingabe im Bereich 'Betroffenheit'</v>
      </c>
      <c r="N20" s="428"/>
      <c r="O20" s="428"/>
      <c r="P20" s="428"/>
      <c r="Q20" s="428"/>
      <c r="R20" s="428"/>
      <c r="S20" s="428"/>
      <c r="T20" s="428"/>
      <c r="U20" s="428" t="str">
        <f>IF(Betroffenheit!Z17=Antwortoptionen!$A$3,"keine Eingabe im Bereich 'Betroffenheit'",
IF(Betroffenheit!Z17=Antwortoptionen!$A$4,"ja",
IF(Betroffenheit!Z17=Antwortoptionen!$A$5,"nein",
Antwortoptionen!$A$6)))</f>
        <v>keine Eingabe im Bereich 'Betroffenheit'</v>
      </c>
      <c r="V20" s="428"/>
      <c r="W20" s="428"/>
      <c r="X20" s="428"/>
      <c r="Y20" s="428"/>
      <c r="Z20" s="428"/>
      <c r="AA20" s="428"/>
      <c r="AB20" s="429"/>
      <c r="AC20" s="128"/>
      <c r="AD20" s="427" t="str">
        <f>IF('5 Strategien, Maßnahmen'!U52=Antwortoptionen!$B$51,"keine Eingabe im Bereich 5",
IF('5 Strategien, Maßnahmen'!U52=Antwortoptionen!$B$52,"ja",
IF('5 Strategien, Maßnahmen'!U52=Antwortoptionen!$B$53,"nein",
Antwortoptionen!$B$54)))</f>
        <v>keine Eingabe im Bereich 5</v>
      </c>
      <c r="AE20" s="428"/>
      <c r="AF20" s="428"/>
      <c r="AG20" s="428"/>
      <c r="AH20" s="428"/>
      <c r="AI20" s="428"/>
      <c r="AJ20" s="428"/>
      <c r="AK20" s="428"/>
      <c r="AL20" s="428" t="str">
        <f>IF('5 Strategien, Maßnahmen'!U201=Antwortoptionen!$E$51,"keine Eingabe im Bereich 5",
IF('5 Strategien, Maßnahmen'!U201=Antwortoptionen!$E$52,"ja",
IF('5 Strategien, Maßnahmen'!U201=Antwortoptionen!$E$53,"nein",
Antwortoptionen!$E$54)))</f>
        <v>keine Eingabe im Bereich 5</v>
      </c>
      <c r="AM20" s="428"/>
      <c r="AN20" s="428"/>
      <c r="AO20" s="428"/>
      <c r="AP20" s="428"/>
      <c r="AQ20" s="428"/>
      <c r="AR20" s="428"/>
      <c r="AS20" s="429"/>
      <c r="AT20" s="430" t="str">
        <f>IF(OR(AD20="ja",AL20="ja"),"",IF(AND(
OR(M20="ja",M20=Antwortoptionen!$A$6,U20="ja",U20=Antwortoptionen!$A$6),
OR(AD20="nein",AD20=Antwortoptionen!$B$54,AL20="nein",AL20=Antwortoptionen!$E$54)),"!",""))</f>
        <v/>
      </c>
      <c r="AU20" s="430"/>
      <c r="AV20" s="122"/>
      <c r="AW20" s="60"/>
      <c r="AY20" s="24"/>
    </row>
    <row r="21" spans="1:74" ht="30" customHeight="1" x14ac:dyDescent="0.25">
      <c r="B21" s="122"/>
      <c r="C21" s="339" t="str">
        <f>Betroffenheit!E18</f>
        <v>Starkwinde oder Stürme</v>
      </c>
      <c r="D21" s="339"/>
      <c r="E21" s="339"/>
      <c r="F21" s="339"/>
      <c r="G21" s="339"/>
      <c r="H21" s="339"/>
      <c r="I21" s="339"/>
      <c r="J21" s="339"/>
      <c r="K21" s="339"/>
      <c r="L21" s="122"/>
      <c r="M21" s="427" t="str">
        <f>IF(Betroffenheit!O18=Antwortoptionen!$A$3,"keine Eingabe im Bereich 'Betroffenheit'",
IF(Betroffenheit!O18=Antwortoptionen!$A$4,"ja",
IF(Betroffenheit!O18=Antwortoptionen!$A$5,"nein",
Antwortoptionen!$A$6)))</f>
        <v>keine Eingabe im Bereich 'Betroffenheit'</v>
      </c>
      <c r="N21" s="428"/>
      <c r="O21" s="428"/>
      <c r="P21" s="428"/>
      <c r="Q21" s="428"/>
      <c r="R21" s="428"/>
      <c r="S21" s="428"/>
      <c r="T21" s="428"/>
      <c r="U21" s="428" t="str">
        <f>IF(Betroffenheit!Z18=Antwortoptionen!$A$3,"keine Eingabe im Bereich 'Betroffenheit'",
IF(Betroffenheit!Z18=Antwortoptionen!$A$4,"ja",
IF(Betroffenheit!Z18=Antwortoptionen!$A$5,"nein",
Antwortoptionen!$A$6)))</f>
        <v>keine Eingabe im Bereich 'Betroffenheit'</v>
      </c>
      <c r="V21" s="428"/>
      <c r="W21" s="428"/>
      <c r="X21" s="428"/>
      <c r="Y21" s="428"/>
      <c r="Z21" s="428"/>
      <c r="AA21" s="428"/>
      <c r="AB21" s="429"/>
      <c r="AC21" s="128"/>
      <c r="AD21" s="427" t="str">
        <f>IF('5 Strategien, Maßnahmen'!U53=Antwortoptionen!$B$51,"keine Eingabe im Bereich 5",
IF('5 Strategien, Maßnahmen'!U53=Antwortoptionen!$B$52,"ja",
IF('5 Strategien, Maßnahmen'!U53=Antwortoptionen!$B$53,"nein",
Antwortoptionen!$B$54)))</f>
        <v>keine Eingabe im Bereich 5</v>
      </c>
      <c r="AE21" s="428"/>
      <c r="AF21" s="428"/>
      <c r="AG21" s="428"/>
      <c r="AH21" s="428"/>
      <c r="AI21" s="428"/>
      <c r="AJ21" s="428"/>
      <c r="AK21" s="428"/>
      <c r="AL21" s="428" t="str">
        <f>IF('5 Strategien, Maßnahmen'!U202=Antwortoptionen!$E$51,"keine Eingabe im Bereich 5",
IF('5 Strategien, Maßnahmen'!U202=Antwortoptionen!$E$52,"ja",
IF('5 Strategien, Maßnahmen'!U202=Antwortoptionen!$E$53,"nein",
Antwortoptionen!$E$54)))</f>
        <v>keine Eingabe im Bereich 5</v>
      </c>
      <c r="AM21" s="428"/>
      <c r="AN21" s="428"/>
      <c r="AO21" s="428"/>
      <c r="AP21" s="428"/>
      <c r="AQ21" s="428"/>
      <c r="AR21" s="428"/>
      <c r="AS21" s="429"/>
      <c r="AT21" s="430" t="str">
        <f>IF(OR(AD21="ja",AL21="ja"),"",IF(AND(
OR(M21="ja",M21=Antwortoptionen!$A$6,U21="ja",U21=Antwortoptionen!$A$6),
OR(AD21="nein",AD21=Antwortoptionen!$B$54,AL21="nein",AL21=Antwortoptionen!$E$54)),"!",""))</f>
        <v/>
      </c>
      <c r="AU21" s="430"/>
      <c r="AV21" s="122"/>
      <c r="AW21" s="60"/>
    </row>
    <row r="22" spans="1:74" ht="30" customHeight="1" x14ac:dyDescent="0.25">
      <c r="B22" s="122"/>
      <c r="C22" s="339" t="str">
        <f>Betroffenheit!E19</f>
        <v>Hitzeperioden</v>
      </c>
      <c r="D22" s="339"/>
      <c r="E22" s="339"/>
      <c r="F22" s="339"/>
      <c r="G22" s="339"/>
      <c r="H22" s="339"/>
      <c r="I22" s="339"/>
      <c r="J22" s="339"/>
      <c r="K22" s="339"/>
      <c r="L22" s="122"/>
      <c r="M22" s="427" t="str">
        <f>IF(Betroffenheit!O19=Antwortoptionen!$A$3,"keine Eingabe im Bereich 'Betroffenheit'",
IF(Betroffenheit!O19=Antwortoptionen!$A$4,"ja",
IF(Betroffenheit!O19=Antwortoptionen!$A$5,"nein",
Antwortoptionen!$A$6)))</f>
        <v>keine Eingabe im Bereich 'Betroffenheit'</v>
      </c>
      <c r="N22" s="428"/>
      <c r="O22" s="428"/>
      <c r="P22" s="428"/>
      <c r="Q22" s="428"/>
      <c r="R22" s="428"/>
      <c r="S22" s="428"/>
      <c r="T22" s="428"/>
      <c r="U22" s="428" t="str">
        <f>IF(Betroffenheit!Z19=Antwortoptionen!$A$3,"keine Eingabe im Bereich 'Betroffenheit'",
IF(Betroffenheit!Z19=Antwortoptionen!$A$4,"ja",
IF(Betroffenheit!Z19=Antwortoptionen!$A$5,"nein",
Antwortoptionen!$A$6)))</f>
        <v>keine Eingabe im Bereich 'Betroffenheit'</v>
      </c>
      <c r="V22" s="428"/>
      <c r="W22" s="428"/>
      <c r="X22" s="428"/>
      <c r="Y22" s="428"/>
      <c r="Z22" s="428"/>
      <c r="AA22" s="428"/>
      <c r="AB22" s="429"/>
      <c r="AC22" s="128"/>
      <c r="AD22" s="427" t="str">
        <f>IF('5 Strategien, Maßnahmen'!U54=Antwortoptionen!$B$51,"keine Eingabe im Bereich 5",
IF('5 Strategien, Maßnahmen'!U54=Antwortoptionen!$B$52,"ja",
IF('5 Strategien, Maßnahmen'!U54=Antwortoptionen!$B$53,"nein",
Antwortoptionen!$B$54)))</f>
        <v>keine Eingabe im Bereich 5</v>
      </c>
      <c r="AE22" s="428"/>
      <c r="AF22" s="428"/>
      <c r="AG22" s="428"/>
      <c r="AH22" s="428"/>
      <c r="AI22" s="428"/>
      <c r="AJ22" s="428"/>
      <c r="AK22" s="428"/>
      <c r="AL22" s="428" t="str">
        <f>IF('5 Strategien, Maßnahmen'!U203=Antwortoptionen!$E$51,"keine Eingabe im Bereich 5",
IF('5 Strategien, Maßnahmen'!U203=Antwortoptionen!$E$52,"ja",
IF('5 Strategien, Maßnahmen'!U203=Antwortoptionen!$E$53,"nein",
Antwortoptionen!$E$54)))</f>
        <v>keine Eingabe im Bereich 5</v>
      </c>
      <c r="AM22" s="428"/>
      <c r="AN22" s="428"/>
      <c r="AO22" s="428"/>
      <c r="AP22" s="428"/>
      <c r="AQ22" s="428"/>
      <c r="AR22" s="428"/>
      <c r="AS22" s="429"/>
      <c r="AT22" s="430" t="str">
        <f>IF(OR(AD22="ja",AL22="ja"),"",IF(AND(
OR(M22="ja",M22=Antwortoptionen!$A$6,U22="ja",U22=Antwortoptionen!$A$6),
OR(AD22="nein",AD22=Antwortoptionen!$B$54,AL22="nein",AL22=Antwortoptionen!$E$54)),"!",""))</f>
        <v/>
      </c>
      <c r="AU22" s="430"/>
      <c r="AV22" s="122"/>
      <c r="AW22" s="60"/>
    </row>
    <row r="23" spans="1:74" ht="37.5" customHeight="1" x14ac:dyDescent="0.25">
      <c r="B23" s="122"/>
      <c r="C23" s="339" t="str">
        <f>Betroffenheit!E20</f>
        <v>Zunahme von Trockenheit und/oder Dürreperioden</v>
      </c>
      <c r="D23" s="339"/>
      <c r="E23" s="339"/>
      <c r="F23" s="339"/>
      <c r="G23" s="339"/>
      <c r="H23" s="339"/>
      <c r="I23" s="339"/>
      <c r="J23" s="339"/>
      <c r="K23" s="339"/>
      <c r="L23" s="122"/>
      <c r="M23" s="427" t="str">
        <f>IF(Betroffenheit!O20=Antwortoptionen!$A$3,"keine Eingabe im Bereich 'Betroffenheit'",
IF(Betroffenheit!O20=Antwortoptionen!$A$4,"ja",
IF(Betroffenheit!O20=Antwortoptionen!$A$5,"nein",
Antwortoptionen!$A$6)))</f>
        <v>keine Eingabe im Bereich 'Betroffenheit'</v>
      </c>
      <c r="N23" s="428"/>
      <c r="O23" s="428"/>
      <c r="P23" s="428"/>
      <c r="Q23" s="428"/>
      <c r="R23" s="428"/>
      <c r="S23" s="428"/>
      <c r="T23" s="428"/>
      <c r="U23" s="428" t="str">
        <f>IF(Betroffenheit!Z20=Antwortoptionen!$A$3,"keine Eingabe im Bereich 'Betroffenheit'",
IF(Betroffenheit!Z20=Antwortoptionen!$A$4,"ja",
IF(Betroffenheit!Z20=Antwortoptionen!$A$5,"nein",
Antwortoptionen!$A$6)))</f>
        <v>keine Eingabe im Bereich 'Betroffenheit'</v>
      </c>
      <c r="V23" s="428"/>
      <c r="W23" s="428"/>
      <c r="X23" s="428"/>
      <c r="Y23" s="428"/>
      <c r="Z23" s="428"/>
      <c r="AA23" s="428"/>
      <c r="AB23" s="429"/>
      <c r="AC23" s="128"/>
      <c r="AD23" s="427" t="str">
        <f>IF('5 Strategien, Maßnahmen'!U55=Antwortoptionen!$B$51,"keine Eingabe im Bereich 5",
IF('5 Strategien, Maßnahmen'!U55=Antwortoptionen!$B$52,"ja",
IF('5 Strategien, Maßnahmen'!U55=Antwortoptionen!$B$53,"nein",
Antwortoptionen!$B$54)))</f>
        <v>keine Eingabe im Bereich 5</v>
      </c>
      <c r="AE23" s="428"/>
      <c r="AF23" s="428"/>
      <c r="AG23" s="428"/>
      <c r="AH23" s="428"/>
      <c r="AI23" s="428"/>
      <c r="AJ23" s="428"/>
      <c r="AK23" s="428"/>
      <c r="AL23" s="428" t="str">
        <f>IF('5 Strategien, Maßnahmen'!U204=Antwortoptionen!$E$51,"keine Eingabe im Bereich 5",
IF('5 Strategien, Maßnahmen'!U204=Antwortoptionen!$E$52,"ja",
IF('5 Strategien, Maßnahmen'!U204=Antwortoptionen!$E$53,"nein",
Antwortoptionen!$E$54)))</f>
        <v>keine Eingabe im Bereich 5</v>
      </c>
      <c r="AM23" s="428"/>
      <c r="AN23" s="428"/>
      <c r="AO23" s="428"/>
      <c r="AP23" s="428"/>
      <c r="AQ23" s="428"/>
      <c r="AR23" s="428"/>
      <c r="AS23" s="429"/>
      <c r="AT23" s="430" t="str">
        <f>IF(OR(AD23="ja",AL23="ja"),"",IF(AND(
OR(M23="ja",M23=Antwortoptionen!$A$6,U23="ja",U23=Antwortoptionen!$A$6),
OR(AD23="nein",AD23=Antwortoptionen!$B$54,AL23="nein",AL23=Antwortoptionen!$E$54)),"!",""))</f>
        <v/>
      </c>
      <c r="AU23" s="430"/>
      <c r="AV23" s="122"/>
      <c r="AW23" s="60"/>
    </row>
    <row r="24" spans="1:74" ht="37.5" customHeight="1" x14ac:dyDescent="0.25">
      <c r="B24" s="122"/>
      <c r="C24" s="339" t="str">
        <f>Betroffenheit!E21</f>
        <v>Meeresspiegelanstieg und/oder Sturmfluten</v>
      </c>
      <c r="D24" s="339"/>
      <c r="E24" s="339"/>
      <c r="F24" s="339"/>
      <c r="G24" s="339"/>
      <c r="H24" s="339"/>
      <c r="I24" s="339"/>
      <c r="J24" s="339"/>
      <c r="K24" s="339"/>
      <c r="L24" s="122"/>
      <c r="M24" s="427" t="str">
        <f>IF(Betroffenheit!O21=Antwortoptionen!$A$3,"keine Eingabe im Bereich 'Betroffenheit'",
IF(Betroffenheit!O21=Antwortoptionen!$A$4,"ja",
IF(Betroffenheit!O21=Antwortoptionen!$A$5,"nein",
Antwortoptionen!$A$6)))</f>
        <v>keine Eingabe im Bereich 'Betroffenheit'</v>
      </c>
      <c r="N24" s="428"/>
      <c r="O24" s="428"/>
      <c r="P24" s="428"/>
      <c r="Q24" s="428"/>
      <c r="R24" s="428"/>
      <c r="S24" s="428"/>
      <c r="T24" s="428"/>
      <c r="U24" s="428" t="str">
        <f>IF(Betroffenheit!Z21=Antwortoptionen!$A$3,"keine Eingabe im Bereich 'Betroffenheit'",
IF(Betroffenheit!Z21=Antwortoptionen!$A$4,"ja",
IF(Betroffenheit!Z21=Antwortoptionen!$A$5,"nein",
Antwortoptionen!$A$6)))</f>
        <v>keine Eingabe im Bereich 'Betroffenheit'</v>
      </c>
      <c r="V24" s="428"/>
      <c r="W24" s="428"/>
      <c r="X24" s="428"/>
      <c r="Y24" s="428"/>
      <c r="Z24" s="428"/>
      <c r="AA24" s="428"/>
      <c r="AB24" s="429"/>
      <c r="AC24" s="128"/>
      <c r="AD24" s="427" t="str">
        <f>IF('5 Strategien, Maßnahmen'!U56=Antwortoptionen!$B$51,"keine Eingabe im Bereich 5",
IF('5 Strategien, Maßnahmen'!U56=Antwortoptionen!$B$52,"ja",
IF('5 Strategien, Maßnahmen'!U56=Antwortoptionen!$B$53,"nein",
Antwortoptionen!$B$54)))</f>
        <v>keine Eingabe im Bereich 5</v>
      </c>
      <c r="AE24" s="428"/>
      <c r="AF24" s="428"/>
      <c r="AG24" s="428"/>
      <c r="AH24" s="428"/>
      <c r="AI24" s="428"/>
      <c r="AJ24" s="428"/>
      <c r="AK24" s="428"/>
      <c r="AL24" s="428" t="str">
        <f>IF('5 Strategien, Maßnahmen'!U205=Antwortoptionen!$E$51,"keine Eingabe im Bereich 5",
IF('5 Strategien, Maßnahmen'!U205=Antwortoptionen!$E$52,"ja",
IF('5 Strategien, Maßnahmen'!U205=Antwortoptionen!$E$53,"nein",
Antwortoptionen!$E$54)))</f>
        <v>keine Eingabe im Bereich 5</v>
      </c>
      <c r="AM24" s="428"/>
      <c r="AN24" s="428"/>
      <c r="AO24" s="428"/>
      <c r="AP24" s="428"/>
      <c r="AQ24" s="428"/>
      <c r="AR24" s="428"/>
      <c r="AS24" s="429"/>
      <c r="AT24" s="430" t="str">
        <f>IF(OR(AD24="ja",AL24="ja"),"",IF(AND(
OR(M24="ja",M24=Antwortoptionen!$A$6,U24="ja",U24=Antwortoptionen!$A$6),
OR(AD24="nein",AD24=Antwortoptionen!$B$54,AL24="nein",AL24=Antwortoptionen!$E$54)),"!",""))</f>
        <v/>
      </c>
      <c r="AU24" s="430"/>
      <c r="AV24" s="122"/>
      <c r="AW24" s="60"/>
    </row>
    <row r="25" spans="1:74" ht="30" customHeight="1" x14ac:dyDescent="0.25">
      <c r="B25" s="122"/>
      <c r="C25" s="339" t="str">
        <f>Betroffenheit!E22</f>
        <v>intensiver Hagel</v>
      </c>
      <c r="D25" s="339"/>
      <c r="E25" s="339"/>
      <c r="F25" s="339"/>
      <c r="G25" s="339"/>
      <c r="H25" s="339"/>
      <c r="I25" s="339"/>
      <c r="J25" s="339"/>
      <c r="K25" s="339"/>
      <c r="L25" s="122"/>
      <c r="M25" s="427" t="str">
        <f>IF(Betroffenheit!O22=Antwortoptionen!$A$3,"keine Eingabe im Bereich 'Betroffenheit'",
IF(Betroffenheit!O22=Antwortoptionen!$A$4,"ja",
IF(Betroffenheit!O22=Antwortoptionen!$A$5,"nein",
Antwortoptionen!$A$6)))</f>
        <v>keine Eingabe im Bereich 'Betroffenheit'</v>
      </c>
      <c r="N25" s="428"/>
      <c r="O25" s="428"/>
      <c r="P25" s="428"/>
      <c r="Q25" s="428"/>
      <c r="R25" s="428"/>
      <c r="S25" s="428"/>
      <c r="T25" s="428"/>
      <c r="U25" s="428" t="str">
        <f>IF(Betroffenheit!Z22=Antwortoptionen!$A$3,"keine Eingabe im Bereich 'Betroffenheit'",
IF(Betroffenheit!Z22=Antwortoptionen!$A$4,"ja",
IF(Betroffenheit!Z22=Antwortoptionen!$A$5,"nein",
Antwortoptionen!$A$6)))</f>
        <v>keine Eingabe im Bereich 'Betroffenheit'</v>
      </c>
      <c r="V25" s="428"/>
      <c r="W25" s="428"/>
      <c r="X25" s="428"/>
      <c r="Y25" s="428"/>
      <c r="Z25" s="428"/>
      <c r="AA25" s="428"/>
      <c r="AB25" s="429"/>
      <c r="AC25" s="128"/>
      <c r="AD25" s="427" t="str">
        <f>IF('5 Strategien, Maßnahmen'!U57=Antwortoptionen!$B$51,"keine Eingabe im Bereich 5",
IF('5 Strategien, Maßnahmen'!U57=Antwortoptionen!$B$52,"ja",
IF('5 Strategien, Maßnahmen'!U57=Antwortoptionen!$B$53,"nein",
Antwortoptionen!$B$54)))</f>
        <v>keine Eingabe im Bereich 5</v>
      </c>
      <c r="AE25" s="428"/>
      <c r="AF25" s="428"/>
      <c r="AG25" s="428"/>
      <c r="AH25" s="428"/>
      <c r="AI25" s="428"/>
      <c r="AJ25" s="428"/>
      <c r="AK25" s="428"/>
      <c r="AL25" s="428" t="str">
        <f>IF('5 Strategien, Maßnahmen'!U206=Antwortoptionen!$E$51,"keine Eingabe im Bereich 5",
IF('5 Strategien, Maßnahmen'!U206=Antwortoptionen!$E$52,"ja",
IF('5 Strategien, Maßnahmen'!U206=Antwortoptionen!$E$53,"nein",
Antwortoptionen!$E$54)))</f>
        <v>keine Eingabe im Bereich 5</v>
      </c>
      <c r="AM25" s="428"/>
      <c r="AN25" s="428"/>
      <c r="AO25" s="428"/>
      <c r="AP25" s="428"/>
      <c r="AQ25" s="428"/>
      <c r="AR25" s="428"/>
      <c r="AS25" s="429"/>
      <c r="AT25" s="430" t="str">
        <f>IF(OR(AD25="ja",AL25="ja"),"",IF(AND(
OR(M25="ja",M25=Antwortoptionen!$A$6,U25="ja",U25=Antwortoptionen!$A$6),
OR(AD25="nein",AD25=Antwortoptionen!$B$54,AL25="nein",AL25=Antwortoptionen!$E$54)),"!",""))</f>
        <v/>
      </c>
      <c r="AU25" s="430"/>
      <c r="AV25" s="122"/>
      <c r="AW25" s="60"/>
    </row>
    <row r="26" spans="1:74" ht="30" customHeight="1" x14ac:dyDescent="0.25">
      <c r="B26" s="122"/>
      <c r="C26" s="339" t="str">
        <f>Betroffenheit!E23</f>
        <v>intensive Schneefälle</v>
      </c>
      <c r="D26" s="339"/>
      <c r="E26" s="339"/>
      <c r="F26" s="339"/>
      <c r="G26" s="339"/>
      <c r="H26" s="339"/>
      <c r="I26" s="339"/>
      <c r="J26" s="339"/>
      <c r="K26" s="339"/>
      <c r="L26" s="122"/>
      <c r="M26" s="427" t="str">
        <f>IF(Betroffenheit!O23=Antwortoptionen!$A$3,"keine Eingabe im Bereich 'Betroffenheit'",
IF(Betroffenheit!O23=Antwortoptionen!$A$4,"ja",
IF(Betroffenheit!O23=Antwortoptionen!$A$5,"nein",
Antwortoptionen!$A$6)))</f>
        <v>keine Eingabe im Bereich 'Betroffenheit'</v>
      </c>
      <c r="N26" s="428"/>
      <c r="O26" s="428"/>
      <c r="P26" s="428"/>
      <c r="Q26" s="428"/>
      <c r="R26" s="428"/>
      <c r="S26" s="428"/>
      <c r="T26" s="428"/>
      <c r="U26" s="428" t="str">
        <f>IF(Betroffenheit!Z23=Antwortoptionen!$A$3,"keine Eingabe im Bereich 'Betroffenheit'",
IF(Betroffenheit!Z23=Antwortoptionen!$A$4,"ja",
IF(Betroffenheit!Z23=Antwortoptionen!$A$5,"nein",
Antwortoptionen!$A$6)))</f>
        <v>keine Eingabe im Bereich 'Betroffenheit'</v>
      </c>
      <c r="V26" s="428"/>
      <c r="W26" s="428"/>
      <c r="X26" s="428"/>
      <c r="Y26" s="428"/>
      <c r="Z26" s="428"/>
      <c r="AA26" s="428"/>
      <c r="AB26" s="429"/>
      <c r="AC26" s="128"/>
      <c r="AD26" s="427" t="str">
        <f>IF('5 Strategien, Maßnahmen'!U58=Antwortoptionen!$B$51,"keine Eingabe im Bereich 5",
IF('5 Strategien, Maßnahmen'!U58=Antwortoptionen!$B$52,"ja",
IF('5 Strategien, Maßnahmen'!U58=Antwortoptionen!$B$53,"nein",
Antwortoptionen!$B$54)))</f>
        <v>keine Eingabe im Bereich 5</v>
      </c>
      <c r="AE26" s="428"/>
      <c r="AF26" s="428"/>
      <c r="AG26" s="428"/>
      <c r="AH26" s="428"/>
      <c r="AI26" s="428"/>
      <c r="AJ26" s="428"/>
      <c r="AK26" s="428"/>
      <c r="AL26" s="428" t="str">
        <f>IF('5 Strategien, Maßnahmen'!U207=Antwortoptionen!$E$51,"keine Eingabe im Bereich 5",
IF('5 Strategien, Maßnahmen'!U207=Antwortoptionen!$E$52,"ja",
IF('5 Strategien, Maßnahmen'!U207=Antwortoptionen!$E$53,"nein",
Antwortoptionen!$E$54)))</f>
        <v>keine Eingabe im Bereich 5</v>
      </c>
      <c r="AM26" s="428"/>
      <c r="AN26" s="428"/>
      <c r="AO26" s="428"/>
      <c r="AP26" s="428"/>
      <c r="AQ26" s="428"/>
      <c r="AR26" s="428"/>
      <c r="AS26" s="429"/>
      <c r="AT26" s="430" t="str">
        <f>IF(OR(AD26="ja",AL26="ja"),"",IF(AND(
OR(M26="ja",M26=Antwortoptionen!$A$6,U26="ja",U26=Antwortoptionen!$A$6),
OR(AD26="nein",AD26=Antwortoptionen!$B$54,AL26="nein",AL26=Antwortoptionen!$E$54)),"!",""))</f>
        <v/>
      </c>
      <c r="AU26" s="430"/>
      <c r="AV26" s="122"/>
      <c r="AW26" s="60"/>
      <c r="AX26" s="112"/>
      <c r="AY26" s="112"/>
      <c r="AZ26" s="112"/>
      <c r="BA26" s="112"/>
      <c r="BB26" s="112"/>
    </row>
    <row r="27" spans="1:74" ht="30" customHeight="1" x14ac:dyDescent="0.25">
      <c r="B27" s="122"/>
      <c r="C27" s="339" t="str">
        <f>Betroffenheit!E24</f>
        <v>Abnahme des Schneefalls</v>
      </c>
      <c r="D27" s="339"/>
      <c r="E27" s="339"/>
      <c r="F27" s="339"/>
      <c r="G27" s="339"/>
      <c r="H27" s="339"/>
      <c r="I27" s="339"/>
      <c r="J27" s="339"/>
      <c r="K27" s="339"/>
      <c r="L27" s="122"/>
      <c r="M27" s="427" t="str">
        <f>IF(Betroffenheit!O24=Antwortoptionen!$A$3,"keine Eingabe im Bereich 'Betroffenheit'",
IF(Betroffenheit!O24=Antwortoptionen!$A$4,"ja",
IF(Betroffenheit!O24=Antwortoptionen!$A$5,"nein",
Antwortoptionen!$A$6)))</f>
        <v>keine Eingabe im Bereich 'Betroffenheit'</v>
      </c>
      <c r="N27" s="428"/>
      <c r="O27" s="428"/>
      <c r="P27" s="428"/>
      <c r="Q27" s="428"/>
      <c r="R27" s="428"/>
      <c r="S27" s="428"/>
      <c r="T27" s="428"/>
      <c r="U27" s="428" t="str">
        <f>IF(Betroffenheit!Z24=Antwortoptionen!$A$3,"keine Eingabe im Bereich 'Betroffenheit'",
IF(Betroffenheit!Z24=Antwortoptionen!$A$4,"ja",
IF(Betroffenheit!Z24=Antwortoptionen!$A$5,"nein",
Antwortoptionen!$A$6)))</f>
        <v>keine Eingabe im Bereich 'Betroffenheit'</v>
      </c>
      <c r="V27" s="428"/>
      <c r="W27" s="428"/>
      <c r="X27" s="428"/>
      <c r="Y27" s="428"/>
      <c r="Z27" s="428"/>
      <c r="AA27" s="428"/>
      <c r="AB27" s="429"/>
      <c r="AC27" s="128"/>
      <c r="AD27" s="427" t="str">
        <f>IF('5 Strategien, Maßnahmen'!U59=Antwortoptionen!$B$51,"keine Eingabe im Bereich 5",
IF('5 Strategien, Maßnahmen'!U59=Antwortoptionen!$B$52,"ja",
IF('5 Strategien, Maßnahmen'!U59=Antwortoptionen!$B$53,"nein",
Antwortoptionen!$B$54)))</f>
        <v>keine Eingabe im Bereich 5</v>
      </c>
      <c r="AE27" s="428"/>
      <c r="AF27" s="428"/>
      <c r="AG27" s="428"/>
      <c r="AH27" s="428"/>
      <c r="AI27" s="428"/>
      <c r="AJ27" s="428"/>
      <c r="AK27" s="428"/>
      <c r="AL27" s="428" t="str">
        <f>IF('5 Strategien, Maßnahmen'!U208=Antwortoptionen!$E$51,"keine Eingabe im Bereich 5",
IF('5 Strategien, Maßnahmen'!U208=Antwortoptionen!$E$52,"ja",
IF('5 Strategien, Maßnahmen'!U208=Antwortoptionen!$E$53,"nein",
Antwortoptionen!$E$54)))</f>
        <v>keine Eingabe im Bereich 5</v>
      </c>
      <c r="AM27" s="428"/>
      <c r="AN27" s="428"/>
      <c r="AO27" s="428"/>
      <c r="AP27" s="428"/>
      <c r="AQ27" s="428"/>
      <c r="AR27" s="428"/>
      <c r="AS27" s="429"/>
      <c r="AT27" s="430" t="str">
        <f>IF(OR(AD27="ja",AL27="ja"),"",IF(AND(
OR(M27="ja",M27=Antwortoptionen!$A$6,U27="ja",U27=Antwortoptionen!$A$6),
OR(AD27="nein",AD27=Antwortoptionen!$B$54,AL27="nein",AL27=Antwortoptionen!$E$54)),"!",""))</f>
        <v/>
      </c>
      <c r="AU27" s="430"/>
      <c r="AV27" s="122"/>
      <c r="AW27" s="60"/>
    </row>
    <row r="28" spans="1:74" ht="67.5" customHeight="1" x14ac:dyDescent="0.25">
      <c r="B28" s="122"/>
      <c r="C28" s="339" t="str">
        <f>Betroffenheit!E25</f>
        <v>Veränderung der Vegetations-periode, z. B. in Form von früherem Austrieb, Blüte und Fruchtansatz</v>
      </c>
      <c r="D28" s="339"/>
      <c r="E28" s="339"/>
      <c r="F28" s="339"/>
      <c r="G28" s="339"/>
      <c r="H28" s="339"/>
      <c r="I28" s="339"/>
      <c r="J28" s="339"/>
      <c r="K28" s="339"/>
      <c r="L28" s="122"/>
      <c r="M28" s="427" t="str">
        <f>IF(Betroffenheit!O25=Antwortoptionen!$A$3,"keine Eingabe im Bereich 'Betroffenheit'",
IF(Betroffenheit!O25=Antwortoptionen!$A$4,"ja",
IF(Betroffenheit!O25=Antwortoptionen!$A$5,"nein",
Antwortoptionen!$A$6)))</f>
        <v>keine Eingabe im Bereich 'Betroffenheit'</v>
      </c>
      <c r="N28" s="428"/>
      <c r="O28" s="428"/>
      <c r="P28" s="428"/>
      <c r="Q28" s="428"/>
      <c r="R28" s="428"/>
      <c r="S28" s="428"/>
      <c r="T28" s="428"/>
      <c r="U28" s="428" t="str">
        <f>IF(Betroffenheit!Z25=Antwortoptionen!$A$3,"keine Eingabe im Bereich 'Betroffenheit'",
IF(Betroffenheit!Z25=Antwortoptionen!$A$4,"ja",
IF(Betroffenheit!Z25=Antwortoptionen!$A$5,"nein",
Antwortoptionen!$A$6)))</f>
        <v>keine Eingabe im Bereich 'Betroffenheit'</v>
      </c>
      <c r="V28" s="428"/>
      <c r="W28" s="428"/>
      <c r="X28" s="428"/>
      <c r="Y28" s="428"/>
      <c r="Z28" s="428"/>
      <c r="AA28" s="428"/>
      <c r="AB28" s="429"/>
      <c r="AC28" s="128"/>
      <c r="AD28" s="427" t="str">
        <f>IF('5 Strategien, Maßnahmen'!U60=Antwortoptionen!$B$51,"keine Eingabe im Bereich 5",
IF('5 Strategien, Maßnahmen'!U60=Antwortoptionen!$B$52,"ja",
IF('5 Strategien, Maßnahmen'!U60=Antwortoptionen!$B$53,"nein",
Antwortoptionen!$B$54)))</f>
        <v>keine Eingabe im Bereich 5</v>
      </c>
      <c r="AE28" s="428"/>
      <c r="AF28" s="428"/>
      <c r="AG28" s="428"/>
      <c r="AH28" s="428"/>
      <c r="AI28" s="428"/>
      <c r="AJ28" s="428"/>
      <c r="AK28" s="428"/>
      <c r="AL28" s="428" t="str">
        <f>IF('5 Strategien, Maßnahmen'!U209=Antwortoptionen!$E$51,"keine Eingabe im Bereich 5",
IF('5 Strategien, Maßnahmen'!U209=Antwortoptionen!$E$52,"ja",
IF('5 Strategien, Maßnahmen'!U209=Antwortoptionen!$E$53,"nein",
Antwortoptionen!$E$54)))</f>
        <v>keine Eingabe im Bereich 5</v>
      </c>
      <c r="AM28" s="428"/>
      <c r="AN28" s="428"/>
      <c r="AO28" s="428"/>
      <c r="AP28" s="428"/>
      <c r="AQ28" s="428"/>
      <c r="AR28" s="428"/>
      <c r="AS28" s="429"/>
      <c r="AT28" s="430" t="str">
        <f>IF(OR(AD28="ja",AL28="ja"),"",IF(AND(
OR(M28="ja",M28=Antwortoptionen!$A$6,U28="ja",U28=Antwortoptionen!$A$6),
OR(AD28="nein",AD28=Antwortoptionen!$B$54,AL28="nein",AL28=Antwortoptionen!$E$54)),"!",""))</f>
        <v/>
      </c>
      <c r="AU28" s="430"/>
      <c r="AV28" s="122"/>
      <c r="AW28" s="60"/>
    </row>
    <row r="29" spans="1:74" ht="52.5" customHeight="1" x14ac:dyDescent="0.25">
      <c r="B29" s="122"/>
      <c r="C29" s="339" t="str">
        <f>Betroffenheit!E26</f>
        <v>Veränderung des Artenspektrums, z. B. Zunahme wärmeliebender Arten, Ausbreitung invasiver Arten</v>
      </c>
      <c r="D29" s="339"/>
      <c r="E29" s="339"/>
      <c r="F29" s="339"/>
      <c r="G29" s="339"/>
      <c r="H29" s="339"/>
      <c r="I29" s="339"/>
      <c r="J29" s="339"/>
      <c r="K29" s="339"/>
      <c r="L29" s="122"/>
      <c r="M29" s="438" t="str">
        <f>IF(Betroffenheit!O26=Antwortoptionen!$A$3,"keine Eingabe im Bereich 'Betroffenheit'",
IF(Betroffenheit!O26=Antwortoptionen!$A$4,"ja",
IF(Betroffenheit!O26=Antwortoptionen!$A$5,"nein",
Antwortoptionen!$A$6)))</f>
        <v>keine Eingabe im Bereich 'Betroffenheit'</v>
      </c>
      <c r="N29" s="439"/>
      <c r="O29" s="439"/>
      <c r="P29" s="439"/>
      <c r="Q29" s="439"/>
      <c r="R29" s="439"/>
      <c r="S29" s="439"/>
      <c r="T29" s="439"/>
      <c r="U29" s="439" t="str">
        <f>IF(Betroffenheit!Z26=Antwortoptionen!$A$3,"keine Eingabe im Bereich 'Betroffenheit'",
IF(Betroffenheit!Z26=Antwortoptionen!$A$4,"ja",
IF(Betroffenheit!Z26=Antwortoptionen!$A$5,"nein",
Antwortoptionen!$A$6)))</f>
        <v>keine Eingabe im Bereich 'Betroffenheit'</v>
      </c>
      <c r="V29" s="439"/>
      <c r="W29" s="439"/>
      <c r="X29" s="439"/>
      <c r="Y29" s="439"/>
      <c r="Z29" s="439"/>
      <c r="AA29" s="439"/>
      <c r="AB29" s="440"/>
      <c r="AC29" s="128"/>
      <c r="AD29" s="438" t="str">
        <f>IF('5 Strategien, Maßnahmen'!U61=Antwortoptionen!$B$51,"keine Eingabe im Bereich 5",
IF('5 Strategien, Maßnahmen'!U61=Antwortoptionen!$B$52,"ja",
IF('5 Strategien, Maßnahmen'!U61=Antwortoptionen!$B$53,"nein",
Antwortoptionen!$B$54)))</f>
        <v>keine Eingabe im Bereich 5</v>
      </c>
      <c r="AE29" s="439"/>
      <c r="AF29" s="439"/>
      <c r="AG29" s="439"/>
      <c r="AH29" s="439"/>
      <c r="AI29" s="439"/>
      <c r="AJ29" s="439"/>
      <c r="AK29" s="439"/>
      <c r="AL29" s="439" t="str">
        <f>IF('5 Strategien, Maßnahmen'!U210=Antwortoptionen!$E$51,"keine Eingabe im Bereich 5",
IF('5 Strategien, Maßnahmen'!U210=Antwortoptionen!$E$52,"ja",
IF('5 Strategien, Maßnahmen'!U210=Antwortoptionen!$E$53,"nein",
Antwortoptionen!$E$54)))</f>
        <v>keine Eingabe im Bereich 5</v>
      </c>
      <c r="AM29" s="439"/>
      <c r="AN29" s="439"/>
      <c r="AO29" s="439"/>
      <c r="AP29" s="439"/>
      <c r="AQ29" s="439"/>
      <c r="AR29" s="439"/>
      <c r="AS29" s="440"/>
      <c r="AT29" s="430" t="str">
        <f>IF(OR(AD29="ja",AL29="ja"),"",IF(AND(
OR(M29="ja",M29=Antwortoptionen!$A$6,U29="ja",U29=Antwortoptionen!$A$6),
OR(AD29="nein",AD29=Antwortoptionen!$B$54,AL29="nein",AL29=Antwortoptionen!$E$54)),"!",""))</f>
        <v/>
      </c>
      <c r="AU29" s="430"/>
      <c r="AV29" s="122"/>
      <c r="AW29" s="60"/>
    </row>
    <row r="30" spans="1:74" ht="15" customHeight="1" x14ac:dyDescent="0.25">
      <c r="A30" s="65" t="s">
        <v>11440</v>
      </c>
      <c r="B30" s="122" t="s">
        <v>29</v>
      </c>
      <c r="C30" s="125" t="s">
        <v>11440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33"/>
      <c r="AO30" s="133"/>
      <c r="AP30" s="133"/>
      <c r="AQ30" s="133"/>
      <c r="AR30" s="133"/>
      <c r="AS30" s="133"/>
      <c r="AT30" s="122"/>
      <c r="AU30" s="122"/>
      <c r="AV30" s="122"/>
      <c r="AW30" s="60"/>
    </row>
    <row r="31" spans="1:74" ht="67.5" customHeight="1" x14ac:dyDescent="0.25">
      <c r="A31" s="53"/>
      <c r="B31" s="122"/>
      <c r="C31" s="122"/>
      <c r="D31" s="122"/>
      <c r="E31" s="122"/>
      <c r="F31" s="122"/>
      <c r="G31" s="122"/>
      <c r="H31" s="122"/>
      <c r="I31" s="122"/>
      <c r="J31" s="122"/>
      <c r="K31" s="122"/>
      <c r="L31" s="122"/>
      <c r="M31" s="423" t="s">
        <v>11739</v>
      </c>
      <c r="N31" s="423"/>
      <c r="O31" s="423"/>
      <c r="P31" s="423"/>
      <c r="Q31" s="423"/>
      <c r="R31" s="423"/>
      <c r="S31" s="423"/>
      <c r="T31" s="423" t="s">
        <v>11537</v>
      </c>
      <c r="U31" s="423"/>
      <c r="V31" s="423"/>
      <c r="W31" s="423"/>
      <c r="X31" s="423"/>
      <c r="Y31" s="423"/>
      <c r="Z31" s="423"/>
      <c r="AA31" s="171"/>
      <c r="AB31" s="423" t="s">
        <v>34</v>
      </c>
      <c r="AC31" s="423"/>
      <c r="AD31" s="423"/>
      <c r="AE31" s="423"/>
      <c r="AF31" s="423"/>
      <c r="AG31" s="423"/>
      <c r="AH31" s="423" t="s">
        <v>11738</v>
      </c>
      <c r="AI31" s="423"/>
      <c r="AJ31" s="423"/>
      <c r="AK31" s="423"/>
      <c r="AL31" s="423"/>
      <c r="AM31" s="423"/>
      <c r="AN31" s="423" t="s">
        <v>11370</v>
      </c>
      <c r="AO31" s="423"/>
      <c r="AP31" s="423"/>
      <c r="AQ31" s="423"/>
      <c r="AR31" s="423"/>
      <c r="AS31" s="172"/>
      <c r="AT31" s="172"/>
      <c r="AU31" s="172"/>
      <c r="AV31" s="122"/>
      <c r="AW31" s="60"/>
      <c r="AZ31" s="35"/>
    </row>
    <row r="32" spans="1:74" ht="37.5" customHeight="1" x14ac:dyDescent="0.25">
      <c r="A32" s="53"/>
      <c r="B32" s="122"/>
      <c r="C32" s="339" t="str">
        <f>Betroffenheit!E41</f>
        <v>Stadt- und Siedlungsentwicklung (inkl. Stadtgrün)</v>
      </c>
      <c r="D32" s="339"/>
      <c r="E32" s="339"/>
      <c r="F32" s="339"/>
      <c r="G32" s="339"/>
      <c r="H32" s="339"/>
      <c r="I32" s="339"/>
      <c r="J32" s="339"/>
      <c r="K32" s="339"/>
      <c r="L32" s="122"/>
      <c r="M32" s="433" t="str">
        <f>IF(Betroffenheit!O41=Antwortoptionen!$A$3,"keine Eingabe im Bereich 'Betroffenheit'",
IF(Betroffenheit!O41=Antwortoptionen!$A$4,"ja",
IF(Betroffenheit!O41=Antwortoptionen!$A$5,"nein",
Antwortoptionen!$A$6)))</f>
        <v>keine Eingabe im Bereich 'Betroffenheit'</v>
      </c>
      <c r="N32" s="434"/>
      <c r="O32" s="434"/>
      <c r="P32" s="434"/>
      <c r="Q32" s="434"/>
      <c r="R32" s="434"/>
      <c r="S32" s="434"/>
      <c r="T32" s="434" t="str">
        <f>IF(Betroffenheit!Z41=Antwortoptionen!$A$3,"keine Eingabe im Bereich 'Betroffenheit'",
IF(Betroffenheit!Z41=Antwortoptionen!$A$4,"ja",
IF(Betroffenheit!Z41=Antwortoptionen!$A$5,"nein",
Antwortoptionen!$A$6)))</f>
        <v>keine Eingabe im Bereich 'Betroffenheit'</v>
      </c>
      <c r="U32" s="434"/>
      <c r="V32" s="434"/>
      <c r="W32" s="434"/>
      <c r="X32" s="434"/>
      <c r="Y32" s="434"/>
      <c r="Z32" s="435"/>
      <c r="AA32" s="187"/>
      <c r="AB32" s="433" t="str">
        <f>IF('1 Werte, Ziele, Leitbilder'!U64=Antwortoptionen!$D$11,"keine Eingabe im Bereich 1",
IF('1 Werte, Ziele, Leitbilder'!U64=Antwortoptionen!$D$12,"ja",
IF('1 Werte, Ziele, Leitbilder'!U64=Antwortoptionen!$D$13,"nein",
Antwortoptionen!$D$14)))</f>
        <v>keine Eingabe im Bereich 1</v>
      </c>
      <c r="AC32" s="434"/>
      <c r="AD32" s="434"/>
      <c r="AE32" s="434"/>
      <c r="AF32" s="434"/>
      <c r="AG32" s="434"/>
      <c r="AH32" s="434" t="str">
        <f>IF('5 Strategien, Maßnahmen'!U74=Antwortoptionen!$E$51,"keine Eingabe im Bereich 5",
IF('5 Strategien, Maßnahmen'!U74=Antwortoptionen!$B$52,"ja",
IF('5 Strategien, Maßnahmen'!U74=Antwortoptionen!$B$53,"nein",
Antwortoptionen!$B$54)))</f>
        <v>keine Eingabe im Bereich 5</v>
      </c>
      <c r="AI32" s="434"/>
      <c r="AJ32" s="434"/>
      <c r="AK32" s="434"/>
      <c r="AL32" s="434"/>
      <c r="AM32" s="434"/>
      <c r="AN32" s="434" t="str">
        <f>IF('5 Strategien, Maßnahmen'!U223=Antwortoptionen!$E$51,"keine Eingabe im Bereich 5",
IF('5 Strategien, Maßnahmen'!U223=Antwortoptionen!$E$52,"ja",
IF('5 Strategien, Maßnahmen'!U223=Antwortoptionen!$E$53,"nein",
Antwortoptionen!$E$54)))</f>
        <v>keine Eingabe im Bereich 5</v>
      </c>
      <c r="AO32" s="434"/>
      <c r="AP32" s="434"/>
      <c r="AQ32" s="434"/>
      <c r="AR32" s="434"/>
      <c r="AS32" s="435"/>
      <c r="AT32" s="430" t="str">
        <f>IF(OR(AB32="ja",AH32="ja",AN32="ja"),"",IF(AND(
OR(M32="ja",M32=Antwortoptionen!$A$6,T32="ja",T32=Antwortoptionen!$A$6),
OR(AB32="nein",AB32=Antwortoptionen!$D$14,AH32="nein",AH32=Antwortoptionen!$B$54,AN32="nein",AN32=Antwortoptionen!$E$54)),"!",""))</f>
        <v/>
      </c>
      <c r="AU32" s="430"/>
      <c r="AV32" s="122"/>
      <c r="AW32" s="60"/>
    </row>
    <row r="33" spans="2:51" ht="30" customHeight="1" x14ac:dyDescent="0.25">
      <c r="B33" s="122"/>
      <c r="C33" s="339" t="str">
        <f>Betroffenheit!E42</f>
        <v>Raumplanung</v>
      </c>
      <c r="D33" s="339"/>
      <c r="E33" s="339"/>
      <c r="F33" s="339"/>
      <c r="G33" s="339"/>
      <c r="H33" s="339"/>
      <c r="I33" s="339"/>
      <c r="J33" s="339"/>
      <c r="K33" s="339"/>
      <c r="L33" s="122"/>
      <c r="M33" s="427" t="str">
        <f>IF(Betroffenheit!O42=Antwortoptionen!$A$3,"keine Eingabe im Bereich 'Betroffenheit'",
IF(Betroffenheit!O42=Antwortoptionen!$A$4,"ja",
IF(Betroffenheit!O42=Antwortoptionen!$A$5,"nein",
Antwortoptionen!$A$6)))</f>
        <v>keine Eingabe im Bereich 'Betroffenheit'</v>
      </c>
      <c r="N33" s="428"/>
      <c r="O33" s="428"/>
      <c r="P33" s="428"/>
      <c r="Q33" s="428"/>
      <c r="R33" s="428"/>
      <c r="S33" s="428"/>
      <c r="T33" s="428" t="str">
        <f>IF(Betroffenheit!Z42=Antwortoptionen!$A$3,"keine Eingabe im Bereich 'Betroffenheit'",
IF(Betroffenheit!Z42=Antwortoptionen!$A$4,"ja",
IF(Betroffenheit!Z42=Antwortoptionen!$A$5,"nein",
Antwortoptionen!$A$6)))</f>
        <v>keine Eingabe im Bereich 'Betroffenheit'</v>
      </c>
      <c r="U33" s="428"/>
      <c r="V33" s="428"/>
      <c r="W33" s="428"/>
      <c r="X33" s="428"/>
      <c r="Y33" s="428"/>
      <c r="Z33" s="429"/>
      <c r="AA33" s="187"/>
      <c r="AB33" s="427" t="str">
        <f>IF('1 Werte, Ziele, Leitbilder'!U65=Antwortoptionen!$D$11,"keine Eingabe im Bereich 1",
IF('1 Werte, Ziele, Leitbilder'!U65=Antwortoptionen!$D$12,"ja",
IF('1 Werte, Ziele, Leitbilder'!U65=Antwortoptionen!$D$13,"nein",
Antwortoptionen!$D$14)))</f>
        <v>keine Eingabe im Bereich 1</v>
      </c>
      <c r="AC33" s="428"/>
      <c r="AD33" s="428"/>
      <c r="AE33" s="428"/>
      <c r="AF33" s="428"/>
      <c r="AG33" s="428"/>
      <c r="AH33" s="428" t="str">
        <f>IF('5 Strategien, Maßnahmen'!U75=Antwortoptionen!$E$51,"keine Eingabe im Bereich 5",
IF('5 Strategien, Maßnahmen'!U75=Antwortoptionen!$B$52,"ja",
IF('5 Strategien, Maßnahmen'!U75=Antwortoptionen!$B$53,"nein",
Antwortoptionen!$B$54)))</f>
        <v>keine Eingabe im Bereich 5</v>
      </c>
      <c r="AI33" s="428"/>
      <c r="AJ33" s="428"/>
      <c r="AK33" s="428"/>
      <c r="AL33" s="428"/>
      <c r="AM33" s="428"/>
      <c r="AN33" s="428" t="str">
        <f>IF('5 Strategien, Maßnahmen'!U224=Antwortoptionen!$E$51,"keine Eingabe im Bereich 5",
IF('5 Strategien, Maßnahmen'!U224=Antwortoptionen!$E$52,"ja",
IF('5 Strategien, Maßnahmen'!U224=Antwortoptionen!$E$53,"nein",
Antwortoptionen!$E$54)))</f>
        <v>keine Eingabe im Bereich 5</v>
      </c>
      <c r="AO33" s="428"/>
      <c r="AP33" s="428"/>
      <c r="AQ33" s="428"/>
      <c r="AR33" s="428"/>
      <c r="AS33" s="429"/>
      <c r="AT33" s="430" t="str">
        <f>IF(OR(AB33="ja",AH33="ja",AN33="ja"),"",IF(AND(
OR(M33="ja",M33=Antwortoptionen!$A$6,T33="ja",T33=Antwortoptionen!$A$6),
OR(AB33="nein",AB33=Antwortoptionen!$D$14,AH33="nein",AH33=Antwortoptionen!$B$54,AN33="nein",AN33=Antwortoptionen!$E$54)),"!",""))</f>
        <v/>
      </c>
      <c r="AU33" s="430"/>
      <c r="AV33" s="122"/>
      <c r="AW33" s="60"/>
      <c r="AY33" s="24"/>
    </row>
    <row r="34" spans="2:51" ht="30" customHeight="1" x14ac:dyDescent="0.25">
      <c r="B34" s="122"/>
      <c r="C34" s="339" t="str">
        <f>Betroffenheit!E43</f>
        <v>Gebäude</v>
      </c>
      <c r="D34" s="339"/>
      <c r="E34" s="339"/>
      <c r="F34" s="339"/>
      <c r="G34" s="339"/>
      <c r="H34" s="339"/>
      <c r="I34" s="339"/>
      <c r="J34" s="339"/>
      <c r="K34" s="339"/>
      <c r="L34" s="122"/>
      <c r="M34" s="427" t="str">
        <f>IF(Betroffenheit!O43=Antwortoptionen!$A$3,"keine Eingabe im Bereich 'Betroffenheit'",
IF(Betroffenheit!O43=Antwortoptionen!$A$4,"ja",
IF(Betroffenheit!O43=Antwortoptionen!$A$5,"nein",
Antwortoptionen!$A$6)))</f>
        <v>keine Eingabe im Bereich 'Betroffenheit'</v>
      </c>
      <c r="N34" s="428"/>
      <c r="O34" s="428"/>
      <c r="P34" s="428"/>
      <c r="Q34" s="428"/>
      <c r="R34" s="428"/>
      <c r="S34" s="428"/>
      <c r="T34" s="428" t="str">
        <f>IF(Betroffenheit!Z43=Antwortoptionen!$A$3,"keine Eingabe im Bereich 'Betroffenheit'",
IF(Betroffenheit!Z43=Antwortoptionen!$A$4,"ja",
IF(Betroffenheit!Z43=Antwortoptionen!$A$5,"nein",
Antwortoptionen!$A$6)))</f>
        <v>keine Eingabe im Bereich 'Betroffenheit'</v>
      </c>
      <c r="U34" s="428"/>
      <c r="V34" s="428"/>
      <c r="W34" s="428"/>
      <c r="X34" s="428"/>
      <c r="Y34" s="428"/>
      <c r="Z34" s="429"/>
      <c r="AA34" s="187"/>
      <c r="AB34" s="427" t="str">
        <f>IF('1 Werte, Ziele, Leitbilder'!U66=Antwortoptionen!$D$11,"keine Eingabe im Bereich 1",
IF('1 Werte, Ziele, Leitbilder'!U66=Antwortoptionen!$D$12,"ja",
IF('1 Werte, Ziele, Leitbilder'!U66=Antwortoptionen!$D$13,"nein",
Antwortoptionen!$D$14)))</f>
        <v>keine Eingabe im Bereich 1</v>
      </c>
      <c r="AC34" s="428"/>
      <c r="AD34" s="428"/>
      <c r="AE34" s="428"/>
      <c r="AF34" s="428"/>
      <c r="AG34" s="428"/>
      <c r="AH34" s="428" t="str">
        <f>IF('5 Strategien, Maßnahmen'!U76=Antwortoptionen!$E$51,"keine Eingabe im Bereich 5",
IF('5 Strategien, Maßnahmen'!U76=Antwortoptionen!$B$52,"ja",
IF('5 Strategien, Maßnahmen'!U76=Antwortoptionen!$B$53,"nein",
Antwortoptionen!$B$54)))</f>
        <v>keine Eingabe im Bereich 5</v>
      </c>
      <c r="AI34" s="428"/>
      <c r="AJ34" s="428"/>
      <c r="AK34" s="428"/>
      <c r="AL34" s="428"/>
      <c r="AM34" s="428"/>
      <c r="AN34" s="428" t="str">
        <f>IF('5 Strategien, Maßnahmen'!U225=Antwortoptionen!$E$51,"keine Eingabe im Bereich 5",
IF('5 Strategien, Maßnahmen'!U225=Antwortoptionen!$E$52,"ja",
IF('5 Strategien, Maßnahmen'!U225=Antwortoptionen!$E$53,"nein",
Antwortoptionen!$E$54)))</f>
        <v>keine Eingabe im Bereich 5</v>
      </c>
      <c r="AO34" s="428"/>
      <c r="AP34" s="428"/>
      <c r="AQ34" s="428"/>
      <c r="AR34" s="428"/>
      <c r="AS34" s="429"/>
      <c r="AT34" s="430" t="str">
        <f>IF(OR(AB34="ja",AH34="ja",AN34="ja"),"",IF(AND(
OR(M34="ja",M34=Antwortoptionen!$A$6,T34="ja",T34=Antwortoptionen!$A$6),
OR(AB34="nein",AB34=Antwortoptionen!$D$14,AH34="nein",AH34=Antwortoptionen!$B$54,AN34="nein",AN34=Antwortoptionen!$E$54)),"!",""))</f>
        <v/>
      </c>
      <c r="AU34" s="430"/>
      <c r="AV34" s="122"/>
      <c r="AW34" s="60"/>
    </row>
    <row r="35" spans="2:51" ht="30" customHeight="1" x14ac:dyDescent="0.25">
      <c r="B35" s="122"/>
      <c r="C35" s="339" t="str">
        <f>Betroffenheit!E44</f>
        <v>Verkehr und Verkehrsinfrastruktur</v>
      </c>
      <c r="D35" s="339"/>
      <c r="E35" s="339"/>
      <c r="F35" s="339"/>
      <c r="G35" s="339"/>
      <c r="H35" s="339"/>
      <c r="I35" s="339"/>
      <c r="J35" s="339"/>
      <c r="K35" s="339"/>
      <c r="L35" s="122"/>
      <c r="M35" s="427" t="str">
        <f>IF(Betroffenheit!O44=Antwortoptionen!$A$3,"keine Eingabe im Bereich 'Betroffenheit'",
IF(Betroffenheit!O44=Antwortoptionen!$A$4,"ja",
IF(Betroffenheit!O44=Antwortoptionen!$A$5,"nein",
Antwortoptionen!$A$6)))</f>
        <v>keine Eingabe im Bereich 'Betroffenheit'</v>
      </c>
      <c r="N35" s="428"/>
      <c r="O35" s="428"/>
      <c r="P35" s="428"/>
      <c r="Q35" s="428"/>
      <c r="R35" s="428"/>
      <c r="S35" s="428"/>
      <c r="T35" s="428" t="str">
        <f>IF(Betroffenheit!Z44=Antwortoptionen!$A$3,"keine Eingabe im Bereich 'Betroffenheit'",
IF(Betroffenheit!Z44=Antwortoptionen!$A$4,"ja",
IF(Betroffenheit!Z44=Antwortoptionen!$A$5,"nein",
Antwortoptionen!$A$6)))</f>
        <v>keine Eingabe im Bereich 'Betroffenheit'</v>
      </c>
      <c r="U35" s="428"/>
      <c r="V35" s="428"/>
      <c r="W35" s="428"/>
      <c r="X35" s="428"/>
      <c r="Y35" s="428"/>
      <c r="Z35" s="429"/>
      <c r="AA35" s="187"/>
      <c r="AB35" s="427" t="str">
        <f>IF('1 Werte, Ziele, Leitbilder'!U67=Antwortoptionen!$D$11,"keine Eingabe im Bereich 1",
IF('1 Werte, Ziele, Leitbilder'!U67=Antwortoptionen!$D$12,"ja",
IF('1 Werte, Ziele, Leitbilder'!U67=Antwortoptionen!$D$13,"nein",
Antwortoptionen!$D$14)))</f>
        <v>keine Eingabe im Bereich 1</v>
      </c>
      <c r="AC35" s="428"/>
      <c r="AD35" s="428"/>
      <c r="AE35" s="428"/>
      <c r="AF35" s="428"/>
      <c r="AG35" s="428"/>
      <c r="AH35" s="428" t="str">
        <f>IF('5 Strategien, Maßnahmen'!U77=Antwortoptionen!$E$51,"keine Eingabe im Bereich 5",
IF('5 Strategien, Maßnahmen'!U77=Antwortoptionen!$B$52,"ja",
IF('5 Strategien, Maßnahmen'!U77=Antwortoptionen!$B$53,"nein",
Antwortoptionen!$B$54)))</f>
        <v>keine Eingabe im Bereich 5</v>
      </c>
      <c r="AI35" s="428"/>
      <c r="AJ35" s="428"/>
      <c r="AK35" s="428"/>
      <c r="AL35" s="428"/>
      <c r="AM35" s="428"/>
      <c r="AN35" s="428" t="str">
        <f>IF('5 Strategien, Maßnahmen'!U226=Antwortoptionen!$E$51,"keine Eingabe im Bereich 5",
IF('5 Strategien, Maßnahmen'!U226=Antwortoptionen!$E$52,"ja",
IF('5 Strategien, Maßnahmen'!U226=Antwortoptionen!$E$53,"nein",
Antwortoptionen!$E$54)))</f>
        <v>keine Eingabe im Bereich 5</v>
      </c>
      <c r="AO35" s="428"/>
      <c r="AP35" s="428"/>
      <c r="AQ35" s="428"/>
      <c r="AR35" s="428"/>
      <c r="AS35" s="429"/>
      <c r="AT35" s="430" t="str">
        <f>IF(OR(AB35="ja",AH35="ja",AN35="ja"),"",IF(AND(
OR(M35="ja",M35=Antwortoptionen!$A$6,T35="ja",T35=Antwortoptionen!$A$6),
OR(AB35="nein",AB35=Antwortoptionen!$D$14,AH35="nein",AH35=Antwortoptionen!$B$54,AN35="nein",AN35=Antwortoptionen!$E$54)),"!",""))</f>
        <v/>
      </c>
      <c r="AU35" s="430"/>
      <c r="AV35" s="122"/>
      <c r="AW35" s="60"/>
      <c r="AY35" s="24"/>
    </row>
    <row r="36" spans="2:51" ht="30" customHeight="1" x14ac:dyDescent="0.25">
      <c r="B36" s="122"/>
      <c r="C36" s="339" t="str">
        <f>Betroffenheit!E45</f>
        <v>Energieinfrastruktur</v>
      </c>
      <c r="D36" s="339"/>
      <c r="E36" s="339"/>
      <c r="F36" s="339"/>
      <c r="G36" s="339"/>
      <c r="H36" s="339"/>
      <c r="I36" s="339"/>
      <c r="J36" s="339"/>
      <c r="K36" s="339"/>
      <c r="L36" s="122"/>
      <c r="M36" s="427" t="str">
        <f>IF(Betroffenheit!O45=Antwortoptionen!$A$3,"keine Eingabe im Bereich 'Betroffenheit'",
IF(Betroffenheit!O45=Antwortoptionen!$A$4,"ja",
IF(Betroffenheit!O45=Antwortoptionen!$A$5,"nein",
Antwortoptionen!$A$6)))</f>
        <v>keine Eingabe im Bereich 'Betroffenheit'</v>
      </c>
      <c r="N36" s="428"/>
      <c r="O36" s="428"/>
      <c r="P36" s="428"/>
      <c r="Q36" s="428"/>
      <c r="R36" s="428"/>
      <c r="S36" s="428"/>
      <c r="T36" s="428" t="str">
        <f>IF(Betroffenheit!Z45=Antwortoptionen!$A$3,"keine Eingabe im Bereich 'Betroffenheit'",
IF(Betroffenheit!Z45=Antwortoptionen!$A$4,"ja",
IF(Betroffenheit!Z45=Antwortoptionen!$A$5,"nein",
Antwortoptionen!$A$6)))</f>
        <v>keine Eingabe im Bereich 'Betroffenheit'</v>
      </c>
      <c r="U36" s="428"/>
      <c r="V36" s="428"/>
      <c r="W36" s="428"/>
      <c r="X36" s="428"/>
      <c r="Y36" s="428"/>
      <c r="Z36" s="429"/>
      <c r="AA36" s="187"/>
      <c r="AB36" s="427" t="str">
        <f>IF('1 Werte, Ziele, Leitbilder'!U68=Antwortoptionen!$D$11,"keine Eingabe im Bereich 1",
IF('1 Werte, Ziele, Leitbilder'!U68=Antwortoptionen!$D$12,"ja",
IF('1 Werte, Ziele, Leitbilder'!U68=Antwortoptionen!$D$13,"nein",
Antwortoptionen!$D$14)))</f>
        <v>keine Eingabe im Bereich 1</v>
      </c>
      <c r="AC36" s="428"/>
      <c r="AD36" s="428"/>
      <c r="AE36" s="428"/>
      <c r="AF36" s="428"/>
      <c r="AG36" s="428"/>
      <c r="AH36" s="428" t="str">
        <f>IF('5 Strategien, Maßnahmen'!U78=Antwortoptionen!$E$51,"keine Eingabe im Bereich 5",
IF('5 Strategien, Maßnahmen'!U78=Antwortoptionen!$B$52,"ja",
IF('5 Strategien, Maßnahmen'!U78=Antwortoptionen!$B$53,"nein",
Antwortoptionen!$B$54)))</f>
        <v>keine Eingabe im Bereich 5</v>
      </c>
      <c r="AI36" s="428"/>
      <c r="AJ36" s="428"/>
      <c r="AK36" s="428"/>
      <c r="AL36" s="428"/>
      <c r="AM36" s="428"/>
      <c r="AN36" s="428" t="str">
        <f>IF('5 Strategien, Maßnahmen'!U227=Antwortoptionen!$E$51,"keine Eingabe im Bereich 5",
IF('5 Strategien, Maßnahmen'!U227=Antwortoptionen!$E$52,"ja",
IF('5 Strategien, Maßnahmen'!U227=Antwortoptionen!$E$53,"nein",
Antwortoptionen!$E$54)))</f>
        <v>keine Eingabe im Bereich 5</v>
      </c>
      <c r="AO36" s="428"/>
      <c r="AP36" s="428"/>
      <c r="AQ36" s="428"/>
      <c r="AR36" s="428"/>
      <c r="AS36" s="429"/>
      <c r="AT36" s="430" t="str">
        <f>IF(OR(AB36="ja",AH36="ja",AN36="ja"),"",IF(AND(
OR(M36="ja",M36=Antwortoptionen!$A$6,T36="ja",T36=Antwortoptionen!$A$6),
OR(AB36="nein",AB36=Antwortoptionen!$D$14,AH36="nein",AH36=Antwortoptionen!$B$54,AN36="nein",AN36=Antwortoptionen!$E$54)),"!",""))</f>
        <v/>
      </c>
      <c r="AU36" s="430"/>
      <c r="AV36" s="122"/>
      <c r="AW36" s="60"/>
      <c r="AY36" s="24"/>
    </row>
    <row r="37" spans="2:51" ht="37.5" customHeight="1" x14ac:dyDescent="0.25">
      <c r="B37" s="122"/>
      <c r="C37" s="339" t="str">
        <f>Betroffenheit!E46</f>
        <v>menschliche Gesundheit und Pflege</v>
      </c>
      <c r="D37" s="339"/>
      <c r="E37" s="339"/>
      <c r="F37" s="339"/>
      <c r="G37" s="339"/>
      <c r="H37" s="339"/>
      <c r="I37" s="339"/>
      <c r="J37" s="339"/>
      <c r="K37" s="339"/>
      <c r="L37" s="122"/>
      <c r="M37" s="427" t="str">
        <f>IF(Betroffenheit!O46=Antwortoptionen!$A$3,"keine Eingabe im Bereich 'Betroffenheit'",
IF(Betroffenheit!O46=Antwortoptionen!$A$4,"ja",
IF(Betroffenheit!O46=Antwortoptionen!$A$5,"nein",
Antwortoptionen!$A$6)))</f>
        <v>keine Eingabe im Bereich 'Betroffenheit'</v>
      </c>
      <c r="N37" s="428"/>
      <c r="O37" s="428"/>
      <c r="P37" s="428"/>
      <c r="Q37" s="428"/>
      <c r="R37" s="428"/>
      <c r="S37" s="428"/>
      <c r="T37" s="428" t="str">
        <f>IF(Betroffenheit!Z46=Antwortoptionen!$A$3,"keine Eingabe im Bereich 'Betroffenheit'",
IF(Betroffenheit!Z46=Antwortoptionen!$A$4,"ja",
IF(Betroffenheit!Z46=Antwortoptionen!$A$5,"nein",
Antwortoptionen!$A$6)))</f>
        <v>keine Eingabe im Bereich 'Betroffenheit'</v>
      </c>
      <c r="U37" s="428"/>
      <c r="V37" s="428"/>
      <c r="W37" s="428"/>
      <c r="X37" s="428"/>
      <c r="Y37" s="428"/>
      <c r="Z37" s="429"/>
      <c r="AA37" s="187"/>
      <c r="AB37" s="427" t="str">
        <f>IF('1 Werte, Ziele, Leitbilder'!U69=Antwortoptionen!$D$11,"keine Eingabe im Bereich 1",
IF('1 Werte, Ziele, Leitbilder'!U69=Antwortoptionen!$D$12,"ja",
IF('1 Werte, Ziele, Leitbilder'!U69=Antwortoptionen!$D$13,"nein",
Antwortoptionen!$D$14)))</f>
        <v>keine Eingabe im Bereich 1</v>
      </c>
      <c r="AC37" s="428"/>
      <c r="AD37" s="428"/>
      <c r="AE37" s="428"/>
      <c r="AF37" s="428"/>
      <c r="AG37" s="428"/>
      <c r="AH37" s="428" t="str">
        <f>IF('5 Strategien, Maßnahmen'!U79=Antwortoptionen!$E$51,"keine Eingabe im Bereich 5",
IF('5 Strategien, Maßnahmen'!U79=Antwortoptionen!$B$52,"ja",
IF('5 Strategien, Maßnahmen'!U79=Antwortoptionen!$B$53,"nein",
Antwortoptionen!$B$54)))</f>
        <v>keine Eingabe im Bereich 5</v>
      </c>
      <c r="AI37" s="428"/>
      <c r="AJ37" s="428"/>
      <c r="AK37" s="428"/>
      <c r="AL37" s="428"/>
      <c r="AM37" s="428"/>
      <c r="AN37" s="428" t="str">
        <f>IF('5 Strategien, Maßnahmen'!U228=Antwortoptionen!$E$51,"keine Eingabe im Bereich 5",
IF('5 Strategien, Maßnahmen'!U228=Antwortoptionen!$E$52,"ja",
IF('5 Strategien, Maßnahmen'!U228=Antwortoptionen!$E$53,"nein",
Antwortoptionen!$E$54)))</f>
        <v>keine Eingabe im Bereich 5</v>
      </c>
      <c r="AO37" s="428"/>
      <c r="AP37" s="428"/>
      <c r="AQ37" s="428"/>
      <c r="AR37" s="428"/>
      <c r="AS37" s="429"/>
      <c r="AT37" s="430" t="str">
        <f>IF(OR(AB37="ja",AH37="ja",AN37="ja"),"",IF(AND(
OR(M37="ja",M37=Antwortoptionen!$A$6,T37="ja",T37=Antwortoptionen!$A$6),
OR(AB37="nein",AB37=Antwortoptionen!$D$14,AH37="nein",AH37=Antwortoptionen!$B$54,AN37="nein",AN37=Antwortoptionen!$E$54)),"!",""))</f>
        <v/>
      </c>
      <c r="AU37" s="430"/>
      <c r="AV37" s="122"/>
      <c r="AW37" s="60"/>
    </row>
    <row r="38" spans="2:51" ht="37.5" customHeight="1" x14ac:dyDescent="0.25">
      <c r="B38" s="122"/>
      <c r="C38" s="339" t="str">
        <f>Betroffenheit!E47</f>
        <v>Bevölkerungs- und Katastrophenschutz</v>
      </c>
      <c r="D38" s="339"/>
      <c r="E38" s="339"/>
      <c r="F38" s="339"/>
      <c r="G38" s="339"/>
      <c r="H38" s="339"/>
      <c r="I38" s="339"/>
      <c r="J38" s="339"/>
      <c r="K38" s="339"/>
      <c r="L38" s="122"/>
      <c r="M38" s="427" t="str">
        <f>IF(Betroffenheit!O47=Antwortoptionen!$A$3,"keine Eingabe im Bereich 'Betroffenheit'",
IF(Betroffenheit!O47=Antwortoptionen!$A$4,"ja",
IF(Betroffenheit!O47=Antwortoptionen!$A$5,"nein",
Antwortoptionen!$A$6)))</f>
        <v>keine Eingabe im Bereich 'Betroffenheit'</v>
      </c>
      <c r="N38" s="428"/>
      <c r="O38" s="428"/>
      <c r="P38" s="428"/>
      <c r="Q38" s="428"/>
      <c r="R38" s="428"/>
      <c r="S38" s="428"/>
      <c r="T38" s="428" t="str">
        <f>IF(Betroffenheit!Z47=Antwortoptionen!$A$3,"keine Eingabe im Bereich 'Betroffenheit'",
IF(Betroffenheit!Z47=Antwortoptionen!$A$4,"ja",
IF(Betroffenheit!Z47=Antwortoptionen!$A$5,"nein",
Antwortoptionen!$A$6)))</f>
        <v>keine Eingabe im Bereich 'Betroffenheit'</v>
      </c>
      <c r="U38" s="428"/>
      <c r="V38" s="428"/>
      <c r="W38" s="428"/>
      <c r="X38" s="428"/>
      <c r="Y38" s="428"/>
      <c r="Z38" s="429"/>
      <c r="AA38" s="187"/>
      <c r="AB38" s="427" t="str">
        <f>IF('1 Werte, Ziele, Leitbilder'!U70=Antwortoptionen!$D$11,"keine Eingabe im Bereich 1",
IF('1 Werte, Ziele, Leitbilder'!U70=Antwortoptionen!$D$12,"ja",
IF('1 Werte, Ziele, Leitbilder'!U70=Antwortoptionen!$D$13,"nein",
Antwortoptionen!$D$14)))</f>
        <v>keine Eingabe im Bereich 1</v>
      </c>
      <c r="AC38" s="428"/>
      <c r="AD38" s="428"/>
      <c r="AE38" s="428"/>
      <c r="AF38" s="428"/>
      <c r="AG38" s="428"/>
      <c r="AH38" s="428" t="str">
        <f>IF('5 Strategien, Maßnahmen'!U80=Antwortoptionen!$E$51,"keine Eingabe im Bereich 5",
IF('5 Strategien, Maßnahmen'!U80=Antwortoptionen!$B$52,"ja",
IF('5 Strategien, Maßnahmen'!U80=Antwortoptionen!$B$53,"nein",
Antwortoptionen!$B$54)))</f>
        <v>keine Eingabe im Bereich 5</v>
      </c>
      <c r="AI38" s="428"/>
      <c r="AJ38" s="428"/>
      <c r="AK38" s="428"/>
      <c r="AL38" s="428"/>
      <c r="AM38" s="428"/>
      <c r="AN38" s="428" t="str">
        <f>IF('5 Strategien, Maßnahmen'!U229=Antwortoptionen!$E$51,"keine Eingabe im Bereich 5",
IF('5 Strategien, Maßnahmen'!U229=Antwortoptionen!$E$52,"ja",
IF('5 Strategien, Maßnahmen'!U229=Antwortoptionen!$E$53,"nein",
Antwortoptionen!$E$54)))</f>
        <v>keine Eingabe im Bereich 5</v>
      </c>
      <c r="AO38" s="428"/>
      <c r="AP38" s="428"/>
      <c r="AQ38" s="428"/>
      <c r="AR38" s="428"/>
      <c r="AS38" s="429"/>
      <c r="AT38" s="430" t="str">
        <f>IF(OR(AB38="ja",AH38="ja",AN38="ja"),"",IF(AND(
OR(M38="ja",M38=Antwortoptionen!$A$6,T38="ja",T38=Antwortoptionen!$A$6),
OR(AB38="nein",AB38=Antwortoptionen!$D$14,AH38="nein",AH38=Antwortoptionen!$B$54,AN38="nein",AN38=Antwortoptionen!$E$54)),"!",""))</f>
        <v/>
      </c>
      <c r="AU38" s="430"/>
      <c r="AV38" s="122"/>
      <c r="AW38" s="60"/>
    </row>
    <row r="39" spans="2:51" ht="37.5" customHeight="1" x14ac:dyDescent="0.25">
      <c r="B39" s="122"/>
      <c r="C39" s="339" t="str">
        <f>Betroffenheit!E48</f>
        <v>biologische Vielfalt (inkl. Naturschutz)</v>
      </c>
      <c r="D39" s="339"/>
      <c r="E39" s="339"/>
      <c r="F39" s="339"/>
      <c r="G39" s="339"/>
      <c r="H39" s="339"/>
      <c r="I39" s="339"/>
      <c r="J39" s="339"/>
      <c r="K39" s="339"/>
      <c r="L39" s="122"/>
      <c r="M39" s="427" t="str">
        <f>IF(Betroffenheit!O48=Antwortoptionen!$A$3,"keine Eingabe im Bereich 'Betroffenheit'",
IF(Betroffenheit!O48=Antwortoptionen!$A$4,"ja",
IF(Betroffenheit!O48=Antwortoptionen!$A$5,"nein",
Antwortoptionen!$A$6)))</f>
        <v>keine Eingabe im Bereich 'Betroffenheit'</v>
      </c>
      <c r="N39" s="428"/>
      <c r="O39" s="428"/>
      <c r="P39" s="428"/>
      <c r="Q39" s="428"/>
      <c r="R39" s="428"/>
      <c r="S39" s="428"/>
      <c r="T39" s="428" t="str">
        <f>IF(Betroffenheit!Z48=Antwortoptionen!$A$3,"keine Eingabe im Bereich 'Betroffenheit'",
IF(Betroffenheit!Z48=Antwortoptionen!$A$4,"ja",
IF(Betroffenheit!Z48=Antwortoptionen!$A$5,"nein",
Antwortoptionen!$A$6)))</f>
        <v>keine Eingabe im Bereich 'Betroffenheit'</v>
      </c>
      <c r="U39" s="428"/>
      <c r="V39" s="428"/>
      <c r="W39" s="428"/>
      <c r="X39" s="428"/>
      <c r="Y39" s="428"/>
      <c r="Z39" s="429"/>
      <c r="AA39" s="187"/>
      <c r="AB39" s="427" t="str">
        <f>IF('1 Werte, Ziele, Leitbilder'!U71=Antwortoptionen!$D$11,"keine Eingabe im Bereich 1",
IF('1 Werte, Ziele, Leitbilder'!U71=Antwortoptionen!$D$12,"ja",
IF('1 Werte, Ziele, Leitbilder'!U71=Antwortoptionen!$D$13,"nein",
Antwortoptionen!$D$14)))</f>
        <v>keine Eingabe im Bereich 1</v>
      </c>
      <c r="AC39" s="428"/>
      <c r="AD39" s="428"/>
      <c r="AE39" s="428"/>
      <c r="AF39" s="428"/>
      <c r="AG39" s="428"/>
      <c r="AH39" s="428" t="str">
        <f>IF('5 Strategien, Maßnahmen'!U81=Antwortoptionen!$E$51,"keine Eingabe im Bereich 5",
IF('5 Strategien, Maßnahmen'!U81=Antwortoptionen!$B$52,"ja",
IF('5 Strategien, Maßnahmen'!U81=Antwortoptionen!$B$53,"nein",
Antwortoptionen!$B$54)))</f>
        <v>keine Eingabe im Bereich 5</v>
      </c>
      <c r="AI39" s="428"/>
      <c r="AJ39" s="428"/>
      <c r="AK39" s="428"/>
      <c r="AL39" s="428"/>
      <c r="AM39" s="428"/>
      <c r="AN39" s="428" t="str">
        <f>IF('5 Strategien, Maßnahmen'!U230=Antwortoptionen!$E$51,"keine Eingabe im Bereich 5",
IF('5 Strategien, Maßnahmen'!U230=Antwortoptionen!$E$52,"ja",
IF('5 Strategien, Maßnahmen'!U230=Antwortoptionen!$E$53,"nein",
Antwortoptionen!$E$54)))</f>
        <v>keine Eingabe im Bereich 5</v>
      </c>
      <c r="AO39" s="428"/>
      <c r="AP39" s="428"/>
      <c r="AQ39" s="428"/>
      <c r="AR39" s="428"/>
      <c r="AS39" s="429"/>
      <c r="AT39" s="430" t="str">
        <f>IF(OR(AB39="ja",AH39="ja",AN39="ja"),"",IF(AND(
OR(M39="ja",M39=Antwortoptionen!$A$6,T39="ja",T39=Antwortoptionen!$A$6),
OR(AB39="nein",AB39=Antwortoptionen!$D$14,AH39="nein",AH39=Antwortoptionen!$B$54,AN39="nein",AN39=Antwortoptionen!$E$54)),"!",""))</f>
        <v/>
      </c>
      <c r="AU39" s="430"/>
      <c r="AV39" s="122"/>
      <c r="AW39" s="60"/>
    </row>
    <row r="40" spans="2:51" ht="30" customHeight="1" x14ac:dyDescent="0.25">
      <c r="B40" s="122"/>
      <c r="C40" s="339" t="str">
        <f>Betroffenheit!E49</f>
        <v>Boden</v>
      </c>
      <c r="D40" s="339"/>
      <c r="E40" s="339"/>
      <c r="F40" s="339"/>
      <c r="G40" s="339"/>
      <c r="H40" s="339"/>
      <c r="I40" s="339"/>
      <c r="J40" s="339"/>
      <c r="K40" s="339"/>
      <c r="L40" s="122"/>
      <c r="M40" s="427" t="str">
        <f>IF(Betroffenheit!O49=Antwortoptionen!$A$3,"keine Eingabe im Bereich 'Betroffenheit'",
IF(Betroffenheit!O49=Antwortoptionen!$A$4,"ja",
IF(Betroffenheit!O49=Antwortoptionen!$A$5,"nein",
Antwortoptionen!$A$6)))</f>
        <v>keine Eingabe im Bereich 'Betroffenheit'</v>
      </c>
      <c r="N40" s="428"/>
      <c r="O40" s="428"/>
      <c r="P40" s="428"/>
      <c r="Q40" s="428"/>
      <c r="R40" s="428"/>
      <c r="S40" s="428"/>
      <c r="T40" s="428" t="str">
        <f>IF(Betroffenheit!Z49=Antwortoptionen!$A$3,"keine Eingabe im Bereich 'Betroffenheit'",
IF(Betroffenheit!Z49=Antwortoptionen!$A$4,"ja",
IF(Betroffenheit!Z49=Antwortoptionen!$A$5,"nein",
Antwortoptionen!$A$6)))</f>
        <v>keine Eingabe im Bereich 'Betroffenheit'</v>
      </c>
      <c r="U40" s="428"/>
      <c r="V40" s="428"/>
      <c r="W40" s="428"/>
      <c r="X40" s="428"/>
      <c r="Y40" s="428"/>
      <c r="Z40" s="429"/>
      <c r="AA40" s="187"/>
      <c r="AB40" s="427" t="str">
        <f>IF('1 Werte, Ziele, Leitbilder'!U72=Antwortoptionen!$D$11,"keine Eingabe im Bereich 1",
IF('1 Werte, Ziele, Leitbilder'!U72=Antwortoptionen!$D$12,"ja",
IF('1 Werte, Ziele, Leitbilder'!U72=Antwortoptionen!$D$13,"nein",
Antwortoptionen!$D$14)))</f>
        <v>keine Eingabe im Bereich 1</v>
      </c>
      <c r="AC40" s="428"/>
      <c r="AD40" s="428"/>
      <c r="AE40" s="428"/>
      <c r="AF40" s="428"/>
      <c r="AG40" s="428"/>
      <c r="AH40" s="428" t="str">
        <f>IF('5 Strategien, Maßnahmen'!U82=Antwortoptionen!$E$51,"keine Eingabe im Bereich 5",
IF('5 Strategien, Maßnahmen'!U82=Antwortoptionen!$B$52,"ja",
IF('5 Strategien, Maßnahmen'!U82=Antwortoptionen!$B$53,"nein",
Antwortoptionen!$B$54)))</f>
        <v>keine Eingabe im Bereich 5</v>
      </c>
      <c r="AI40" s="428"/>
      <c r="AJ40" s="428"/>
      <c r="AK40" s="428"/>
      <c r="AL40" s="428"/>
      <c r="AM40" s="428"/>
      <c r="AN40" s="428" t="str">
        <f>IF('5 Strategien, Maßnahmen'!U231=Antwortoptionen!$E$51,"keine Eingabe im Bereich 5",
IF('5 Strategien, Maßnahmen'!U231=Antwortoptionen!$E$52,"ja",
IF('5 Strategien, Maßnahmen'!U231=Antwortoptionen!$E$53,"nein",
Antwortoptionen!$E$54)))</f>
        <v>keine Eingabe im Bereich 5</v>
      </c>
      <c r="AO40" s="428"/>
      <c r="AP40" s="428"/>
      <c r="AQ40" s="428"/>
      <c r="AR40" s="428"/>
      <c r="AS40" s="429"/>
      <c r="AT40" s="430" t="str">
        <f>IF(OR(AB40="ja",AH40="ja",AN40="ja"),"",IF(AND(
OR(M40="ja",M40=Antwortoptionen!$A$6,T40="ja",T40=Antwortoptionen!$A$6),
OR(AB40="nein",AB40=Antwortoptionen!$D$14,AH40="nein",AH40=Antwortoptionen!$B$54,AN40="nein",AN40=Antwortoptionen!$E$54)),"!",""))</f>
        <v/>
      </c>
      <c r="AU40" s="430"/>
      <c r="AV40" s="122"/>
      <c r="AW40" s="60"/>
    </row>
    <row r="41" spans="2:51" ht="30" customHeight="1" x14ac:dyDescent="0.25">
      <c r="B41" s="122"/>
      <c r="C41" s="339" t="str">
        <f>Betroffenheit!E50</f>
        <v>Landwirtschaft</v>
      </c>
      <c r="D41" s="339"/>
      <c r="E41" s="339"/>
      <c r="F41" s="339"/>
      <c r="G41" s="339"/>
      <c r="H41" s="339"/>
      <c r="I41" s="339"/>
      <c r="J41" s="339"/>
      <c r="K41" s="339"/>
      <c r="L41" s="122"/>
      <c r="M41" s="427" t="str">
        <f>IF(Betroffenheit!O50=Antwortoptionen!$A$3,"keine Eingabe im Bereich 'Betroffenheit'",
IF(Betroffenheit!O50=Antwortoptionen!$A$4,"ja",
IF(Betroffenheit!O50=Antwortoptionen!$A$5,"nein",
Antwortoptionen!$A$6)))</f>
        <v>keine Eingabe im Bereich 'Betroffenheit'</v>
      </c>
      <c r="N41" s="428"/>
      <c r="O41" s="428"/>
      <c r="P41" s="428"/>
      <c r="Q41" s="428"/>
      <c r="R41" s="428"/>
      <c r="S41" s="428"/>
      <c r="T41" s="428" t="str">
        <f>IF(Betroffenheit!Z50=Antwortoptionen!$A$3,"keine Eingabe im Bereich 'Betroffenheit'",
IF(Betroffenheit!Z50=Antwortoptionen!$A$4,"ja",
IF(Betroffenheit!Z50=Antwortoptionen!$A$5,"nein",
Antwortoptionen!$A$6)))</f>
        <v>keine Eingabe im Bereich 'Betroffenheit'</v>
      </c>
      <c r="U41" s="428"/>
      <c r="V41" s="428"/>
      <c r="W41" s="428"/>
      <c r="X41" s="428"/>
      <c r="Y41" s="428"/>
      <c r="Z41" s="429"/>
      <c r="AA41" s="187"/>
      <c r="AB41" s="427" t="str">
        <f>IF('1 Werte, Ziele, Leitbilder'!U73=Antwortoptionen!$D$11,"keine Eingabe im Bereich 1",
IF('1 Werte, Ziele, Leitbilder'!U73=Antwortoptionen!$D$12,"ja",
IF('1 Werte, Ziele, Leitbilder'!U73=Antwortoptionen!$D$13,"nein",
Antwortoptionen!$D$14)))</f>
        <v>keine Eingabe im Bereich 1</v>
      </c>
      <c r="AC41" s="428"/>
      <c r="AD41" s="428"/>
      <c r="AE41" s="428"/>
      <c r="AF41" s="428"/>
      <c r="AG41" s="428"/>
      <c r="AH41" s="428" t="str">
        <f>IF('5 Strategien, Maßnahmen'!U83=Antwortoptionen!$E$51,"keine Eingabe im Bereich 5",
IF('5 Strategien, Maßnahmen'!U83=Antwortoptionen!$B$52,"ja",
IF('5 Strategien, Maßnahmen'!U83=Antwortoptionen!$B$53,"nein",
Antwortoptionen!$B$54)))</f>
        <v>keine Eingabe im Bereich 5</v>
      </c>
      <c r="AI41" s="428"/>
      <c r="AJ41" s="428"/>
      <c r="AK41" s="428"/>
      <c r="AL41" s="428"/>
      <c r="AM41" s="428"/>
      <c r="AN41" s="428" t="str">
        <f>IF('5 Strategien, Maßnahmen'!U232=Antwortoptionen!$E$51,"keine Eingabe im Bereich 5",
IF('5 Strategien, Maßnahmen'!U232=Antwortoptionen!$E$52,"ja",
IF('5 Strategien, Maßnahmen'!U232=Antwortoptionen!$E$53,"nein",
Antwortoptionen!$E$54)))</f>
        <v>keine Eingabe im Bereich 5</v>
      </c>
      <c r="AO41" s="428"/>
      <c r="AP41" s="428"/>
      <c r="AQ41" s="428"/>
      <c r="AR41" s="428"/>
      <c r="AS41" s="429"/>
      <c r="AT41" s="430" t="str">
        <f>IF(OR(AB41="ja",AH41="ja",AN41="ja"),"",IF(AND(
OR(M41="ja",M41=Antwortoptionen!$A$6,T41="ja",T41=Antwortoptionen!$A$6),
OR(AB41="nein",AB41=Antwortoptionen!$D$14,AH41="nein",AH41=Antwortoptionen!$B$54,AN41="nein",AN41=Antwortoptionen!$E$54)),"!",""))</f>
        <v/>
      </c>
      <c r="AU41" s="430"/>
      <c r="AV41" s="122"/>
      <c r="AW41" s="60"/>
    </row>
    <row r="42" spans="2:51" ht="30" customHeight="1" x14ac:dyDescent="0.25">
      <c r="B42" s="122"/>
      <c r="C42" s="339" t="str">
        <f>Betroffenheit!E51</f>
        <v>Wald- und Forstwirtschaft</v>
      </c>
      <c r="D42" s="339"/>
      <c r="E42" s="339"/>
      <c r="F42" s="339"/>
      <c r="G42" s="339"/>
      <c r="H42" s="339"/>
      <c r="I42" s="339"/>
      <c r="J42" s="339"/>
      <c r="K42" s="339"/>
      <c r="L42" s="122"/>
      <c r="M42" s="427" t="str">
        <f>IF(Betroffenheit!O51=Antwortoptionen!$A$3,"keine Eingabe im Bereich 'Betroffenheit'",
IF(Betroffenheit!O51=Antwortoptionen!$A$4,"ja",
IF(Betroffenheit!O51=Antwortoptionen!$A$5,"nein",
Antwortoptionen!$A$6)))</f>
        <v>keine Eingabe im Bereich 'Betroffenheit'</v>
      </c>
      <c r="N42" s="428"/>
      <c r="O42" s="428"/>
      <c r="P42" s="428"/>
      <c r="Q42" s="428"/>
      <c r="R42" s="428"/>
      <c r="S42" s="428"/>
      <c r="T42" s="428" t="str">
        <f>IF(Betroffenheit!Z51=Antwortoptionen!$A$3,"keine Eingabe im Bereich 'Betroffenheit'",
IF(Betroffenheit!Z51=Antwortoptionen!$A$4,"ja",
IF(Betroffenheit!Z51=Antwortoptionen!$A$5,"nein",
Antwortoptionen!$A$6)))</f>
        <v>keine Eingabe im Bereich 'Betroffenheit'</v>
      </c>
      <c r="U42" s="428"/>
      <c r="V42" s="428"/>
      <c r="W42" s="428"/>
      <c r="X42" s="428"/>
      <c r="Y42" s="428"/>
      <c r="Z42" s="429"/>
      <c r="AA42" s="187"/>
      <c r="AB42" s="427" t="str">
        <f>IF('1 Werte, Ziele, Leitbilder'!U74=Antwortoptionen!$D$11,"keine Eingabe im Bereich 1",
IF('1 Werte, Ziele, Leitbilder'!U74=Antwortoptionen!$D$12,"ja",
IF('1 Werte, Ziele, Leitbilder'!U74=Antwortoptionen!$D$13,"nein",
Antwortoptionen!$D$14)))</f>
        <v>keine Eingabe im Bereich 1</v>
      </c>
      <c r="AC42" s="428"/>
      <c r="AD42" s="428"/>
      <c r="AE42" s="428"/>
      <c r="AF42" s="428"/>
      <c r="AG42" s="428"/>
      <c r="AH42" s="428" t="str">
        <f>IF('5 Strategien, Maßnahmen'!U84=Antwortoptionen!$E$51,"keine Eingabe im Bereich 5",
IF('5 Strategien, Maßnahmen'!U84=Antwortoptionen!$B$52,"ja",
IF('5 Strategien, Maßnahmen'!U84=Antwortoptionen!$B$53,"nein",
Antwortoptionen!$B$54)))</f>
        <v>keine Eingabe im Bereich 5</v>
      </c>
      <c r="AI42" s="428"/>
      <c r="AJ42" s="428"/>
      <c r="AK42" s="428"/>
      <c r="AL42" s="428"/>
      <c r="AM42" s="428"/>
      <c r="AN42" s="428" t="str">
        <f>IF('5 Strategien, Maßnahmen'!U233=Antwortoptionen!$E$51,"keine Eingabe im Bereich 5",
IF('5 Strategien, Maßnahmen'!U233=Antwortoptionen!$E$52,"ja",
IF('5 Strategien, Maßnahmen'!U233=Antwortoptionen!$E$53,"nein",
Antwortoptionen!$E$54)))</f>
        <v>keine Eingabe im Bereich 5</v>
      </c>
      <c r="AO42" s="428"/>
      <c r="AP42" s="428"/>
      <c r="AQ42" s="428"/>
      <c r="AR42" s="428"/>
      <c r="AS42" s="429"/>
      <c r="AT42" s="430" t="str">
        <f>IF(OR(AB42="ja",AH42="ja",AN42="ja"),"",IF(AND(
OR(M42="ja",M42=Antwortoptionen!$A$6,T42="ja",T42=Antwortoptionen!$A$6),
OR(AB42="nein",AB42=Antwortoptionen!$D$14,AH42="nein",AH42=Antwortoptionen!$B$54,AN42="nein",AN42=Antwortoptionen!$E$54)),"!",""))</f>
        <v/>
      </c>
      <c r="AU42" s="430"/>
      <c r="AV42" s="122"/>
      <c r="AW42" s="60"/>
    </row>
    <row r="43" spans="2:51" ht="30" customHeight="1" x14ac:dyDescent="0.25">
      <c r="B43" s="122"/>
      <c r="C43" s="339" t="str">
        <f>Betroffenheit!E52</f>
        <v>Fischerei</v>
      </c>
      <c r="D43" s="339"/>
      <c r="E43" s="339"/>
      <c r="F43" s="339"/>
      <c r="G43" s="339"/>
      <c r="H43" s="339"/>
      <c r="I43" s="339"/>
      <c r="J43" s="339"/>
      <c r="K43" s="339"/>
      <c r="L43" s="122"/>
      <c r="M43" s="427" t="str">
        <f>IF(Betroffenheit!O52=Antwortoptionen!$A$3,"keine Eingabe im Bereich 'Betroffenheit'",
IF(Betroffenheit!O52=Antwortoptionen!$A$4,"ja",
IF(Betroffenheit!O52=Antwortoptionen!$A$5,"nein",
Antwortoptionen!$A$6)))</f>
        <v>keine Eingabe im Bereich 'Betroffenheit'</v>
      </c>
      <c r="N43" s="428"/>
      <c r="O43" s="428"/>
      <c r="P43" s="428"/>
      <c r="Q43" s="428"/>
      <c r="R43" s="428"/>
      <c r="S43" s="428"/>
      <c r="T43" s="428" t="str">
        <f>IF(Betroffenheit!Z52=Antwortoptionen!$A$3,"keine Eingabe im Bereich 'Betroffenheit'",
IF(Betroffenheit!Z52=Antwortoptionen!$A$4,"ja",
IF(Betroffenheit!Z52=Antwortoptionen!$A$5,"nein",
Antwortoptionen!$A$6)))</f>
        <v>keine Eingabe im Bereich 'Betroffenheit'</v>
      </c>
      <c r="U43" s="428"/>
      <c r="V43" s="428"/>
      <c r="W43" s="428"/>
      <c r="X43" s="428"/>
      <c r="Y43" s="428"/>
      <c r="Z43" s="429"/>
      <c r="AA43" s="187"/>
      <c r="AB43" s="427" t="str">
        <f>IF('1 Werte, Ziele, Leitbilder'!U75=Antwortoptionen!$D$11,"keine Eingabe im Bereich 1",
IF('1 Werte, Ziele, Leitbilder'!U75=Antwortoptionen!$D$12,"ja",
IF('1 Werte, Ziele, Leitbilder'!U75=Antwortoptionen!$D$13,"nein",
Antwortoptionen!$D$14)))</f>
        <v>keine Eingabe im Bereich 1</v>
      </c>
      <c r="AC43" s="428"/>
      <c r="AD43" s="428"/>
      <c r="AE43" s="428"/>
      <c r="AF43" s="428"/>
      <c r="AG43" s="428"/>
      <c r="AH43" s="428" t="str">
        <f>IF('5 Strategien, Maßnahmen'!U85=Antwortoptionen!$E$51,"keine Eingabe im Bereich 5",
IF('5 Strategien, Maßnahmen'!U85=Antwortoptionen!$B$52,"ja",
IF('5 Strategien, Maßnahmen'!U85=Antwortoptionen!$B$53,"nein",
Antwortoptionen!$B$54)))</f>
        <v>keine Eingabe im Bereich 5</v>
      </c>
      <c r="AI43" s="428"/>
      <c r="AJ43" s="428"/>
      <c r="AK43" s="428"/>
      <c r="AL43" s="428"/>
      <c r="AM43" s="428"/>
      <c r="AN43" s="428" t="str">
        <f>IF('5 Strategien, Maßnahmen'!U234=Antwortoptionen!$E$51,"keine Eingabe im Bereich 5",
IF('5 Strategien, Maßnahmen'!U234=Antwortoptionen!$E$52,"ja",
IF('5 Strategien, Maßnahmen'!U234=Antwortoptionen!$E$53,"nein",
Antwortoptionen!$E$54)))</f>
        <v>keine Eingabe im Bereich 5</v>
      </c>
      <c r="AO43" s="428"/>
      <c r="AP43" s="428"/>
      <c r="AQ43" s="428"/>
      <c r="AR43" s="428"/>
      <c r="AS43" s="429"/>
      <c r="AT43" s="430" t="str">
        <f>IF(OR(AB43="ja",AH43="ja",AN43="ja"),"",IF(AND(
OR(M43="ja",M43=Antwortoptionen!$A$6,T43="ja",T43=Antwortoptionen!$A$6),
OR(AB43="nein",AB43=Antwortoptionen!$D$14,AH43="nein",AH43=Antwortoptionen!$B$54,AN43="nein",AN43=Antwortoptionen!$E$54)),"!",""))</f>
        <v/>
      </c>
      <c r="AU43" s="430"/>
      <c r="AV43" s="122"/>
      <c r="AW43" s="60"/>
    </row>
    <row r="44" spans="2:51" ht="30" customHeight="1" x14ac:dyDescent="0.25">
      <c r="B44" s="122"/>
      <c r="C44" s="339" t="str">
        <f>Betroffenheit!E53</f>
        <v>Küsten- und Meeresschutz</v>
      </c>
      <c r="D44" s="339"/>
      <c r="E44" s="339"/>
      <c r="F44" s="339"/>
      <c r="G44" s="339"/>
      <c r="H44" s="339"/>
      <c r="I44" s="339"/>
      <c r="J44" s="339"/>
      <c r="K44" s="339"/>
      <c r="L44" s="122"/>
      <c r="M44" s="427" t="str">
        <f>IF(Betroffenheit!O53=Antwortoptionen!$A$3,"keine Eingabe im Bereich 'Betroffenheit'",
IF(Betroffenheit!O53=Antwortoptionen!$A$4,"ja",
IF(Betroffenheit!O53=Antwortoptionen!$A$5,"nein",
Antwortoptionen!$A$6)))</f>
        <v>keine Eingabe im Bereich 'Betroffenheit'</v>
      </c>
      <c r="N44" s="428"/>
      <c r="O44" s="428"/>
      <c r="P44" s="428"/>
      <c r="Q44" s="428"/>
      <c r="R44" s="428"/>
      <c r="S44" s="428"/>
      <c r="T44" s="428" t="str">
        <f>IF(Betroffenheit!Z53=Antwortoptionen!$A$3,"keine Eingabe im Bereich 'Betroffenheit'",
IF(Betroffenheit!Z53=Antwortoptionen!$A$4,"ja",
IF(Betroffenheit!Z53=Antwortoptionen!$A$5,"nein",
Antwortoptionen!$A$6)))</f>
        <v>keine Eingabe im Bereich 'Betroffenheit'</v>
      </c>
      <c r="U44" s="428"/>
      <c r="V44" s="428"/>
      <c r="W44" s="428"/>
      <c r="X44" s="428"/>
      <c r="Y44" s="428"/>
      <c r="Z44" s="429"/>
      <c r="AA44" s="187"/>
      <c r="AB44" s="427" t="str">
        <f>IF('1 Werte, Ziele, Leitbilder'!U76=Antwortoptionen!$D$11,"keine Eingabe im Bereich 1",
IF('1 Werte, Ziele, Leitbilder'!U76=Antwortoptionen!$D$12,"ja",
IF('1 Werte, Ziele, Leitbilder'!U76=Antwortoptionen!$D$13,"nein",
Antwortoptionen!$D$14)))</f>
        <v>keine Eingabe im Bereich 1</v>
      </c>
      <c r="AC44" s="428"/>
      <c r="AD44" s="428"/>
      <c r="AE44" s="428"/>
      <c r="AF44" s="428"/>
      <c r="AG44" s="428"/>
      <c r="AH44" s="428" t="str">
        <f>IF('5 Strategien, Maßnahmen'!U86=Antwortoptionen!$E$51,"keine Eingabe im Bereich 5",
IF('5 Strategien, Maßnahmen'!U86=Antwortoptionen!$B$52,"ja",
IF('5 Strategien, Maßnahmen'!U86=Antwortoptionen!$B$53,"nein",
Antwortoptionen!$B$54)))</f>
        <v>keine Eingabe im Bereich 5</v>
      </c>
      <c r="AI44" s="428"/>
      <c r="AJ44" s="428"/>
      <c r="AK44" s="428"/>
      <c r="AL44" s="428"/>
      <c r="AM44" s="428"/>
      <c r="AN44" s="428" t="str">
        <f>IF('5 Strategien, Maßnahmen'!U235=Antwortoptionen!$E$51,"keine Eingabe im Bereich 5",
IF('5 Strategien, Maßnahmen'!U235=Antwortoptionen!$E$52,"ja",
IF('5 Strategien, Maßnahmen'!U235=Antwortoptionen!$E$53,"nein",
Antwortoptionen!$E$54)))</f>
        <v>keine Eingabe im Bereich 5</v>
      </c>
      <c r="AO44" s="428"/>
      <c r="AP44" s="428"/>
      <c r="AQ44" s="428"/>
      <c r="AR44" s="428"/>
      <c r="AS44" s="429"/>
      <c r="AT44" s="430" t="str">
        <f>IF(OR(AB44="ja",AH44="ja",AN44="ja"),"",IF(AND(
OR(M44="ja",M44=Antwortoptionen!$A$6,T44="ja",T44=Antwortoptionen!$A$6),
OR(AB44="nein",AB44=Antwortoptionen!$D$14,AH44="nein",AH44=Antwortoptionen!$B$54,AN44="nein",AN44=Antwortoptionen!$E$54)),"!",""))</f>
        <v/>
      </c>
      <c r="AU44" s="430"/>
      <c r="AV44" s="122"/>
      <c r="AW44" s="60"/>
    </row>
    <row r="45" spans="2:51" ht="67.5" customHeight="1" x14ac:dyDescent="0.25">
      <c r="B45" s="122"/>
      <c r="C45" s="339" t="str">
        <f>Betroffenheit!E54</f>
        <v>Wasserhaushalt und Wasserwirtschaft (inkl. Hoch- und Niedrigwasserrisikomanagement und Starkregenrisikomanagement)</v>
      </c>
      <c r="D45" s="339"/>
      <c r="E45" s="339"/>
      <c r="F45" s="339"/>
      <c r="G45" s="339"/>
      <c r="H45" s="339"/>
      <c r="I45" s="339"/>
      <c r="J45" s="339"/>
      <c r="K45" s="339"/>
      <c r="L45" s="122"/>
      <c r="M45" s="427" t="str">
        <f>IF(Betroffenheit!O54=Antwortoptionen!$A$3,"keine Eingabe im Bereich 'Betroffenheit'",
IF(Betroffenheit!O54=Antwortoptionen!$A$4,"ja",
IF(Betroffenheit!O54=Antwortoptionen!$A$5,"nein",
Antwortoptionen!$A$6)))</f>
        <v>keine Eingabe im Bereich 'Betroffenheit'</v>
      </c>
      <c r="N45" s="428"/>
      <c r="O45" s="428"/>
      <c r="P45" s="428"/>
      <c r="Q45" s="428"/>
      <c r="R45" s="428"/>
      <c r="S45" s="428"/>
      <c r="T45" s="428" t="str">
        <f>IF(Betroffenheit!Z54=Antwortoptionen!$A$3,"keine Eingabe im Bereich 'Betroffenheit'",
IF(Betroffenheit!Z54=Antwortoptionen!$A$4,"ja",
IF(Betroffenheit!Z54=Antwortoptionen!$A$5,"nein",
Antwortoptionen!$A$6)))</f>
        <v>keine Eingabe im Bereich 'Betroffenheit'</v>
      </c>
      <c r="U45" s="428"/>
      <c r="V45" s="428"/>
      <c r="W45" s="428"/>
      <c r="X45" s="428"/>
      <c r="Y45" s="428"/>
      <c r="Z45" s="429"/>
      <c r="AA45" s="187"/>
      <c r="AB45" s="427" t="str">
        <f>IF('1 Werte, Ziele, Leitbilder'!U77=Antwortoptionen!$D$11,"keine Eingabe im Bereich 1",
IF('1 Werte, Ziele, Leitbilder'!U77=Antwortoptionen!$D$12,"ja",
IF('1 Werte, Ziele, Leitbilder'!U77=Antwortoptionen!$D$13,"nein",
Antwortoptionen!$D$14)))</f>
        <v>keine Eingabe im Bereich 1</v>
      </c>
      <c r="AC45" s="428"/>
      <c r="AD45" s="428"/>
      <c r="AE45" s="428"/>
      <c r="AF45" s="428"/>
      <c r="AG45" s="428"/>
      <c r="AH45" s="428" t="str">
        <f>IF('5 Strategien, Maßnahmen'!U87=Antwortoptionen!$E$51,"keine Eingabe im Bereich 5",
IF('5 Strategien, Maßnahmen'!U87=Antwortoptionen!$B$52,"ja",
IF('5 Strategien, Maßnahmen'!U87=Antwortoptionen!$B$53,"nein",
Antwortoptionen!$B$54)))</f>
        <v>keine Eingabe im Bereich 5</v>
      </c>
      <c r="AI45" s="428"/>
      <c r="AJ45" s="428"/>
      <c r="AK45" s="428"/>
      <c r="AL45" s="428"/>
      <c r="AM45" s="428"/>
      <c r="AN45" s="428" t="str">
        <f>IF('5 Strategien, Maßnahmen'!U236=Antwortoptionen!$E$51,"keine Eingabe im Bereich 5",
IF('5 Strategien, Maßnahmen'!U236=Antwortoptionen!$E$52,"ja",
IF('5 Strategien, Maßnahmen'!U236=Antwortoptionen!$E$53,"nein",
Antwortoptionen!$E$54)))</f>
        <v>keine Eingabe im Bereich 5</v>
      </c>
      <c r="AO45" s="428"/>
      <c r="AP45" s="428"/>
      <c r="AQ45" s="428"/>
      <c r="AR45" s="428"/>
      <c r="AS45" s="429"/>
      <c r="AT45" s="430" t="str">
        <f>IF(OR(AB45="ja",AH45="ja",AN45="ja"),"",IF(AND(
OR(M45="ja",M45=Antwortoptionen!$A$6,T45="ja",T45=Antwortoptionen!$A$6),
OR(AB45="nein",AB45=Antwortoptionen!$D$14,AH45="nein",AH45=Antwortoptionen!$B$54,AN45="nein",AN45=Antwortoptionen!$E$54)),"!",""))</f>
        <v/>
      </c>
      <c r="AU45" s="430"/>
      <c r="AV45" s="122"/>
      <c r="AW45" s="60"/>
    </row>
    <row r="46" spans="2:51" ht="30" customHeight="1" x14ac:dyDescent="0.25">
      <c r="B46" s="122"/>
      <c r="C46" s="339" t="str">
        <f>Betroffenheit!E55</f>
        <v>Finanzwirtschaft</v>
      </c>
      <c r="D46" s="339"/>
      <c r="E46" s="339"/>
      <c r="F46" s="339"/>
      <c r="G46" s="339"/>
      <c r="H46" s="339"/>
      <c r="I46" s="339"/>
      <c r="J46" s="339"/>
      <c r="K46" s="339"/>
      <c r="L46" s="122"/>
      <c r="M46" s="427" t="str">
        <f>IF(Betroffenheit!O55=Antwortoptionen!$A$3,"keine Eingabe im Bereich 'Betroffenheit'",
IF(Betroffenheit!O55=Antwortoptionen!$A$4,"ja",
IF(Betroffenheit!O55=Antwortoptionen!$A$5,"nein",
Antwortoptionen!$A$6)))</f>
        <v>keine Eingabe im Bereich 'Betroffenheit'</v>
      </c>
      <c r="N46" s="428"/>
      <c r="O46" s="428"/>
      <c r="P46" s="428"/>
      <c r="Q46" s="428"/>
      <c r="R46" s="428"/>
      <c r="S46" s="428"/>
      <c r="T46" s="428" t="str">
        <f>IF(Betroffenheit!Z55=Antwortoptionen!$A$3,"keine Eingabe im Bereich 'Betroffenheit'",
IF(Betroffenheit!Z55=Antwortoptionen!$A$4,"ja",
IF(Betroffenheit!Z55=Antwortoptionen!$A$5,"nein",
Antwortoptionen!$A$6)))</f>
        <v>keine Eingabe im Bereich 'Betroffenheit'</v>
      </c>
      <c r="U46" s="428"/>
      <c r="V46" s="428"/>
      <c r="W46" s="428"/>
      <c r="X46" s="428"/>
      <c r="Y46" s="428"/>
      <c r="Z46" s="429"/>
      <c r="AA46" s="187"/>
      <c r="AB46" s="427" t="str">
        <f>IF('1 Werte, Ziele, Leitbilder'!U78=Antwortoptionen!$D$11,"keine Eingabe im Bereich 1",
IF('1 Werte, Ziele, Leitbilder'!U78=Antwortoptionen!$D$12,"ja",
IF('1 Werte, Ziele, Leitbilder'!U78=Antwortoptionen!$D$13,"nein",
Antwortoptionen!$D$14)))</f>
        <v>keine Eingabe im Bereich 1</v>
      </c>
      <c r="AC46" s="428"/>
      <c r="AD46" s="428"/>
      <c r="AE46" s="428"/>
      <c r="AF46" s="428"/>
      <c r="AG46" s="428"/>
      <c r="AH46" s="428" t="str">
        <f>IF('5 Strategien, Maßnahmen'!U88=Antwortoptionen!$E$51,"keine Eingabe im Bereich 5",
IF('5 Strategien, Maßnahmen'!U88=Antwortoptionen!$B$52,"ja",
IF('5 Strategien, Maßnahmen'!U88=Antwortoptionen!$B$53,"nein",
Antwortoptionen!$B$54)))</f>
        <v>keine Eingabe im Bereich 5</v>
      </c>
      <c r="AI46" s="428"/>
      <c r="AJ46" s="428"/>
      <c r="AK46" s="428"/>
      <c r="AL46" s="428"/>
      <c r="AM46" s="428"/>
      <c r="AN46" s="428" t="str">
        <f>IF('5 Strategien, Maßnahmen'!U237=Antwortoptionen!$E$51,"keine Eingabe im Bereich 5",
IF('5 Strategien, Maßnahmen'!U237=Antwortoptionen!$E$52,"ja",
IF('5 Strategien, Maßnahmen'!U237=Antwortoptionen!$E$53,"nein",
Antwortoptionen!$E$54)))</f>
        <v>keine Eingabe im Bereich 5</v>
      </c>
      <c r="AO46" s="428"/>
      <c r="AP46" s="428"/>
      <c r="AQ46" s="428"/>
      <c r="AR46" s="428"/>
      <c r="AS46" s="429"/>
      <c r="AT46" s="430" t="str">
        <f>IF(OR(AB46="ja",AH46="ja",AN46="ja"),"",IF(AND(
OR(M46="ja",M46=Antwortoptionen!$A$6,T46="ja",T46=Antwortoptionen!$A$6),
OR(AB46="nein",AB46=Antwortoptionen!$D$14,AH46="nein",AH46=Antwortoptionen!$B$54,AN46="nein",AN46=Antwortoptionen!$E$54)),"!",""))</f>
        <v/>
      </c>
      <c r="AU46" s="430"/>
      <c r="AV46" s="122"/>
      <c r="AW46" s="60"/>
    </row>
    <row r="47" spans="2:51" ht="37.5" customHeight="1" x14ac:dyDescent="0.25">
      <c r="B47" s="122"/>
      <c r="C47" s="339" t="str">
        <f>Betroffenheit!E56</f>
        <v>Industrie und Gewerbe (inkl. Tourismus)</v>
      </c>
      <c r="D47" s="339"/>
      <c r="E47" s="339"/>
      <c r="F47" s="339"/>
      <c r="G47" s="339"/>
      <c r="H47" s="339"/>
      <c r="I47" s="339"/>
      <c r="J47" s="339"/>
      <c r="K47" s="339"/>
      <c r="L47" s="122"/>
      <c r="M47" s="427" t="str">
        <f>IF(Betroffenheit!O56=Antwortoptionen!$A$3,"keine Eingabe im Bereich 'Betroffenheit'",
IF(Betroffenheit!O56=Antwortoptionen!$A$4,"ja",
IF(Betroffenheit!O56=Antwortoptionen!$A$5,"nein",
Antwortoptionen!$A$6)))</f>
        <v>keine Eingabe im Bereich 'Betroffenheit'</v>
      </c>
      <c r="N47" s="428"/>
      <c r="O47" s="428"/>
      <c r="P47" s="428"/>
      <c r="Q47" s="428"/>
      <c r="R47" s="428"/>
      <c r="S47" s="428"/>
      <c r="T47" s="428" t="str">
        <f>IF(Betroffenheit!Z56=Antwortoptionen!$A$3,"keine Eingabe im Bereich 'Betroffenheit'",
IF(Betroffenheit!Z56=Antwortoptionen!$A$4,"ja",
IF(Betroffenheit!Z56=Antwortoptionen!$A$5,"nein",
Antwortoptionen!$A$6)))</f>
        <v>keine Eingabe im Bereich 'Betroffenheit'</v>
      </c>
      <c r="U47" s="428"/>
      <c r="V47" s="428"/>
      <c r="W47" s="428"/>
      <c r="X47" s="428"/>
      <c r="Y47" s="428"/>
      <c r="Z47" s="429"/>
      <c r="AA47" s="187"/>
      <c r="AB47" s="427" t="str">
        <f>IF('1 Werte, Ziele, Leitbilder'!U79=Antwortoptionen!$D$11,"keine Eingabe im Bereich 1",
IF('1 Werte, Ziele, Leitbilder'!U79=Antwortoptionen!$D$12,"ja",
IF('1 Werte, Ziele, Leitbilder'!U79=Antwortoptionen!$D$13,"nein",
Antwortoptionen!$D$14)))</f>
        <v>keine Eingabe im Bereich 1</v>
      </c>
      <c r="AC47" s="428"/>
      <c r="AD47" s="428"/>
      <c r="AE47" s="428"/>
      <c r="AF47" s="428"/>
      <c r="AG47" s="428"/>
      <c r="AH47" s="428" t="str">
        <f>IF('5 Strategien, Maßnahmen'!U89=Antwortoptionen!$E$51,"keine Eingabe im Bereich 5",
IF('5 Strategien, Maßnahmen'!U89=Antwortoptionen!$B$52,"ja",
IF('5 Strategien, Maßnahmen'!U89=Antwortoptionen!$B$53,"nein",
Antwortoptionen!$B$54)))</f>
        <v>keine Eingabe im Bereich 5</v>
      </c>
      <c r="AI47" s="428"/>
      <c r="AJ47" s="428"/>
      <c r="AK47" s="428"/>
      <c r="AL47" s="428"/>
      <c r="AM47" s="428"/>
      <c r="AN47" s="428" t="str">
        <f>IF('5 Strategien, Maßnahmen'!U238=Antwortoptionen!$E$51,"keine Eingabe im Bereich 5",
IF('5 Strategien, Maßnahmen'!U238=Antwortoptionen!$E$52,"ja",
IF('5 Strategien, Maßnahmen'!U238=Antwortoptionen!$E$53,"nein",
Antwortoptionen!$E$54)))</f>
        <v>keine Eingabe im Bereich 5</v>
      </c>
      <c r="AO47" s="428"/>
      <c r="AP47" s="428"/>
      <c r="AQ47" s="428"/>
      <c r="AR47" s="428"/>
      <c r="AS47" s="429"/>
      <c r="AT47" s="430" t="str">
        <f>IF(OR(AB47="ja",AH47="ja",AN47="ja"),"",IF(AND(
OR(M47="ja",M47=Antwortoptionen!$A$6,T47="ja",T47=Antwortoptionen!$A$6),
OR(AB47="nein",AB47=Antwortoptionen!$D$14,AH47="nein",AH47=Antwortoptionen!$B$54,AN47="nein",AN47=Antwortoptionen!$E$54)),"!",""))</f>
        <v/>
      </c>
      <c r="AU47" s="430"/>
      <c r="AV47" s="122"/>
      <c r="AW47" s="60"/>
    </row>
    <row r="48" spans="2:51" ht="67.5" customHeight="1" x14ac:dyDescent="0.25">
      <c r="B48" s="122"/>
      <c r="C48" s="339" t="str">
        <f>Betroffenheit!E57</f>
        <v>übergreifende Handlungsfelder (bspw. vulnerable Gruppen, Arbeitsschutz oder Öffentlichkeitsarbeit)</v>
      </c>
      <c r="D48" s="339"/>
      <c r="E48" s="339"/>
      <c r="F48" s="339"/>
      <c r="G48" s="339"/>
      <c r="H48" s="339"/>
      <c r="I48" s="339"/>
      <c r="J48" s="339"/>
      <c r="K48" s="339"/>
      <c r="L48" s="122"/>
      <c r="M48" s="438" t="str">
        <f>IF(Betroffenheit!O57=Antwortoptionen!$A$3,"keine Eingabe im Bereich 'Betroffenheit'",
IF(Betroffenheit!O57=Antwortoptionen!$A$4,"ja",
IF(Betroffenheit!O57=Antwortoptionen!$A$5,"nein",
Antwortoptionen!$A$6)))</f>
        <v>keine Eingabe im Bereich 'Betroffenheit'</v>
      </c>
      <c r="N48" s="439"/>
      <c r="O48" s="439"/>
      <c r="P48" s="439"/>
      <c r="Q48" s="439"/>
      <c r="R48" s="439"/>
      <c r="S48" s="439"/>
      <c r="T48" s="439" t="str">
        <f>IF(Betroffenheit!Z57=Antwortoptionen!$A$3,"keine Eingabe im Bereich 'Betroffenheit'",
IF(Betroffenheit!Z57=Antwortoptionen!$A$4,"ja",
IF(Betroffenheit!Z57=Antwortoptionen!$A$5,"nein",
Antwortoptionen!$A$6)))</f>
        <v>keine Eingabe im Bereich 'Betroffenheit'</v>
      </c>
      <c r="U48" s="439"/>
      <c r="V48" s="439"/>
      <c r="W48" s="439"/>
      <c r="X48" s="439"/>
      <c r="Y48" s="439"/>
      <c r="Z48" s="440"/>
      <c r="AA48" s="187"/>
      <c r="AB48" s="438" t="str">
        <f>IF('1 Werte, Ziele, Leitbilder'!U80=Antwortoptionen!$D$11,"keine Eingabe im Bereich 1",
IF('1 Werte, Ziele, Leitbilder'!U80=Antwortoptionen!$D$12,"ja",
IF('1 Werte, Ziele, Leitbilder'!U80=Antwortoptionen!$D$13,"nein",
Antwortoptionen!$D$14)))</f>
        <v>keine Eingabe im Bereich 1</v>
      </c>
      <c r="AC48" s="439"/>
      <c r="AD48" s="439"/>
      <c r="AE48" s="439"/>
      <c r="AF48" s="439"/>
      <c r="AG48" s="439"/>
      <c r="AH48" s="439" t="str">
        <f>IF('5 Strategien, Maßnahmen'!U90=Antwortoptionen!$E$51,"keine Eingabe im Bereich 5",
IF('5 Strategien, Maßnahmen'!U90=Antwortoptionen!$B$52,"ja",
IF('5 Strategien, Maßnahmen'!U90=Antwortoptionen!$B$53,"nein",
Antwortoptionen!$B$54)))</f>
        <v>keine Eingabe im Bereich 5</v>
      </c>
      <c r="AI48" s="439"/>
      <c r="AJ48" s="439"/>
      <c r="AK48" s="439"/>
      <c r="AL48" s="439"/>
      <c r="AM48" s="439"/>
      <c r="AN48" s="439" t="str">
        <f>IF('5 Strategien, Maßnahmen'!U239=Antwortoptionen!$E$51,"keine Eingabe im Bereich 5",
IF('5 Strategien, Maßnahmen'!U239=Antwortoptionen!$E$52,"ja",
IF('5 Strategien, Maßnahmen'!U239=Antwortoptionen!$E$53,"nein",
Antwortoptionen!$E$54)))</f>
        <v>keine Eingabe im Bereich 5</v>
      </c>
      <c r="AO48" s="439"/>
      <c r="AP48" s="439"/>
      <c r="AQ48" s="439"/>
      <c r="AR48" s="439"/>
      <c r="AS48" s="440"/>
      <c r="AT48" s="430" t="str">
        <f>IF(OR(AB48="ja",AH48="ja",AN48="ja"),"",IF(AND(
OR(M48="ja",M48=Antwortoptionen!$A$6,T48="ja",T48=Antwortoptionen!$A$6),
OR(AB48="nein",AB48=Antwortoptionen!$D$14,AH48="nein",AH48=Antwortoptionen!$B$54,AN48="nein",AN48=Antwortoptionen!$E$54)),"!",""))</f>
        <v/>
      </c>
      <c r="AU48" s="430"/>
      <c r="AV48" s="122"/>
      <c r="AW48" s="60"/>
    </row>
    <row r="49" spans="1:49" ht="15" customHeight="1" thickBot="1" x14ac:dyDescent="0.3">
      <c r="A49" s="65" t="s">
        <v>11440</v>
      </c>
      <c r="B49" s="126" t="s">
        <v>29</v>
      </c>
      <c r="C49" s="125" t="s">
        <v>11440</v>
      </c>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60"/>
    </row>
    <row r="50" spans="1:49" s="209" customFormat="1" ht="22.5" customHeight="1" thickBot="1" x14ac:dyDescent="0.3">
      <c r="A50" s="65"/>
      <c r="B50" s="126"/>
      <c r="C50" s="125"/>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286" t="s">
        <v>11582</v>
      </c>
      <c r="AH50" s="287"/>
      <c r="AI50" s="287"/>
      <c r="AJ50" s="287"/>
      <c r="AK50" s="287"/>
      <c r="AL50" s="287"/>
      <c r="AM50" s="287"/>
      <c r="AN50" s="287"/>
      <c r="AO50" s="287"/>
      <c r="AP50" s="287"/>
      <c r="AQ50" s="287"/>
      <c r="AR50" s="287"/>
      <c r="AS50" s="287"/>
      <c r="AT50" s="287"/>
      <c r="AU50" s="288"/>
      <c r="AV50" s="126"/>
      <c r="AW50" s="60"/>
    </row>
    <row r="51" spans="1:49" s="209" customFormat="1" ht="15" customHeight="1" x14ac:dyDescent="0.25">
      <c r="A51" s="65" t="s">
        <v>11440</v>
      </c>
      <c r="B51" s="126" t="s">
        <v>29</v>
      </c>
      <c r="C51" s="125" t="s">
        <v>11440</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60"/>
    </row>
    <row r="52" spans="1:49" x14ac:dyDescent="0.25">
      <c r="A52" s="65" t="s">
        <v>11446</v>
      </c>
      <c r="B52" s="126" t="s">
        <v>29</v>
      </c>
      <c r="C52" s="125" t="s">
        <v>11446</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row>
  </sheetData>
  <sheetProtection password="F426" sheet="1" objects="1" scenarios="1"/>
  <mergeCells count="234">
    <mergeCell ref="AG50:AU50"/>
    <mergeCell ref="M47:S47"/>
    <mergeCell ref="T47:Z47"/>
    <mergeCell ref="AB47:AG47"/>
    <mergeCell ref="AH47:AM47"/>
    <mergeCell ref="AN47:AS47"/>
    <mergeCell ref="M48:S48"/>
    <mergeCell ref="T48:Z48"/>
    <mergeCell ref="AB48:AG48"/>
    <mergeCell ref="AH48:AM48"/>
    <mergeCell ref="AN48:AS48"/>
    <mergeCell ref="M45:S45"/>
    <mergeCell ref="T45:Z45"/>
    <mergeCell ref="AB45:AG45"/>
    <mergeCell ref="AH45:AM45"/>
    <mergeCell ref="AN45:AS45"/>
    <mergeCell ref="M46:S46"/>
    <mergeCell ref="T46:Z46"/>
    <mergeCell ref="AB46:AG46"/>
    <mergeCell ref="AH46:AM46"/>
    <mergeCell ref="AN46:AS46"/>
    <mergeCell ref="M43:S43"/>
    <mergeCell ref="T43:Z43"/>
    <mergeCell ref="AB43:AG43"/>
    <mergeCell ref="AH43:AM43"/>
    <mergeCell ref="AN43:AS43"/>
    <mergeCell ref="M44:S44"/>
    <mergeCell ref="T44:Z44"/>
    <mergeCell ref="AB44:AG44"/>
    <mergeCell ref="AH44:AM44"/>
    <mergeCell ref="AN44:AS44"/>
    <mergeCell ref="AN31:AR31"/>
    <mergeCell ref="M31:S31"/>
    <mergeCell ref="T31:Z31"/>
    <mergeCell ref="AB31:AG31"/>
    <mergeCell ref="AY17:BV18"/>
    <mergeCell ref="AT48:AU48"/>
    <mergeCell ref="C48:K48"/>
    <mergeCell ref="AT46:AU46"/>
    <mergeCell ref="C47:K47"/>
    <mergeCell ref="AT47:AU47"/>
    <mergeCell ref="C46:K46"/>
    <mergeCell ref="AT44:AU44"/>
    <mergeCell ref="C45:K45"/>
    <mergeCell ref="AT45:AU45"/>
    <mergeCell ref="C44:K44"/>
    <mergeCell ref="AT42:AU42"/>
    <mergeCell ref="C43:K43"/>
    <mergeCell ref="AT43:AU43"/>
    <mergeCell ref="C42:K42"/>
    <mergeCell ref="M42:S42"/>
    <mergeCell ref="T42:Z42"/>
    <mergeCell ref="AB42:AG42"/>
    <mergeCell ref="AH42:AM42"/>
    <mergeCell ref="M33:S33"/>
    <mergeCell ref="AN42:AS42"/>
    <mergeCell ref="AT40:AU40"/>
    <mergeCell ref="C41:K41"/>
    <mergeCell ref="AT41:AU41"/>
    <mergeCell ref="C40:K40"/>
    <mergeCell ref="M40:S40"/>
    <mergeCell ref="T40:Z40"/>
    <mergeCell ref="AB40:AG40"/>
    <mergeCell ref="AH40:AM40"/>
    <mergeCell ref="AN40:AS40"/>
    <mergeCell ref="M41:S41"/>
    <mergeCell ref="T41:Z41"/>
    <mergeCell ref="AB41:AG41"/>
    <mergeCell ref="AH41:AM41"/>
    <mergeCell ref="AN41:AS41"/>
    <mergeCell ref="AT38:AU38"/>
    <mergeCell ref="C39:K39"/>
    <mergeCell ref="AT39:AU39"/>
    <mergeCell ref="C38:K38"/>
    <mergeCell ref="M38:S38"/>
    <mergeCell ref="T38:Z38"/>
    <mergeCell ref="AB38:AG38"/>
    <mergeCell ref="AH38:AM38"/>
    <mergeCell ref="AN38:AS38"/>
    <mergeCell ref="M39:S39"/>
    <mergeCell ref="T39:Z39"/>
    <mergeCell ref="AB39:AG39"/>
    <mergeCell ref="AH39:AM39"/>
    <mergeCell ref="AN39:AS39"/>
    <mergeCell ref="AT36:AU36"/>
    <mergeCell ref="C37:K37"/>
    <mergeCell ref="AT37:AU37"/>
    <mergeCell ref="C36:K36"/>
    <mergeCell ref="M36:S36"/>
    <mergeCell ref="T36:Z36"/>
    <mergeCell ref="AB36:AG36"/>
    <mergeCell ref="AH36:AM36"/>
    <mergeCell ref="AN36:AS36"/>
    <mergeCell ref="M37:S37"/>
    <mergeCell ref="T37:Z37"/>
    <mergeCell ref="AB37:AG37"/>
    <mergeCell ref="AH37:AM37"/>
    <mergeCell ref="AN37:AS37"/>
    <mergeCell ref="AT34:AU34"/>
    <mergeCell ref="C35:K35"/>
    <mergeCell ref="AT35:AU35"/>
    <mergeCell ref="C34:K34"/>
    <mergeCell ref="M35:S35"/>
    <mergeCell ref="T35:Z35"/>
    <mergeCell ref="AB35:AG35"/>
    <mergeCell ref="AH35:AM35"/>
    <mergeCell ref="AN35:AS35"/>
    <mergeCell ref="M34:S34"/>
    <mergeCell ref="T34:Z34"/>
    <mergeCell ref="AB34:AG34"/>
    <mergeCell ref="AH34:AM34"/>
    <mergeCell ref="AN34:AS34"/>
    <mergeCell ref="AT32:AU32"/>
    <mergeCell ref="C33:K33"/>
    <mergeCell ref="AT33:AU33"/>
    <mergeCell ref="C32:K32"/>
    <mergeCell ref="M32:S32"/>
    <mergeCell ref="T32:Z32"/>
    <mergeCell ref="AB32:AG32"/>
    <mergeCell ref="AH32:AM32"/>
    <mergeCell ref="AN32:AS32"/>
    <mergeCell ref="T33:Z33"/>
    <mergeCell ref="AB33:AG33"/>
    <mergeCell ref="AH33:AM33"/>
    <mergeCell ref="AN33:AS33"/>
    <mergeCell ref="M27:T27"/>
    <mergeCell ref="U27:AB27"/>
    <mergeCell ref="AD27:AK27"/>
    <mergeCell ref="AL27:AS27"/>
    <mergeCell ref="AT27:AU27"/>
    <mergeCell ref="M26:T26"/>
    <mergeCell ref="U26:AB26"/>
    <mergeCell ref="AD26:AK26"/>
    <mergeCell ref="AL26:AS26"/>
    <mergeCell ref="AT26:AU26"/>
    <mergeCell ref="M29:T29"/>
    <mergeCell ref="U29:AB29"/>
    <mergeCell ref="AD29:AK29"/>
    <mergeCell ref="AL29:AS29"/>
    <mergeCell ref="AT29:AU29"/>
    <mergeCell ref="M28:T28"/>
    <mergeCell ref="U28:AB28"/>
    <mergeCell ref="AD28:AK28"/>
    <mergeCell ref="AL28:AS28"/>
    <mergeCell ref="AT28:AU28"/>
    <mergeCell ref="C16:K16"/>
    <mergeCell ref="C17:K17"/>
    <mergeCell ref="C18:K18"/>
    <mergeCell ref="C19:K19"/>
    <mergeCell ref="C20:K20"/>
    <mergeCell ref="C26:K26"/>
    <mergeCell ref="C27:K27"/>
    <mergeCell ref="C28:K28"/>
    <mergeCell ref="C29:K29"/>
    <mergeCell ref="AD23:AK23"/>
    <mergeCell ref="AL23:AS23"/>
    <mergeCell ref="AT23:AU23"/>
    <mergeCell ref="C21:K21"/>
    <mergeCell ref="C22:K22"/>
    <mergeCell ref="C23:K23"/>
    <mergeCell ref="C24:K24"/>
    <mergeCell ref="C25:K25"/>
    <mergeCell ref="AD22:AK22"/>
    <mergeCell ref="M19:T19"/>
    <mergeCell ref="U19:AB19"/>
    <mergeCell ref="AD19:AK19"/>
    <mergeCell ref="AL19:AS19"/>
    <mergeCell ref="AT19:AU19"/>
    <mergeCell ref="M25:T25"/>
    <mergeCell ref="U25:AB25"/>
    <mergeCell ref="AD25:AK25"/>
    <mergeCell ref="AL25:AS25"/>
    <mergeCell ref="AT25:AU25"/>
    <mergeCell ref="AL22:AS22"/>
    <mergeCell ref="AT22:AU22"/>
    <mergeCell ref="M21:T21"/>
    <mergeCell ref="U21:AB21"/>
    <mergeCell ref="AD21:AK21"/>
    <mergeCell ref="AL21:AS21"/>
    <mergeCell ref="AT21:AU21"/>
    <mergeCell ref="M24:T24"/>
    <mergeCell ref="U24:AB24"/>
    <mergeCell ref="AD24:AK24"/>
    <mergeCell ref="AL24:AS24"/>
    <mergeCell ref="AT24:AU24"/>
    <mergeCell ref="M23:T23"/>
    <mergeCell ref="U23:AB23"/>
    <mergeCell ref="C11:AU11"/>
    <mergeCell ref="M15:T15"/>
    <mergeCell ref="U15:AB15"/>
    <mergeCell ref="AD15:AK15"/>
    <mergeCell ref="AL15:AS15"/>
    <mergeCell ref="AT15:AU15"/>
    <mergeCell ref="C15:K15"/>
    <mergeCell ref="M14:T14"/>
    <mergeCell ref="U14:AB14"/>
    <mergeCell ref="AD14:AK14"/>
    <mergeCell ref="AL14:AS14"/>
    <mergeCell ref="AT14:AU14"/>
    <mergeCell ref="AK1:AV1"/>
    <mergeCell ref="C4:AU4"/>
    <mergeCell ref="C6:AU6"/>
    <mergeCell ref="J1:M1"/>
    <mergeCell ref="N1:Q1"/>
    <mergeCell ref="R1:X1"/>
    <mergeCell ref="Y1:AJ1"/>
    <mergeCell ref="B1:I1"/>
    <mergeCell ref="C9:P9"/>
    <mergeCell ref="C8:AU8"/>
    <mergeCell ref="Q9:AT9"/>
    <mergeCell ref="AH31:AM31"/>
    <mergeCell ref="C13:AU13"/>
    <mergeCell ref="M16:T16"/>
    <mergeCell ref="U16:AB16"/>
    <mergeCell ref="AD16:AK16"/>
    <mergeCell ref="AL16:AS16"/>
    <mergeCell ref="AT16:AU16"/>
    <mergeCell ref="M18:T18"/>
    <mergeCell ref="U18:AB18"/>
    <mergeCell ref="AD18:AK18"/>
    <mergeCell ref="AL18:AS18"/>
    <mergeCell ref="AT18:AU18"/>
    <mergeCell ref="M17:T17"/>
    <mergeCell ref="U17:AB17"/>
    <mergeCell ref="AD17:AK17"/>
    <mergeCell ref="AL17:AS17"/>
    <mergeCell ref="AT17:AU17"/>
    <mergeCell ref="M20:T20"/>
    <mergeCell ref="U20:AB20"/>
    <mergeCell ref="AD20:AK20"/>
    <mergeCell ref="AL20:AS20"/>
    <mergeCell ref="AT20:AU20"/>
    <mergeCell ref="M22:T22"/>
    <mergeCell ref="U22:AB22"/>
  </mergeCells>
  <conditionalFormatting sqref="C13:AU13">
    <cfRule type="containsBlanks" dxfId="7" priority="1">
      <formula>LEN(TRIM(C13))=0</formula>
    </cfRule>
  </conditionalFormatting>
  <conditionalFormatting sqref="M32:M48">
    <cfRule type="containsText" dxfId="6" priority="20" operator="containsText" text="keine Eingabe im Bereich 'Betroffenheit'">
      <formula>NOT(ISERROR(SEARCH("keine Eingabe im Bereich 'Betroffenheit'",M32)))</formula>
    </cfRule>
  </conditionalFormatting>
  <conditionalFormatting sqref="M15:AB29">
    <cfRule type="containsText" dxfId="5" priority="28" operator="containsText" text="keine Eingabe im Bereich 'Betroffenheit'">
      <formula>NOT(ISERROR(SEARCH("keine Eingabe im Bereich 'Betroffenheit'",M15)))</formula>
    </cfRule>
  </conditionalFormatting>
  <conditionalFormatting sqref="T32:T48">
    <cfRule type="containsText" dxfId="4" priority="11" operator="containsText" text="keine Eingabe im Bereich 'Betroffenheit'">
      <formula>NOT(ISERROR(SEARCH("keine Eingabe im Bereich 'Betroffenheit'",T32)))</formula>
    </cfRule>
  </conditionalFormatting>
  <conditionalFormatting sqref="AB32:AB48">
    <cfRule type="containsText" dxfId="3" priority="10" operator="containsText" text="keine Eingabe im Bereich 1">
      <formula>NOT(ISERROR(SEARCH("keine Eingabe im Bereich 1",AB32)))</formula>
    </cfRule>
  </conditionalFormatting>
  <conditionalFormatting sqref="AD15:AS29">
    <cfRule type="containsText" dxfId="2" priority="13" operator="containsText" text="keine Eingabe im Bereich 5">
      <formula>NOT(ISERROR(SEARCH("keine Eingabe im Bereich 5",AD15)))</formula>
    </cfRule>
  </conditionalFormatting>
  <conditionalFormatting sqref="AH32:AH48">
    <cfRule type="containsText" dxfId="1" priority="8" operator="containsText" text="keine Eingabe im Bereich 5">
      <formula>NOT(ISERROR(SEARCH("keine Eingabe im Bereich 5",AH32)))</formula>
    </cfRule>
  </conditionalFormatting>
  <conditionalFormatting sqref="AN32:AN48">
    <cfRule type="containsText" dxfId="0" priority="7" operator="containsText" text="keine Eingabe im Bereich 5">
      <formula>NOT(ISERROR(SEARCH("keine Eingabe im Bereich 5",AN32)))</formula>
    </cfRule>
  </conditionalFormatting>
  <dataValidations count="1">
    <dataValidation allowBlank="1" showInputMessage="1" showErrorMessage="1" error="um Ihrer Kommune einen Klimaraumtyp zuzuordnen, geben Sie bitte im Tabellenblatt 'Klimaraumtyp' einen ARS ein" sqref="C8:AU8" xr:uid="{00000000-0002-0000-0B00-000000000000}"/>
  </dataValidations>
  <hyperlinks>
    <hyperlink ref="C9" r:id="rId1" display="Umweltbundesamt (2021)" xr:uid="{00000000-0004-0000-0B00-000000000000}"/>
    <hyperlink ref="N1" location="Berechnungen!A1" display="Berechnungen!A1" xr:uid="{00000000-0004-0000-0B00-000001000000}"/>
    <hyperlink ref="J1:M1" location="'Ergebnisse Übersicht'!B2" display="zurück" xr:uid="{00000000-0004-0000-0B00-000002000000}"/>
    <hyperlink ref="N1:Q1" location="'Ergebnisse Entwicklung'!B2" display="weiter" xr:uid="{00000000-0004-0000-0B00-000003000000}"/>
    <hyperlink ref="B1" location="Klimaraumtyp!A1" display="Klimaraumtyp!A1" xr:uid="{00000000-0004-0000-0B00-000004000000}"/>
    <hyperlink ref="B1:I1" location="Inhaltsübersicht!B2" display="zur Inhaltsübersicht" xr:uid="{00000000-0004-0000-0B00-000005000000}"/>
    <hyperlink ref="AG50:AU50" location="'Ergebnisse Entwicklung'!B2" display="weiter zum nächsten Tabellenblatt" xr:uid="{00000000-0004-0000-0B00-000006000000}"/>
  </hyperlinks>
  <pageMargins left="0.7" right="0.7" top="0.78740157499999996" bottom="0.78740157499999996" header="0.3" footer="0.3"/>
  <pageSetup paperSize="9" scale="33"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rgb="FFF0F1F1"/>
  </sheetPr>
  <dimension ref="A1:AI38"/>
  <sheetViews>
    <sheetView showGridLines="0" showRowColHeaders="0" zoomScaleNormal="100" workbookViewId="0">
      <pane ySplit="1" topLeftCell="A2" activePane="bottomLeft" state="frozen"/>
      <selection pane="bottomLeft" activeCell="C4" sqref="C4:AG4"/>
    </sheetView>
  </sheetViews>
  <sheetFormatPr baseColWidth="10" defaultRowHeight="15" x14ac:dyDescent="0.25"/>
  <cols>
    <col min="1" max="78" width="3.5703125" customWidth="1"/>
  </cols>
  <sheetData>
    <row r="1" spans="1:35"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9"/>
      <c r="S1" s="279"/>
      <c r="T1" s="279"/>
      <c r="U1" s="279"/>
      <c r="V1" s="279"/>
      <c r="W1" s="279"/>
      <c r="X1" s="279"/>
      <c r="Y1" s="274"/>
      <c r="Z1" s="275"/>
      <c r="AA1" s="275"/>
      <c r="AB1" s="275"/>
      <c r="AC1" s="275"/>
      <c r="AD1" s="275"/>
      <c r="AE1" s="275"/>
      <c r="AF1" s="275"/>
      <c r="AG1" s="275"/>
      <c r="AH1" s="275"/>
      <c r="AI1" s="19"/>
    </row>
    <row r="2" spans="1:35" x14ac:dyDescent="0.25">
      <c r="A2" s="65" t="s">
        <v>11573</v>
      </c>
      <c r="B2" s="65" t="s">
        <v>11574</v>
      </c>
      <c r="C2" s="58"/>
      <c r="D2" s="58"/>
      <c r="E2" s="58"/>
      <c r="F2" s="58"/>
      <c r="G2" s="58"/>
      <c r="H2" s="58"/>
      <c r="I2" s="58"/>
      <c r="J2" s="58"/>
      <c r="K2" s="58"/>
      <c r="L2" s="58"/>
      <c r="M2" s="58"/>
      <c r="N2" s="58"/>
      <c r="O2" s="58"/>
      <c r="P2" s="58"/>
      <c r="Q2" s="58"/>
      <c r="R2" s="53"/>
      <c r="S2" s="262"/>
      <c r="T2" s="262"/>
      <c r="U2" s="262"/>
      <c r="V2" s="262"/>
      <c r="W2" s="262"/>
      <c r="X2" s="262"/>
      <c r="Y2" s="262"/>
      <c r="Z2" s="262"/>
      <c r="AA2" s="262"/>
      <c r="AB2" s="262"/>
      <c r="AC2" s="262"/>
      <c r="AD2" s="262"/>
      <c r="AE2" s="262"/>
      <c r="AF2" s="262"/>
      <c r="AG2" s="262"/>
      <c r="AH2" s="65" t="s">
        <v>11439</v>
      </c>
    </row>
    <row r="3" spans="1:35" s="53" customFormat="1" x14ac:dyDescent="0.25">
      <c r="A3" s="65" t="s">
        <v>11440</v>
      </c>
      <c r="B3" s="121" t="s">
        <v>11439</v>
      </c>
      <c r="C3" s="125"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5" t="s">
        <v>11439</v>
      </c>
      <c r="AI3" s="53" t="s">
        <v>29</v>
      </c>
    </row>
    <row r="4" spans="1:35" s="53" customFormat="1" ht="22.5" customHeight="1" x14ac:dyDescent="0.25">
      <c r="A4" s="19"/>
      <c r="B4" s="121"/>
      <c r="C4" s="263" t="str">
        <f>CONCATENATE("Entwicklung der Ergebnisse des Anpassungsscanners für ",Klimaraumtyp!$S$18)</f>
        <v>Entwicklung der Ergebnisse des Anpassungsscanners für Musterstadt</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row>
    <row r="5" spans="1:35" s="53" customFormat="1"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3"/>
    </row>
    <row r="6" spans="1:35" s="53" customFormat="1" ht="180" customHeight="1" x14ac:dyDescent="0.25">
      <c r="B6" s="122"/>
      <c r="C6" s="296" t="s">
        <v>11789</v>
      </c>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123"/>
    </row>
    <row r="7" spans="1:35" ht="15.75" thickBot="1" x14ac:dyDescent="0.3">
      <c r="A7" s="65" t="s">
        <v>11440</v>
      </c>
      <c r="B7" s="122" t="s">
        <v>29</v>
      </c>
      <c r="C7" s="125" t="s">
        <v>11440</v>
      </c>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3"/>
    </row>
    <row r="8" spans="1:35" x14ac:dyDescent="0.25">
      <c r="B8" s="122"/>
      <c r="C8" s="454" t="s">
        <v>11479</v>
      </c>
      <c r="D8" s="454"/>
      <c r="E8" s="454"/>
      <c r="F8" s="454"/>
      <c r="G8" s="454"/>
      <c r="H8" s="454"/>
      <c r="I8" s="454"/>
      <c r="J8" s="454"/>
      <c r="K8" s="454"/>
      <c r="L8" s="455"/>
      <c r="M8" s="456">
        <v>2025</v>
      </c>
      <c r="N8" s="457"/>
      <c r="O8" s="457"/>
      <c r="P8" s="457"/>
      <c r="Q8" s="457"/>
      <c r="R8" s="457"/>
      <c r="S8" s="457"/>
      <c r="T8" s="458" t="s">
        <v>11743</v>
      </c>
      <c r="U8" s="459"/>
      <c r="V8" s="459"/>
      <c r="W8" s="459"/>
      <c r="X8" s="459"/>
      <c r="Y8" s="459"/>
      <c r="Z8" s="460"/>
      <c r="AA8" s="459" t="s">
        <v>11480</v>
      </c>
      <c r="AB8" s="459"/>
      <c r="AC8" s="459"/>
      <c r="AD8" s="459"/>
      <c r="AE8" s="459"/>
      <c r="AF8" s="459"/>
      <c r="AG8" s="460"/>
      <c r="AH8" s="123"/>
    </row>
    <row r="9" spans="1:35" s="53" customFormat="1" x14ac:dyDescent="0.25">
      <c r="B9" s="122"/>
      <c r="C9" s="442" t="s">
        <v>11401</v>
      </c>
      <c r="D9" s="442"/>
      <c r="E9" s="442"/>
      <c r="F9" s="442"/>
      <c r="G9" s="442"/>
      <c r="H9" s="442"/>
      <c r="I9" s="442"/>
      <c r="J9" s="442"/>
      <c r="K9" s="442"/>
      <c r="L9" s="442"/>
      <c r="M9" s="443">
        <f>BE_Berechnungen!$B$12</f>
        <v>0</v>
      </c>
      <c r="N9" s="444"/>
      <c r="O9" s="444"/>
      <c r="P9" s="444"/>
      <c r="Q9" s="444"/>
      <c r="R9" s="444"/>
      <c r="S9" s="444"/>
      <c r="T9" s="445">
        <v>0</v>
      </c>
      <c r="U9" s="446"/>
      <c r="V9" s="446"/>
      <c r="W9" s="446"/>
      <c r="X9" s="446"/>
      <c r="Y9" s="446"/>
      <c r="Z9" s="447"/>
      <c r="AA9" s="466">
        <v>0</v>
      </c>
      <c r="AB9" s="446"/>
      <c r="AC9" s="446"/>
      <c r="AD9" s="446"/>
      <c r="AE9" s="446"/>
      <c r="AF9" s="446"/>
      <c r="AG9" s="447"/>
      <c r="AH9" s="123"/>
    </row>
    <row r="10" spans="1:35" s="53" customFormat="1" x14ac:dyDescent="0.25">
      <c r="B10" s="122"/>
      <c r="C10" s="448" t="s">
        <v>11357</v>
      </c>
      <c r="D10" s="448"/>
      <c r="E10" s="448"/>
      <c r="F10" s="448"/>
      <c r="G10" s="448"/>
      <c r="H10" s="448"/>
      <c r="I10" s="448"/>
      <c r="J10" s="448"/>
      <c r="K10" s="448"/>
      <c r="L10" s="448"/>
      <c r="M10" s="449">
        <f>BE_Berechnungen!$G$19</f>
        <v>0</v>
      </c>
      <c r="N10" s="450">
        <f>BE_Berechnungen!$G$19</f>
        <v>0</v>
      </c>
      <c r="O10" s="450">
        <f>BE_Berechnungen!$G$19</f>
        <v>0</v>
      </c>
      <c r="P10" s="450">
        <f>BE_Berechnungen!$G$19</f>
        <v>0</v>
      </c>
      <c r="Q10" s="450">
        <f>BE_Berechnungen!$G$19</f>
        <v>0</v>
      </c>
      <c r="R10" s="450">
        <f>BE_Berechnungen!$G$19</f>
        <v>0</v>
      </c>
      <c r="S10" s="450">
        <f>BE_Berechnungen!$G$19</f>
        <v>0</v>
      </c>
      <c r="T10" s="451">
        <v>0</v>
      </c>
      <c r="U10" s="452"/>
      <c r="V10" s="452"/>
      <c r="W10" s="452"/>
      <c r="X10" s="452"/>
      <c r="Y10" s="452"/>
      <c r="Z10" s="453"/>
      <c r="AA10" s="467">
        <v>0</v>
      </c>
      <c r="AB10" s="452"/>
      <c r="AC10" s="452"/>
      <c r="AD10" s="452"/>
      <c r="AE10" s="452"/>
      <c r="AF10" s="452"/>
      <c r="AG10" s="453"/>
      <c r="AH10" s="123"/>
    </row>
    <row r="11" spans="1:35" s="53" customFormat="1" x14ac:dyDescent="0.25">
      <c r="B11" s="122"/>
      <c r="C11" s="442" t="s">
        <v>11768</v>
      </c>
      <c r="D11" s="442"/>
      <c r="E11" s="442"/>
      <c r="F11" s="442"/>
      <c r="G11" s="442"/>
      <c r="H11" s="442"/>
      <c r="I11" s="442"/>
      <c r="J11" s="442"/>
      <c r="K11" s="442"/>
      <c r="L11" s="442"/>
      <c r="M11" s="443">
        <f>BE_Berechnungen!$G$18</f>
        <v>0</v>
      </c>
      <c r="N11" s="444">
        <f>BE_Berechnungen!$G$18</f>
        <v>0</v>
      </c>
      <c r="O11" s="444">
        <f>BE_Berechnungen!$G$18</f>
        <v>0</v>
      </c>
      <c r="P11" s="444">
        <f>BE_Berechnungen!$G$18</f>
        <v>0</v>
      </c>
      <c r="Q11" s="444">
        <f>BE_Berechnungen!$G$18</f>
        <v>0</v>
      </c>
      <c r="R11" s="444">
        <f>BE_Berechnungen!$G$18</f>
        <v>0</v>
      </c>
      <c r="S11" s="444">
        <f>BE_Berechnungen!$G$18</f>
        <v>0</v>
      </c>
      <c r="T11" s="445">
        <v>0</v>
      </c>
      <c r="U11" s="446"/>
      <c r="V11" s="446"/>
      <c r="W11" s="446"/>
      <c r="X11" s="446"/>
      <c r="Y11" s="446"/>
      <c r="Z11" s="447"/>
      <c r="AA11" s="466">
        <v>0</v>
      </c>
      <c r="AB11" s="446"/>
      <c r="AC11" s="446"/>
      <c r="AD11" s="446"/>
      <c r="AE11" s="446"/>
      <c r="AF11" s="446"/>
      <c r="AG11" s="447"/>
      <c r="AH11" s="123"/>
    </row>
    <row r="12" spans="1:35" s="53" customFormat="1" x14ac:dyDescent="0.25">
      <c r="B12" s="122"/>
      <c r="C12" s="448" t="s">
        <v>11471</v>
      </c>
      <c r="D12" s="448"/>
      <c r="E12" s="448"/>
      <c r="F12" s="448"/>
      <c r="G12" s="448"/>
      <c r="H12" s="448"/>
      <c r="I12" s="448"/>
      <c r="J12" s="448"/>
      <c r="K12" s="448"/>
      <c r="L12" s="448"/>
      <c r="M12" s="449">
        <f>BE_Berechnungen!$G$17</f>
        <v>0</v>
      </c>
      <c r="N12" s="450">
        <f>BE_Berechnungen!$G$17</f>
        <v>0</v>
      </c>
      <c r="O12" s="450">
        <f>BE_Berechnungen!$G$17</f>
        <v>0</v>
      </c>
      <c r="P12" s="450">
        <f>BE_Berechnungen!$G$17</f>
        <v>0</v>
      </c>
      <c r="Q12" s="450">
        <f>BE_Berechnungen!$G$17</f>
        <v>0</v>
      </c>
      <c r="R12" s="450">
        <f>BE_Berechnungen!$G$17</f>
        <v>0</v>
      </c>
      <c r="S12" s="450">
        <f>BE_Berechnungen!$G$17</f>
        <v>0</v>
      </c>
      <c r="T12" s="451">
        <v>0</v>
      </c>
      <c r="U12" s="452"/>
      <c r="V12" s="452"/>
      <c r="W12" s="452"/>
      <c r="X12" s="452"/>
      <c r="Y12" s="452"/>
      <c r="Z12" s="453"/>
      <c r="AA12" s="467">
        <v>0</v>
      </c>
      <c r="AB12" s="452"/>
      <c r="AC12" s="452"/>
      <c r="AD12" s="452"/>
      <c r="AE12" s="452"/>
      <c r="AF12" s="452"/>
      <c r="AG12" s="453"/>
      <c r="AH12" s="123"/>
    </row>
    <row r="13" spans="1:35" s="53" customFormat="1" x14ac:dyDescent="0.25">
      <c r="B13" s="122"/>
      <c r="C13" s="442" t="s">
        <v>11140</v>
      </c>
      <c r="D13" s="442"/>
      <c r="E13" s="442"/>
      <c r="F13" s="442"/>
      <c r="G13" s="442"/>
      <c r="H13" s="442"/>
      <c r="I13" s="442"/>
      <c r="J13" s="442"/>
      <c r="K13" s="442"/>
      <c r="L13" s="442"/>
      <c r="M13" s="443">
        <f>BE_Berechnungen!$G$16</f>
        <v>0</v>
      </c>
      <c r="N13" s="444">
        <f>BE_Berechnungen!$G$16</f>
        <v>0</v>
      </c>
      <c r="O13" s="444">
        <f>BE_Berechnungen!$G$16</f>
        <v>0</v>
      </c>
      <c r="P13" s="444">
        <f>BE_Berechnungen!$G$16</f>
        <v>0</v>
      </c>
      <c r="Q13" s="444">
        <f>BE_Berechnungen!$G$16</f>
        <v>0</v>
      </c>
      <c r="R13" s="444">
        <f>BE_Berechnungen!$G$16</f>
        <v>0</v>
      </c>
      <c r="S13" s="444">
        <f>BE_Berechnungen!$G$16</f>
        <v>0</v>
      </c>
      <c r="T13" s="445">
        <v>0</v>
      </c>
      <c r="U13" s="446"/>
      <c r="V13" s="446"/>
      <c r="W13" s="446"/>
      <c r="X13" s="446"/>
      <c r="Y13" s="446"/>
      <c r="Z13" s="447"/>
      <c r="AA13" s="466">
        <v>0</v>
      </c>
      <c r="AB13" s="446"/>
      <c r="AC13" s="446"/>
      <c r="AD13" s="446"/>
      <c r="AE13" s="446"/>
      <c r="AF13" s="446"/>
      <c r="AG13" s="447"/>
      <c r="AH13" s="123"/>
    </row>
    <row r="14" spans="1:35" s="53" customFormat="1" ht="15.75" thickBot="1" x14ac:dyDescent="0.3">
      <c r="B14" s="122"/>
      <c r="C14" s="448" t="s">
        <v>11163</v>
      </c>
      <c r="D14" s="448"/>
      <c r="E14" s="448"/>
      <c r="F14" s="448"/>
      <c r="G14" s="448"/>
      <c r="H14" s="448"/>
      <c r="I14" s="448"/>
      <c r="J14" s="448"/>
      <c r="K14" s="448"/>
      <c r="L14" s="448"/>
      <c r="M14" s="461">
        <f>BE_Berechnungen!$G$15</f>
        <v>0</v>
      </c>
      <c r="N14" s="462">
        <f>BE_Berechnungen!$G$15</f>
        <v>0</v>
      </c>
      <c r="O14" s="462">
        <f>BE_Berechnungen!$G$15</f>
        <v>0</v>
      </c>
      <c r="P14" s="462">
        <f>BE_Berechnungen!$G$15</f>
        <v>0</v>
      </c>
      <c r="Q14" s="462">
        <f>BE_Berechnungen!$G$15</f>
        <v>0</v>
      </c>
      <c r="R14" s="462">
        <f>BE_Berechnungen!$G$15</f>
        <v>0</v>
      </c>
      <c r="S14" s="462">
        <f>BE_Berechnungen!$G$15</f>
        <v>0</v>
      </c>
      <c r="T14" s="463">
        <v>0</v>
      </c>
      <c r="U14" s="464"/>
      <c r="V14" s="464"/>
      <c r="W14" s="464"/>
      <c r="X14" s="464"/>
      <c r="Y14" s="464"/>
      <c r="Z14" s="465"/>
      <c r="AA14" s="468">
        <v>0</v>
      </c>
      <c r="AB14" s="464"/>
      <c r="AC14" s="464"/>
      <c r="AD14" s="464"/>
      <c r="AE14" s="464"/>
      <c r="AF14" s="464"/>
      <c r="AG14" s="465"/>
      <c r="AH14" s="123"/>
    </row>
    <row r="15" spans="1:35" s="53" customFormat="1" ht="15.75" thickBot="1" x14ac:dyDescent="0.3">
      <c r="A15" s="65" t="s">
        <v>11440</v>
      </c>
      <c r="B15" s="122" t="s">
        <v>29</v>
      </c>
      <c r="C15" s="125" t="s">
        <v>11440</v>
      </c>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7"/>
    </row>
    <row r="16" spans="1:35" x14ac:dyDescent="0.25">
      <c r="B16" s="126"/>
      <c r="C16" s="174"/>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6"/>
      <c r="AH16" s="126"/>
    </row>
    <row r="17" spans="2:34" x14ac:dyDescent="0.25">
      <c r="B17" s="126"/>
      <c r="C17" s="177"/>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8"/>
      <c r="AH17" s="126"/>
    </row>
    <row r="18" spans="2:34" x14ac:dyDescent="0.25">
      <c r="B18" s="126"/>
      <c r="C18" s="177"/>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8"/>
      <c r="AH18" s="126"/>
    </row>
    <row r="19" spans="2:34" x14ac:dyDescent="0.25">
      <c r="B19" s="126"/>
      <c r="C19" s="177"/>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8"/>
      <c r="AH19" s="126"/>
    </row>
    <row r="20" spans="2:34" x14ac:dyDescent="0.25">
      <c r="B20" s="126"/>
      <c r="C20" s="177"/>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8"/>
      <c r="AH20" s="126"/>
    </row>
    <row r="21" spans="2:34" x14ac:dyDescent="0.25">
      <c r="B21" s="126"/>
      <c r="C21" s="177"/>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8"/>
      <c r="AH21" s="126"/>
    </row>
    <row r="22" spans="2:34" x14ac:dyDescent="0.25">
      <c r="B22" s="126"/>
      <c r="C22" s="177"/>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8"/>
      <c r="AH22" s="126"/>
    </row>
    <row r="23" spans="2:34" x14ac:dyDescent="0.25">
      <c r="B23" s="126"/>
      <c r="C23" s="177"/>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8"/>
      <c r="AH23" s="126"/>
    </row>
    <row r="24" spans="2:34" x14ac:dyDescent="0.25">
      <c r="B24" s="126"/>
      <c r="C24" s="177"/>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8"/>
      <c r="AH24" s="126"/>
    </row>
    <row r="25" spans="2:34" x14ac:dyDescent="0.25">
      <c r="B25" s="126"/>
      <c r="C25" s="177"/>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8"/>
      <c r="AH25" s="126"/>
    </row>
    <row r="26" spans="2:34" x14ac:dyDescent="0.25">
      <c r="B26" s="126"/>
      <c r="C26" s="177"/>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8"/>
      <c r="AH26" s="126"/>
    </row>
    <row r="27" spans="2:34" x14ac:dyDescent="0.25">
      <c r="B27" s="126"/>
      <c r="C27" s="177"/>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8"/>
      <c r="AH27" s="126"/>
    </row>
    <row r="28" spans="2:34" x14ac:dyDescent="0.25">
      <c r="B28" s="126"/>
      <c r="C28" s="177"/>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8"/>
      <c r="AH28" s="126"/>
    </row>
    <row r="29" spans="2:34" x14ac:dyDescent="0.25">
      <c r="B29" s="126"/>
      <c r="C29" s="177"/>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8"/>
      <c r="AH29" s="126"/>
    </row>
    <row r="30" spans="2:34" x14ac:dyDescent="0.25">
      <c r="B30" s="126"/>
      <c r="C30" s="177"/>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8"/>
      <c r="AH30" s="126"/>
    </row>
    <row r="31" spans="2:34" x14ac:dyDescent="0.25">
      <c r="B31" s="126"/>
      <c r="C31" s="177"/>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8"/>
      <c r="AH31" s="126"/>
    </row>
    <row r="32" spans="2:34" x14ac:dyDescent="0.25">
      <c r="B32" s="126"/>
      <c r="C32" s="177"/>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8"/>
      <c r="AH32" s="126"/>
    </row>
    <row r="33" spans="1:34" x14ac:dyDescent="0.25">
      <c r="B33" s="126"/>
      <c r="C33" s="177"/>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8"/>
      <c r="AH33" s="126"/>
    </row>
    <row r="34" spans="1:34" ht="15.75" thickBot="1" x14ac:dyDescent="0.3">
      <c r="B34" s="126"/>
      <c r="C34" s="179"/>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1"/>
      <c r="AH34" s="126"/>
    </row>
    <row r="35" spans="1:34" ht="15.75" thickBot="1" x14ac:dyDescent="0.3">
      <c r="A35" s="65" t="s">
        <v>11440</v>
      </c>
      <c r="B35" s="126" t="s">
        <v>29</v>
      </c>
      <c r="C35" s="125" t="s">
        <v>11440</v>
      </c>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7"/>
    </row>
    <row r="36" spans="1:34" s="209" customFormat="1" ht="22.5" customHeight="1" thickBot="1" x14ac:dyDescent="0.3">
      <c r="A36" s="65"/>
      <c r="B36" s="126"/>
      <c r="C36" s="125"/>
      <c r="D36" s="126"/>
      <c r="E36" s="126"/>
      <c r="F36" s="126"/>
      <c r="G36" s="126"/>
      <c r="H36" s="126"/>
      <c r="I36" s="126"/>
      <c r="J36" s="126"/>
      <c r="K36" s="126"/>
      <c r="L36" s="126"/>
      <c r="M36" s="126"/>
      <c r="N36" s="126"/>
      <c r="O36" s="126"/>
      <c r="P36" s="126"/>
      <c r="Q36" s="126"/>
      <c r="R36" s="126"/>
      <c r="S36" s="286" t="s">
        <v>11582</v>
      </c>
      <c r="T36" s="287"/>
      <c r="U36" s="287"/>
      <c r="V36" s="287"/>
      <c r="W36" s="287"/>
      <c r="X36" s="287"/>
      <c r="Y36" s="287"/>
      <c r="Z36" s="287"/>
      <c r="AA36" s="287"/>
      <c r="AB36" s="287"/>
      <c r="AC36" s="287"/>
      <c r="AD36" s="287"/>
      <c r="AE36" s="287"/>
      <c r="AF36" s="287"/>
      <c r="AG36" s="288"/>
      <c r="AH36" s="127"/>
    </row>
    <row r="37" spans="1:34" s="209" customFormat="1" x14ac:dyDescent="0.25">
      <c r="A37" s="65" t="s">
        <v>11440</v>
      </c>
      <c r="B37" s="126" t="s">
        <v>29</v>
      </c>
      <c r="C37" s="125" t="s">
        <v>11440</v>
      </c>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7"/>
    </row>
    <row r="38" spans="1:34" x14ac:dyDescent="0.25">
      <c r="A38" s="65" t="s">
        <v>11446</v>
      </c>
      <c r="B38" s="126" t="s">
        <v>29</v>
      </c>
      <c r="C38" s="125" t="s">
        <v>11446</v>
      </c>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7"/>
    </row>
  </sheetData>
  <sheetProtection password="F426" sheet="1" objects="1" scenarios="1"/>
  <mergeCells count="37">
    <mergeCell ref="S36:AG36"/>
    <mergeCell ref="AA9:AG9"/>
    <mergeCell ref="AA10:AG10"/>
    <mergeCell ref="AA11:AG11"/>
    <mergeCell ref="AA12:AG12"/>
    <mergeCell ref="AA13:AG13"/>
    <mergeCell ref="AA14:AG14"/>
    <mergeCell ref="C13:L13"/>
    <mergeCell ref="M13:S13"/>
    <mergeCell ref="T13:Z13"/>
    <mergeCell ref="C14:L14"/>
    <mergeCell ref="M14:S14"/>
    <mergeCell ref="T14:Z14"/>
    <mergeCell ref="C11:L11"/>
    <mergeCell ref="M11:S11"/>
    <mergeCell ref="T11:Z11"/>
    <mergeCell ref="C12:L12"/>
    <mergeCell ref="M12:S12"/>
    <mergeCell ref="T12:Z12"/>
    <mergeCell ref="B1:I1"/>
    <mergeCell ref="C4:AG4"/>
    <mergeCell ref="C6:AG6"/>
    <mergeCell ref="C8:L8"/>
    <mergeCell ref="M8:S8"/>
    <mergeCell ref="T8:Z8"/>
    <mergeCell ref="AA8:AG8"/>
    <mergeCell ref="J1:M1"/>
    <mergeCell ref="N1:Q1"/>
    <mergeCell ref="R1:X1"/>
    <mergeCell ref="Y1:AH1"/>
    <mergeCell ref="S2:AG2"/>
    <mergeCell ref="C9:L9"/>
    <mergeCell ref="M9:S9"/>
    <mergeCell ref="T9:Z9"/>
    <mergeCell ref="C10:L10"/>
    <mergeCell ref="M10:S10"/>
    <mergeCell ref="T10:Z10"/>
  </mergeCells>
  <hyperlinks>
    <hyperlink ref="N1" location="Berechnungen!A1" display="Berechnungen!A1" xr:uid="{00000000-0004-0000-0C00-000000000000}"/>
    <hyperlink ref="J1:M1" location="'Ergebnisse Gegenüberstellung'!B2" display="zurück" xr:uid="{00000000-0004-0000-0C00-000001000000}"/>
    <hyperlink ref="N1:Q1" location="Impressum!B2" display="vor" xr:uid="{00000000-0004-0000-0C00-000002000000}"/>
    <hyperlink ref="B1" location="Klimaraumtyp!A1" display="Klimaraumtyp!A1" xr:uid="{00000000-0004-0000-0C00-000003000000}"/>
    <hyperlink ref="B1:I1" location="Inhaltsübersicht!B2" display="zur Inhaltsübersicht" xr:uid="{00000000-0004-0000-0C00-000004000000}"/>
    <hyperlink ref="S36:AG36" location="Impressum!B2" display="weiter zum nächsten Tabellenblatt" xr:uid="{00000000-0004-0000-0C00-000005000000}"/>
  </hyperlinks>
  <pageMargins left="0.7" right="0.7" top="0.78740157499999996" bottom="0.78740157499999996"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T68"/>
  <sheetViews>
    <sheetView showGridLines="0" showRowColHeaders="0" zoomScaleNormal="100" workbookViewId="0">
      <pane ySplit="1" topLeftCell="A20" activePane="bottomLeft" state="frozen"/>
      <selection pane="bottomLeft" activeCell="AW26" sqref="AW26"/>
    </sheetView>
  </sheetViews>
  <sheetFormatPr baseColWidth="10" defaultRowHeight="15" x14ac:dyDescent="0.25"/>
  <cols>
    <col min="1" max="1" width="3.5703125" style="96" customWidth="1"/>
    <col min="2" max="78" width="3.5703125" customWidth="1"/>
    <col min="79" max="79" width="11.42578125" customWidth="1"/>
  </cols>
  <sheetData>
    <row r="1" spans="1:46"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9"/>
      <c r="S1" s="279"/>
      <c r="T1" s="279"/>
      <c r="U1" s="279"/>
      <c r="V1" s="279"/>
      <c r="W1" s="279"/>
      <c r="X1" s="279"/>
      <c r="Y1" s="274"/>
      <c r="Z1" s="275"/>
      <c r="AA1" s="275"/>
      <c r="AB1" s="275"/>
      <c r="AC1" s="275"/>
      <c r="AD1" s="275"/>
      <c r="AE1" s="275"/>
      <c r="AF1" s="275"/>
      <c r="AG1" s="275"/>
      <c r="AH1" s="275"/>
    </row>
    <row r="2" spans="1:46" s="96" customFormat="1" ht="15" customHeight="1" x14ac:dyDescent="0.25">
      <c r="A2" s="65" t="s">
        <v>11573</v>
      </c>
      <c r="B2" s="65" t="s">
        <v>11574</v>
      </c>
      <c r="C2" s="58"/>
      <c r="D2" s="58"/>
      <c r="E2" s="58"/>
      <c r="F2" s="58"/>
      <c r="G2" s="58"/>
      <c r="H2" s="58"/>
      <c r="I2" s="58"/>
      <c r="J2" s="58"/>
      <c r="K2" s="58"/>
      <c r="L2" s="58"/>
      <c r="M2" s="58"/>
      <c r="N2" s="58"/>
      <c r="O2" s="58"/>
      <c r="P2" s="58"/>
      <c r="Q2" s="58"/>
      <c r="S2" s="262"/>
      <c r="T2" s="262"/>
      <c r="U2" s="262"/>
      <c r="V2" s="262"/>
      <c r="W2" s="262"/>
      <c r="X2" s="262"/>
      <c r="Y2" s="262"/>
      <c r="Z2" s="262"/>
      <c r="AA2" s="262"/>
      <c r="AB2" s="262"/>
      <c r="AC2" s="262"/>
      <c r="AD2" s="262"/>
      <c r="AE2" s="262"/>
      <c r="AF2" s="262"/>
      <c r="AG2" s="262"/>
      <c r="AH2" s="65" t="s">
        <v>11439</v>
      </c>
      <c r="AI2" s="96" t="s">
        <v>29</v>
      </c>
    </row>
    <row r="3" spans="1:46" s="96" customFormat="1" ht="15" customHeight="1" x14ac:dyDescent="0.25">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5" t="s">
        <v>11439</v>
      </c>
      <c r="AI3" s="96" t="s">
        <v>29</v>
      </c>
      <c r="AQ3" s="95"/>
      <c r="AR3" s="95"/>
      <c r="AS3" s="95"/>
      <c r="AT3" s="95"/>
    </row>
    <row r="4" spans="1:46" s="96" customFormat="1" ht="22.5" customHeight="1" x14ac:dyDescent="0.25">
      <c r="A4" s="19"/>
      <c r="B4" s="121"/>
      <c r="C4" s="263" t="s">
        <v>11382</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row>
    <row r="5" spans="1:46" s="96" customFormat="1" ht="15" customHeight="1"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3"/>
    </row>
    <row r="6" spans="1:46" x14ac:dyDescent="0.25">
      <c r="B6" s="122"/>
      <c r="C6" s="470" t="s">
        <v>11399</v>
      </c>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122"/>
    </row>
    <row r="7" spans="1:46" x14ac:dyDescent="0.25">
      <c r="A7" s="65" t="s">
        <v>11440</v>
      </c>
      <c r="B7" s="122"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3"/>
    </row>
    <row r="8" spans="1:46" ht="22.5" customHeight="1" x14ac:dyDescent="0.25">
      <c r="B8" s="122"/>
      <c r="C8" s="476" t="s">
        <v>11388</v>
      </c>
      <c r="D8" s="476"/>
      <c r="E8" s="476"/>
      <c r="F8" s="476"/>
      <c r="G8" s="476"/>
      <c r="H8" s="476"/>
      <c r="I8" s="476"/>
      <c r="J8" s="476"/>
      <c r="K8" s="476"/>
      <c r="L8" s="476"/>
      <c r="M8" s="476"/>
      <c r="N8" s="476"/>
      <c r="O8" s="476"/>
      <c r="P8" s="476"/>
      <c r="Q8" s="476"/>
      <c r="R8" s="122"/>
      <c r="S8" s="476" t="s">
        <v>11400</v>
      </c>
      <c r="T8" s="476"/>
      <c r="U8" s="476"/>
      <c r="V8" s="476"/>
      <c r="W8" s="476"/>
      <c r="X8" s="476"/>
      <c r="Y8" s="476"/>
      <c r="Z8" s="476"/>
      <c r="AA8" s="476"/>
      <c r="AB8" s="476"/>
      <c r="AC8" s="476"/>
      <c r="AD8" s="476"/>
      <c r="AE8" s="476"/>
      <c r="AF8" s="476"/>
      <c r="AG8" s="476"/>
      <c r="AH8" s="122"/>
    </row>
    <row r="9" spans="1:46" ht="37.5" customHeight="1" x14ac:dyDescent="0.25">
      <c r="B9" s="122"/>
      <c r="C9" s="340" t="s">
        <v>11393</v>
      </c>
      <c r="D9" s="340"/>
      <c r="E9" s="340"/>
      <c r="F9" s="340"/>
      <c r="G9" s="340"/>
      <c r="H9" s="340"/>
      <c r="I9" s="340"/>
      <c r="J9" s="340"/>
      <c r="K9" s="145"/>
      <c r="L9" s="145"/>
      <c r="M9" s="145"/>
      <c r="N9" s="145"/>
      <c r="O9" s="145"/>
      <c r="P9" s="145"/>
      <c r="Q9" s="145"/>
      <c r="R9" s="122"/>
      <c r="S9" s="340" t="s">
        <v>11384</v>
      </c>
      <c r="T9" s="340"/>
      <c r="U9" s="340"/>
      <c r="V9" s="340"/>
      <c r="W9" s="340"/>
      <c r="X9" s="340"/>
      <c r="Y9" s="340"/>
      <c r="Z9" s="340"/>
      <c r="AA9" s="142"/>
      <c r="AB9" s="142"/>
      <c r="AC9" s="142"/>
      <c r="AD9" s="142"/>
      <c r="AE9" s="142"/>
      <c r="AF9" s="142"/>
      <c r="AG9" s="142"/>
      <c r="AH9" s="122"/>
    </row>
    <row r="10" spans="1:46" ht="15" customHeight="1" x14ac:dyDescent="0.25">
      <c r="B10" s="122"/>
      <c r="C10" s="339" t="s">
        <v>11547</v>
      </c>
      <c r="D10" s="339"/>
      <c r="E10" s="339"/>
      <c r="F10" s="339"/>
      <c r="G10" s="339"/>
      <c r="H10" s="339"/>
      <c r="I10" s="339"/>
      <c r="J10" s="339"/>
      <c r="K10" s="122"/>
      <c r="L10" s="122"/>
      <c r="M10" s="122"/>
      <c r="N10" s="122"/>
      <c r="O10" s="122"/>
      <c r="P10" s="122"/>
      <c r="Q10" s="122"/>
      <c r="R10" s="122"/>
      <c r="S10" s="339" t="s">
        <v>11385</v>
      </c>
      <c r="T10" s="339"/>
      <c r="U10" s="339"/>
      <c r="V10" s="339"/>
      <c r="W10" s="339"/>
      <c r="X10" s="339"/>
      <c r="Y10" s="339"/>
      <c r="Z10" s="339"/>
      <c r="AA10" s="122"/>
      <c r="AB10" s="122"/>
      <c r="AC10" s="122"/>
      <c r="AD10" s="122"/>
      <c r="AE10" s="122"/>
      <c r="AF10" s="122"/>
      <c r="AG10" s="122"/>
      <c r="AH10" s="122"/>
    </row>
    <row r="11" spans="1:46" ht="15" customHeight="1" x14ac:dyDescent="0.25">
      <c r="B11" s="122"/>
      <c r="C11" s="339" t="s">
        <v>11548</v>
      </c>
      <c r="D11" s="339"/>
      <c r="E11" s="339"/>
      <c r="F11" s="339"/>
      <c r="G11" s="339"/>
      <c r="H11" s="339"/>
      <c r="I11" s="339"/>
      <c r="J11" s="339"/>
      <c r="K11" s="122"/>
      <c r="L11" s="122"/>
      <c r="M11" s="122"/>
      <c r="N11" s="122"/>
      <c r="O11" s="122"/>
      <c r="P11" s="122"/>
      <c r="Q11" s="122"/>
      <c r="R11" s="122"/>
      <c r="S11" s="339" t="s">
        <v>11386</v>
      </c>
      <c r="T11" s="339"/>
      <c r="U11" s="339"/>
      <c r="V11" s="339"/>
      <c r="W11" s="339"/>
      <c r="X11" s="339"/>
      <c r="Y11" s="339"/>
      <c r="Z11" s="339"/>
      <c r="AA11" s="122"/>
      <c r="AB11" s="122"/>
      <c r="AC11" s="122"/>
      <c r="AD11" s="122"/>
      <c r="AE11" s="122"/>
      <c r="AF11" s="122"/>
      <c r="AG11" s="122"/>
      <c r="AH11" s="122"/>
    </row>
    <row r="12" spans="1:46" ht="15" customHeight="1" x14ac:dyDescent="0.25">
      <c r="B12" s="122"/>
      <c r="C12" s="339" t="s">
        <v>11383</v>
      </c>
      <c r="D12" s="339"/>
      <c r="E12" s="339"/>
      <c r="F12" s="339"/>
      <c r="G12" s="339"/>
      <c r="H12" s="339"/>
      <c r="I12" s="339"/>
      <c r="J12" s="339"/>
      <c r="K12" s="122"/>
      <c r="L12" s="122"/>
      <c r="M12" s="122"/>
      <c r="N12" s="122"/>
      <c r="O12" s="122"/>
      <c r="P12" s="122"/>
      <c r="Q12" s="122"/>
      <c r="R12" s="122"/>
      <c r="S12" s="339" t="s">
        <v>11383</v>
      </c>
      <c r="T12" s="339"/>
      <c r="U12" s="339"/>
      <c r="V12" s="339"/>
      <c r="W12" s="339"/>
      <c r="X12" s="339"/>
      <c r="Y12" s="339"/>
      <c r="Z12" s="339"/>
      <c r="AA12" s="122"/>
      <c r="AB12" s="122"/>
      <c r="AC12" s="122"/>
      <c r="AD12" s="122"/>
      <c r="AE12" s="122"/>
      <c r="AF12" s="122"/>
      <c r="AG12" s="122"/>
      <c r="AH12" s="122"/>
    </row>
    <row r="13" spans="1:46" x14ac:dyDescent="0.25">
      <c r="B13" s="122"/>
      <c r="C13" s="392" t="s">
        <v>11549</v>
      </c>
      <c r="D13" s="340"/>
      <c r="E13" s="340"/>
      <c r="F13" s="340"/>
      <c r="G13" s="340"/>
      <c r="H13" s="340"/>
      <c r="I13" s="340"/>
      <c r="J13" s="340"/>
      <c r="K13" s="122"/>
      <c r="L13" s="122"/>
      <c r="M13" s="122"/>
      <c r="N13" s="122"/>
      <c r="O13" s="122"/>
      <c r="P13" s="122"/>
      <c r="Q13" s="122"/>
      <c r="R13" s="122"/>
      <c r="S13" s="392" t="s">
        <v>11387</v>
      </c>
      <c r="T13" s="392"/>
      <c r="U13" s="392"/>
      <c r="V13" s="392"/>
      <c r="W13" s="392"/>
      <c r="X13" s="392"/>
      <c r="Y13" s="392"/>
      <c r="Z13" s="392"/>
      <c r="AA13" s="122"/>
      <c r="AB13" s="122"/>
      <c r="AC13" s="122"/>
      <c r="AD13" s="122"/>
      <c r="AE13" s="122"/>
      <c r="AF13" s="122"/>
      <c r="AG13" s="122"/>
      <c r="AH13" s="122"/>
    </row>
    <row r="14" spans="1:46" x14ac:dyDescent="0.25">
      <c r="A14" s="65" t="s">
        <v>11440</v>
      </c>
      <c r="B14" s="122" t="s">
        <v>29</v>
      </c>
      <c r="C14" s="125" t="s">
        <v>11440</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3"/>
    </row>
    <row r="15" spans="1:46" ht="37.5" customHeight="1" x14ac:dyDescent="0.25">
      <c r="B15" s="122"/>
      <c r="C15" s="436" t="s">
        <v>11389</v>
      </c>
      <c r="D15" s="436"/>
      <c r="E15" s="436"/>
      <c r="F15" s="436"/>
      <c r="G15" s="436"/>
      <c r="H15" s="436"/>
      <c r="I15" s="436"/>
      <c r="J15" s="436"/>
      <c r="K15" s="122"/>
      <c r="L15" s="122"/>
      <c r="M15" s="122"/>
      <c r="N15" s="122"/>
      <c r="O15" s="122"/>
      <c r="P15" s="122"/>
      <c r="Q15" s="122"/>
      <c r="R15" s="122"/>
      <c r="S15" s="470" t="s">
        <v>11689</v>
      </c>
      <c r="T15" s="470"/>
      <c r="U15" s="470"/>
      <c r="V15" s="470"/>
      <c r="W15" s="470"/>
      <c r="X15" s="470"/>
      <c r="Y15" s="470"/>
      <c r="Z15" s="470"/>
      <c r="AA15" s="123"/>
      <c r="AB15" s="123"/>
      <c r="AC15" s="123"/>
      <c r="AD15" s="123"/>
      <c r="AE15" s="123"/>
      <c r="AF15" s="123"/>
      <c r="AG15" s="123"/>
      <c r="AH15" s="123"/>
    </row>
    <row r="16" spans="1:46" ht="15" customHeight="1" x14ac:dyDescent="0.25">
      <c r="B16" s="122"/>
      <c r="C16" s="474" t="s">
        <v>11772</v>
      </c>
      <c r="D16" s="474"/>
      <c r="E16" s="474"/>
      <c r="F16" s="474"/>
      <c r="G16" s="474"/>
      <c r="H16" s="474"/>
      <c r="I16" s="474"/>
      <c r="J16" s="474"/>
      <c r="K16" s="339"/>
      <c r="L16" s="339"/>
      <c r="M16" s="339"/>
      <c r="N16" s="339"/>
      <c r="O16" s="339"/>
      <c r="P16" s="339"/>
      <c r="Q16" s="339"/>
      <c r="R16" s="122"/>
      <c r="S16" s="339" t="s">
        <v>11481</v>
      </c>
      <c r="T16" s="339"/>
      <c r="U16" s="339"/>
      <c r="V16" s="339"/>
      <c r="W16" s="339"/>
      <c r="X16" s="339"/>
      <c r="Y16" s="339"/>
      <c r="Z16" s="339"/>
      <c r="AA16" s="123"/>
      <c r="AB16" s="123"/>
      <c r="AC16" s="123"/>
      <c r="AD16" s="123"/>
      <c r="AE16" s="123"/>
      <c r="AF16" s="123"/>
      <c r="AG16" s="123"/>
      <c r="AH16" s="123"/>
    </row>
    <row r="17" spans="1:36" ht="15" customHeight="1" x14ac:dyDescent="0.25">
      <c r="B17" s="122"/>
      <c r="C17" s="475" t="s">
        <v>11790</v>
      </c>
      <c r="D17" s="475"/>
      <c r="E17" s="475"/>
      <c r="F17" s="475"/>
      <c r="G17" s="475"/>
      <c r="H17" s="475"/>
      <c r="I17" s="475"/>
      <c r="J17" s="475"/>
      <c r="K17" s="475"/>
      <c r="L17" s="475"/>
      <c r="M17" s="475"/>
      <c r="N17" s="475"/>
      <c r="O17" s="475"/>
      <c r="P17" s="475"/>
      <c r="Q17" s="231"/>
      <c r="R17" s="122"/>
      <c r="S17" s="339" t="s">
        <v>11482</v>
      </c>
      <c r="T17" s="339"/>
      <c r="U17" s="339"/>
      <c r="V17" s="339"/>
      <c r="W17" s="339"/>
      <c r="X17" s="339"/>
      <c r="Y17" s="339"/>
      <c r="Z17" s="339"/>
      <c r="AA17" s="123"/>
      <c r="AB17" s="123"/>
      <c r="AC17" s="123"/>
      <c r="AD17" s="123"/>
      <c r="AE17" s="123"/>
      <c r="AF17" s="123"/>
      <c r="AG17" s="123"/>
      <c r="AH17" s="123"/>
    </row>
    <row r="18" spans="1:36" ht="15" customHeight="1" x14ac:dyDescent="0.25">
      <c r="B18" s="122"/>
      <c r="C18" s="471"/>
      <c r="D18" s="472"/>
      <c r="E18" s="472"/>
      <c r="F18" s="472"/>
      <c r="G18" s="472"/>
      <c r="H18" s="472"/>
      <c r="I18" s="472"/>
      <c r="J18" s="472"/>
      <c r="K18" s="122"/>
      <c r="L18" s="122"/>
      <c r="M18" s="122"/>
      <c r="N18" s="122"/>
      <c r="O18" s="122"/>
      <c r="P18" s="122"/>
      <c r="Q18" s="122"/>
      <c r="R18" s="122"/>
      <c r="S18" s="339" t="s">
        <v>11383</v>
      </c>
      <c r="T18" s="339"/>
      <c r="U18" s="339"/>
      <c r="V18" s="339"/>
      <c r="W18" s="339"/>
      <c r="X18" s="339"/>
      <c r="Y18" s="339"/>
      <c r="Z18" s="339"/>
      <c r="AA18" s="123"/>
      <c r="AB18" s="123"/>
      <c r="AC18" s="123"/>
      <c r="AD18" s="123"/>
      <c r="AE18" s="123"/>
      <c r="AF18" s="123"/>
      <c r="AG18" s="123"/>
      <c r="AH18" s="123"/>
    </row>
    <row r="19" spans="1:36" x14ac:dyDescent="0.25">
      <c r="B19" s="122"/>
      <c r="C19" s="473"/>
      <c r="D19" s="473"/>
      <c r="E19" s="473"/>
      <c r="F19" s="473"/>
      <c r="G19" s="473"/>
      <c r="H19" s="473"/>
      <c r="I19" s="473"/>
      <c r="J19" s="473"/>
      <c r="K19" s="122"/>
      <c r="L19" s="122"/>
      <c r="M19" s="122"/>
      <c r="N19" s="122"/>
      <c r="O19" s="122"/>
      <c r="P19" s="122"/>
      <c r="Q19" s="122"/>
      <c r="R19" s="122"/>
      <c r="S19" s="392" t="s">
        <v>11485</v>
      </c>
      <c r="T19" s="392"/>
      <c r="U19" s="392"/>
      <c r="V19" s="392"/>
      <c r="W19" s="392"/>
      <c r="X19" s="392"/>
      <c r="Y19" s="392"/>
      <c r="Z19" s="392"/>
      <c r="AA19" s="123"/>
      <c r="AB19" s="123"/>
      <c r="AC19" s="123"/>
      <c r="AD19" s="123"/>
      <c r="AE19" s="123"/>
      <c r="AF19" s="123"/>
      <c r="AG19" s="123"/>
      <c r="AH19" s="123"/>
    </row>
    <row r="20" spans="1:36" s="96" customFormat="1" x14ac:dyDescent="0.25">
      <c r="A20" s="65" t="s">
        <v>11440</v>
      </c>
      <c r="B20" s="122" t="s">
        <v>29</v>
      </c>
      <c r="C20" s="125" t="s">
        <v>11440</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3"/>
    </row>
    <row r="21" spans="1:36" ht="23.25" customHeight="1" x14ac:dyDescent="0.25">
      <c r="B21" s="122"/>
      <c r="C21" s="340" t="s">
        <v>11390</v>
      </c>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122"/>
    </row>
    <row r="22" spans="1:36" ht="90" customHeight="1" x14ac:dyDescent="0.25">
      <c r="B22" s="122"/>
      <c r="C22" s="339" t="s">
        <v>11773</v>
      </c>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122"/>
    </row>
    <row r="23" spans="1:36" ht="14.25" customHeight="1" x14ac:dyDescent="0.25">
      <c r="A23" s="65" t="s">
        <v>11440</v>
      </c>
      <c r="B23" s="122" t="s">
        <v>29</v>
      </c>
      <c r="C23" s="125" t="s">
        <v>11440</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3"/>
    </row>
    <row r="24" spans="1:36" ht="23.25" customHeight="1" x14ac:dyDescent="0.25">
      <c r="B24" s="122"/>
      <c r="C24" s="470" t="s">
        <v>11391</v>
      </c>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122"/>
    </row>
    <row r="25" spans="1:36" ht="52.5" customHeight="1" x14ac:dyDescent="0.25">
      <c r="B25" s="122"/>
      <c r="C25" s="234" t="s">
        <v>11394</v>
      </c>
      <c r="D25" s="234"/>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122"/>
    </row>
    <row r="26" spans="1:36" x14ac:dyDescent="0.25">
      <c r="A26" s="65" t="s">
        <v>11440</v>
      </c>
      <c r="B26" s="122" t="s">
        <v>29</v>
      </c>
      <c r="C26" s="125" t="s">
        <v>11440</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3"/>
    </row>
    <row r="27" spans="1:36" ht="23.25" customHeight="1" x14ac:dyDescent="0.25">
      <c r="B27" s="122"/>
      <c r="C27" s="470" t="s">
        <v>11395</v>
      </c>
      <c r="D27" s="470"/>
      <c r="E27" s="470"/>
      <c r="F27" s="470"/>
      <c r="G27" s="470"/>
      <c r="H27" s="470"/>
      <c r="I27" s="470"/>
      <c r="J27" s="470"/>
      <c r="K27" s="470"/>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122"/>
    </row>
    <row r="28" spans="1:36" ht="37.5" customHeight="1" x14ac:dyDescent="0.25">
      <c r="B28" s="122"/>
      <c r="C28" s="339" t="s">
        <v>11396</v>
      </c>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122"/>
    </row>
    <row r="29" spans="1:36" x14ac:dyDescent="0.25">
      <c r="A29" s="65" t="s">
        <v>11440</v>
      </c>
      <c r="B29" s="122" t="s">
        <v>29</v>
      </c>
      <c r="C29" s="125" t="s">
        <v>11440</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3"/>
    </row>
    <row r="30" spans="1:36" ht="22.5" customHeight="1" x14ac:dyDescent="0.25">
      <c r="B30" s="122"/>
      <c r="C30" s="340" t="s">
        <v>11392</v>
      </c>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122"/>
    </row>
    <row r="31" spans="1:36" ht="37.5" customHeight="1" x14ac:dyDescent="0.25">
      <c r="B31" s="122"/>
      <c r="C31" s="339" t="s">
        <v>11397</v>
      </c>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122"/>
      <c r="AJ31" s="4"/>
    </row>
    <row r="32" spans="1:36" x14ac:dyDescent="0.25">
      <c r="A32" s="65" t="s">
        <v>11440</v>
      </c>
      <c r="B32" s="122" t="s">
        <v>29</v>
      </c>
      <c r="C32" s="125" t="s">
        <v>11440</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3"/>
    </row>
    <row r="33" spans="1:34" ht="22.5" customHeight="1" x14ac:dyDescent="0.25">
      <c r="B33" s="122"/>
      <c r="C33" s="340" t="s">
        <v>11398</v>
      </c>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122"/>
    </row>
    <row r="34" spans="1:34" x14ac:dyDescent="0.25">
      <c r="B34" s="122"/>
      <c r="C34" s="339" t="s">
        <v>11793</v>
      </c>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122"/>
    </row>
    <row r="35" spans="1:34" x14ac:dyDescent="0.25">
      <c r="B35" s="122"/>
      <c r="C35" s="339" t="s">
        <v>11550</v>
      </c>
      <c r="D35" s="339"/>
      <c r="E35" s="339"/>
      <c r="F35" s="339"/>
      <c r="G35" s="339"/>
      <c r="H35" s="339"/>
      <c r="I35" s="339"/>
      <c r="J35" s="339"/>
      <c r="K35" s="339"/>
      <c r="L35" s="339"/>
      <c r="M35" s="339"/>
      <c r="N35" s="339"/>
      <c r="O35" s="339"/>
      <c r="P35" s="339"/>
      <c r="Q35" s="339"/>
      <c r="R35" s="392" t="s">
        <v>11777</v>
      </c>
      <c r="S35" s="469"/>
      <c r="T35" s="469"/>
      <c r="U35" s="469"/>
      <c r="V35" s="469"/>
      <c r="W35" s="469"/>
      <c r="X35" s="469"/>
      <c r="Y35" s="469"/>
      <c r="Z35" s="469"/>
      <c r="AA35" s="469"/>
      <c r="AB35" s="469"/>
      <c r="AC35" s="469"/>
      <c r="AD35" s="469"/>
      <c r="AE35" s="469"/>
      <c r="AF35" s="469"/>
      <c r="AG35" s="469"/>
      <c r="AH35" s="122"/>
    </row>
    <row r="36" spans="1:34" s="209" customFormat="1" x14ac:dyDescent="0.25">
      <c r="A36" s="65" t="s">
        <v>11440</v>
      </c>
      <c r="B36" s="208" t="s">
        <v>29</v>
      </c>
      <c r="C36" s="125" t="s">
        <v>11440</v>
      </c>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123"/>
    </row>
    <row r="37" spans="1:34" x14ac:dyDescent="0.25">
      <c r="A37" s="65" t="s">
        <v>11446</v>
      </c>
      <c r="B37" s="122" t="s">
        <v>29</v>
      </c>
      <c r="C37" s="125" t="s">
        <v>11446</v>
      </c>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3"/>
    </row>
    <row r="38" spans="1:34" x14ac:dyDescent="0.25">
      <c r="B38" s="100"/>
      <c r="C38" s="19"/>
      <c r="D38" s="100"/>
      <c r="E38" s="19"/>
      <c r="F38" s="19"/>
      <c r="G38" s="19"/>
      <c r="H38" s="19"/>
      <c r="I38" s="101"/>
      <c r="J38" s="101"/>
      <c r="K38" s="102"/>
      <c r="L38" s="101"/>
      <c r="M38" s="101"/>
      <c r="N38" s="100"/>
      <c r="O38" s="100"/>
      <c r="P38" s="100"/>
      <c r="Q38" s="100"/>
      <c r="R38" s="19"/>
    </row>
    <row r="39" spans="1:34" ht="18" x14ac:dyDescent="0.25">
      <c r="B39" s="103"/>
      <c r="C39" s="19"/>
      <c r="D39" s="102"/>
      <c r="E39" s="19"/>
      <c r="F39" s="19"/>
      <c r="G39" s="19"/>
      <c r="H39" s="19"/>
      <c r="I39" s="102"/>
      <c r="J39" s="102"/>
      <c r="K39" s="102"/>
      <c r="L39" s="102"/>
      <c r="M39" s="104"/>
      <c r="N39" s="105"/>
      <c r="O39" s="105"/>
      <c r="P39" s="105"/>
      <c r="Q39" s="105"/>
      <c r="R39" s="19"/>
    </row>
    <row r="40" spans="1:34" x14ac:dyDescent="0.25">
      <c r="B40" s="30"/>
      <c r="D40" s="30"/>
      <c r="I40" s="30"/>
      <c r="J40" s="30"/>
      <c r="K40" s="30"/>
      <c r="L40" s="30"/>
      <c r="M40" s="30"/>
      <c r="N40" s="27"/>
      <c r="O40" s="27"/>
      <c r="P40" s="27"/>
      <c r="Q40" s="27"/>
    </row>
    <row r="41" spans="1:34" x14ac:dyDescent="0.25">
      <c r="B41" s="28"/>
      <c r="D41" s="30"/>
      <c r="I41" s="30"/>
      <c r="J41" s="30"/>
      <c r="K41" s="30"/>
      <c r="L41" s="30"/>
      <c r="M41" s="30"/>
      <c r="N41" s="27"/>
      <c r="O41" s="27"/>
      <c r="P41" s="27"/>
      <c r="Q41" s="27"/>
    </row>
    <row r="42" spans="1:34" x14ac:dyDescent="0.25">
      <c r="B42" s="28"/>
      <c r="D42" s="30"/>
      <c r="I42" s="30"/>
      <c r="J42" s="30"/>
      <c r="K42" s="30"/>
      <c r="L42" s="30"/>
      <c r="M42" s="30"/>
      <c r="N42" s="30"/>
      <c r="O42" s="30"/>
      <c r="P42" s="30"/>
      <c r="Q42" s="30"/>
      <c r="R42" s="30"/>
    </row>
    <row r="43" spans="1:34" x14ac:dyDescent="0.25">
      <c r="B43" s="30"/>
      <c r="D43" s="30"/>
      <c r="I43" s="30"/>
      <c r="J43" s="30"/>
      <c r="K43" s="30"/>
      <c r="L43" s="30"/>
      <c r="M43" s="30"/>
      <c r="N43" s="30"/>
      <c r="O43" s="30"/>
      <c r="P43" s="30"/>
      <c r="Q43" s="30"/>
      <c r="R43" s="30"/>
    </row>
    <row r="44" spans="1:34" x14ac:dyDescent="0.25">
      <c r="B44" s="29"/>
      <c r="C44" s="30"/>
      <c r="D44" s="30"/>
      <c r="I44" s="30"/>
      <c r="J44" s="30"/>
      <c r="K44" s="30"/>
      <c r="L44" s="30"/>
      <c r="M44" s="30"/>
    </row>
    <row r="45" spans="1:34" x14ac:dyDescent="0.25">
      <c r="B45" s="30"/>
      <c r="C45" s="30"/>
      <c r="D45" s="30"/>
      <c r="I45" s="30"/>
      <c r="J45" s="30"/>
      <c r="K45" s="30"/>
      <c r="L45" s="30"/>
      <c r="M45" s="30"/>
    </row>
    <row r="46" spans="1:34" x14ac:dyDescent="0.25">
      <c r="B46" s="27"/>
      <c r="C46" s="30"/>
      <c r="D46" s="27"/>
      <c r="I46" s="30"/>
      <c r="J46" s="30"/>
      <c r="K46" s="32"/>
      <c r="L46" s="27"/>
      <c r="M46" s="27"/>
    </row>
    <row r="47" spans="1:34" x14ac:dyDescent="0.25">
      <c r="B47" s="27"/>
      <c r="D47" s="27"/>
      <c r="I47" s="30"/>
      <c r="J47" s="30"/>
      <c r="K47" s="30"/>
      <c r="L47" s="27"/>
      <c r="M47" s="27"/>
      <c r="P47" s="34"/>
    </row>
    <row r="48" spans="1:34" x14ac:dyDescent="0.25">
      <c r="B48" s="27"/>
      <c r="D48" s="27"/>
      <c r="I48" s="30"/>
      <c r="J48" s="30"/>
      <c r="K48" s="30"/>
      <c r="L48" s="27"/>
      <c r="M48" s="27"/>
    </row>
    <row r="49" spans="2:22" x14ac:dyDescent="0.25">
      <c r="B49" s="27"/>
      <c r="D49" s="27"/>
      <c r="E49" s="30"/>
      <c r="F49" s="30"/>
      <c r="G49" s="30"/>
      <c r="H49" s="30"/>
      <c r="I49" s="30"/>
      <c r="J49" s="30"/>
      <c r="K49" s="30"/>
      <c r="L49" s="27"/>
      <c r="M49" s="27"/>
      <c r="P49" s="34"/>
    </row>
    <row r="50" spans="2:22" x14ac:dyDescent="0.25">
      <c r="B50" s="27"/>
      <c r="D50" s="27"/>
      <c r="E50" s="30"/>
      <c r="F50" s="30"/>
      <c r="G50" s="30"/>
      <c r="H50" s="30"/>
      <c r="I50" s="30"/>
      <c r="J50" s="30"/>
      <c r="K50" s="31"/>
      <c r="L50" s="27"/>
      <c r="M50" s="27"/>
    </row>
    <row r="51" spans="2:22" x14ac:dyDescent="0.25">
      <c r="B51" s="27"/>
      <c r="D51" s="27"/>
      <c r="E51" s="30"/>
      <c r="F51" s="30"/>
      <c r="G51" s="30"/>
      <c r="H51" s="31"/>
      <c r="I51" s="30"/>
      <c r="J51" s="30"/>
      <c r="K51" s="27"/>
      <c r="L51" s="27"/>
      <c r="M51" s="27"/>
    </row>
    <row r="52" spans="2:22" x14ac:dyDescent="0.25">
      <c r="B52" s="27"/>
      <c r="D52" s="30"/>
      <c r="E52" s="30"/>
      <c r="F52" s="30"/>
      <c r="G52" s="30"/>
      <c r="H52" s="30"/>
      <c r="I52" s="30"/>
      <c r="J52" s="30"/>
      <c r="K52" s="32"/>
      <c r="L52" s="30"/>
      <c r="M52" s="30"/>
    </row>
    <row r="53" spans="2:22" x14ac:dyDescent="0.25">
      <c r="B53" s="27"/>
      <c r="D53" s="30"/>
      <c r="E53" s="30"/>
      <c r="F53" s="30"/>
      <c r="G53" s="30"/>
      <c r="H53" s="30"/>
      <c r="I53" s="30"/>
      <c r="J53" s="30"/>
      <c r="K53" s="32"/>
      <c r="L53" s="30"/>
      <c r="M53" s="30"/>
    </row>
    <row r="54" spans="2:22" x14ac:dyDescent="0.25">
      <c r="B54" s="27"/>
      <c r="D54" s="30"/>
      <c r="E54" s="30"/>
      <c r="F54" s="30"/>
      <c r="G54" s="30"/>
      <c r="H54" s="30"/>
      <c r="I54" s="30"/>
      <c r="J54" s="30"/>
      <c r="K54" s="30"/>
      <c r="L54" s="30"/>
      <c r="M54" s="30"/>
    </row>
    <row r="55" spans="2:22" x14ac:dyDescent="0.25">
      <c r="B55" s="27"/>
      <c r="D55" s="30"/>
      <c r="E55" s="30"/>
      <c r="F55" s="30"/>
      <c r="G55" s="30"/>
      <c r="H55" s="30"/>
      <c r="I55" s="30"/>
      <c r="J55" s="30"/>
      <c r="K55" s="30"/>
      <c r="L55" s="30"/>
      <c r="M55" s="30"/>
      <c r="P55" s="34"/>
    </row>
    <row r="56" spans="2:22" x14ac:dyDescent="0.25">
      <c r="B56" s="27"/>
      <c r="D56" s="30"/>
      <c r="E56" s="27"/>
      <c r="F56" s="27"/>
      <c r="G56" s="27"/>
      <c r="H56" s="27"/>
      <c r="I56" s="27"/>
      <c r="J56" s="27"/>
      <c r="K56" s="31"/>
      <c r="L56" s="30"/>
      <c r="M56" s="30"/>
    </row>
    <row r="57" spans="2:22" x14ac:dyDescent="0.25">
      <c r="B57" s="27"/>
      <c r="C57" s="30"/>
      <c r="D57" s="30"/>
      <c r="E57" s="27"/>
      <c r="F57" s="27"/>
      <c r="G57" s="27"/>
      <c r="H57" s="27"/>
      <c r="I57" s="27"/>
      <c r="J57" s="27"/>
      <c r="K57" s="30"/>
      <c r="L57" s="30"/>
      <c r="M57" s="30"/>
    </row>
    <row r="58" spans="2:22" x14ac:dyDescent="0.25">
      <c r="B58" s="27"/>
      <c r="C58" s="32"/>
      <c r="D58" s="30"/>
      <c r="E58" s="27"/>
      <c r="F58" s="27"/>
      <c r="G58" s="27"/>
      <c r="H58" s="27"/>
      <c r="I58" s="27"/>
      <c r="J58" s="27"/>
      <c r="K58" s="32"/>
      <c r="L58" s="30"/>
      <c r="M58" s="30"/>
      <c r="P58" s="34"/>
    </row>
    <row r="59" spans="2:22" x14ac:dyDescent="0.25">
      <c r="B59" s="27"/>
      <c r="C59" s="30"/>
      <c r="D59" s="30"/>
      <c r="E59" s="27"/>
      <c r="F59" s="27"/>
      <c r="G59" s="27"/>
      <c r="H59" s="27"/>
      <c r="I59" s="27"/>
      <c r="J59" s="27"/>
      <c r="K59" s="30"/>
      <c r="L59" s="30"/>
      <c r="M59" s="30"/>
    </row>
    <row r="60" spans="2:22" x14ac:dyDescent="0.25">
      <c r="B60" s="27"/>
      <c r="C60" s="30"/>
      <c r="D60" s="30"/>
      <c r="E60" s="27"/>
      <c r="F60" s="27"/>
      <c r="G60" s="27"/>
      <c r="H60" s="27"/>
      <c r="I60" s="27"/>
      <c r="J60" s="27"/>
      <c r="K60" s="30"/>
      <c r="L60" s="30"/>
      <c r="M60" s="30"/>
    </row>
    <row r="61" spans="2:22" x14ac:dyDescent="0.25">
      <c r="C61" s="30"/>
      <c r="D61" s="27"/>
      <c r="E61" s="27"/>
      <c r="F61" s="27"/>
      <c r="G61" s="27"/>
      <c r="H61" s="27"/>
      <c r="I61" s="27"/>
      <c r="J61" s="27"/>
      <c r="K61" s="31"/>
    </row>
    <row r="62" spans="2:22" x14ac:dyDescent="0.25">
      <c r="C62" s="31"/>
      <c r="D62" s="27"/>
      <c r="E62" s="27"/>
      <c r="F62" s="27"/>
      <c r="G62" s="27"/>
      <c r="H62" s="27"/>
      <c r="I62" s="27"/>
      <c r="J62" s="27"/>
      <c r="K62" s="30"/>
    </row>
    <row r="63" spans="2:22" x14ac:dyDescent="0.25">
      <c r="C63" s="30"/>
      <c r="D63" s="27"/>
      <c r="E63" s="27"/>
      <c r="F63" s="27"/>
      <c r="G63" s="27"/>
      <c r="H63" s="27"/>
      <c r="I63" s="27"/>
      <c r="J63" s="27"/>
      <c r="K63" s="32"/>
      <c r="P63" s="34"/>
    </row>
    <row r="64" spans="2:22" x14ac:dyDescent="0.25">
      <c r="C64" s="32"/>
      <c r="D64" s="27"/>
      <c r="E64" s="27"/>
      <c r="F64" s="27"/>
      <c r="G64" s="27"/>
      <c r="H64" s="27"/>
      <c r="I64" s="27"/>
      <c r="J64" s="27"/>
      <c r="K64" s="30"/>
      <c r="V64" s="33"/>
    </row>
    <row r="65" spans="3:11" x14ac:dyDescent="0.25">
      <c r="C65" s="30"/>
      <c r="D65" s="27"/>
      <c r="E65" s="27"/>
      <c r="F65" s="27"/>
      <c r="G65" s="27"/>
      <c r="H65" s="27"/>
      <c r="I65" s="27"/>
      <c r="J65" s="27"/>
      <c r="K65" s="30"/>
    </row>
    <row r="66" spans="3:11" x14ac:dyDescent="0.25">
      <c r="C66" s="30"/>
      <c r="D66" s="27"/>
      <c r="E66" s="27"/>
      <c r="F66" s="27"/>
      <c r="G66" s="27"/>
      <c r="H66" s="27"/>
      <c r="I66" s="27"/>
      <c r="J66" s="27"/>
      <c r="K66" s="31"/>
    </row>
    <row r="67" spans="3:11" x14ac:dyDescent="0.25">
      <c r="C67" s="31"/>
      <c r="D67" s="27"/>
      <c r="E67" s="27"/>
      <c r="F67" s="27"/>
      <c r="G67" s="27"/>
      <c r="H67" s="27"/>
      <c r="I67" s="27"/>
      <c r="J67" s="27"/>
      <c r="K67" s="27"/>
    </row>
    <row r="68" spans="3:11" x14ac:dyDescent="0.25">
      <c r="C68" s="30"/>
    </row>
  </sheetData>
  <sheetProtection algorithmName="SHA-512" hashValue="kLkiOVt32CsS4HNe3DY7Byg1wTRYO4yJksg6ljK/EfDicst9azlVGxsENmi20kDGurOZOnNPJ75MjLNRTbkj2w==" saltValue="AOkpL0CGwJHAVky1NKef9g==" spinCount="100000" sheet="1" objects="1" scenarios="1"/>
  <mergeCells count="43">
    <mergeCell ref="B1:I1"/>
    <mergeCell ref="J1:M1"/>
    <mergeCell ref="N1:Q1"/>
    <mergeCell ref="R1:X1"/>
    <mergeCell ref="Y1:AH1"/>
    <mergeCell ref="S9:Z9"/>
    <mergeCell ref="C9:J9"/>
    <mergeCell ref="S2:AG2"/>
    <mergeCell ref="C4:AG4"/>
    <mergeCell ref="C6:AG6"/>
    <mergeCell ref="C8:Q8"/>
    <mergeCell ref="S8:AG8"/>
    <mergeCell ref="C10:J10"/>
    <mergeCell ref="C11:J11"/>
    <mergeCell ref="C12:J12"/>
    <mergeCell ref="C13:J13"/>
    <mergeCell ref="S10:Z10"/>
    <mergeCell ref="S11:Z11"/>
    <mergeCell ref="S12:Z12"/>
    <mergeCell ref="S13:Z13"/>
    <mergeCell ref="S19:Z19"/>
    <mergeCell ref="S15:Z15"/>
    <mergeCell ref="S16:Z16"/>
    <mergeCell ref="S17:Z17"/>
    <mergeCell ref="S18:Z18"/>
    <mergeCell ref="C15:J15"/>
    <mergeCell ref="C18:J18"/>
    <mergeCell ref="C19:J19"/>
    <mergeCell ref="C16:J16"/>
    <mergeCell ref="K16:Q16"/>
    <mergeCell ref="C17:P17"/>
    <mergeCell ref="C33:AG33"/>
    <mergeCell ref="C34:AG34"/>
    <mergeCell ref="C35:Q35"/>
    <mergeCell ref="R35:AG35"/>
    <mergeCell ref="C21:AG21"/>
    <mergeCell ref="C22:AG22"/>
    <mergeCell ref="C24:AG24"/>
    <mergeCell ref="C25:AG25"/>
    <mergeCell ref="C27:AG27"/>
    <mergeCell ref="C28:AG28"/>
    <mergeCell ref="C30:AG30"/>
    <mergeCell ref="C31:AG31"/>
  </mergeCells>
  <hyperlinks>
    <hyperlink ref="N1" location="Berechnungen!A1" display="Berechnungen!A1" xr:uid="{00000000-0004-0000-0D00-000000000000}"/>
    <hyperlink ref="J1:M1" location="'Ergebnisse Entwicklung'!B2" display="zurück" xr:uid="{00000000-0004-0000-0D00-000001000000}"/>
    <hyperlink ref="N1:Q1" location="Informationen!B2" display="vor" xr:uid="{00000000-0004-0000-0D00-000002000000}"/>
    <hyperlink ref="S13:Z13" r:id="rId1" display="www.isoe.de" xr:uid="{00000000-0004-0000-0D00-000003000000}"/>
    <hyperlink ref="C13" r:id="rId2" xr:uid="{00000000-0004-0000-0D00-000004000000}"/>
    <hyperlink ref="S19:Z19" r:id="rId3" display="www.up-transfer.de" xr:uid="{00000000-0004-0000-0D00-000005000000}"/>
    <hyperlink ref="B1" location="Klimaraumtyp!A1" display="Klimaraumtyp!A1" xr:uid="{00000000-0004-0000-0D00-000006000000}"/>
    <hyperlink ref="B1:I1" location="Inhaltsübersicht!B2" display="zur Inhaltsübersicht" xr:uid="{00000000-0004-0000-0D00-000007000000}"/>
    <hyperlink ref="R35" r:id="rId4" xr:uid="{00000000-0004-0000-0D00-000008000000}"/>
    <hyperlink ref="C16" r:id="rId5" xr:uid="{00000000-0004-0000-0D00-000009000000}"/>
    <hyperlink ref="C17:P17" r:id="rId6" display="UBA Kompetenzzentrum Klimafolgen und Anpassung" xr:uid="{00000000-0004-0000-0D00-00000A000000}"/>
  </hyperlinks>
  <pageMargins left="0.7" right="0.7" top="0.78740157499999996" bottom="0.78740157499999996" header="0.3" footer="0.3"/>
  <pageSetup paperSize="9" orientation="portrait" verticalDpi="0" r:id="rId7"/>
  <drawing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dimension ref="A1:AI35"/>
  <sheetViews>
    <sheetView showGridLines="0" showRowColHeaders="0" zoomScaleNormal="100" workbookViewId="0">
      <pane ySplit="1" topLeftCell="A2" activePane="bottomLeft" state="frozen"/>
      <selection pane="bottomLeft" activeCell="B2" sqref="B2"/>
    </sheetView>
  </sheetViews>
  <sheetFormatPr baseColWidth="10" defaultRowHeight="15" x14ac:dyDescent="0.25"/>
  <cols>
    <col min="1" max="78" width="3.5703125" customWidth="1"/>
  </cols>
  <sheetData>
    <row r="1" spans="1:35" ht="22.5" customHeight="1" x14ac:dyDescent="0.25">
      <c r="A1" s="65" t="s">
        <v>11452</v>
      </c>
      <c r="B1" s="276" t="s">
        <v>11664</v>
      </c>
      <c r="C1" s="277"/>
      <c r="D1" s="277"/>
      <c r="E1" s="277"/>
      <c r="F1" s="277"/>
      <c r="G1" s="277"/>
      <c r="H1" s="277"/>
      <c r="I1" s="277"/>
      <c r="J1" s="277" t="s">
        <v>11436</v>
      </c>
      <c r="K1" s="277"/>
      <c r="L1" s="277"/>
      <c r="M1" s="277"/>
      <c r="N1" s="279"/>
      <c r="O1" s="279"/>
      <c r="P1" s="279"/>
      <c r="Q1" s="279"/>
      <c r="R1" s="279"/>
      <c r="S1" s="279"/>
      <c r="T1" s="279"/>
      <c r="U1" s="279"/>
      <c r="V1" s="279"/>
      <c r="W1" s="279"/>
      <c r="X1" s="279"/>
      <c r="Y1" s="274"/>
      <c r="Z1" s="275"/>
      <c r="AA1" s="275"/>
      <c r="AB1" s="275"/>
      <c r="AC1" s="275"/>
      <c r="AD1" s="275"/>
      <c r="AE1" s="275"/>
      <c r="AF1" s="275"/>
      <c r="AG1" s="275"/>
      <c r="AH1" s="275"/>
    </row>
    <row r="2" spans="1:35" s="96" customFormat="1" x14ac:dyDescent="0.25">
      <c r="A2" s="65" t="s">
        <v>11573</v>
      </c>
      <c r="B2" s="65" t="s">
        <v>11574</v>
      </c>
      <c r="C2" s="58"/>
      <c r="D2" s="58"/>
      <c r="E2" s="58"/>
      <c r="F2" s="58"/>
      <c r="G2" s="58"/>
      <c r="H2" s="58"/>
      <c r="I2" s="58"/>
      <c r="J2" s="58"/>
      <c r="K2" s="58"/>
      <c r="L2" s="58"/>
      <c r="M2" s="58"/>
      <c r="N2" s="58"/>
      <c r="O2" s="58"/>
      <c r="P2" s="58"/>
      <c r="Q2" s="58"/>
      <c r="S2" s="262"/>
      <c r="T2" s="262"/>
      <c r="U2" s="262"/>
      <c r="V2" s="262"/>
      <c r="W2" s="262"/>
      <c r="X2" s="262"/>
      <c r="Y2" s="262"/>
      <c r="Z2" s="262"/>
      <c r="AA2" s="262"/>
      <c r="AB2" s="262"/>
      <c r="AC2" s="262"/>
      <c r="AD2" s="262"/>
      <c r="AE2" s="262"/>
      <c r="AF2" s="262"/>
      <c r="AG2" s="262"/>
      <c r="AH2" s="65" t="s">
        <v>11439</v>
      </c>
      <c r="AI2" s="96" t="s">
        <v>29</v>
      </c>
    </row>
    <row r="3" spans="1:35" s="96" customFormat="1" x14ac:dyDescent="0.25">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5" t="s">
        <v>11439</v>
      </c>
      <c r="AI3" s="96" t="s">
        <v>29</v>
      </c>
    </row>
    <row r="4" spans="1:35" s="96" customFormat="1" ht="22.5" customHeight="1" x14ac:dyDescent="0.25">
      <c r="A4" s="19"/>
      <c r="B4" s="121"/>
      <c r="C4" s="263" t="s">
        <v>11551</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row>
    <row r="5" spans="1:35" s="96" customFormat="1" x14ac:dyDescent="0.25">
      <c r="A5" s="65" t="s">
        <v>11440</v>
      </c>
      <c r="B5" s="122"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3"/>
    </row>
    <row r="6" spans="1:35" s="197" customFormat="1" ht="22.5" customHeight="1" x14ac:dyDescent="0.25">
      <c r="B6" s="196"/>
      <c r="C6" s="272" t="s">
        <v>11490</v>
      </c>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196"/>
    </row>
    <row r="7" spans="1:35" s="197" customFormat="1" ht="142.5" customHeight="1" x14ac:dyDescent="0.25">
      <c r="B7" s="196"/>
      <c r="C7" s="339" t="s">
        <v>11690</v>
      </c>
      <c r="D7" s="339"/>
      <c r="E7" s="339"/>
      <c r="F7" s="339"/>
      <c r="G7" s="339"/>
      <c r="H7" s="339"/>
      <c r="I7" s="339"/>
      <c r="J7" s="339"/>
      <c r="K7" s="339"/>
      <c r="L7" s="339"/>
      <c r="M7" s="339"/>
      <c r="N7" s="339"/>
      <c r="O7" s="339"/>
      <c r="P7" s="339"/>
      <c r="Q7" s="339"/>
      <c r="R7" s="196"/>
      <c r="S7" s="339" t="s">
        <v>11449</v>
      </c>
      <c r="T7" s="339"/>
      <c r="U7" s="339"/>
      <c r="V7" s="339"/>
      <c r="W7" s="339"/>
      <c r="X7" s="339"/>
      <c r="Y7" s="339"/>
      <c r="Z7" s="339"/>
      <c r="AA7" s="339"/>
      <c r="AB7" s="339"/>
      <c r="AC7" s="339"/>
      <c r="AD7" s="339"/>
      <c r="AE7" s="339"/>
      <c r="AF7" s="339"/>
      <c r="AG7" s="339"/>
      <c r="AH7" s="196"/>
    </row>
    <row r="8" spans="1:35" s="197" customFormat="1" x14ac:dyDescent="0.25">
      <c r="A8" s="65" t="s">
        <v>11440</v>
      </c>
      <c r="B8" s="196" t="s">
        <v>29</v>
      </c>
      <c r="C8" s="125" t="s">
        <v>11440</v>
      </c>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23"/>
    </row>
    <row r="9" spans="1:35" s="197" customFormat="1" ht="33.75" customHeight="1" x14ac:dyDescent="0.25">
      <c r="B9" s="196"/>
      <c r="C9" s="339" t="s">
        <v>11755</v>
      </c>
      <c r="D9" s="339"/>
      <c r="E9" s="339"/>
      <c r="F9" s="339"/>
      <c r="G9" s="339"/>
      <c r="H9" s="339"/>
      <c r="I9" s="339"/>
      <c r="J9" s="339"/>
      <c r="K9" s="339"/>
      <c r="L9" s="339"/>
      <c r="M9" s="339"/>
      <c r="N9" s="339"/>
      <c r="O9" s="339"/>
      <c r="P9" s="339"/>
      <c r="Q9" s="339"/>
      <c r="R9" s="196"/>
      <c r="S9" s="469" t="s">
        <v>11448</v>
      </c>
      <c r="T9" s="469"/>
      <c r="U9" s="469"/>
      <c r="V9" s="469"/>
      <c r="W9" s="469"/>
      <c r="X9" s="469"/>
      <c r="Y9" s="469"/>
      <c r="Z9" s="469"/>
      <c r="AA9" s="469"/>
      <c r="AB9" s="469"/>
      <c r="AC9" s="469"/>
      <c r="AD9" s="469"/>
      <c r="AE9" s="469"/>
      <c r="AF9" s="469"/>
      <c r="AG9" s="469"/>
      <c r="AH9" s="196"/>
    </row>
    <row r="10" spans="1:35" s="197" customFormat="1" ht="33.75" customHeight="1" x14ac:dyDescent="0.25">
      <c r="B10" s="196"/>
      <c r="C10" s="339" t="s">
        <v>11755</v>
      </c>
      <c r="D10" s="339"/>
      <c r="E10" s="339"/>
      <c r="F10" s="339"/>
      <c r="G10" s="339"/>
      <c r="H10" s="339"/>
      <c r="I10" s="339"/>
      <c r="J10" s="339"/>
      <c r="K10" s="339"/>
      <c r="L10" s="339"/>
      <c r="M10" s="339"/>
      <c r="N10" s="339"/>
      <c r="O10" s="339"/>
      <c r="P10" s="339"/>
      <c r="Q10" s="339"/>
      <c r="R10" s="196"/>
      <c r="S10" s="392" t="s">
        <v>11646</v>
      </c>
      <c r="T10" s="392"/>
      <c r="U10" s="392"/>
      <c r="V10" s="392"/>
      <c r="W10" s="392"/>
      <c r="X10" s="392"/>
      <c r="Y10" s="392"/>
      <c r="Z10" s="392"/>
      <c r="AA10" s="392"/>
      <c r="AB10" s="392"/>
      <c r="AC10" s="392"/>
      <c r="AD10" s="392"/>
      <c r="AE10" s="392"/>
      <c r="AF10" s="392"/>
      <c r="AG10" s="392"/>
      <c r="AH10" s="196"/>
    </row>
    <row r="11" spans="1:35" s="197" customFormat="1" ht="33.75" customHeight="1" x14ac:dyDescent="0.25">
      <c r="B11" s="196"/>
      <c r="C11" s="339" t="s">
        <v>11756</v>
      </c>
      <c r="D11" s="339"/>
      <c r="E11" s="339"/>
      <c r="F11" s="339"/>
      <c r="G11" s="339"/>
      <c r="H11" s="339"/>
      <c r="I11" s="339"/>
      <c r="J11" s="339"/>
      <c r="K11" s="339"/>
      <c r="L11" s="339"/>
      <c r="M11" s="339"/>
      <c r="N11" s="339"/>
      <c r="O11" s="339"/>
      <c r="P11" s="339"/>
      <c r="Q11" s="339"/>
      <c r="R11" s="196"/>
      <c r="S11" s="392" t="s">
        <v>11647</v>
      </c>
      <c r="T11" s="392"/>
      <c r="U11" s="392"/>
      <c r="V11" s="392"/>
      <c r="W11" s="392"/>
      <c r="X11" s="392"/>
      <c r="Y11" s="392"/>
      <c r="Z11" s="392"/>
      <c r="AA11" s="392"/>
      <c r="AB11" s="392"/>
      <c r="AC11" s="392"/>
      <c r="AD11" s="392"/>
      <c r="AE11" s="392"/>
      <c r="AF11" s="392"/>
      <c r="AG11" s="392"/>
      <c r="AH11" s="196"/>
    </row>
    <row r="12" spans="1:35" s="197" customFormat="1" ht="33.75" customHeight="1" x14ac:dyDescent="0.25">
      <c r="B12" s="196"/>
      <c r="C12" s="339" t="s">
        <v>11756</v>
      </c>
      <c r="D12" s="339"/>
      <c r="E12" s="339"/>
      <c r="F12" s="339"/>
      <c r="G12" s="339"/>
      <c r="H12" s="339"/>
      <c r="I12" s="339"/>
      <c r="J12" s="339"/>
      <c r="K12" s="339"/>
      <c r="L12" s="339"/>
      <c r="M12" s="339"/>
      <c r="N12" s="339"/>
      <c r="O12" s="339"/>
      <c r="P12" s="339"/>
      <c r="Q12" s="339"/>
      <c r="R12" s="196"/>
      <c r="S12" s="392" t="s">
        <v>11648</v>
      </c>
      <c r="T12" s="392"/>
      <c r="U12" s="392"/>
      <c r="V12" s="392"/>
      <c r="W12" s="392"/>
      <c r="X12" s="392"/>
      <c r="Y12" s="392"/>
      <c r="Z12" s="392"/>
      <c r="AA12" s="392"/>
      <c r="AB12" s="392"/>
      <c r="AC12" s="392"/>
      <c r="AD12" s="392"/>
      <c r="AE12" s="392"/>
      <c r="AF12" s="392"/>
      <c r="AG12" s="392"/>
      <c r="AH12" s="196"/>
    </row>
    <row r="13" spans="1:35" s="197" customFormat="1" x14ac:dyDescent="0.25">
      <c r="A13" s="65" t="s">
        <v>11440</v>
      </c>
      <c r="B13" s="199" t="s">
        <v>29</v>
      </c>
      <c r="C13" s="129" t="s">
        <v>11440</v>
      </c>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23"/>
    </row>
    <row r="14" spans="1:35" s="197" customFormat="1" x14ac:dyDescent="0.25">
      <c r="A14" s="65" t="s">
        <v>11440</v>
      </c>
      <c r="B14" s="196"/>
      <c r="C14" s="125" t="s">
        <v>11440</v>
      </c>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23"/>
    </row>
    <row r="15" spans="1:35" ht="22.5" customHeight="1" x14ac:dyDescent="0.25">
      <c r="A15" s="96"/>
      <c r="B15" s="122"/>
      <c r="C15" s="272" t="s">
        <v>11656</v>
      </c>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122"/>
    </row>
    <row r="16" spans="1:35" ht="142.5" customHeight="1" x14ac:dyDescent="0.25">
      <c r="A16" s="96"/>
      <c r="B16" s="122"/>
      <c r="C16" s="339" t="s">
        <v>11691</v>
      </c>
      <c r="D16" s="339"/>
      <c r="E16" s="339"/>
      <c r="F16" s="339"/>
      <c r="G16" s="339"/>
      <c r="H16" s="339"/>
      <c r="I16" s="339"/>
      <c r="J16" s="339"/>
      <c r="K16" s="339"/>
      <c r="L16" s="339"/>
      <c r="M16" s="339"/>
      <c r="N16" s="339"/>
      <c r="O16" s="339"/>
      <c r="P16" s="339"/>
      <c r="Q16" s="339"/>
      <c r="R16" s="122"/>
      <c r="S16" s="339" t="s">
        <v>11327</v>
      </c>
      <c r="T16" s="339"/>
      <c r="U16" s="339"/>
      <c r="V16" s="339"/>
      <c r="W16" s="339"/>
      <c r="X16" s="339"/>
      <c r="Y16" s="339"/>
      <c r="Z16" s="339"/>
      <c r="AA16" s="339"/>
      <c r="AB16" s="339"/>
      <c r="AC16" s="339"/>
      <c r="AD16" s="339"/>
      <c r="AE16" s="339"/>
      <c r="AF16" s="339"/>
      <c r="AG16" s="339"/>
      <c r="AH16" s="122"/>
    </row>
    <row r="17" spans="1:34" s="96" customFormat="1" x14ac:dyDescent="0.25">
      <c r="A17" s="65" t="s">
        <v>11440</v>
      </c>
      <c r="B17" s="122" t="s">
        <v>29</v>
      </c>
      <c r="C17" s="121" t="s">
        <v>11440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3"/>
    </row>
    <row r="18" spans="1:34" s="194" customFormat="1" ht="33.75" customHeight="1" x14ac:dyDescent="0.25">
      <c r="A18" s="65"/>
      <c r="B18" s="193"/>
      <c r="C18" s="339" t="s">
        <v>11755</v>
      </c>
      <c r="D18" s="339"/>
      <c r="E18" s="339"/>
      <c r="F18" s="339"/>
      <c r="G18" s="339"/>
      <c r="H18" s="339"/>
      <c r="I18" s="339"/>
      <c r="J18" s="339"/>
      <c r="K18" s="339"/>
      <c r="L18" s="339"/>
      <c r="M18" s="339"/>
      <c r="N18" s="339"/>
      <c r="O18" s="339"/>
      <c r="P18" s="339"/>
      <c r="Q18" s="339"/>
      <c r="R18" s="193"/>
      <c r="S18" s="392" t="s">
        <v>11669</v>
      </c>
      <c r="T18" s="392"/>
      <c r="U18" s="392"/>
      <c r="V18" s="392"/>
      <c r="W18" s="392"/>
      <c r="X18" s="392"/>
      <c r="Y18" s="392"/>
      <c r="Z18" s="392"/>
      <c r="AA18" s="392"/>
      <c r="AB18" s="392"/>
      <c r="AC18" s="392"/>
      <c r="AD18" s="392"/>
      <c r="AE18" s="392"/>
      <c r="AF18" s="392"/>
      <c r="AG18" s="392"/>
      <c r="AH18" s="123"/>
    </row>
    <row r="19" spans="1:34" s="53" customFormat="1" ht="33.75" customHeight="1" x14ac:dyDescent="0.25">
      <c r="A19" s="96"/>
      <c r="B19" s="122"/>
      <c r="C19" s="339" t="s">
        <v>11757</v>
      </c>
      <c r="D19" s="339"/>
      <c r="E19" s="339"/>
      <c r="F19" s="339"/>
      <c r="G19" s="339"/>
      <c r="H19" s="339"/>
      <c r="I19" s="339"/>
      <c r="J19" s="339"/>
      <c r="K19" s="339"/>
      <c r="L19" s="339"/>
      <c r="M19" s="339"/>
      <c r="N19" s="339"/>
      <c r="O19" s="339"/>
      <c r="P19" s="339"/>
      <c r="Q19" s="339"/>
      <c r="R19" s="122"/>
      <c r="S19" s="469" t="s">
        <v>11455</v>
      </c>
      <c r="T19" s="469"/>
      <c r="U19" s="469"/>
      <c r="V19" s="469"/>
      <c r="W19" s="469"/>
      <c r="X19" s="469"/>
      <c r="Y19" s="469"/>
      <c r="Z19" s="469"/>
      <c r="AA19" s="469"/>
      <c r="AB19" s="469"/>
      <c r="AC19" s="469"/>
      <c r="AD19" s="469"/>
      <c r="AE19" s="469"/>
      <c r="AF19" s="469"/>
      <c r="AG19" s="469"/>
      <c r="AH19" s="122"/>
    </row>
    <row r="20" spans="1:34" s="194" customFormat="1" ht="33.75" customHeight="1" x14ac:dyDescent="0.25">
      <c r="B20" s="193"/>
      <c r="C20" s="339" t="s">
        <v>11757</v>
      </c>
      <c r="D20" s="339"/>
      <c r="E20" s="339"/>
      <c r="F20" s="339"/>
      <c r="G20" s="339"/>
      <c r="H20" s="339"/>
      <c r="I20" s="339"/>
      <c r="J20" s="339"/>
      <c r="K20" s="339"/>
      <c r="L20" s="339"/>
      <c r="M20" s="339"/>
      <c r="N20" s="339"/>
      <c r="O20" s="339"/>
      <c r="P20" s="339"/>
      <c r="Q20" s="339"/>
      <c r="R20" s="193"/>
      <c r="S20" s="392" t="s">
        <v>11673</v>
      </c>
      <c r="T20" s="392"/>
      <c r="U20" s="392"/>
      <c r="V20" s="392"/>
      <c r="W20" s="392"/>
      <c r="X20" s="392"/>
      <c r="Y20" s="392"/>
      <c r="Z20" s="392"/>
      <c r="AA20" s="392"/>
      <c r="AB20" s="392"/>
      <c r="AC20" s="392"/>
      <c r="AD20" s="392"/>
      <c r="AE20" s="392"/>
      <c r="AF20" s="392"/>
      <c r="AG20" s="392"/>
      <c r="AH20" s="193"/>
    </row>
    <row r="21" spans="1:34" ht="33.75" customHeight="1" x14ac:dyDescent="0.25">
      <c r="A21" s="96"/>
      <c r="B21" s="122"/>
      <c r="C21" s="339" t="s">
        <v>11758</v>
      </c>
      <c r="D21" s="339"/>
      <c r="E21" s="339"/>
      <c r="F21" s="339"/>
      <c r="G21" s="339"/>
      <c r="H21" s="339"/>
      <c r="I21" s="339"/>
      <c r="J21" s="339"/>
      <c r="K21" s="339"/>
      <c r="L21" s="339"/>
      <c r="M21" s="339"/>
      <c r="N21" s="339"/>
      <c r="O21" s="339"/>
      <c r="P21" s="339"/>
      <c r="Q21" s="339"/>
      <c r="R21" s="122"/>
      <c r="S21" s="469" t="s">
        <v>11421</v>
      </c>
      <c r="T21" s="469"/>
      <c r="U21" s="469"/>
      <c r="V21" s="469"/>
      <c r="W21" s="469"/>
      <c r="X21" s="469"/>
      <c r="Y21" s="469"/>
      <c r="Z21" s="469"/>
      <c r="AA21" s="469"/>
      <c r="AB21" s="469"/>
      <c r="AC21" s="469"/>
      <c r="AD21" s="469"/>
      <c r="AE21" s="469"/>
      <c r="AF21" s="469"/>
      <c r="AG21" s="469"/>
      <c r="AH21" s="122"/>
    </row>
    <row r="22" spans="1:34" ht="33.75" customHeight="1" x14ac:dyDescent="0.25">
      <c r="A22" s="96"/>
      <c r="B22" s="122"/>
      <c r="C22" s="339" t="s">
        <v>11759</v>
      </c>
      <c r="D22" s="339"/>
      <c r="E22" s="339"/>
      <c r="F22" s="339"/>
      <c r="G22" s="339"/>
      <c r="H22" s="339"/>
      <c r="I22" s="339"/>
      <c r="J22" s="339"/>
      <c r="K22" s="339"/>
      <c r="L22" s="339"/>
      <c r="M22" s="339"/>
      <c r="N22" s="339"/>
      <c r="O22" s="339"/>
      <c r="P22" s="339"/>
      <c r="Q22" s="339"/>
      <c r="R22" s="122"/>
      <c r="S22" s="469" t="s">
        <v>11423</v>
      </c>
      <c r="T22" s="469"/>
      <c r="U22" s="469"/>
      <c r="V22" s="469"/>
      <c r="W22" s="469"/>
      <c r="X22" s="469"/>
      <c r="Y22" s="469"/>
      <c r="Z22" s="469"/>
      <c r="AA22" s="469"/>
      <c r="AB22" s="469"/>
      <c r="AC22" s="469"/>
      <c r="AD22" s="469"/>
      <c r="AE22" s="469"/>
      <c r="AF22" s="469"/>
      <c r="AG22" s="469"/>
      <c r="AH22" s="122"/>
    </row>
    <row r="23" spans="1:34" s="194" customFormat="1" ht="33.75" customHeight="1" x14ac:dyDescent="0.25">
      <c r="B23" s="193"/>
      <c r="C23" s="339" t="s">
        <v>11756</v>
      </c>
      <c r="D23" s="339"/>
      <c r="E23" s="339"/>
      <c r="F23" s="339"/>
      <c r="G23" s="339"/>
      <c r="H23" s="339"/>
      <c r="I23" s="339"/>
      <c r="J23" s="339"/>
      <c r="K23" s="339"/>
      <c r="L23" s="339"/>
      <c r="M23" s="339"/>
      <c r="N23" s="339"/>
      <c r="O23" s="339"/>
      <c r="P23" s="339"/>
      <c r="Q23" s="339"/>
      <c r="R23" s="193"/>
      <c r="S23" s="392" t="s">
        <v>11670</v>
      </c>
      <c r="T23" s="392"/>
      <c r="U23" s="392"/>
      <c r="V23" s="392"/>
      <c r="W23" s="392"/>
      <c r="X23" s="392"/>
      <c r="Y23" s="392"/>
      <c r="Z23" s="392"/>
      <c r="AA23" s="392"/>
      <c r="AB23" s="392"/>
      <c r="AC23" s="392"/>
      <c r="AD23" s="392"/>
      <c r="AE23" s="392"/>
      <c r="AF23" s="392"/>
      <c r="AG23" s="392"/>
      <c r="AH23" s="193"/>
    </row>
    <row r="24" spans="1:34" ht="33.75" customHeight="1" x14ac:dyDescent="0.25">
      <c r="A24" s="96"/>
      <c r="B24" s="122"/>
      <c r="C24" s="339" t="s">
        <v>11756</v>
      </c>
      <c r="D24" s="339"/>
      <c r="E24" s="339"/>
      <c r="F24" s="339"/>
      <c r="G24" s="339"/>
      <c r="H24" s="339"/>
      <c r="I24" s="339"/>
      <c r="J24" s="339"/>
      <c r="K24" s="339"/>
      <c r="L24" s="339"/>
      <c r="M24" s="339"/>
      <c r="N24" s="339"/>
      <c r="O24" s="339"/>
      <c r="P24" s="339"/>
      <c r="Q24" s="339"/>
      <c r="R24" s="122"/>
      <c r="S24" s="469" t="s">
        <v>11424</v>
      </c>
      <c r="T24" s="469"/>
      <c r="U24" s="469"/>
      <c r="V24" s="469"/>
      <c r="W24" s="469"/>
      <c r="X24" s="469"/>
      <c r="Y24" s="469"/>
      <c r="Z24" s="469"/>
      <c r="AA24" s="469"/>
      <c r="AB24" s="469"/>
      <c r="AC24" s="469"/>
      <c r="AD24" s="469"/>
      <c r="AE24" s="469"/>
      <c r="AF24" s="469"/>
      <c r="AG24" s="469"/>
      <c r="AH24" s="122"/>
    </row>
    <row r="25" spans="1:34" s="194" customFormat="1" ht="33.75" customHeight="1" x14ac:dyDescent="0.25">
      <c r="B25" s="193"/>
      <c r="C25" s="339" t="s">
        <v>11756</v>
      </c>
      <c r="D25" s="339"/>
      <c r="E25" s="339"/>
      <c r="F25" s="339"/>
      <c r="G25" s="339"/>
      <c r="H25" s="339"/>
      <c r="I25" s="339"/>
      <c r="J25" s="339"/>
      <c r="K25" s="339"/>
      <c r="L25" s="339"/>
      <c r="M25" s="339"/>
      <c r="N25" s="339"/>
      <c r="O25" s="339"/>
      <c r="P25" s="339"/>
      <c r="Q25" s="339"/>
      <c r="R25" s="193"/>
      <c r="S25" s="392" t="s">
        <v>11671</v>
      </c>
      <c r="T25" s="392"/>
      <c r="U25" s="392"/>
      <c r="V25" s="392"/>
      <c r="W25" s="392"/>
      <c r="X25" s="392"/>
      <c r="Y25" s="392"/>
      <c r="Z25" s="392"/>
      <c r="AA25" s="392"/>
      <c r="AB25" s="392"/>
      <c r="AC25" s="392"/>
      <c r="AD25" s="392"/>
      <c r="AE25" s="392"/>
      <c r="AF25" s="392"/>
      <c r="AG25" s="392"/>
      <c r="AH25" s="193"/>
    </row>
    <row r="26" spans="1:34" ht="33.75" customHeight="1" x14ac:dyDescent="0.25">
      <c r="A26" s="96"/>
      <c r="B26" s="122"/>
      <c r="C26" s="339" t="s">
        <v>11756</v>
      </c>
      <c r="D26" s="339"/>
      <c r="E26" s="339"/>
      <c r="F26" s="339"/>
      <c r="G26" s="339"/>
      <c r="H26" s="339"/>
      <c r="I26" s="339"/>
      <c r="J26" s="339"/>
      <c r="K26" s="339"/>
      <c r="L26" s="339"/>
      <c r="M26" s="339"/>
      <c r="N26" s="339"/>
      <c r="O26" s="339"/>
      <c r="P26" s="339"/>
      <c r="Q26" s="339"/>
      <c r="R26" s="122"/>
      <c r="S26" s="469" t="s">
        <v>11425</v>
      </c>
      <c r="T26" s="469"/>
      <c r="U26" s="469"/>
      <c r="V26" s="469"/>
      <c r="W26" s="469"/>
      <c r="X26" s="469"/>
      <c r="Y26" s="469"/>
      <c r="Z26" s="469"/>
      <c r="AA26" s="469"/>
      <c r="AB26" s="469"/>
      <c r="AC26" s="469"/>
      <c r="AD26" s="469"/>
      <c r="AE26" s="469"/>
      <c r="AF26" s="469"/>
      <c r="AG26" s="469"/>
      <c r="AH26" s="122"/>
    </row>
    <row r="27" spans="1:34" x14ac:dyDescent="0.25">
      <c r="A27" s="65" t="s">
        <v>11440</v>
      </c>
      <c r="B27" s="122" t="s">
        <v>29</v>
      </c>
      <c r="C27" s="129" t="s">
        <v>11440</v>
      </c>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23"/>
    </row>
    <row r="28" spans="1:34" x14ac:dyDescent="0.25">
      <c r="A28" s="65" t="s">
        <v>11440</v>
      </c>
      <c r="B28" s="122" t="s">
        <v>29</v>
      </c>
      <c r="C28" s="182" t="s">
        <v>11440</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3"/>
    </row>
    <row r="29" spans="1:34" ht="22.5" customHeight="1" x14ac:dyDescent="0.25">
      <c r="A29" s="96"/>
      <c r="B29" s="122"/>
      <c r="C29" s="272" t="s">
        <v>11489</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122"/>
    </row>
    <row r="30" spans="1:34" ht="157.5" customHeight="1" x14ac:dyDescent="0.25">
      <c r="A30" s="96"/>
      <c r="B30" s="122"/>
      <c r="C30" s="339" t="s">
        <v>11692</v>
      </c>
      <c r="D30" s="339"/>
      <c r="E30" s="339"/>
      <c r="F30" s="339"/>
      <c r="G30" s="339"/>
      <c r="H30" s="339"/>
      <c r="I30" s="339"/>
      <c r="J30" s="339"/>
      <c r="K30" s="339"/>
      <c r="L30" s="339"/>
      <c r="M30" s="339"/>
      <c r="N30" s="339"/>
      <c r="O30" s="339"/>
      <c r="P30" s="339"/>
      <c r="Q30" s="339"/>
      <c r="R30" s="122"/>
      <c r="S30" s="339" t="s">
        <v>11740</v>
      </c>
      <c r="T30" s="339"/>
      <c r="U30" s="339"/>
      <c r="V30" s="339"/>
      <c r="W30" s="339"/>
      <c r="X30" s="339"/>
      <c r="Y30" s="339"/>
      <c r="Z30" s="339"/>
      <c r="AA30" s="339"/>
      <c r="AB30" s="339"/>
      <c r="AC30" s="339"/>
      <c r="AD30" s="339"/>
      <c r="AE30" s="339"/>
      <c r="AF30" s="339"/>
      <c r="AG30" s="339"/>
      <c r="AH30" s="122"/>
    </row>
    <row r="31" spans="1:34" s="96" customFormat="1" x14ac:dyDescent="0.25">
      <c r="A31" s="65" t="s">
        <v>11440</v>
      </c>
      <c r="B31" s="122" t="s">
        <v>29</v>
      </c>
      <c r="C31" s="121" t="s">
        <v>11440</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3"/>
    </row>
    <row r="32" spans="1:34" ht="33.75" customHeight="1" x14ac:dyDescent="0.25">
      <c r="A32" s="96"/>
      <c r="B32" s="122"/>
      <c r="C32" s="339" t="s">
        <v>11758</v>
      </c>
      <c r="D32" s="339"/>
      <c r="E32" s="339"/>
      <c r="F32" s="339"/>
      <c r="G32" s="339"/>
      <c r="H32" s="339"/>
      <c r="I32" s="339"/>
      <c r="J32" s="339"/>
      <c r="K32" s="339"/>
      <c r="L32" s="339"/>
      <c r="M32" s="339"/>
      <c r="N32" s="339"/>
      <c r="O32" s="339"/>
      <c r="P32" s="339"/>
      <c r="Q32" s="339"/>
      <c r="R32" s="122"/>
      <c r="S32" s="469" t="s">
        <v>11422</v>
      </c>
      <c r="T32" s="469"/>
      <c r="U32" s="469"/>
      <c r="V32" s="469"/>
      <c r="W32" s="469"/>
      <c r="X32" s="469"/>
      <c r="Y32" s="469"/>
      <c r="Z32" s="469"/>
      <c r="AA32" s="469"/>
      <c r="AB32" s="469"/>
      <c r="AC32" s="469"/>
      <c r="AD32" s="469"/>
      <c r="AE32" s="469"/>
      <c r="AF32" s="469"/>
      <c r="AG32" s="469"/>
      <c r="AH32" s="122"/>
    </row>
    <row r="33" spans="1:34" x14ac:dyDescent="0.25">
      <c r="A33" s="65" t="s">
        <v>11440</v>
      </c>
      <c r="B33" s="122" t="s">
        <v>29</v>
      </c>
      <c r="C33" s="125" t="s">
        <v>11440</v>
      </c>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3"/>
    </row>
    <row r="34" spans="1:34" x14ac:dyDescent="0.25">
      <c r="A34" s="65" t="s">
        <v>11446</v>
      </c>
      <c r="B34" s="122" t="s">
        <v>29</v>
      </c>
      <c r="C34" s="125" t="s">
        <v>11446</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3"/>
    </row>
    <row r="35" spans="1:34" x14ac:dyDescent="0.25">
      <c r="A35" s="96"/>
    </row>
  </sheetData>
  <sheetProtection password="F426" sheet="1" objects="1" scenarios="1"/>
  <mergeCells count="44">
    <mergeCell ref="C10:Q10"/>
    <mergeCell ref="S10:AG10"/>
    <mergeCell ref="C11:Q11"/>
    <mergeCell ref="S11:AG11"/>
    <mergeCell ref="C12:Q12"/>
    <mergeCell ref="S12:AG12"/>
    <mergeCell ref="C6:AG6"/>
    <mergeCell ref="C7:Q7"/>
    <mergeCell ref="S7:AG7"/>
    <mergeCell ref="C9:Q9"/>
    <mergeCell ref="S9:AG9"/>
    <mergeCell ref="S25:AG25"/>
    <mergeCell ref="S20:AG20"/>
    <mergeCell ref="C20:Q20"/>
    <mergeCell ref="C15:AG15"/>
    <mergeCell ref="S16:AG16"/>
    <mergeCell ref="C16:Q16"/>
    <mergeCell ref="S19:AG19"/>
    <mergeCell ref="C19:Q19"/>
    <mergeCell ref="C18:Q18"/>
    <mergeCell ref="S18:AG18"/>
    <mergeCell ref="N1:Q1"/>
    <mergeCell ref="R1:X1"/>
    <mergeCell ref="Y1:AH1"/>
    <mergeCell ref="S2:AG2"/>
    <mergeCell ref="C4:AG4"/>
    <mergeCell ref="B1:I1"/>
    <mergeCell ref="J1:M1"/>
    <mergeCell ref="S30:AG30"/>
    <mergeCell ref="C30:Q30"/>
    <mergeCell ref="S32:AG32"/>
    <mergeCell ref="C32:Q32"/>
    <mergeCell ref="C21:Q21"/>
    <mergeCell ref="S24:AG24"/>
    <mergeCell ref="C24:Q24"/>
    <mergeCell ref="S26:AG26"/>
    <mergeCell ref="C26:Q26"/>
    <mergeCell ref="C29:AG29"/>
    <mergeCell ref="S21:AG21"/>
    <mergeCell ref="S22:AG22"/>
    <mergeCell ref="C22:Q22"/>
    <mergeCell ref="C23:Q23"/>
    <mergeCell ref="S23:AG23"/>
    <mergeCell ref="C25:Q25"/>
  </mergeCells>
  <hyperlinks>
    <hyperlink ref="J1:M1" location="Impressum!B2" display="zurück" xr:uid="{00000000-0004-0000-0E00-000000000000}"/>
    <hyperlink ref="S19" location="'1 Werte, Ziele, Leitbilder'!C35" display="Frage B3" xr:uid="{00000000-0004-0000-0E00-000001000000}"/>
    <hyperlink ref="S21" location="'2 Wissen'!C40" display="Frage C3.2" xr:uid="{00000000-0004-0000-0E00-000002000000}"/>
    <hyperlink ref="S22" location="'3 Zusammenarbeit, Zuständigkeit'!C60" display="Frage D4.2" xr:uid="{00000000-0004-0000-0E00-000003000000}"/>
    <hyperlink ref="S24" location="'5 Strategien, Maßnahmen'!C115" display="Frage F6.1" xr:uid="{00000000-0004-0000-0E00-000004000000}"/>
    <hyperlink ref="S26" location="'5 Strategien, Maßnahmen'!C296" display="Frage F16" xr:uid="{00000000-0004-0000-0E00-000005000000}"/>
    <hyperlink ref="S32" location="'2 Wissen'!C41" display="Frage C3.3" xr:uid="{00000000-0004-0000-0E00-000006000000}"/>
    <hyperlink ref="B1" location="Klimaraumtyp!A1" display="Klimaraumtyp!A1" xr:uid="{00000000-0004-0000-0E00-000007000000}"/>
    <hyperlink ref="B1:I1" location="Inhaltsübersicht!B2" display="zur Inhaltsübersicht" xr:uid="{00000000-0004-0000-0E00-000008000000}"/>
    <hyperlink ref="S18:AG18" location="Betroffenheit!C57" display="Frage A2.17" xr:uid="{00000000-0004-0000-0E00-000009000000}"/>
    <hyperlink ref="S23:AG23" location="'5 Strategien, Maßnahmen'!C90" display="Frage F4.17" xr:uid="{00000000-0004-0000-0E00-00000A000000}"/>
    <hyperlink ref="S25:AG25" location="'5 Strategien, Maßnahmen'!C239" display="Frage F12.17" xr:uid="{00000000-0004-0000-0E00-00000B000000}"/>
    <hyperlink ref="S20:AG20" location="'1 Werte, Ziele, Leitbilder'!C80" display="Frage B5.17" xr:uid="{00000000-0004-0000-0E00-00000C000000}"/>
    <hyperlink ref="S9" location="Betroffenheit!C8" display="Frage A1" xr:uid="{00000000-0004-0000-0E00-00000D000000}"/>
    <hyperlink ref="S10:AG10" location="Betroffenheit!C37" display="Frage A2" xr:uid="{00000000-0004-0000-0E00-00000E000000}"/>
    <hyperlink ref="S11:AG11" location="'5 Strategien, Maßnahmen'!C46" display="Frage F3" xr:uid="{00000000-0004-0000-0E00-00000F000000}"/>
    <hyperlink ref="S12:AG12" location="'5 Strategien, Maßnahmen'!C195" display="Frage F11" xr:uid="{00000000-0004-0000-0E00-000010000000}"/>
  </hyperlinks>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rgb="FFDDDDDD"/>
    <pageSetUpPr fitToPage="1"/>
  </sheetPr>
  <dimension ref="A1:I80"/>
  <sheetViews>
    <sheetView showRowColHeaders="0" topLeftCell="A18" zoomScaleNormal="100" workbookViewId="0">
      <selection activeCell="E52" sqref="E52"/>
    </sheetView>
  </sheetViews>
  <sheetFormatPr baseColWidth="10" defaultRowHeight="15" x14ac:dyDescent="0.25"/>
  <cols>
    <col min="1" max="1" width="41.5703125" customWidth="1"/>
    <col min="2" max="2" width="43.140625" customWidth="1"/>
    <col min="3" max="3" width="42.85546875" customWidth="1"/>
    <col min="4" max="4" width="44.42578125" customWidth="1"/>
    <col min="5" max="5" width="44.28515625" customWidth="1"/>
    <col min="6" max="8" width="44.42578125" customWidth="1"/>
  </cols>
  <sheetData>
    <row r="1" spans="1:5" x14ac:dyDescent="0.25">
      <c r="A1" t="s">
        <v>11281</v>
      </c>
    </row>
    <row r="3" spans="1:5" x14ac:dyDescent="0.25">
      <c r="A3" s="4" t="s">
        <v>11507</v>
      </c>
    </row>
    <row r="4" spans="1:5" x14ac:dyDescent="0.25">
      <c r="A4" t="s">
        <v>20</v>
      </c>
    </row>
    <row r="5" spans="1:5" x14ac:dyDescent="0.25">
      <c r="A5" t="s">
        <v>19</v>
      </c>
    </row>
    <row r="6" spans="1:5" x14ac:dyDescent="0.25">
      <c r="A6" t="s">
        <v>11</v>
      </c>
    </row>
    <row r="9" spans="1:5" x14ac:dyDescent="0.25">
      <c r="A9" s="19" t="s">
        <v>33</v>
      </c>
      <c r="B9" s="19" t="s">
        <v>11508</v>
      </c>
      <c r="C9" s="19" t="s">
        <v>11509</v>
      </c>
      <c r="D9" s="19" t="s">
        <v>11321</v>
      </c>
      <c r="E9" s="19" t="s">
        <v>11323</v>
      </c>
    </row>
    <row r="11" spans="1:5" x14ac:dyDescent="0.25">
      <c r="A11" s="4" t="s">
        <v>11507</v>
      </c>
      <c r="B11" s="4" t="s">
        <v>11507</v>
      </c>
      <c r="C11" s="4" t="s">
        <v>11507</v>
      </c>
      <c r="D11" s="4" t="s">
        <v>11507</v>
      </c>
      <c r="E11" s="4" t="s">
        <v>11507</v>
      </c>
    </row>
    <row r="12" spans="1:5" x14ac:dyDescent="0.25">
      <c r="A12" s="1" t="s">
        <v>1</v>
      </c>
      <c r="B12" t="s">
        <v>15</v>
      </c>
      <c r="C12" t="s">
        <v>11299</v>
      </c>
      <c r="D12" t="s">
        <v>34</v>
      </c>
      <c r="E12" t="s">
        <v>11213</v>
      </c>
    </row>
    <row r="13" spans="1:5" x14ac:dyDescent="0.25">
      <c r="A13" s="1" t="s">
        <v>2</v>
      </c>
      <c r="B13" t="s">
        <v>16</v>
      </c>
      <c r="C13" t="s">
        <v>11302</v>
      </c>
      <c r="D13" t="s">
        <v>23</v>
      </c>
      <c r="E13" t="s">
        <v>11324</v>
      </c>
    </row>
    <row r="14" spans="1:5" x14ac:dyDescent="0.25">
      <c r="A14" s="1" t="s">
        <v>3</v>
      </c>
      <c r="B14" t="s">
        <v>17</v>
      </c>
      <c r="C14" t="s">
        <v>11301</v>
      </c>
      <c r="D14" t="s">
        <v>11</v>
      </c>
      <c r="E14" t="s">
        <v>11325</v>
      </c>
    </row>
    <row r="15" spans="1:5" x14ac:dyDescent="0.25">
      <c r="A15" s="1" t="s">
        <v>24</v>
      </c>
      <c r="B15" t="s">
        <v>18</v>
      </c>
      <c r="C15" t="s">
        <v>11300</v>
      </c>
      <c r="E15" t="s">
        <v>11326</v>
      </c>
    </row>
    <row r="16" spans="1:5" x14ac:dyDescent="0.25">
      <c r="A16" s="3" t="s">
        <v>11</v>
      </c>
      <c r="B16" t="s">
        <v>11</v>
      </c>
      <c r="C16" t="s">
        <v>11</v>
      </c>
      <c r="E16" t="s">
        <v>11</v>
      </c>
    </row>
    <row r="19" spans="1:1" x14ac:dyDescent="0.25">
      <c r="A19" t="s">
        <v>11467</v>
      </c>
    </row>
    <row r="21" spans="1:1" x14ac:dyDescent="0.25">
      <c r="A21" s="4" t="s">
        <v>11507</v>
      </c>
    </row>
    <row r="22" spans="1:1" x14ac:dyDescent="0.25">
      <c r="A22" t="s">
        <v>11094</v>
      </c>
    </row>
    <row r="23" spans="1:1" x14ac:dyDescent="0.25">
      <c r="A23" t="s">
        <v>11095</v>
      </c>
    </row>
    <row r="24" spans="1:1" x14ac:dyDescent="0.25">
      <c r="A24" t="s">
        <v>11096</v>
      </c>
    </row>
    <row r="25" spans="1:1" x14ac:dyDescent="0.25">
      <c r="A25" t="s">
        <v>11097</v>
      </c>
    </row>
    <row r="26" spans="1:1" x14ac:dyDescent="0.25">
      <c r="A26" t="s">
        <v>11</v>
      </c>
    </row>
    <row r="29" spans="1:1" x14ac:dyDescent="0.25">
      <c r="A29" t="s">
        <v>11128</v>
      </c>
    </row>
    <row r="31" spans="1:1" x14ac:dyDescent="0.25">
      <c r="A31" s="4" t="s">
        <v>11507</v>
      </c>
    </row>
    <row r="32" spans="1:1" x14ac:dyDescent="0.25">
      <c r="A32" t="s">
        <v>11129</v>
      </c>
    </row>
    <row r="33" spans="1:2" x14ac:dyDescent="0.25">
      <c r="A33" t="s">
        <v>11554</v>
      </c>
    </row>
    <row r="34" spans="1:2" x14ac:dyDescent="0.25">
      <c r="A34" t="s">
        <v>11555</v>
      </c>
    </row>
    <row r="35" spans="1:2" x14ac:dyDescent="0.25">
      <c r="A35" t="s">
        <v>11130</v>
      </c>
      <c r="B35" t="s">
        <v>11145</v>
      </c>
    </row>
    <row r="36" spans="1:2" x14ac:dyDescent="0.25">
      <c r="A36" t="s">
        <v>11</v>
      </c>
    </row>
    <row r="39" spans="1:2" x14ac:dyDescent="0.25">
      <c r="A39" t="s">
        <v>11331</v>
      </c>
    </row>
    <row r="41" spans="1:2" x14ac:dyDescent="0.25">
      <c r="A41" s="4" t="s">
        <v>11507</v>
      </c>
    </row>
    <row r="42" spans="1:2" x14ac:dyDescent="0.25">
      <c r="A42" t="s">
        <v>11157</v>
      </c>
    </row>
    <row r="43" spans="1:2" x14ac:dyDescent="0.25">
      <c r="A43" t="s">
        <v>11158</v>
      </c>
    </row>
    <row r="44" spans="1:2" x14ac:dyDescent="0.25">
      <c r="A44" t="s">
        <v>11159</v>
      </c>
    </row>
    <row r="45" spans="1:2" x14ac:dyDescent="0.25">
      <c r="A45" t="s">
        <v>11160</v>
      </c>
    </row>
    <row r="46" spans="1:2" x14ac:dyDescent="0.25">
      <c r="A46" t="s">
        <v>11</v>
      </c>
    </row>
    <row r="49" spans="1:9" x14ac:dyDescent="0.25">
      <c r="A49" t="s">
        <v>11174</v>
      </c>
      <c r="B49" t="s">
        <v>11333</v>
      </c>
      <c r="C49" t="s">
        <v>11523</v>
      </c>
      <c r="D49" t="s">
        <v>11336</v>
      </c>
      <c r="E49" t="s">
        <v>11338</v>
      </c>
      <c r="G49" t="s">
        <v>11699</v>
      </c>
    </row>
    <row r="50" spans="1:9" x14ac:dyDescent="0.25">
      <c r="G50" s="4" t="s">
        <v>11700</v>
      </c>
    </row>
    <row r="51" spans="1:9" x14ac:dyDescent="0.25">
      <c r="A51" s="4" t="s">
        <v>11507</v>
      </c>
      <c r="B51" s="4" t="s">
        <v>11507</v>
      </c>
      <c r="C51" s="4" t="s">
        <v>11507</v>
      </c>
      <c r="D51" s="4" t="s">
        <v>11507</v>
      </c>
      <c r="E51" s="4" t="s">
        <v>11507</v>
      </c>
      <c r="F51" s="4"/>
      <c r="G51" s="4" t="s">
        <v>11701</v>
      </c>
    </row>
    <row r="52" spans="1:9" x14ac:dyDescent="0.25">
      <c r="A52" t="s">
        <v>11787</v>
      </c>
      <c r="B52" s="225" t="s">
        <v>11787</v>
      </c>
      <c r="C52" t="s">
        <v>11732</v>
      </c>
      <c r="D52" t="s">
        <v>11788</v>
      </c>
      <c r="E52" s="225" t="s">
        <v>11788</v>
      </c>
      <c r="G52" s="4" t="s">
        <v>11702</v>
      </c>
    </row>
    <row r="53" spans="1:9" x14ac:dyDescent="0.25">
      <c r="A53" t="s">
        <v>11679</v>
      </c>
      <c r="B53" t="s">
        <v>11332</v>
      </c>
      <c r="C53" t="s">
        <v>11778</v>
      </c>
      <c r="D53" t="s">
        <v>11678</v>
      </c>
      <c r="E53" t="s">
        <v>11337</v>
      </c>
      <c r="G53" s="4" t="s">
        <v>11703</v>
      </c>
    </row>
    <row r="54" spans="1:9" x14ac:dyDescent="0.25">
      <c r="A54" t="s">
        <v>11</v>
      </c>
      <c r="B54" t="s">
        <v>11</v>
      </c>
      <c r="C54" t="s">
        <v>11733</v>
      </c>
      <c r="D54" t="s">
        <v>11</v>
      </c>
      <c r="E54" t="s">
        <v>11</v>
      </c>
    </row>
    <row r="55" spans="1:9" x14ac:dyDescent="0.25">
      <c r="C55" t="s">
        <v>11734</v>
      </c>
    </row>
    <row r="56" spans="1:9" x14ac:dyDescent="0.25">
      <c r="C56" t="s">
        <v>11</v>
      </c>
    </row>
    <row r="59" spans="1:9" x14ac:dyDescent="0.25">
      <c r="A59" s="482" t="s">
        <v>11344</v>
      </c>
      <c r="B59" s="482"/>
      <c r="C59" s="482" t="s">
        <v>11345</v>
      </c>
      <c r="D59" s="482"/>
      <c r="E59" s="114" t="s">
        <v>11575</v>
      </c>
      <c r="F59" s="114" t="s">
        <v>11576</v>
      </c>
      <c r="G59" s="114" t="s">
        <v>11578</v>
      </c>
      <c r="H59" s="114" t="s">
        <v>11577</v>
      </c>
    </row>
    <row r="60" spans="1:9" ht="105.75" customHeight="1" x14ac:dyDescent="0.25">
      <c r="A60" s="483" t="s">
        <v>11541</v>
      </c>
      <c r="B60" s="483"/>
      <c r="C60" s="483" t="str">
        <f>CONCATENATE("Sie haben ",ROUND((100-(100*BE_Berechnungen!G3)),0)," % der Fragen noch nicht beantwortet. ",Antwortoptionen!E60)</f>
        <v>Sie haben 100 % der Fragen noch nicht beantwortet. Die Aussagekraft der Bewertung ist momentan noch sehr eingeschränkt, da Sie nur einen Teil der Fragen beantwortet haben. Bitte überprüfen Sie, ob Sie die offenen Fragen noch beantworten möchten, um eine aussagekräftigere Einschätzung zu erhalten.</v>
      </c>
      <c r="D60" s="483"/>
      <c r="E60" s="115" t="s">
        <v>11542</v>
      </c>
      <c r="F60" s="115" t="str">
        <f>CONCATENATE("Sie haben bereits ",ROUND((100*BE_Berechnungen!G3),0)," % der Fragen beantwortet. ",Antwortoptionen!G60)</f>
        <v>Sie haben bereits 0 % der Fragen beantwortet. Die Aussagekraft der Bewertung ist bereits recht gut. Überprüfen Sie bitte, ob Sie die restlichen offenen Fragen noch beantworten können.</v>
      </c>
      <c r="G60" s="115" t="s">
        <v>11579</v>
      </c>
      <c r="H60" s="115" t="s">
        <v>11580</v>
      </c>
      <c r="I60" s="98"/>
    </row>
    <row r="61" spans="1:9" ht="128.25" customHeight="1" x14ac:dyDescent="0.25">
      <c r="A61" s="483" t="s">
        <v>11346</v>
      </c>
      <c r="B61" s="483"/>
      <c r="C61" s="483" t="str">
        <f>CONCATENATE("Sie haben ",ROUND((100*BE_Berechnungen!H12),0)," % der Fragen mit 'weiß nicht' beantwortet. ",Antwortoptionen!E61)</f>
        <v xml:space="preserve">Sie haben 0 % der Fragen mit 'weiß nicht' beantwortet. Anscheinend sind Sie sich bei der Beantwortung einiger Fragen noch unsicher. Sehen Sie die Fragen, die Sie mit „weiß nicht“ beantwortet haben, als Anstoß für den Austausch in Ihrer Verwaltung. Sie können die Informationen zu einem späteren Zeitpunkt nachtragen, was sich positiv auf das Auswertungsergebnis auswirken kann. </v>
      </c>
      <c r="D61" s="483"/>
      <c r="E61" s="115" t="s">
        <v>11347</v>
      </c>
      <c r="F61" s="115" t="str">
        <f>CONCATENATE("Sie haben lediglich ",ROUND((100*BE_Berechnungen!H12),0)," % der Fragen mit 'weiß nicht' beantwortet. ",Antwortoptionen!G61)</f>
        <v>Sie haben lediglich 0 % der Fragen mit 'weiß nicht' beantwortet. Sie haben einen recht guten Überblick über die Klimaanpassungsaktivitäten Ihrer Kommune.</v>
      </c>
      <c r="G61" s="115" t="s">
        <v>11737</v>
      </c>
      <c r="H61" s="115"/>
      <c r="I61" s="98"/>
    </row>
    <row r="62" spans="1:9" s="96" customFormat="1" ht="9" customHeight="1" x14ac:dyDescent="0.25">
      <c r="A62" s="99"/>
      <c r="B62" s="99"/>
      <c r="C62" s="99"/>
      <c r="D62" s="99"/>
      <c r="F62" s="98"/>
      <c r="G62" s="98"/>
      <c r="H62" s="98"/>
      <c r="I62" s="98"/>
    </row>
    <row r="63" spans="1:9" s="96" customFormat="1" ht="87" customHeight="1" x14ac:dyDescent="0.25">
      <c r="A63" s="480" t="s">
        <v>11538</v>
      </c>
      <c r="B63" s="481"/>
      <c r="C63" s="480" t="s">
        <v>11704</v>
      </c>
      <c r="D63" s="481"/>
      <c r="F63" s="98"/>
      <c r="G63" s="98"/>
      <c r="H63" s="98"/>
      <c r="I63" s="98"/>
    </row>
    <row r="64" spans="1:9" s="96" customFormat="1" ht="75.75" customHeight="1" x14ac:dyDescent="0.25">
      <c r="A64" s="480" t="s">
        <v>11539</v>
      </c>
      <c r="B64" s="481"/>
      <c r="C64" s="480" t="s">
        <v>11687</v>
      </c>
      <c r="D64" s="481"/>
      <c r="F64" s="98"/>
      <c r="G64" s="98"/>
      <c r="H64" s="98"/>
      <c r="I64" s="98"/>
    </row>
    <row r="65" spans="1:9" s="96" customFormat="1" ht="61.5" customHeight="1" x14ac:dyDescent="0.25">
      <c r="A65" s="480" t="s">
        <v>11540</v>
      </c>
      <c r="B65" s="481"/>
      <c r="C65" s="480" t="s">
        <v>11688</v>
      </c>
      <c r="D65" s="481"/>
      <c r="F65" s="98"/>
      <c r="G65" s="98"/>
      <c r="H65" s="98"/>
      <c r="I65" s="98"/>
    </row>
    <row r="68" spans="1:9" x14ac:dyDescent="0.25">
      <c r="A68" s="25" t="s">
        <v>11344</v>
      </c>
      <c r="B68" s="25" t="s">
        <v>11357</v>
      </c>
      <c r="C68" s="25" t="s">
        <v>30</v>
      </c>
      <c r="D68" s="25" t="s">
        <v>11373</v>
      </c>
      <c r="E68" s="25" t="s">
        <v>11140</v>
      </c>
      <c r="F68" s="25" t="s">
        <v>11163</v>
      </c>
      <c r="G68" s="24"/>
    </row>
    <row r="69" spans="1:9" ht="180" x14ac:dyDescent="0.25">
      <c r="A69" s="22" t="s">
        <v>11351</v>
      </c>
      <c r="B69" s="22" t="s">
        <v>11352</v>
      </c>
      <c r="C69" s="22" t="s">
        <v>11360</v>
      </c>
      <c r="D69" s="22" t="s">
        <v>11741</v>
      </c>
      <c r="E69" s="22" t="s">
        <v>11374</v>
      </c>
      <c r="F69" s="22" t="s">
        <v>11377</v>
      </c>
      <c r="G69" s="19"/>
    </row>
    <row r="70" spans="1:9" ht="230.25" customHeight="1" x14ac:dyDescent="0.25">
      <c r="A70" s="22" t="s">
        <v>11353</v>
      </c>
      <c r="B70" s="22" t="s">
        <v>11354</v>
      </c>
      <c r="C70" s="22" t="s">
        <v>11358</v>
      </c>
      <c r="D70" s="22" t="s">
        <v>11371</v>
      </c>
      <c r="E70" s="22" t="s">
        <v>11375</v>
      </c>
      <c r="F70" s="22" t="s">
        <v>11378</v>
      </c>
      <c r="G70" s="19"/>
    </row>
    <row r="71" spans="1:9" ht="198.75" customHeight="1" x14ac:dyDescent="0.25">
      <c r="A71" s="22" t="s">
        <v>11355</v>
      </c>
      <c r="B71" s="22" t="s">
        <v>11356</v>
      </c>
      <c r="C71" s="22" t="s">
        <v>11359</v>
      </c>
      <c r="D71" s="22" t="s">
        <v>11372</v>
      </c>
      <c r="E71" s="22" t="s">
        <v>11376</v>
      </c>
      <c r="F71" s="22" t="s">
        <v>11379</v>
      </c>
      <c r="G71" s="19"/>
    </row>
    <row r="72" spans="1:9" x14ac:dyDescent="0.25">
      <c r="A72" s="22"/>
      <c r="B72" s="22"/>
      <c r="C72" s="22"/>
      <c r="D72" s="22"/>
      <c r="E72" s="22"/>
      <c r="F72" s="22"/>
      <c r="G72" s="19"/>
    </row>
    <row r="73" spans="1:9" s="198" customFormat="1" ht="99.75" customHeight="1" x14ac:dyDescent="0.25">
      <c r="A73" s="477" t="s">
        <v>11694</v>
      </c>
      <c r="B73" s="478"/>
      <c r="C73" s="479"/>
      <c r="D73" s="477" t="s">
        <v>11765</v>
      </c>
      <c r="E73" s="478"/>
      <c r="F73" s="479"/>
      <c r="G73" s="41"/>
    </row>
    <row r="74" spans="1:9" ht="95.25" customHeight="1" x14ac:dyDescent="0.25">
      <c r="A74" s="477" t="s">
        <v>11610</v>
      </c>
      <c r="B74" s="478"/>
      <c r="C74" s="479"/>
      <c r="D74" s="477" t="s">
        <v>11753</v>
      </c>
      <c r="E74" s="478"/>
      <c r="F74" s="479"/>
      <c r="G74" s="41"/>
    </row>
    <row r="75" spans="1:9" s="198" customFormat="1" ht="95.25" customHeight="1" x14ac:dyDescent="0.25">
      <c r="A75" s="477" t="s">
        <v>11695</v>
      </c>
      <c r="B75" s="478"/>
      <c r="C75" s="479"/>
      <c r="D75" s="477" t="s">
        <v>11766</v>
      </c>
      <c r="E75" s="478"/>
      <c r="F75" s="479"/>
      <c r="G75" s="41"/>
    </row>
    <row r="76" spans="1:9" ht="87" customHeight="1" x14ac:dyDescent="0.25">
      <c r="A76" s="477" t="s">
        <v>11696</v>
      </c>
      <c r="B76" s="478"/>
      <c r="C76" s="479"/>
      <c r="D76" s="477" t="s">
        <v>11693</v>
      </c>
      <c r="E76" s="478"/>
      <c r="F76" s="479"/>
      <c r="G76" s="41"/>
    </row>
    <row r="77" spans="1:9" s="232" customFormat="1" ht="87" customHeight="1" x14ac:dyDescent="0.25">
      <c r="A77" s="477" t="s">
        <v>11785</v>
      </c>
      <c r="B77" s="478"/>
      <c r="C77" s="479"/>
      <c r="D77" s="477" t="s">
        <v>11786</v>
      </c>
      <c r="E77" s="478"/>
      <c r="F77" s="479"/>
      <c r="G77" s="41"/>
    </row>
    <row r="78" spans="1:9" ht="81.75" customHeight="1" x14ac:dyDescent="0.25">
      <c r="A78" s="477" t="s">
        <v>11380</v>
      </c>
      <c r="B78" s="478"/>
      <c r="C78" s="479"/>
      <c r="D78" s="477" t="s">
        <v>11751</v>
      </c>
      <c r="E78" s="478"/>
      <c r="F78" s="479"/>
      <c r="G78" s="42"/>
    </row>
    <row r="79" spans="1:9" ht="81.75" customHeight="1" x14ac:dyDescent="0.25">
      <c r="A79" s="477" t="s">
        <v>11381</v>
      </c>
      <c r="B79" s="478"/>
      <c r="C79" s="479"/>
      <c r="D79" s="477" t="s">
        <v>11752</v>
      </c>
      <c r="E79" s="478"/>
      <c r="F79" s="479"/>
      <c r="G79" s="42"/>
    </row>
    <row r="80" spans="1:9" ht="84.75" customHeight="1" x14ac:dyDescent="0.25">
      <c r="A80" s="477" t="s">
        <v>11697</v>
      </c>
      <c r="B80" s="478"/>
      <c r="C80" s="479"/>
      <c r="D80" s="477" t="s">
        <v>11698</v>
      </c>
      <c r="E80" s="478"/>
      <c r="F80" s="479"/>
      <c r="G80" s="42"/>
    </row>
  </sheetData>
  <mergeCells count="28">
    <mergeCell ref="A59:B59"/>
    <mergeCell ref="C59:D59"/>
    <mergeCell ref="A60:B60"/>
    <mergeCell ref="C60:D60"/>
    <mergeCell ref="A61:B61"/>
    <mergeCell ref="C61:D61"/>
    <mergeCell ref="A63:B63"/>
    <mergeCell ref="A65:B65"/>
    <mergeCell ref="C63:D63"/>
    <mergeCell ref="C65:D65"/>
    <mergeCell ref="A64:B64"/>
    <mergeCell ref="C64:D64"/>
    <mergeCell ref="A80:C80"/>
    <mergeCell ref="D80:F80"/>
    <mergeCell ref="A78:C78"/>
    <mergeCell ref="D78:F78"/>
    <mergeCell ref="A79:C79"/>
    <mergeCell ref="D79:F79"/>
    <mergeCell ref="D77:F77"/>
    <mergeCell ref="A73:C73"/>
    <mergeCell ref="D73:F73"/>
    <mergeCell ref="A75:C75"/>
    <mergeCell ref="D75:F75"/>
    <mergeCell ref="A74:C74"/>
    <mergeCell ref="D74:F74"/>
    <mergeCell ref="A76:C76"/>
    <mergeCell ref="D76:F76"/>
    <mergeCell ref="A77:C77"/>
  </mergeCells>
  <pageMargins left="0.7" right="0.7" top="0.78740157499999996" bottom="0.78740157499999996" header="0.3" footer="0.3"/>
  <pageSetup paperSize="9" scale="33"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rgb="FFDDDDDD"/>
  </sheetPr>
  <dimension ref="A1:AB139"/>
  <sheetViews>
    <sheetView workbookViewId="0">
      <selection activeCell="B7" sqref="B7:F7"/>
    </sheetView>
  </sheetViews>
  <sheetFormatPr baseColWidth="10" defaultRowHeight="15" x14ac:dyDescent="0.25"/>
  <cols>
    <col min="1" max="1" width="5.28515625" customWidth="1"/>
  </cols>
  <sheetData>
    <row r="1" spans="2:10" ht="35.25" customHeight="1" x14ac:dyDescent="0.25">
      <c r="I1" s="489" t="s">
        <v>11742</v>
      </c>
      <c r="J1" s="489"/>
    </row>
    <row r="2" spans="2:10" s="53" customFormat="1" x14ac:dyDescent="0.25">
      <c r="B2" s="53" t="s">
        <v>11402</v>
      </c>
      <c r="I2" s="211" t="str">
        <f>'Ergebnisse Entwicklung'!T8</f>
        <v>20xx</v>
      </c>
      <c r="J2" s="211" t="str">
        <f>'Ergebnisse Entwicklung'!AA8</f>
        <v>20yy</v>
      </c>
    </row>
    <row r="3" spans="2:10" s="53" customFormat="1" x14ac:dyDescent="0.25">
      <c r="B3" s="73" t="s">
        <v>11401</v>
      </c>
      <c r="C3" s="73"/>
      <c r="D3" s="73"/>
      <c r="E3" s="73"/>
      <c r="F3" s="73"/>
      <c r="G3" s="73">
        <f>(SUM(E38:E43,E72:E78,E105:E108,L42:L47,L69:L84)-
SUM(D38:D43,D72:D78,D105:D108,K42:K47,K69:K86))/
SUM(E38:E43,E72:E78,E105:E108,L42:L47,L69:L84)</f>
        <v>0</v>
      </c>
      <c r="I3" s="212">
        <f>'Ergebnisse Entwicklung'!T9</f>
        <v>0</v>
      </c>
      <c r="J3" s="212">
        <f>'Ergebnisse Entwicklung'!AA9</f>
        <v>0</v>
      </c>
    </row>
    <row r="4" spans="2:10" s="53" customFormat="1" x14ac:dyDescent="0.25">
      <c r="B4" s="488" t="s">
        <v>11163</v>
      </c>
      <c r="C4" s="488"/>
      <c r="D4" s="488"/>
      <c r="E4" s="488"/>
      <c r="F4" s="488"/>
      <c r="G4" s="204">
        <f>M71/100</f>
        <v>0</v>
      </c>
      <c r="I4" s="212">
        <f>'Ergebnisse Entwicklung'!T14</f>
        <v>0</v>
      </c>
      <c r="J4" s="212">
        <f>'Ergebnisse Entwicklung'!AA14</f>
        <v>0</v>
      </c>
    </row>
    <row r="5" spans="2:10" s="53" customFormat="1" x14ac:dyDescent="0.25">
      <c r="B5" s="486" t="s">
        <v>11140</v>
      </c>
      <c r="C5" s="486"/>
      <c r="D5" s="486"/>
      <c r="E5" s="486"/>
      <c r="F5" s="486"/>
      <c r="G5" s="73">
        <f>M44/100</f>
        <v>0</v>
      </c>
      <c r="I5" s="212">
        <f>'Ergebnisse Entwicklung'!T13</f>
        <v>0</v>
      </c>
      <c r="J5" s="212">
        <f>'Ergebnisse Entwicklung'!AA13</f>
        <v>0</v>
      </c>
    </row>
    <row r="6" spans="2:10" s="53" customFormat="1" x14ac:dyDescent="0.25">
      <c r="B6" s="488" t="s">
        <v>11471</v>
      </c>
      <c r="C6" s="488"/>
      <c r="D6" s="488"/>
      <c r="E6" s="488"/>
      <c r="F6" s="488"/>
      <c r="G6" s="204">
        <f>F107/100</f>
        <v>0</v>
      </c>
      <c r="I6" s="212">
        <f>'Ergebnisse Entwicklung'!T12</f>
        <v>0</v>
      </c>
      <c r="J6" s="212">
        <f>'Ergebnisse Entwicklung'!AA12</f>
        <v>0</v>
      </c>
    </row>
    <row r="7" spans="2:10" s="53" customFormat="1" x14ac:dyDescent="0.25">
      <c r="B7" s="486" t="s">
        <v>11754</v>
      </c>
      <c r="C7" s="486"/>
      <c r="D7" s="486"/>
      <c r="E7" s="486"/>
      <c r="F7" s="486"/>
      <c r="G7" s="73">
        <f>F74/100</f>
        <v>0</v>
      </c>
      <c r="I7" s="212">
        <f>'Ergebnisse Entwicklung'!T11</f>
        <v>0</v>
      </c>
      <c r="J7" s="212">
        <f>'Ergebnisse Entwicklung'!AA11</f>
        <v>0</v>
      </c>
    </row>
    <row r="8" spans="2:10" s="53" customFormat="1" x14ac:dyDescent="0.25">
      <c r="B8" s="488" t="s">
        <v>11357</v>
      </c>
      <c r="C8" s="488"/>
      <c r="D8" s="488"/>
      <c r="E8" s="488"/>
      <c r="F8" s="488"/>
      <c r="G8" s="204">
        <f>F40/100</f>
        <v>0</v>
      </c>
      <c r="I8" s="212">
        <f>'Ergebnisse Entwicklung'!T10</f>
        <v>0</v>
      </c>
      <c r="J8" s="212">
        <f>'Ergebnisse Entwicklung'!AA10</f>
        <v>0</v>
      </c>
    </row>
    <row r="9" spans="2:10" s="53" customFormat="1" ht="15" customHeight="1" x14ac:dyDescent="0.25">
      <c r="B9" s="52"/>
      <c r="C9" s="52"/>
      <c r="D9" s="52"/>
      <c r="E9" s="52"/>
      <c r="F9" s="52"/>
      <c r="G9" s="4"/>
    </row>
    <row r="11" spans="2:10" ht="30" customHeight="1" x14ac:dyDescent="0.25">
      <c r="B11" s="97" t="s">
        <v>11545</v>
      </c>
      <c r="C11" s="97"/>
      <c r="D11" s="97" t="s">
        <v>11453</v>
      </c>
      <c r="E11" s="97"/>
      <c r="F11" s="97" t="s">
        <v>11543</v>
      </c>
      <c r="G11" s="97" t="s">
        <v>11544</v>
      </c>
      <c r="H11" s="97" t="s">
        <v>11546</v>
      </c>
    </row>
    <row r="12" spans="2:10" x14ac:dyDescent="0.25">
      <c r="B12" s="4">
        <f>SUM(G15:G19)</f>
        <v>0</v>
      </c>
      <c r="C12" s="4"/>
      <c r="D12" s="4">
        <v>0</v>
      </c>
      <c r="E12" s="4"/>
      <c r="F12" s="4">
        <f>SUM(F38,F72,F105,M42,M69)</f>
        <v>0</v>
      </c>
      <c r="G12" s="4">
        <f>SUM(E38:E43,E72:E78,E105:E108,L42:L47,L69:L84,K85:K86)</f>
        <v>165</v>
      </c>
      <c r="H12" s="205">
        <f>F12/G12</f>
        <v>0</v>
      </c>
    </row>
    <row r="15" spans="2:10" ht="18.75" customHeight="1" x14ac:dyDescent="0.25">
      <c r="B15" s="485" t="s">
        <v>11163</v>
      </c>
      <c r="C15" s="485"/>
      <c r="D15" s="485"/>
      <c r="E15" s="485"/>
      <c r="F15" s="485"/>
      <c r="G15" s="67">
        <f>M51</f>
        <v>0</v>
      </c>
      <c r="H15" s="77"/>
    </row>
    <row r="16" spans="2:10" ht="18.75" customHeight="1" x14ac:dyDescent="0.25">
      <c r="B16" s="486" t="s">
        <v>11140</v>
      </c>
      <c r="C16" s="486"/>
      <c r="D16" s="486"/>
      <c r="E16" s="486"/>
      <c r="F16" s="486"/>
      <c r="G16" s="77">
        <f>M24</f>
        <v>0</v>
      </c>
      <c r="H16" s="77"/>
    </row>
    <row r="17" spans="2:28" x14ac:dyDescent="0.25">
      <c r="B17" s="485" t="s">
        <v>11471</v>
      </c>
      <c r="C17" s="485"/>
      <c r="D17" s="485"/>
      <c r="E17" s="485"/>
      <c r="F17" s="485"/>
      <c r="G17" s="76">
        <f>F82</f>
        <v>0</v>
      </c>
      <c r="H17" s="77"/>
    </row>
    <row r="18" spans="2:28" x14ac:dyDescent="0.25">
      <c r="B18" s="486" t="s">
        <v>11754</v>
      </c>
      <c r="C18" s="486"/>
      <c r="D18" s="486"/>
      <c r="E18" s="486"/>
      <c r="F18" s="486"/>
      <c r="G18" s="77">
        <f>F47</f>
        <v>0</v>
      </c>
      <c r="H18" s="77"/>
    </row>
    <row r="19" spans="2:28" x14ac:dyDescent="0.25">
      <c r="B19" s="485" t="s">
        <v>11357</v>
      </c>
      <c r="C19" s="485"/>
      <c r="D19" s="485"/>
      <c r="E19" s="485"/>
      <c r="F19" s="485"/>
      <c r="G19" s="76">
        <f>F24</f>
        <v>0</v>
      </c>
      <c r="H19" s="77"/>
    </row>
    <row r="21" spans="2:28" s="53" customFormat="1" x14ac:dyDescent="0.25"/>
    <row r="22" spans="2:28" x14ac:dyDescent="0.25">
      <c r="B22" s="484" t="s">
        <v>11460</v>
      </c>
      <c r="C22" s="484"/>
      <c r="D22" s="484"/>
      <c r="E22" s="484"/>
      <c r="F22" s="484"/>
      <c r="G22" s="484"/>
      <c r="H22" s="92"/>
      <c r="I22" s="484" t="s">
        <v>11506</v>
      </c>
      <c r="J22" s="484"/>
      <c r="K22" s="484"/>
      <c r="L22" s="484"/>
      <c r="M22" s="484"/>
      <c r="N22" s="484"/>
    </row>
    <row r="23" spans="2:28" x14ac:dyDescent="0.25">
      <c r="F23" s="53" t="s">
        <v>11420</v>
      </c>
      <c r="H23" s="89"/>
      <c r="J23" s="89"/>
      <c r="K23" s="89"/>
      <c r="L23" s="46"/>
      <c r="M23" s="89" t="s">
        <v>11420</v>
      </c>
      <c r="N23" s="89"/>
      <c r="O23" s="89"/>
      <c r="P23" s="89"/>
      <c r="Q23" s="89"/>
      <c r="R23" s="89"/>
      <c r="S23" s="89"/>
      <c r="T23" s="89"/>
      <c r="U23" s="89"/>
      <c r="V23" s="89"/>
      <c r="W23" s="89"/>
      <c r="X23" s="89"/>
      <c r="Y23" s="89"/>
      <c r="Z23" s="89"/>
      <c r="AA23" s="89"/>
      <c r="AB23" s="89"/>
    </row>
    <row r="24" spans="2:28" ht="30" x14ac:dyDescent="0.25">
      <c r="B24" s="53"/>
      <c r="C24" s="11"/>
      <c r="D24" s="44" t="s">
        <v>11418</v>
      </c>
      <c r="E24" s="66">
        <f>SUM(D27:D35)</f>
        <v>0</v>
      </c>
      <c r="F24" s="66">
        <f>ROUND(E24*F25/E25,1)</f>
        <v>0</v>
      </c>
      <c r="G24" s="53"/>
      <c r="H24" s="89"/>
      <c r="I24" s="46"/>
      <c r="J24" s="89"/>
      <c r="K24" s="44" t="s">
        <v>11418</v>
      </c>
      <c r="L24" s="88">
        <f>SUM(K28:K39)</f>
        <v>0</v>
      </c>
      <c r="M24" s="88">
        <f>ROUND(L24*M25/L25,1)</f>
        <v>0</v>
      </c>
      <c r="N24" s="89"/>
      <c r="O24" s="89"/>
      <c r="P24" s="89"/>
      <c r="Q24" s="89"/>
      <c r="R24" s="89"/>
      <c r="S24" s="89"/>
      <c r="T24" s="89"/>
      <c r="U24" s="89"/>
      <c r="V24" s="89"/>
      <c r="W24" s="89"/>
      <c r="X24" s="89"/>
      <c r="Y24" s="89"/>
      <c r="Z24" s="89"/>
      <c r="AA24" s="89"/>
      <c r="AB24" s="89"/>
    </row>
    <row r="25" spans="2:28" ht="30" x14ac:dyDescent="0.25">
      <c r="B25" s="53"/>
      <c r="C25" s="11"/>
      <c r="D25" s="44" t="s">
        <v>11419</v>
      </c>
      <c r="E25" s="66">
        <f>COUNTA(D27:D35)*3</f>
        <v>27</v>
      </c>
      <c r="F25" s="66">
        <v>20</v>
      </c>
      <c r="G25" s="53"/>
      <c r="H25" s="89"/>
      <c r="I25" s="5"/>
      <c r="J25" s="89"/>
      <c r="K25" s="44" t="s">
        <v>11419</v>
      </c>
      <c r="L25" s="88">
        <f>COUNTA(K28:K39)*3</f>
        <v>36</v>
      </c>
      <c r="M25" s="88">
        <v>20</v>
      </c>
      <c r="N25" s="89"/>
      <c r="O25" s="89"/>
      <c r="P25" s="89"/>
      <c r="Q25" s="89"/>
      <c r="R25" s="89"/>
      <c r="S25" s="89"/>
      <c r="T25" s="89"/>
      <c r="U25" s="89"/>
      <c r="V25" s="89"/>
      <c r="W25" s="89"/>
      <c r="X25" s="89"/>
      <c r="Y25" s="89"/>
      <c r="Z25" s="89"/>
      <c r="AA25" s="89"/>
      <c r="AB25" s="89"/>
    </row>
    <row r="26" spans="2:28" x14ac:dyDescent="0.25">
      <c r="B26" s="53"/>
      <c r="C26" s="53" t="s">
        <v>11461</v>
      </c>
      <c r="D26" s="53" t="s">
        <v>11462</v>
      </c>
      <c r="E26" s="53"/>
      <c r="F26" s="2"/>
      <c r="G26" s="53"/>
      <c r="H26" s="89"/>
      <c r="I26" s="5"/>
      <c r="J26" s="89"/>
      <c r="K26" s="89"/>
      <c r="L26" s="89"/>
      <c r="M26" s="89"/>
      <c r="N26" s="89"/>
      <c r="O26" s="89"/>
      <c r="P26" s="89"/>
      <c r="Q26" s="89"/>
      <c r="R26" s="89"/>
      <c r="S26" s="89"/>
      <c r="T26" s="89"/>
      <c r="U26" s="89"/>
      <c r="V26" s="89"/>
      <c r="W26" s="89"/>
      <c r="X26" s="89"/>
      <c r="Y26" s="89"/>
      <c r="Z26" s="89"/>
      <c r="AA26" s="89"/>
      <c r="AB26" s="89"/>
    </row>
    <row r="27" spans="2:28" x14ac:dyDescent="0.25">
      <c r="B27" s="53"/>
      <c r="C27" s="53" t="s">
        <v>11053</v>
      </c>
      <c r="D27" s="48">
        <f>IF('1 Werte, Ziele, Leitbilder'!$U$9=Antwortoptionen!$A$12, 3, IF('1 Werte, Ziele, Leitbilder'!$U$9=Antwortoptionen!$A$13, 2, IF('1 Werte, Ziele, Leitbilder'!$U$9=Antwortoptionen!$A$14, 1,0)))</f>
        <v>0</v>
      </c>
      <c r="E27" s="53"/>
      <c r="F27" s="2"/>
      <c r="G27" s="53"/>
      <c r="H27" s="89"/>
      <c r="I27" s="5"/>
      <c r="J27" s="89"/>
      <c r="K27" s="89"/>
      <c r="L27" s="89"/>
      <c r="M27" s="89"/>
      <c r="N27" s="89"/>
      <c r="O27" s="89"/>
      <c r="P27" s="89"/>
      <c r="Q27" s="89"/>
      <c r="R27" s="89"/>
      <c r="S27" s="89"/>
      <c r="T27" s="89"/>
      <c r="U27" s="89"/>
      <c r="V27" s="89"/>
      <c r="W27" s="89"/>
      <c r="X27" s="89"/>
      <c r="Y27" s="89"/>
      <c r="Z27" s="89"/>
      <c r="AA27" s="89"/>
      <c r="AB27" s="89"/>
    </row>
    <row r="28" spans="2:28" x14ac:dyDescent="0.25">
      <c r="B28" s="53"/>
      <c r="C28" s="53" t="s">
        <v>11054</v>
      </c>
      <c r="D28" s="48">
        <f>IF('1 Werte, Ziele, Leitbilder'!$U$10=Antwortoptionen!$A$12, 3, IF('1 Werte, Ziele, Leitbilder'!$U$10=Antwortoptionen!$A$13, 2, IF('1 Werte, Ziele, Leitbilder'!$U$10=Antwortoptionen!$A$14, 1,0)))</f>
        <v>0</v>
      </c>
      <c r="E28" s="53"/>
      <c r="F28" s="2"/>
      <c r="G28" s="53"/>
      <c r="H28" s="89"/>
      <c r="I28" s="5"/>
      <c r="J28" s="89" t="s">
        <v>11142</v>
      </c>
      <c r="K28" s="47">
        <f>IF('4 Ressourcen, Kapazitäten'!$E$12=Antwortoptionen!$C$12,3,(IF('4 Ressourcen, Kapazitäten'!$E$12=Antwortoptionen!$C$13,2,IF('4 Ressourcen, Kapazitäten'!$E$12=Antwortoptionen!$C$14,1,0))))</f>
        <v>0</v>
      </c>
      <c r="L28" s="89"/>
      <c r="M28" s="89"/>
      <c r="N28" s="89"/>
      <c r="O28" s="89"/>
      <c r="P28" s="89"/>
      <c r="Q28" s="89"/>
      <c r="R28" s="89"/>
      <c r="S28" s="89"/>
      <c r="T28" s="89"/>
      <c r="U28" s="89"/>
      <c r="V28" s="89"/>
      <c r="W28" s="89"/>
      <c r="X28" s="89"/>
      <c r="Y28" s="89"/>
      <c r="Z28" s="89"/>
      <c r="AA28" s="89"/>
      <c r="AB28" s="89"/>
    </row>
    <row r="29" spans="2:28" x14ac:dyDescent="0.25">
      <c r="B29" s="53"/>
      <c r="C29" s="53" t="s">
        <v>11055</v>
      </c>
      <c r="D29" s="48">
        <f>IF('1 Werte, Ziele, Leitbilder'!$U$11=Antwortoptionen!$A$12, 3, IF('1 Werte, Ziele, Leitbilder'!$U$11=Antwortoptionen!$A$13, 2, IF('1 Werte, Ziele, Leitbilder'!$U$11=Antwortoptionen!$U$14, 1,0)))</f>
        <v>0</v>
      </c>
      <c r="E29" s="53"/>
      <c r="F29" s="2"/>
      <c r="G29" s="53"/>
      <c r="H29" s="89"/>
      <c r="I29" s="5"/>
      <c r="J29" s="89" t="s">
        <v>11144</v>
      </c>
      <c r="K29" s="47">
        <f>IF('4 Ressourcen, Kapazitäten'!$E$12=Antwortoptionen!$C$12,3,(IF('4 Ressourcen, Kapazitäten'!$E$12=Antwortoptionen!$C$13,2,IF('4 Ressourcen, Kapazitäten'!$E$12=Antwortoptionen!$C$14,1,0))))</f>
        <v>0</v>
      </c>
      <c r="L29" s="89"/>
      <c r="M29" s="89"/>
      <c r="N29" s="89"/>
      <c r="O29" s="89"/>
      <c r="P29" s="89"/>
      <c r="Q29" s="89"/>
      <c r="R29" s="89"/>
      <c r="S29" s="89"/>
      <c r="T29" s="89"/>
      <c r="U29" s="89"/>
      <c r="V29" s="89"/>
      <c r="W29" s="89"/>
      <c r="X29" s="89"/>
      <c r="Y29" s="89"/>
      <c r="Z29" s="89"/>
      <c r="AA29" s="89"/>
      <c r="AB29" s="89"/>
    </row>
    <row r="30" spans="2:28" x14ac:dyDescent="0.25">
      <c r="B30" s="53"/>
      <c r="C30" s="53" t="s">
        <v>11056</v>
      </c>
      <c r="D30" s="48">
        <f>IF('1 Werte, Ziele, Leitbilder'!$U$12=Antwortoptionen!$A$12, 3, IF('1 Werte, Ziele, Leitbilder'!$U$12=Antwortoptionen!$A$13, 2, IF('1 Werte, Ziele, Leitbilder'!$U$12=Antwortoptionen!$A$14, 1,0)))</f>
        <v>0</v>
      </c>
      <c r="E30" s="53"/>
      <c r="F30" s="2"/>
      <c r="G30" s="53"/>
      <c r="H30" s="89"/>
      <c r="I30" s="5"/>
      <c r="J30" s="89" t="s">
        <v>11147</v>
      </c>
      <c r="K30" s="47">
        <f>IF('4 Ressourcen, Kapazitäten'!$U$39=Antwortoptionen!$B$12,3,IF('4 Ressourcen, Kapazitäten'!$U$39=Antwortoptionen!$B$13,2,IF('4 Ressourcen, Kapazitäten'!$U$39=Antwortoptionen!$B$14,1,0)))</f>
        <v>0</v>
      </c>
      <c r="L30" s="89"/>
      <c r="M30" s="89"/>
      <c r="N30" s="89"/>
      <c r="O30" s="89"/>
      <c r="P30" s="89"/>
      <c r="Q30" s="89"/>
      <c r="R30" s="89"/>
      <c r="S30" s="89"/>
      <c r="T30" s="89"/>
      <c r="U30" s="89"/>
      <c r="V30" s="89"/>
      <c r="W30" s="89"/>
      <c r="X30" s="89"/>
      <c r="Y30" s="89"/>
      <c r="Z30" s="89"/>
      <c r="AA30" s="89"/>
      <c r="AB30" s="89"/>
    </row>
    <row r="31" spans="2:28" x14ac:dyDescent="0.25">
      <c r="B31" s="53"/>
      <c r="C31" s="53" t="s">
        <v>11411</v>
      </c>
      <c r="D31" s="47">
        <f>IF('1 Werte, Ziele, Leitbilder'!$U$24=Antwortoptionen!$B$12, 3, IF('1 Werte, Ziele, Leitbilder'!$U$24=Antwortoptionen!$B$13, 2, IF('1 Werte, Ziele, Leitbilder'!$U$24=Antwortoptionen!$B$14, 1,0)))</f>
        <v>0</v>
      </c>
      <c r="E31" s="53"/>
      <c r="F31" s="2"/>
      <c r="G31" s="53"/>
      <c r="H31" s="89"/>
      <c r="I31" s="5"/>
      <c r="J31" s="89" t="s">
        <v>11148</v>
      </c>
      <c r="K31" s="47">
        <f>IF('4 Ressourcen, Kapazitäten'!$U$40=Antwortoptionen!$B$12,3,IF('4 Ressourcen, Kapazitäten'!$U$40=Antwortoptionen!$B$13,2,IF('4 Ressourcen, Kapazitäten'!$U$40=Antwortoptionen!$B$14,1,0)))</f>
        <v>0</v>
      </c>
      <c r="L31" s="89"/>
      <c r="M31" s="89"/>
      <c r="N31" s="89"/>
      <c r="O31" s="89"/>
      <c r="P31" s="89"/>
      <c r="Q31" s="89"/>
      <c r="R31" s="89"/>
      <c r="S31" s="89"/>
      <c r="T31" s="89"/>
      <c r="U31" s="89"/>
      <c r="V31" s="89"/>
      <c r="W31" s="89"/>
      <c r="X31" s="89"/>
      <c r="Y31" s="89"/>
      <c r="Z31" s="89"/>
      <c r="AA31" s="89"/>
      <c r="AB31" s="89"/>
    </row>
    <row r="32" spans="2:28" x14ac:dyDescent="0.25">
      <c r="B32" s="53"/>
      <c r="C32" s="53" t="s">
        <v>11138</v>
      </c>
      <c r="D32" s="53">
        <f>IF('1 Werte, Ziele, Leitbilder'!$U$36=Antwortoptionen!$B$12, 3, IF('1 Werte, Ziele, Leitbilder'!$U$36=Antwortoptionen!$B$13, 2, IF('1 Werte, Ziele, Leitbilder'!$U$36=Antwortoptionen!$B$14, 1,0)))</f>
        <v>0</v>
      </c>
      <c r="E32" s="53"/>
      <c r="F32" s="53"/>
      <c r="G32" s="53"/>
      <c r="H32" s="89"/>
      <c r="I32" s="6"/>
      <c r="J32" s="89" t="s">
        <v>11150</v>
      </c>
      <c r="K32" s="47">
        <f>IF('4 Ressourcen, Kapazitäten'!$U$52=Antwortoptionen!$B$12,3,IF('4 Ressourcen, Kapazitäten'!$U$52=Antwortoptionen!$B$13,2,IF('4 Ressourcen, Kapazitäten'!$U$52=Antwortoptionen!$B$14,1,0)))</f>
        <v>0</v>
      </c>
      <c r="L32" s="89"/>
      <c r="M32" s="89"/>
      <c r="N32" s="89"/>
      <c r="O32" s="89"/>
      <c r="P32" s="89"/>
      <c r="Q32" s="89"/>
      <c r="R32" s="89"/>
      <c r="S32" s="89"/>
      <c r="T32" s="89"/>
      <c r="U32" s="89"/>
      <c r="V32" s="89"/>
      <c r="W32" s="89"/>
      <c r="X32" s="89"/>
      <c r="Y32" s="89"/>
      <c r="Z32" s="89"/>
      <c r="AA32" s="89"/>
      <c r="AB32" s="89"/>
    </row>
    <row r="33" spans="2:28" x14ac:dyDescent="0.25">
      <c r="B33" s="53"/>
      <c r="C33" s="53" t="s">
        <v>11298</v>
      </c>
      <c r="D33" s="10">
        <f>IF('1 Werte, Ziele, Leitbilder'!$U$37=Antwortoptionen!$B$12, 3, IF('1 Werte, Ziele, Leitbilder'!$U$37=Antwortoptionen!$B$13, 2, IF('1 Werte, Ziele, Leitbilder'!$U$37=Antwortoptionen!$B$14, 1,0)))</f>
        <v>0</v>
      </c>
      <c r="E33" s="9"/>
      <c r="F33" s="53"/>
      <c r="G33" s="53"/>
      <c r="H33" s="89"/>
      <c r="I33" s="5"/>
      <c r="J33" s="89" t="s">
        <v>11151</v>
      </c>
      <c r="K33" s="47">
        <f>IF('4 Ressourcen, Kapazitäten'!$U$53=Antwortoptionen!$B$12,3,IF('4 Ressourcen, Kapazitäten'!$U$53=Antwortoptionen!$B$13,2,IF('4 Ressourcen, Kapazitäten'!$U$53=Antwortoptionen!$B$14,1,0)))</f>
        <v>0</v>
      </c>
      <c r="L33" s="89"/>
      <c r="M33" s="89"/>
      <c r="N33" s="89"/>
      <c r="O33" s="89"/>
      <c r="P33" s="89"/>
      <c r="Q33" s="89"/>
      <c r="R33" s="89"/>
      <c r="S33" s="89"/>
      <c r="T33" s="89"/>
      <c r="U33" s="89"/>
      <c r="V33" s="89"/>
      <c r="W33" s="89"/>
      <c r="X33" s="89"/>
      <c r="Y33" s="89"/>
      <c r="Z33" s="89"/>
      <c r="AA33" s="89"/>
      <c r="AB33" s="89"/>
    </row>
    <row r="34" spans="2:28" x14ac:dyDescent="0.25">
      <c r="B34" s="53"/>
      <c r="C34" s="53" t="s">
        <v>11060</v>
      </c>
      <c r="D34" s="53">
        <f>IF('1 Werte, Ziele, Leitbilder'!$E$52=Antwortoptionen!$C$12,3,(IF('1 Werte, Ziele, Leitbilder'!$E$52=Antwortoptionen!$C$13,2,IF('1 Werte, Ziele, Leitbilder'!$E$52=Antwortoptionen!$C$14,1,0))))</f>
        <v>0</v>
      </c>
      <c r="E34" s="53"/>
      <c r="F34" s="53"/>
      <c r="G34" s="53"/>
      <c r="H34" s="89"/>
      <c r="I34" s="5"/>
      <c r="J34" s="89" t="s">
        <v>11152</v>
      </c>
      <c r="K34" s="47">
        <f>IF('4 Ressourcen, Kapazitäten'!$U$54=Antwortoptionen!$B$12,3,IF('4 Ressourcen, Kapazitäten'!$U$54=Antwortoptionen!$B$13,2,IF('4 Ressourcen, Kapazitäten'!$U$54=Antwortoptionen!$B$14,1,0)))</f>
        <v>0</v>
      </c>
      <c r="L34" s="89"/>
      <c r="M34" s="89"/>
      <c r="N34" s="89"/>
      <c r="O34" s="89"/>
      <c r="P34" s="89"/>
      <c r="Q34" s="89"/>
      <c r="R34" s="89"/>
      <c r="S34" s="89"/>
      <c r="T34" s="89"/>
      <c r="U34" s="89"/>
      <c r="V34" s="89"/>
      <c r="W34" s="89"/>
      <c r="X34" s="89"/>
      <c r="Y34" s="89"/>
      <c r="Z34" s="89"/>
      <c r="AA34" s="89"/>
      <c r="AB34" s="89"/>
    </row>
    <row r="35" spans="2:28" x14ac:dyDescent="0.25">
      <c r="B35" s="53"/>
      <c r="C35" s="53" t="s">
        <v>11061</v>
      </c>
      <c r="D35" s="53">
        <f>IF('1 Werte, Ziele, Leitbilder'!$E$92=Antwortoptionen!$E$12, 3, IF('1 Werte, Ziele, Leitbilder'!$E$92=Antwortoptionen!$E$13, 2, IF('1 Werte, Ziele, Leitbilder'!$E$92=Antwortoptionen!$E$14, 1,0)))</f>
        <v>0</v>
      </c>
      <c r="E35" s="53"/>
      <c r="F35" s="53"/>
      <c r="G35" s="53"/>
      <c r="H35" s="89"/>
      <c r="I35" s="195"/>
      <c r="J35" s="194" t="s">
        <v>11153</v>
      </c>
      <c r="K35" s="47">
        <f>IF('4 Ressourcen, Kapazitäten'!$U$55=Antwortoptionen!$B$12,3,IF('4 Ressourcen, Kapazitäten'!$U$55=Antwortoptionen!$B$13,2,IF('4 Ressourcen, Kapazitäten'!$U$55=Antwortoptionen!$B$14,1,0)))</f>
        <v>0</v>
      </c>
      <c r="L35" s="194"/>
      <c r="M35" s="194"/>
      <c r="N35" s="194"/>
      <c r="O35" s="194"/>
      <c r="P35" s="89"/>
      <c r="Q35" s="89"/>
      <c r="R35" s="89"/>
      <c r="S35" s="89"/>
      <c r="T35" s="89"/>
      <c r="U35" s="89"/>
      <c r="V35" s="89"/>
      <c r="W35" s="89"/>
      <c r="X35" s="89"/>
      <c r="Y35" s="89"/>
      <c r="Z35" s="89"/>
      <c r="AA35" s="89"/>
      <c r="AB35" s="89"/>
    </row>
    <row r="36" spans="2:28" x14ac:dyDescent="0.25">
      <c r="B36" s="53"/>
      <c r="C36" s="53"/>
      <c r="D36" s="53"/>
      <c r="E36" s="53"/>
      <c r="F36" s="53"/>
      <c r="G36" s="53"/>
      <c r="H36" s="89"/>
      <c r="I36" s="5"/>
      <c r="J36" s="89" t="s">
        <v>11154</v>
      </c>
      <c r="K36" s="47">
        <f>IF('4 Ressourcen, Kapazitäten'!$U$56=Antwortoptionen!$B$12,3,IF('4 Ressourcen, Kapazitäten'!$U$56=Antwortoptionen!$B$13,2,IF('4 Ressourcen, Kapazitäten'!$U$56=Antwortoptionen!$B$14,1,0)))</f>
        <v>0</v>
      </c>
      <c r="L36" s="89"/>
      <c r="M36" s="89"/>
      <c r="N36" s="89"/>
      <c r="O36" s="89"/>
      <c r="P36" s="89"/>
      <c r="Q36" s="89"/>
      <c r="R36" s="89"/>
      <c r="S36" s="89"/>
      <c r="T36" s="89"/>
      <c r="U36" s="89"/>
      <c r="V36" s="89"/>
      <c r="W36" s="89"/>
      <c r="X36" s="89"/>
      <c r="Y36" s="89"/>
      <c r="Z36" s="89"/>
      <c r="AA36" s="89"/>
      <c r="AB36" s="89"/>
    </row>
    <row r="37" spans="2:28" ht="45" x14ac:dyDescent="0.25">
      <c r="B37" s="53"/>
      <c r="C37" s="44"/>
      <c r="D37" s="57" t="s">
        <v>11416</v>
      </c>
      <c r="E37" s="57" t="s">
        <v>11417</v>
      </c>
      <c r="F37" s="58" t="s">
        <v>11</v>
      </c>
      <c r="G37" s="53"/>
      <c r="H37" s="89"/>
      <c r="I37" s="5"/>
      <c r="J37" s="89" t="s">
        <v>11676</v>
      </c>
      <c r="K37" s="47">
        <f>IF('4 Ressourcen, Kapazitäten'!$U$57=Antwortoptionen!$B$12,3,IF('4 Ressourcen, Kapazitäten'!$U$57=Antwortoptionen!$B$13,2,IF('4 Ressourcen, Kapazitäten'!$U$57=Antwortoptionen!$B$14,1,0)))</f>
        <v>0</v>
      </c>
      <c r="L37" s="89"/>
      <c r="M37" s="89"/>
      <c r="N37" s="89"/>
      <c r="O37" s="89"/>
      <c r="P37" s="89"/>
      <c r="Q37" s="89"/>
      <c r="R37" s="89"/>
      <c r="S37" s="89"/>
      <c r="T37" s="89"/>
      <c r="U37" s="89"/>
      <c r="V37" s="89"/>
      <c r="W37" s="89"/>
      <c r="X37" s="89"/>
      <c r="Y37" s="89"/>
      <c r="Z37" s="89"/>
      <c r="AA37" s="89"/>
      <c r="AB37" s="89"/>
    </row>
    <row r="38" spans="2:28" x14ac:dyDescent="0.25">
      <c r="B38" s="53"/>
      <c r="C38" s="44" t="s">
        <v>11052</v>
      </c>
      <c r="D38" s="49">
        <f>COUNTIF('1 Werte, Ziele, Leitbilder'!$U$9:$U$12,Antwortoptionen!A11)</f>
        <v>4</v>
      </c>
      <c r="E38" s="49">
        <v>4</v>
      </c>
      <c r="F38" s="48">
        <f>COUNTIF('1 Werte, Ziele, Leitbilder'!E$9:$AI$92,"weiß nicht")</f>
        <v>0</v>
      </c>
      <c r="G38" s="53"/>
      <c r="H38" s="89"/>
      <c r="I38" s="5"/>
      <c r="J38" s="89" t="s">
        <v>11156</v>
      </c>
      <c r="K38" s="47">
        <f>IF('4 Ressourcen, Kapazitäten'!$E$69=Antwortoptionen!$A$42,3,IF('4 Ressourcen, Kapazitäten'!$E$69=Antwortoptionen!$A$43,2,IF('4 Ressourcen, Kapazitäten'!$E$69=Antwortoptionen!$A$44,1,0)))</f>
        <v>0</v>
      </c>
      <c r="L38" s="89"/>
      <c r="M38" s="89"/>
      <c r="N38" s="89"/>
      <c r="O38" s="89"/>
      <c r="P38" s="89"/>
      <c r="Q38" s="89"/>
      <c r="R38" s="89"/>
      <c r="S38" s="89"/>
      <c r="T38" s="89"/>
      <c r="U38" s="89"/>
      <c r="V38" s="89"/>
      <c r="W38" s="89"/>
      <c r="X38" s="89"/>
      <c r="Y38" s="89"/>
      <c r="Z38" s="89"/>
      <c r="AA38" s="89"/>
      <c r="AB38" s="89"/>
    </row>
    <row r="39" spans="2:28" x14ac:dyDescent="0.25">
      <c r="B39" s="53"/>
      <c r="C39" s="44" t="s">
        <v>11057</v>
      </c>
      <c r="D39" s="49">
        <f>COUNTIF('1 Werte, Ziele, Leitbilder'!$U$24,Antwortoptionen!B11)</f>
        <v>1</v>
      </c>
      <c r="E39" s="49">
        <v>1</v>
      </c>
      <c r="F39" s="64" t="s">
        <v>11510</v>
      </c>
      <c r="G39" s="53"/>
      <c r="H39" s="89"/>
      <c r="I39" s="5"/>
      <c r="J39" s="89" t="s">
        <v>11162</v>
      </c>
      <c r="K39" s="47">
        <f>IF('4 Ressourcen, Kapazitäten'!$E$81=Antwortoptionen!$A$42,3,IF('4 Ressourcen, Kapazitäten'!$E$81=Antwortoptionen!$A$43,2,IF('4 Ressourcen, Kapazitäten'!$E$81=Antwortoptionen!$A$44,1,0)))</f>
        <v>0</v>
      </c>
      <c r="L39" s="89"/>
      <c r="M39" s="89"/>
      <c r="N39" s="89"/>
      <c r="O39" s="89"/>
      <c r="P39" s="89"/>
      <c r="Q39" s="89"/>
      <c r="R39" s="89"/>
      <c r="S39" s="89"/>
      <c r="T39" s="89"/>
      <c r="U39" s="89"/>
      <c r="V39" s="89"/>
      <c r="W39" s="89"/>
      <c r="X39" s="89"/>
      <c r="Y39" s="89"/>
      <c r="Z39" s="89"/>
      <c r="AA39" s="89"/>
      <c r="AB39" s="89"/>
    </row>
    <row r="40" spans="2:28" x14ac:dyDescent="0.25">
      <c r="B40" s="53"/>
      <c r="C40" s="44" t="s">
        <v>11058</v>
      </c>
      <c r="D40" s="49">
        <f>COUNTIF('1 Werte, Ziele, Leitbilder'!$U$36:$U$37,Antwortoptionen!B11)</f>
        <v>2</v>
      </c>
      <c r="E40" s="49">
        <v>2</v>
      </c>
      <c r="F40" s="59">
        <f>100*ROUND((SUM(E38:E43)-SUM(D38:D43))/(SUM(E38:E43)),2)</f>
        <v>0</v>
      </c>
      <c r="G40" s="53"/>
      <c r="H40" s="89"/>
      <c r="I40" s="5"/>
      <c r="J40" s="89"/>
      <c r="K40" s="89"/>
      <c r="L40" s="89"/>
      <c r="M40" s="89"/>
      <c r="N40" s="89"/>
      <c r="O40" s="89"/>
      <c r="P40" s="89"/>
      <c r="Q40" s="89"/>
      <c r="R40" s="89"/>
      <c r="S40" s="89"/>
      <c r="T40" s="89"/>
      <c r="U40" s="89"/>
      <c r="V40" s="89"/>
      <c r="W40" s="89"/>
      <c r="X40" s="89"/>
      <c r="Y40" s="89"/>
      <c r="Z40" s="89"/>
      <c r="AA40" s="89"/>
      <c r="AB40" s="89"/>
    </row>
    <row r="41" spans="2:28" ht="45" x14ac:dyDescent="0.25">
      <c r="B41" s="53"/>
      <c r="C41" s="44" t="s">
        <v>11059</v>
      </c>
      <c r="D41" s="49">
        <f>COUNTIF('1 Werte, Ziele, Leitbilder'!$E$52,Antwortoptionen!C11)</f>
        <v>1</v>
      </c>
      <c r="E41" s="49">
        <v>1</v>
      </c>
      <c r="F41" s="53"/>
      <c r="G41" s="53"/>
      <c r="H41" s="89"/>
      <c r="I41" s="5"/>
      <c r="J41" s="90"/>
      <c r="K41" s="49" t="s">
        <v>11416</v>
      </c>
      <c r="L41" s="54" t="s">
        <v>11417</v>
      </c>
      <c r="M41" s="90" t="s">
        <v>11</v>
      </c>
      <c r="N41" s="89"/>
      <c r="O41" s="89"/>
      <c r="P41" s="89"/>
      <c r="Q41" s="89"/>
      <c r="R41" s="89"/>
      <c r="S41" s="89"/>
      <c r="T41" s="89"/>
      <c r="U41" s="89"/>
      <c r="V41" s="89"/>
      <c r="W41" s="89"/>
      <c r="X41" s="89"/>
      <c r="Y41" s="89"/>
      <c r="Z41" s="89"/>
      <c r="AA41" s="89"/>
      <c r="AB41" s="89"/>
    </row>
    <row r="42" spans="2:28" x14ac:dyDescent="0.25">
      <c r="B42" s="53"/>
      <c r="C42" s="44" t="s">
        <v>11303</v>
      </c>
      <c r="D42" s="49">
        <f>COUNTIF('1 Werte, Ziele, Leitbilder'!$U$64:$U$80,Antwortoptionen!D11)</f>
        <v>17</v>
      </c>
      <c r="E42" s="49">
        <v>17</v>
      </c>
      <c r="F42" s="56"/>
      <c r="G42" s="53"/>
      <c r="H42" s="89"/>
      <c r="I42" s="5"/>
      <c r="J42" s="90" t="s">
        <v>11141</v>
      </c>
      <c r="K42" s="90">
        <f>COUNTIF('4 Ressourcen, Kapazitäten'!$E$12,Antwortoptionen!C11)</f>
        <v>1</v>
      </c>
      <c r="L42" s="90">
        <v>1</v>
      </c>
      <c r="M42" s="47">
        <f>COUNTIF('4 Ressourcen, Kapazitäten'!$E$12:$AI$81,"weiß nicht")</f>
        <v>0</v>
      </c>
      <c r="N42" s="89"/>
      <c r="O42" s="89"/>
      <c r="P42" s="89"/>
      <c r="Q42" s="89"/>
      <c r="R42" s="89"/>
      <c r="S42" s="89"/>
      <c r="T42" s="89"/>
      <c r="U42" s="89"/>
      <c r="V42" s="89"/>
      <c r="W42" s="89"/>
      <c r="X42" s="89"/>
      <c r="Y42" s="89"/>
      <c r="Z42" s="89"/>
      <c r="AA42" s="89"/>
      <c r="AB42" s="89"/>
    </row>
    <row r="43" spans="2:28" x14ac:dyDescent="0.25">
      <c r="B43" s="53"/>
      <c r="C43" s="44" t="s">
        <v>11061</v>
      </c>
      <c r="D43" s="49">
        <f>COUNTIF('1 Werte, Ziele, Leitbilder'!$E$92,Antwortoptionen!E11)</f>
        <v>1</v>
      </c>
      <c r="E43" s="49">
        <v>1</v>
      </c>
      <c r="F43" s="53"/>
      <c r="G43" s="53"/>
      <c r="H43" s="89"/>
      <c r="I43" s="5"/>
      <c r="J43" s="90" t="s">
        <v>11143</v>
      </c>
      <c r="K43" s="90">
        <f>COUNTIF('4 Ressourcen, Kapazitäten'!$E$12,Antwortoptionen!C11)</f>
        <v>1</v>
      </c>
      <c r="L43" s="90">
        <v>1</v>
      </c>
      <c r="M43" s="89" t="s">
        <v>11510</v>
      </c>
      <c r="N43" s="89"/>
      <c r="O43" s="89"/>
      <c r="P43" s="89"/>
      <c r="Q43" s="89"/>
      <c r="R43" s="89"/>
      <c r="S43" s="89"/>
      <c r="T43" s="89"/>
      <c r="U43" s="89"/>
      <c r="V43" s="89"/>
      <c r="W43" s="89"/>
      <c r="X43" s="89"/>
      <c r="Y43" s="89"/>
      <c r="Z43" s="89"/>
      <c r="AA43" s="89"/>
      <c r="AB43" s="89"/>
    </row>
    <row r="44" spans="2:28" x14ac:dyDescent="0.25">
      <c r="H44" s="89"/>
      <c r="I44" s="5"/>
      <c r="J44" s="90" t="s">
        <v>11146</v>
      </c>
      <c r="K44" s="90">
        <f>COUNTIF('4 Ressourcen, Kapazitäten'!$U$39:$U$40,Antwortoptionen!B11)</f>
        <v>2</v>
      </c>
      <c r="L44" s="90">
        <v>2</v>
      </c>
      <c r="M44" s="89">
        <f>100*ROUND((SUM(L42:L47)-SUM(K42:K47))/SUM(L42:L47),2)</f>
        <v>0</v>
      </c>
      <c r="N44" s="89"/>
      <c r="O44" s="89"/>
      <c r="P44" s="89"/>
      <c r="Q44" s="89"/>
      <c r="R44" s="89"/>
      <c r="S44" s="89"/>
      <c r="T44" s="89"/>
      <c r="U44" s="89"/>
      <c r="V44" s="89"/>
      <c r="W44" s="89"/>
      <c r="X44" s="89"/>
      <c r="Y44" s="89"/>
      <c r="Z44" s="89"/>
      <c r="AA44" s="89"/>
      <c r="AB44" s="89"/>
    </row>
    <row r="45" spans="2:28" x14ac:dyDescent="0.25">
      <c r="B45" s="484" t="s">
        <v>11468</v>
      </c>
      <c r="C45" s="484"/>
      <c r="D45" s="484"/>
      <c r="E45" s="484"/>
      <c r="F45" s="484"/>
      <c r="G45" s="484"/>
      <c r="H45" s="92"/>
      <c r="J45" s="90" t="s">
        <v>11149</v>
      </c>
      <c r="K45" s="90">
        <f>COUNTIF('4 Ressourcen, Kapazitäten'!$U$52:$U$57,Antwortoptionen!B11)</f>
        <v>6</v>
      </c>
      <c r="L45" s="90">
        <v>6</v>
      </c>
      <c r="M45" s="89"/>
      <c r="N45" s="89"/>
      <c r="O45" s="89"/>
      <c r="P45" s="89"/>
      <c r="Q45" s="89"/>
      <c r="R45" s="89"/>
      <c r="S45" s="89"/>
      <c r="T45" s="89"/>
      <c r="U45" s="89"/>
      <c r="V45" s="89"/>
      <c r="W45" s="89"/>
      <c r="X45" s="89"/>
      <c r="Y45" s="89"/>
      <c r="Z45" s="89"/>
      <c r="AA45" s="89"/>
      <c r="AB45" s="89"/>
    </row>
    <row r="46" spans="2:28" x14ac:dyDescent="0.25">
      <c r="F46" s="53" t="s">
        <v>11420</v>
      </c>
      <c r="H46" s="89"/>
      <c r="J46" s="90" t="s">
        <v>11155</v>
      </c>
      <c r="K46" s="90">
        <f>COUNTIF('4 Ressourcen, Kapazitäten'!$E$69,Antwortoptionen!A41)</f>
        <v>1</v>
      </c>
      <c r="L46" s="90">
        <v>1</v>
      </c>
      <c r="M46" s="89"/>
      <c r="N46" s="89"/>
      <c r="O46" s="89"/>
      <c r="P46" s="89"/>
      <c r="Q46" s="89"/>
      <c r="R46" s="89"/>
      <c r="S46" s="89"/>
      <c r="T46" s="89"/>
      <c r="U46" s="89"/>
      <c r="V46" s="89"/>
      <c r="W46" s="89"/>
      <c r="X46" s="89"/>
      <c r="Y46" s="89"/>
      <c r="Z46" s="89"/>
      <c r="AA46" s="89"/>
      <c r="AB46" s="89"/>
    </row>
    <row r="47" spans="2:28" ht="30" x14ac:dyDescent="0.25">
      <c r="C47" s="53"/>
      <c r="D47" s="44" t="s">
        <v>11418</v>
      </c>
      <c r="E47" s="10">
        <f>SUM(D50:D69)</f>
        <v>0</v>
      </c>
      <c r="F47" s="10">
        <f>ROUND(E47*F48/E48,1)</f>
        <v>0</v>
      </c>
      <c r="J47" s="90" t="s">
        <v>11161</v>
      </c>
      <c r="K47" s="90">
        <f>COUNTIF('4 Ressourcen, Kapazitäten'!$E$81,Antwortoptionen!A41)</f>
        <v>1</v>
      </c>
      <c r="L47" s="90">
        <v>1</v>
      </c>
      <c r="M47" s="89"/>
      <c r="N47" s="89"/>
      <c r="O47" s="89"/>
    </row>
    <row r="48" spans="2:28" ht="30" x14ac:dyDescent="0.25">
      <c r="C48" s="53"/>
      <c r="D48" s="44" t="s">
        <v>11419</v>
      </c>
      <c r="E48" s="10">
        <f>COUNTA(D50:D69)*3</f>
        <v>60</v>
      </c>
      <c r="F48" s="10">
        <v>20</v>
      </c>
    </row>
    <row r="49" spans="3:21" x14ac:dyDescent="0.25">
      <c r="C49" s="53"/>
      <c r="D49" s="53"/>
      <c r="E49" s="53"/>
      <c r="F49" s="53"/>
      <c r="I49" s="484" t="s">
        <v>11535</v>
      </c>
      <c r="J49" s="484"/>
      <c r="K49" s="484"/>
      <c r="L49" s="484"/>
      <c r="M49" s="484"/>
      <c r="N49" s="484"/>
      <c r="P49" s="19"/>
      <c r="Q49" s="89"/>
      <c r="R49" s="89"/>
      <c r="S49" s="89"/>
      <c r="T49" s="89"/>
      <c r="U49" s="89"/>
    </row>
    <row r="50" spans="3:21" x14ac:dyDescent="0.25">
      <c r="C50" s="53" t="s">
        <v>11137</v>
      </c>
      <c r="D50" s="53">
        <f>IF('2 Wissen'!$E$12=Antwortoptionen!$C$12,3,(IF('2 Wissen'!$E$12=Antwortoptionen!$C$13,2,IF('2 Wissen'!$E$12=Antwortoptionen!$C$14,1,0))))</f>
        <v>0</v>
      </c>
      <c r="E50" s="53"/>
      <c r="F50" s="53"/>
      <c r="J50" s="89"/>
      <c r="K50" s="19"/>
      <c r="L50" s="46"/>
      <c r="M50" s="19" t="s">
        <v>11420</v>
      </c>
      <c r="N50" s="19"/>
      <c r="O50" s="19"/>
      <c r="P50" s="89"/>
      <c r="Q50" s="89"/>
      <c r="R50" s="89"/>
      <c r="S50" s="89"/>
      <c r="T50" s="89"/>
      <c r="U50" s="89"/>
    </row>
    <row r="51" spans="3:21" ht="30" x14ac:dyDescent="0.25">
      <c r="C51" s="53" t="s">
        <v>11075</v>
      </c>
      <c r="D51" s="47">
        <f>IF('2 Wissen'!$U$24=Antwortoptionen!$B$12,3,IF('2 Wissen'!$U$24=Antwortoptionen!$B$13,2,IF('2 Wissen'!$U$24=Antwortoptionen!$B$14,1,0)))</f>
        <v>0</v>
      </c>
      <c r="E51" s="53"/>
      <c r="F51" s="53"/>
      <c r="J51" s="89"/>
      <c r="K51" s="44" t="s">
        <v>11418</v>
      </c>
      <c r="L51" s="10">
        <f>SUM(K54:K66)</f>
        <v>0</v>
      </c>
      <c r="M51" s="88">
        <f>ROUND((L51*M52/L52),1)</f>
        <v>0</v>
      </c>
      <c r="N51" s="89"/>
      <c r="O51" s="89"/>
      <c r="P51" s="89"/>
      <c r="Q51" s="89"/>
      <c r="R51" s="89"/>
      <c r="S51" s="89"/>
      <c r="T51" s="89"/>
      <c r="U51" s="89"/>
    </row>
    <row r="52" spans="3:21" ht="30" x14ac:dyDescent="0.25">
      <c r="C52" s="53" t="s">
        <v>11076</v>
      </c>
      <c r="D52" s="47">
        <f>IF('2 Wissen'!$U$25=Antwortoptionen!$B$12,3,IF('2 Wissen'!$U$25=Antwortoptionen!$B$13,2,IF('2 Wissen'!$U$25=Antwortoptionen!$B$14,1,0)))</f>
        <v>0</v>
      </c>
      <c r="E52" s="53"/>
      <c r="F52" s="53"/>
      <c r="J52" s="89"/>
      <c r="K52" s="44" t="s">
        <v>11419</v>
      </c>
      <c r="L52" s="10">
        <f>COUNTA(K54:K66)*3</f>
        <v>39</v>
      </c>
      <c r="M52" s="88">
        <v>20</v>
      </c>
      <c r="N52" s="89"/>
      <c r="O52" s="89"/>
      <c r="P52" s="89"/>
      <c r="Q52" s="89"/>
      <c r="R52" s="89"/>
      <c r="S52" s="89"/>
      <c r="T52" s="89"/>
      <c r="U52" s="89"/>
    </row>
    <row r="53" spans="3:21" x14ac:dyDescent="0.25">
      <c r="C53" s="53" t="s">
        <v>11077</v>
      </c>
      <c r="D53" s="47">
        <f>IF('2 Wissen'!$U$26=Antwortoptionen!$B$12,3,IF('2 Wissen'!$U$26=Antwortoptionen!$B$13,2,IF('2 Wissen'!$U$26=Antwortoptionen!$B$14,1,0)))</f>
        <v>0</v>
      </c>
      <c r="E53" s="53"/>
      <c r="F53" s="53"/>
      <c r="J53" s="89"/>
      <c r="K53" s="89"/>
      <c r="L53" s="89"/>
      <c r="M53" s="89"/>
      <c r="N53" s="89"/>
      <c r="O53" s="89"/>
      <c r="P53" s="89"/>
      <c r="Q53" s="89"/>
      <c r="R53" s="89"/>
      <c r="S53" s="89"/>
      <c r="T53" s="89"/>
      <c r="U53" s="89"/>
    </row>
    <row r="54" spans="3:21" x14ac:dyDescent="0.25">
      <c r="C54" s="53" t="s">
        <v>11078</v>
      </c>
      <c r="D54" s="47">
        <f>IF('2 Wissen'!$U$27=Antwortoptionen!$B$12,3,IF('2 Wissen'!$U$27=Antwortoptionen!$B$13,2,IF('2 Wissen'!$U$27=Antwortoptionen!$B$14,1,0)))</f>
        <v>0</v>
      </c>
      <c r="E54" s="53"/>
      <c r="F54" s="53"/>
      <c r="J54" s="89" t="s">
        <v>11165</v>
      </c>
      <c r="K54" s="47">
        <f>IF('5 Strategien, Maßnahmen'!$E$12=Antwortoptionen!$C$12,3,(IF('5 Strategien, Maßnahmen'!$E$12=Antwortoptionen!$C$13,2,IF('5 Strategien, Maßnahmen'!$E$12=Antwortoptionen!$C$14,1,0))))</f>
        <v>0</v>
      </c>
      <c r="L54" s="89"/>
      <c r="M54" s="89"/>
      <c r="N54" s="89"/>
      <c r="O54" s="89"/>
      <c r="P54" s="89"/>
      <c r="Q54" s="89"/>
      <c r="R54" s="89"/>
      <c r="S54" s="89"/>
      <c r="T54" s="89"/>
      <c r="U54" s="89"/>
    </row>
    <row r="55" spans="3:21" x14ac:dyDescent="0.25">
      <c r="C55" s="53" t="s">
        <v>11080</v>
      </c>
      <c r="D55" s="47">
        <f>IF('2 Wissen'!$U$39=Antwortoptionen!$B$12,3,IF('2 Wissen'!$U$39=Antwortoptionen!$B$13,2,IF('2 Wissen'!$U$39=Antwortoptionen!$B$14,1,0)))</f>
        <v>0</v>
      </c>
      <c r="E55" s="53"/>
      <c r="F55" s="53"/>
      <c r="J55" s="89" t="s">
        <v>11166</v>
      </c>
      <c r="K55" s="89">
        <f>IF(COUNTIF('5 Strategien, Maßnahmen'!$U$28:$U$34,Antwortoptionen!$A$52) &gt;=5,3,IF(COUNTIF('5 Strategien, Maßnahmen'!$U$28:$U$34,Antwortoptionen!$A$52)&gt;=3,2,IF(COUNTIF('5 Strategien, Maßnahmen'!$U$28:$U$34,Antwortoptionen!$A$52)&gt;0,1,0)))</f>
        <v>0</v>
      </c>
      <c r="L55" s="89"/>
      <c r="M55" s="89"/>
      <c r="N55" s="89"/>
      <c r="O55" s="89"/>
      <c r="P55" s="89"/>
      <c r="Q55" s="89"/>
      <c r="R55" s="89"/>
      <c r="S55" s="89"/>
      <c r="T55" s="89"/>
      <c r="U55" s="89"/>
    </row>
    <row r="56" spans="3:21" x14ac:dyDescent="0.25">
      <c r="C56" s="53" t="s">
        <v>11081</v>
      </c>
      <c r="D56" s="47">
        <f>IF('2 Wissen'!$U$40=Antwortoptionen!$B$12,3,IF('2 Wissen'!$U$40=Antwortoptionen!$B$13,2,IF('2 Wissen'!$U$40=Antwortoptionen!$B$14,1,0)))</f>
        <v>0</v>
      </c>
      <c r="E56" s="53"/>
      <c r="F56" s="53"/>
      <c r="J56" s="89" t="s">
        <v>11215</v>
      </c>
      <c r="K56" s="47">
        <f>IF('5 Strategien, Maßnahmen'!$E$103=Antwortoptionen!$C$52,3,IF('5 Strategien, Maßnahmen'!$E$103=Antwortoptionen!$C$53,2,IF('5 Strategien, Maßnahmen'!$E$103=Antwortoptionen!$C$54,1,0)))</f>
        <v>0</v>
      </c>
      <c r="L56" s="89"/>
      <c r="M56" s="89"/>
      <c r="N56" s="89"/>
      <c r="O56" s="89"/>
      <c r="P56" s="89"/>
      <c r="Q56" s="89"/>
      <c r="R56" s="89"/>
      <c r="S56" s="89"/>
      <c r="T56" s="89"/>
      <c r="U56" s="89"/>
    </row>
    <row r="57" spans="3:21" x14ac:dyDescent="0.25">
      <c r="C57" s="53" t="s">
        <v>11404</v>
      </c>
      <c r="D57" s="47">
        <f>IF('2 Wissen'!$U$41=Antwortoptionen!$B$12,3,IF('2 Wissen'!$U$41=Antwortoptionen!$B$13,2,IF('2 Wissen'!$U$41=Antwortoptionen!$B$14,1,0)))</f>
        <v>0</v>
      </c>
      <c r="E57" s="53"/>
      <c r="F57" s="53"/>
      <c r="J57" s="89" t="s">
        <v>11217</v>
      </c>
      <c r="K57" s="47">
        <f>IF('5 Strategien, Maßnahmen'!$U$116=Antwortoptionen!$B$12,3,IF('5 Strategien, Maßnahmen'!$U$116=Antwortoptionen!$B$13,2,IF('5 Strategien, Maßnahmen'!$U$116=Antwortoptionen!$B$14,1,0)))</f>
        <v>0</v>
      </c>
      <c r="L57" s="89"/>
      <c r="M57" s="89"/>
      <c r="N57" s="89"/>
      <c r="O57" s="89"/>
      <c r="P57" s="89"/>
      <c r="Q57" s="89"/>
      <c r="R57" s="89"/>
      <c r="S57" s="89"/>
      <c r="T57" s="89"/>
      <c r="U57" s="89"/>
    </row>
    <row r="58" spans="3:21" x14ac:dyDescent="0.25">
      <c r="C58" s="53" t="s">
        <v>11135</v>
      </c>
      <c r="D58" s="47">
        <f>IF('2 Wissen'!$U$53=Antwortoptionen!$B$12,3,IF('2 Wissen'!$U$53=Antwortoptionen!$B$13,2,IF('2 Wissen'!$U$53=Antwortoptionen!$B$14,1,0)))</f>
        <v>0</v>
      </c>
      <c r="E58" s="53"/>
      <c r="F58" s="53"/>
      <c r="J58" s="89" t="s">
        <v>11219</v>
      </c>
      <c r="K58" s="47">
        <f>IF('5 Strategien, Maßnahmen'!$E$131=Antwortoptionen!$C$12,3,(IF('5 Strategien, Maßnahmen'!$E$131=Antwortoptionen!$C$13,2,IF('5 Strategien, Maßnahmen'!$E$131=Antwortoptionen!$C$14,1,0))))</f>
        <v>0</v>
      </c>
      <c r="L58" s="89"/>
      <c r="M58" s="89"/>
      <c r="N58" s="89"/>
      <c r="O58" s="89"/>
      <c r="P58" s="89"/>
      <c r="Q58" s="89"/>
      <c r="R58" s="89"/>
      <c r="S58" s="89"/>
      <c r="T58" s="89"/>
      <c r="U58" s="89"/>
    </row>
    <row r="59" spans="3:21" x14ac:dyDescent="0.25">
      <c r="C59" s="53" t="s">
        <v>11405</v>
      </c>
      <c r="D59" s="47">
        <f>IF('2 Wissen'!$U$54=Antwortoptionen!$B$12,3,IF('2 Wissen'!$U$54=Antwortoptionen!$B$13,2,IF('2 Wissen'!$U$54=Antwortoptionen!$B$14,1,0)))</f>
        <v>0</v>
      </c>
      <c r="E59" s="53"/>
      <c r="F59" s="53"/>
      <c r="J59" s="89" t="s">
        <v>11221</v>
      </c>
      <c r="K59" s="47">
        <f>IF('5 Strategien, Maßnahmen'!$E$146=Antwortoptionen!$C$12,3,(IF('5 Strategien, Maßnahmen'!$E$146=Antwortoptionen!$C$13,2,IF('5 Strategien, Maßnahmen'!$E$146=Antwortoptionen!$C$14,1,0))))</f>
        <v>0</v>
      </c>
      <c r="L59" s="89"/>
      <c r="M59" s="89"/>
      <c r="N59" s="89"/>
      <c r="O59" s="89"/>
      <c r="P59" s="89"/>
      <c r="Q59" s="89"/>
      <c r="R59" s="89"/>
      <c r="S59" s="89"/>
      <c r="T59" s="89"/>
      <c r="U59" s="89"/>
    </row>
    <row r="60" spans="3:21" x14ac:dyDescent="0.25">
      <c r="C60" s="53" t="s">
        <v>11406</v>
      </c>
      <c r="D60" s="47">
        <f>IF('2 Wissen'!$U$55=Antwortoptionen!$B$12,3,IF('2 Wissen'!$U$55=Antwortoptionen!$B$13,2,IF('2 Wissen'!$U$55=Antwortoptionen!$B$14,1,0)))</f>
        <v>0</v>
      </c>
      <c r="E60" s="53"/>
      <c r="F60" s="53"/>
      <c r="J60" s="89" t="s">
        <v>11223</v>
      </c>
      <c r="K60" s="47">
        <f>IF('5 Strategien, Maßnahmen'!$E$161=Antwortoptionen!$C$12,3,(IF('5 Strategien, Maßnahmen'!$E$161=Antwortoptionen!$C$13,2,IF('5 Strategien, Maßnahmen'!$E$161=Antwortoptionen!$C$14,1,0))))</f>
        <v>0</v>
      </c>
      <c r="L60" s="89"/>
      <c r="M60" s="89"/>
      <c r="N60" s="89"/>
      <c r="O60" s="89"/>
      <c r="P60" s="89"/>
      <c r="Q60" s="89"/>
      <c r="R60" s="89"/>
      <c r="S60" s="89"/>
      <c r="T60" s="89"/>
      <c r="U60" s="89"/>
    </row>
    <row r="61" spans="3:21" x14ac:dyDescent="0.25">
      <c r="C61" s="53" t="s">
        <v>11407</v>
      </c>
      <c r="D61" s="47">
        <f>IF('2 Wissen'!$U$56=Antwortoptionen!$B$12,3,IF('2 Wissen'!$U$56=Antwortoptionen!$B$13,2,IF('2 Wissen'!$U$56=Antwortoptionen!$B$14,1,0)))</f>
        <v>0</v>
      </c>
      <c r="E61" s="53"/>
      <c r="F61" s="53"/>
      <c r="J61" s="89" t="s">
        <v>11225</v>
      </c>
      <c r="K61" s="47">
        <f>IF(COUNTIF('5 Strategien, Maßnahmen'!$U$177:$U$183,Antwortoptionen!$D$52) &gt;=5,3,IF(COUNTIF('5 Strategien, Maßnahmen'!$U$177:$U$183,Antwortoptionen!$D$52)&gt;=3,2,IF(COUNTIF('5 Strategien, Maßnahmen'!$U$177:$U$183,Antwortoptionen!$D$52)&gt;0,1,0)))</f>
        <v>0</v>
      </c>
      <c r="L61" s="89"/>
      <c r="M61" s="89"/>
      <c r="N61" s="89"/>
      <c r="O61" s="89"/>
      <c r="P61" s="89"/>
      <c r="Q61" s="89"/>
      <c r="R61" s="89"/>
      <c r="S61" s="89"/>
      <c r="T61" s="89"/>
      <c r="U61" s="89"/>
    </row>
    <row r="62" spans="3:21" x14ac:dyDescent="0.25">
      <c r="C62" s="53" t="s">
        <v>11408</v>
      </c>
      <c r="D62" s="47">
        <f>IF('2 Wissen'!$U$57=Antwortoptionen!$B$12,3,IF('2 Wissen'!$U$57=Antwortoptionen!$B$13,2,IF('2 Wissen'!$U$57=Antwortoptionen!$B$14,1,0)))</f>
        <v>0</v>
      </c>
      <c r="E62" s="53"/>
      <c r="F62" s="53"/>
      <c r="J62" s="89" t="s">
        <v>11254</v>
      </c>
      <c r="K62" s="47">
        <f>IF('5 Strategien, Maßnahmen'!$E$252=Antwortoptionen!$C$52,3,IF('5 Strategien, Maßnahmen'!$E$252=Antwortoptionen!$C$53,2,IF('5 Strategien, Maßnahmen'!$E$252=Antwortoptionen!$C$54,1,0)))</f>
        <v>0</v>
      </c>
      <c r="L62" s="89"/>
      <c r="M62" s="89"/>
      <c r="N62" s="89"/>
      <c r="O62" s="89"/>
      <c r="P62" s="89"/>
      <c r="Q62" s="89"/>
      <c r="R62" s="89"/>
      <c r="S62" s="89"/>
      <c r="T62" s="89"/>
      <c r="U62" s="89"/>
    </row>
    <row r="63" spans="3:21" x14ac:dyDescent="0.25">
      <c r="C63" s="53" t="s">
        <v>11409</v>
      </c>
      <c r="D63" s="47">
        <f>IF('2 Wissen'!$U$58=Antwortoptionen!$B$12,3,IF('2 Wissen'!$U$58=Antwortoptionen!$B$13,2,IF('2 Wissen'!$U$58=Antwortoptionen!$B$14,1,0)))</f>
        <v>0</v>
      </c>
      <c r="E63" s="53"/>
      <c r="F63" s="53"/>
      <c r="J63" s="89" t="s">
        <v>11256</v>
      </c>
      <c r="K63" s="47">
        <f>IF('5 Strategien, Maßnahmen'!$E$268=Antwortoptionen!$C$12,3,(IF('5 Strategien, Maßnahmen'!$E$268=Antwortoptionen!$C$13,2,IF('5 Strategien, Maßnahmen'!$E$268=Antwortoptionen!$C$14,1,0))))</f>
        <v>0</v>
      </c>
      <c r="L63" s="89"/>
      <c r="M63" s="89"/>
      <c r="N63" s="89"/>
      <c r="O63" s="89"/>
      <c r="P63" s="89"/>
      <c r="Q63" s="89"/>
      <c r="R63" s="89"/>
      <c r="S63" s="89"/>
      <c r="T63" s="89"/>
      <c r="U63" s="89"/>
    </row>
    <row r="64" spans="3:21" x14ac:dyDescent="0.25">
      <c r="C64" s="53" t="s">
        <v>11410</v>
      </c>
      <c r="D64" s="47">
        <f>IF('2 Wissen'!$U$59=Antwortoptionen!$B$12,3,IF('2 Wissen'!$U$59=Antwortoptionen!$B$13,2,IF('2 Wissen'!$U$59=Antwortoptionen!$B$14,1,0)))</f>
        <v>0</v>
      </c>
      <c r="E64" s="53"/>
      <c r="F64" s="53"/>
      <c r="J64" s="89" t="s">
        <v>11412</v>
      </c>
      <c r="K64" s="47">
        <f>IF('5 Strategien, Maßnahmen'!$E$284=Antwortoptionen!$C$12,3,(IF('5 Strategien, Maßnahmen'!$E$284=Antwortoptionen!$C$13,2,IF('5 Strategien, Maßnahmen'!$E$284=Antwortoptionen!$C$14,1,0))))</f>
        <v>0</v>
      </c>
      <c r="L64" s="89"/>
      <c r="M64" s="89"/>
      <c r="N64" s="89"/>
      <c r="O64" s="89"/>
      <c r="P64" s="89"/>
      <c r="Q64" s="89"/>
      <c r="R64" s="89"/>
      <c r="S64" s="89"/>
      <c r="T64" s="89"/>
      <c r="U64" s="89"/>
    </row>
    <row r="65" spans="2:21" x14ac:dyDescent="0.25">
      <c r="C65" s="53" t="s">
        <v>11083</v>
      </c>
      <c r="D65" s="47">
        <f>IF('2 Wissen'!$U$71=Antwortoptionen!$B$12,3,IF('2 Wissen'!$U$71=Antwortoptionen!$B$13,2,IF('2 Wissen'!$U$71=Antwortoptionen!$B$14,1,0)))</f>
        <v>0</v>
      </c>
      <c r="E65" s="53"/>
      <c r="F65" s="53"/>
      <c r="J65" s="89" t="s">
        <v>11342</v>
      </c>
      <c r="K65" s="47">
        <f>IF('5 Strategien, Maßnahmen'!$U$297=Antwortoptionen!$B$12,3,IF('5 Strategien, Maßnahmen'!$U$297=Antwortoptionen!$B$13,2,IF('5 Strategien, Maßnahmen'!$U$297=Antwortoptionen!$B$14,1,0)))</f>
        <v>0</v>
      </c>
      <c r="L65" s="89"/>
      <c r="M65" s="89"/>
      <c r="N65" s="89"/>
      <c r="O65" s="89"/>
      <c r="P65" s="89"/>
      <c r="Q65" s="89"/>
      <c r="R65" s="89"/>
      <c r="S65" s="89"/>
      <c r="T65" s="89"/>
      <c r="U65" s="89"/>
    </row>
    <row r="66" spans="2:21" x14ac:dyDescent="0.25">
      <c r="C66" s="53" t="s">
        <v>11084</v>
      </c>
      <c r="D66" s="47">
        <f>IF('2 Wissen'!$U$72=Antwortoptionen!$B$12,3,IF('2 Wissen'!$U$72=Antwortoptionen!$B$13,2,IF('2 Wissen'!$U$72=Antwortoptionen!$B$14,1,0)))</f>
        <v>0</v>
      </c>
      <c r="E66" s="53"/>
      <c r="F66" s="53"/>
      <c r="J66" s="89" t="s">
        <v>11343</v>
      </c>
      <c r="K66" s="47">
        <f>IF('5 Strategien, Maßnahmen'!$U$298=Antwortoptionen!$B$12,3,IF('5 Strategien, Maßnahmen'!$U$298=Antwortoptionen!$B$13,2,IF('5 Strategien, Maßnahmen'!$U$298=Antwortoptionen!$B$14,1,0)))</f>
        <v>0</v>
      </c>
      <c r="L66" s="89"/>
      <c r="M66" s="89"/>
      <c r="N66" s="89"/>
      <c r="O66" s="89"/>
      <c r="P66" s="89"/>
      <c r="Q66" s="89"/>
      <c r="R66" s="89"/>
      <c r="S66" s="89"/>
      <c r="T66" s="89"/>
      <c r="U66" s="89"/>
    </row>
    <row r="67" spans="2:21" x14ac:dyDescent="0.25">
      <c r="C67" s="53" t="s">
        <v>11085</v>
      </c>
      <c r="D67" s="47">
        <f>IF('2 Wissen'!$U$73=Antwortoptionen!$B$12,3,IF('2 Wissen'!$U$73=Antwortoptionen!$B$13,2,IF('2 Wissen'!$U$73=Antwortoptionen!$B$14,1,0)))</f>
        <v>0</v>
      </c>
      <c r="E67" s="53"/>
      <c r="F67" s="53"/>
      <c r="J67" s="89"/>
      <c r="K67" s="89"/>
      <c r="L67" s="89"/>
      <c r="M67" s="89"/>
      <c r="N67" s="89"/>
      <c r="O67" s="89"/>
      <c r="P67" s="89"/>
      <c r="Q67" s="89"/>
      <c r="R67" s="89"/>
      <c r="S67" s="89"/>
      <c r="T67" s="89"/>
      <c r="U67" s="89"/>
    </row>
    <row r="68" spans="2:21" ht="45" x14ac:dyDescent="0.25">
      <c r="C68" s="53" t="s">
        <v>11092</v>
      </c>
      <c r="D68" s="47">
        <f>IF('2 Wissen'!$E$88=Antwortoptionen!$C$12,3,(IF('2 Wissen'!$E$88=Antwortoptionen!$C$13,2,IF('2 Wissen'!$E$88=Antwortoptionen!$C$14,1,0))))</f>
        <v>0</v>
      </c>
      <c r="E68" s="53"/>
      <c r="F68" s="53"/>
      <c r="J68" s="90"/>
      <c r="K68" s="49" t="s">
        <v>11416</v>
      </c>
      <c r="L68" s="54" t="s">
        <v>11417</v>
      </c>
      <c r="M68" s="90" t="s">
        <v>11</v>
      </c>
      <c r="N68" s="89"/>
      <c r="O68" s="89"/>
      <c r="P68" s="89"/>
      <c r="Q68" s="89"/>
      <c r="R68" s="89"/>
      <c r="S68" s="89"/>
      <c r="T68" s="89"/>
      <c r="U68" s="89"/>
    </row>
    <row r="69" spans="2:21" x14ac:dyDescent="0.25">
      <c r="C69" s="72" t="s">
        <v>11136</v>
      </c>
      <c r="D69" s="47">
        <f>IF('2 Wissen'!$E$100=Antwortoptionen!$A$22,3,IF('2 Wissen'!$E$100=Antwortoptionen!$A$23,2,IF('2 Wissen'!$E$100=Antwortoptionen!$A$24,1,0)))</f>
        <v>0</v>
      </c>
      <c r="E69" s="53"/>
      <c r="F69" s="53"/>
      <c r="J69" s="90" t="s">
        <v>11164</v>
      </c>
      <c r="K69" s="5">
        <f>COUNTIF('5 Strategien, Maßnahmen'!$E$12,Antwortoptionen!$C$11)</f>
        <v>1</v>
      </c>
      <c r="L69" s="5">
        <v>1</v>
      </c>
      <c r="M69" s="47">
        <f>COUNTIF('5 Strategien, Maßnahmen'!$E$12:$AI$298,"weiß nicht")</f>
        <v>0</v>
      </c>
      <c r="N69" s="89"/>
      <c r="O69" s="89"/>
      <c r="P69" s="89"/>
      <c r="Q69" s="89"/>
      <c r="R69" s="89"/>
      <c r="S69" s="89"/>
      <c r="T69" s="89"/>
      <c r="U69" s="89"/>
    </row>
    <row r="70" spans="2:21" x14ac:dyDescent="0.25">
      <c r="C70" s="53"/>
      <c r="D70" s="53"/>
      <c r="E70" s="53"/>
      <c r="F70" s="53"/>
      <c r="J70" s="90" t="s">
        <v>11166</v>
      </c>
      <c r="K70" s="5">
        <f>COUNTIF('5 Strategien, Maßnahmen'!$U$28:$U$34,Antwortoptionen!$A$51)</f>
        <v>7</v>
      </c>
      <c r="L70" s="5">
        <v>7</v>
      </c>
      <c r="M70" s="89" t="s">
        <v>11402</v>
      </c>
      <c r="N70" s="89"/>
      <c r="O70" s="89"/>
      <c r="P70" s="89"/>
      <c r="Q70" s="89"/>
      <c r="R70" s="89"/>
      <c r="S70" s="89"/>
      <c r="T70" s="89"/>
      <c r="U70" s="89"/>
    </row>
    <row r="71" spans="2:21" ht="45" x14ac:dyDescent="0.25">
      <c r="C71" s="53"/>
      <c r="D71" s="54" t="s">
        <v>11416</v>
      </c>
      <c r="E71" s="54" t="s">
        <v>11417</v>
      </c>
      <c r="F71" s="72" t="s">
        <v>11</v>
      </c>
      <c r="J71" s="90" t="s">
        <v>11179</v>
      </c>
      <c r="K71" s="5">
        <f>COUNTIF('5 Strategien, Maßnahmen'!$U$47:$U$61,Antwortoptionen!$B$51)</f>
        <v>15</v>
      </c>
      <c r="L71" s="5">
        <v>15</v>
      </c>
      <c r="M71" s="89">
        <f>100*ROUND((SUM(L69:L84)-SUM(K69:K86))/SUM(L69:L84),2)</f>
        <v>0</v>
      </c>
      <c r="N71" s="89"/>
      <c r="O71" s="89"/>
      <c r="P71" s="89"/>
      <c r="Q71" s="89"/>
      <c r="R71" s="89"/>
      <c r="S71" s="89"/>
      <c r="T71" s="89"/>
      <c r="U71" s="89"/>
    </row>
    <row r="72" spans="2:21" x14ac:dyDescent="0.25">
      <c r="C72" s="53" t="s">
        <v>11073</v>
      </c>
      <c r="D72" s="5">
        <f>COUNTIF('2 Wissen'!$E$12,Antwortoptionen!C11)</f>
        <v>1</v>
      </c>
      <c r="E72" s="5">
        <v>1</v>
      </c>
      <c r="F72" s="48">
        <f>COUNTIF('2 Wissen'!$E$9:$AI$100,"weiß nicht")</f>
        <v>0</v>
      </c>
      <c r="J72" s="90" t="s">
        <v>11195</v>
      </c>
      <c r="K72" s="5">
        <f>COUNTIF('5 Strategien, Maßnahmen'!$U$74:$U$90,Antwortoptionen!$B$51)</f>
        <v>17</v>
      </c>
      <c r="L72" s="5">
        <v>17</v>
      </c>
      <c r="M72" s="89"/>
      <c r="N72" s="89"/>
      <c r="O72" s="89"/>
      <c r="P72" s="89"/>
      <c r="Q72" s="89"/>
      <c r="R72" s="89"/>
      <c r="S72" s="89"/>
      <c r="T72" s="89"/>
      <c r="U72" s="89"/>
    </row>
    <row r="73" spans="2:21" x14ac:dyDescent="0.25">
      <c r="C73" s="53" t="s">
        <v>11074</v>
      </c>
      <c r="D73" s="5">
        <f>COUNTIF('2 Wissen'!$U$24:$U$27,Antwortoptionen!B11)</f>
        <v>4</v>
      </c>
      <c r="E73" s="5">
        <v>4</v>
      </c>
      <c r="F73" s="72" t="s">
        <v>11510</v>
      </c>
      <c r="J73" s="90" t="s">
        <v>11214</v>
      </c>
      <c r="K73" s="5">
        <f>COUNTIF('5 Strategien, Maßnahmen'!$E$103,Antwortoptionen!$C$51)</f>
        <v>1</v>
      </c>
      <c r="L73" s="5">
        <v>1</v>
      </c>
      <c r="M73" s="89"/>
      <c r="N73" s="89"/>
      <c r="O73" s="89"/>
      <c r="P73" s="89"/>
      <c r="Q73" s="89"/>
      <c r="R73" s="89"/>
      <c r="S73" s="89"/>
      <c r="T73" s="89"/>
      <c r="U73" s="89"/>
    </row>
    <row r="74" spans="2:21" x14ac:dyDescent="0.25">
      <c r="C74" s="53" t="s">
        <v>11079</v>
      </c>
      <c r="D74" s="5">
        <f>COUNTIF('2 Wissen'!$U$39:$U$41,Antwortoptionen!B11)</f>
        <v>3</v>
      </c>
      <c r="E74" s="5">
        <v>3</v>
      </c>
      <c r="F74" s="59">
        <f>100*ROUND((SUM(E72:E78)-SUM(D72:D78))/SUM(E72:E78),2)</f>
        <v>0</v>
      </c>
      <c r="J74" s="90" t="s">
        <v>11216</v>
      </c>
      <c r="K74" s="5">
        <f>COUNTIF('5 Strategien, Maßnahmen'!$U$116,Antwortoptionen!B11)</f>
        <v>1</v>
      </c>
      <c r="L74" s="5">
        <v>1</v>
      </c>
      <c r="M74" s="89"/>
      <c r="N74" s="89"/>
      <c r="O74" s="89"/>
      <c r="P74" s="89"/>
      <c r="Q74" s="89"/>
      <c r="R74" s="89"/>
      <c r="S74" s="89"/>
      <c r="T74" s="89"/>
      <c r="U74" s="89"/>
    </row>
    <row r="75" spans="2:21" x14ac:dyDescent="0.25">
      <c r="C75" s="53" t="s">
        <v>11403</v>
      </c>
      <c r="D75" s="5">
        <f>COUNTIF('2 Wissen'!$U$53:$U$59,Antwortoptionen!B11)</f>
        <v>7</v>
      </c>
      <c r="E75" s="5">
        <v>7</v>
      </c>
      <c r="F75" s="53"/>
      <c r="J75" s="90" t="s">
        <v>11218</v>
      </c>
      <c r="K75" s="5">
        <f>COUNTIF('5 Strategien, Maßnahmen'!$E$131,Antwortoptionen!$C$11)</f>
        <v>1</v>
      </c>
      <c r="L75" s="5">
        <v>1</v>
      </c>
      <c r="M75" s="89"/>
      <c r="N75" s="89"/>
      <c r="O75" s="89"/>
      <c r="P75" s="89"/>
      <c r="Q75" s="89"/>
      <c r="R75" s="89"/>
      <c r="S75" s="89"/>
      <c r="T75" s="89"/>
      <c r="U75" s="89"/>
    </row>
    <row r="76" spans="2:21" x14ac:dyDescent="0.25">
      <c r="C76" s="53" t="s">
        <v>11082</v>
      </c>
      <c r="D76" s="5">
        <f>COUNTIF('2 Wissen'!$U$71:$U$73,Antwortoptionen!B11)</f>
        <v>3</v>
      </c>
      <c r="E76" s="5">
        <v>3</v>
      </c>
      <c r="F76" s="53"/>
      <c r="J76" s="90" t="s">
        <v>11220</v>
      </c>
      <c r="K76" s="5">
        <f>COUNTIF('5 Strategien, Maßnahmen'!$E$146,Antwortoptionen!$C$11)</f>
        <v>1</v>
      </c>
      <c r="L76" s="5">
        <v>1</v>
      </c>
      <c r="M76" s="89"/>
      <c r="N76" s="89"/>
      <c r="O76" s="89"/>
      <c r="P76" s="89"/>
      <c r="Q76" s="89"/>
      <c r="R76" s="89"/>
      <c r="S76" s="89"/>
      <c r="T76" s="89"/>
      <c r="U76" s="89"/>
    </row>
    <row r="77" spans="2:21" x14ac:dyDescent="0.25">
      <c r="C77" s="53" t="s">
        <v>11091</v>
      </c>
      <c r="D77" s="5">
        <f>COUNTIF('2 Wissen'!$E$88,Antwortoptionen!C11)</f>
        <v>1</v>
      </c>
      <c r="E77" s="5">
        <v>1</v>
      </c>
      <c r="F77" s="53"/>
      <c r="J77" s="90" t="s">
        <v>11222</v>
      </c>
      <c r="K77" s="5">
        <f>COUNTIF('5 Strategien, Maßnahmen'!$E$161,Antwortoptionen!$C$11)</f>
        <v>1</v>
      </c>
      <c r="L77" s="5">
        <v>1</v>
      </c>
      <c r="M77" s="89"/>
      <c r="N77" s="89"/>
      <c r="O77" s="89"/>
      <c r="P77" s="89"/>
      <c r="Q77" s="89"/>
      <c r="R77" s="89"/>
      <c r="S77" s="89"/>
      <c r="T77" s="89"/>
      <c r="U77" s="89"/>
    </row>
    <row r="78" spans="2:21" x14ac:dyDescent="0.25">
      <c r="C78" s="53" t="s">
        <v>11093</v>
      </c>
      <c r="D78" s="5">
        <f>COUNTIF('2 Wissen'!$E$100,Antwortoptionen!A21)</f>
        <v>1</v>
      </c>
      <c r="E78" s="5">
        <v>1</v>
      </c>
      <c r="F78" s="53"/>
      <c r="J78" s="90" t="s">
        <v>11225</v>
      </c>
      <c r="K78" s="5">
        <f>COUNTIF('5 Strategien, Maßnahmen'!$U$177:$U$183,Antwortoptionen!$D$51)</f>
        <v>7</v>
      </c>
      <c r="L78" s="5">
        <v>7</v>
      </c>
      <c r="M78" s="89"/>
      <c r="N78" s="89"/>
      <c r="O78" s="89"/>
      <c r="P78" s="89"/>
      <c r="Q78" s="89"/>
      <c r="R78" s="89"/>
      <c r="S78" s="89"/>
      <c r="T78" s="89"/>
      <c r="U78" s="89"/>
    </row>
    <row r="79" spans="2:21" x14ac:dyDescent="0.25">
      <c r="J79" s="90" t="s">
        <v>11233</v>
      </c>
      <c r="K79" s="5">
        <f>COUNTIF('5 Strategien, Maßnahmen'!$U$196:$U$210,Antwortoptionen!$E$51)</f>
        <v>15</v>
      </c>
      <c r="L79" s="5">
        <v>15</v>
      </c>
      <c r="M79" s="89"/>
      <c r="N79" s="89"/>
      <c r="O79" s="89"/>
      <c r="P79" s="89"/>
      <c r="Q79" s="89"/>
      <c r="R79" s="89"/>
      <c r="S79" s="89"/>
      <c r="T79" s="89"/>
      <c r="U79" s="89"/>
    </row>
    <row r="80" spans="2:21" x14ac:dyDescent="0.25">
      <c r="B80" s="484" t="s">
        <v>11476</v>
      </c>
      <c r="C80" s="484"/>
      <c r="D80" s="484"/>
      <c r="E80" s="484"/>
      <c r="F80" s="484"/>
      <c r="G80" s="484"/>
      <c r="J80" s="90" t="s">
        <v>11243</v>
      </c>
      <c r="K80" s="5">
        <f>COUNTIF('5 Strategien, Maßnahmen'!$U$223:$U$239,Antwortoptionen!$E$51)</f>
        <v>17</v>
      </c>
      <c r="L80" s="5">
        <v>17</v>
      </c>
      <c r="M80" s="89"/>
      <c r="N80" s="89"/>
      <c r="O80" s="89"/>
      <c r="P80" s="89"/>
      <c r="Q80" s="89"/>
      <c r="R80" s="89"/>
      <c r="S80" s="89"/>
      <c r="T80" s="89"/>
      <c r="U80" s="89"/>
    </row>
    <row r="81" spans="3:21" x14ac:dyDescent="0.25">
      <c r="C81" s="53"/>
      <c r="D81" s="53"/>
      <c r="E81" s="46"/>
      <c r="F81" s="53" t="s">
        <v>11420</v>
      </c>
      <c r="G81" s="53"/>
      <c r="H81" s="53"/>
      <c r="J81" s="90" t="s">
        <v>11253</v>
      </c>
      <c r="K81" s="5">
        <f>COUNTIF('5 Strategien, Maßnahmen'!$E$252,Antwortoptionen!$C$51)</f>
        <v>1</v>
      </c>
      <c r="L81" s="5">
        <v>1</v>
      </c>
      <c r="M81" s="89"/>
      <c r="N81" s="89"/>
      <c r="O81" s="89"/>
      <c r="P81" s="89"/>
      <c r="Q81" s="89"/>
      <c r="R81" s="89"/>
      <c r="S81" s="89"/>
      <c r="T81" s="89"/>
      <c r="U81" s="89"/>
    </row>
    <row r="82" spans="3:21" ht="30" x14ac:dyDescent="0.25">
      <c r="C82" s="53"/>
      <c r="D82" s="44" t="s">
        <v>11418</v>
      </c>
      <c r="E82" s="66">
        <f>SUM(D85:D102)</f>
        <v>0</v>
      </c>
      <c r="F82" s="66">
        <f>ROUND(E82*F83/E83,1)</f>
        <v>0</v>
      </c>
      <c r="G82" s="53"/>
      <c r="H82" s="53"/>
      <c r="J82" s="90" t="s">
        <v>11255</v>
      </c>
      <c r="K82" s="5">
        <f>COUNTIF('5 Strategien, Maßnahmen'!$E$268,Antwortoptionen!$C$11)</f>
        <v>1</v>
      </c>
      <c r="L82" s="5">
        <v>1</v>
      </c>
      <c r="M82" s="89"/>
      <c r="N82" s="89"/>
      <c r="O82" s="89"/>
      <c r="P82" s="89"/>
      <c r="Q82" s="89"/>
      <c r="R82" s="89"/>
      <c r="S82" s="89"/>
      <c r="T82" s="89"/>
      <c r="U82" s="89"/>
    </row>
    <row r="83" spans="3:21" ht="30" x14ac:dyDescent="0.25">
      <c r="C83" s="53"/>
      <c r="D83" s="44" t="s">
        <v>11419</v>
      </c>
      <c r="E83" s="66">
        <f>COUNTA(D85:D102)*3</f>
        <v>54</v>
      </c>
      <c r="F83" s="66">
        <v>20</v>
      </c>
      <c r="G83" s="53"/>
      <c r="H83" s="53"/>
      <c r="J83" s="90" t="s">
        <v>11257</v>
      </c>
      <c r="K83" s="5">
        <f>COUNTIF('5 Strategien, Maßnahmen'!$E$284,Antwortoptionen!$C$11)</f>
        <v>1</v>
      </c>
      <c r="L83" s="5">
        <v>1</v>
      </c>
      <c r="M83" s="89"/>
      <c r="N83" s="89"/>
      <c r="O83" s="89"/>
      <c r="P83" s="89"/>
      <c r="Q83" s="89"/>
      <c r="R83" s="89"/>
      <c r="S83" s="89"/>
      <c r="T83" s="89"/>
      <c r="U83" s="89"/>
    </row>
    <row r="84" spans="3:21" x14ac:dyDescent="0.25">
      <c r="C84" s="53"/>
      <c r="D84" s="53"/>
      <c r="E84" s="53"/>
      <c r="F84" s="53"/>
      <c r="G84" s="53"/>
      <c r="H84" s="53"/>
      <c r="J84" s="90" t="s">
        <v>11340</v>
      </c>
      <c r="K84" s="5">
        <f>COUNTIF('5 Strategien, Maßnahmen'!$U$297:$U$298,Antwortoptionen!B11)</f>
        <v>2</v>
      </c>
      <c r="L84" s="5">
        <v>2</v>
      </c>
      <c r="M84" s="89"/>
      <c r="N84" s="89"/>
      <c r="O84" s="89"/>
      <c r="P84" s="89"/>
      <c r="Q84" s="89"/>
      <c r="R84" s="89"/>
      <c r="S84" s="89"/>
      <c r="T84" s="89"/>
      <c r="U84" s="89"/>
    </row>
    <row r="85" spans="3:21" ht="75" x14ac:dyDescent="0.25">
      <c r="C85" s="53" t="s">
        <v>11099</v>
      </c>
      <c r="D85" s="47">
        <f>IF('3 Zusammenarbeit, Zuständigkeit'!$U$9=Antwortoptionen!$B$12,3,IF('3 Zusammenarbeit, Zuständigkeit'!$U$9=Antwortoptionen!$B$13,2,IF('3 Zusammenarbeit, Zuständigkeit'!$U$9=Antwortoptionen!$B$14,1,0)))</f>
        <v>0</v>
      </c>
      <c r="E85" s="53"/>
      <c r="F85" s="53"/>
      <c r="G85" s="53"/>
      <c r="H85" s="53"/>
      <c r="J85" s="91" t="s">
        <v>11413</v>
      </c>
      <c r="K85" s="5">
        <f>IF(OR('5 Strategien, Maßnahmen'!$E$12=Antwortoptionen!$C$14,'5 Strategien, Maßnahmen'!$E$12=Antwortoptionen!$C$15,'5 Strategien, Maßnahmen'!$E$12=Antwortoptionen!$C$16),SUM(L70:L74)*-1,0)</f>
        <v>0</v>
      </c>
      <c r="L85" s="89"/>
      <c r="M85" s="89"/>
      <c r="N85" s="89"/>
      <c r="O85" s="89"/>
      <c r="P85" s="89"/>
      <c r="Q85" s="89"/>
      <c r="R85" s="89"/>
      <c r="S85" s="89"/>
      <c r="T85" s="89"/>
      <c r="U85" s="89"/>
    </row>
    <row r="86" spans="3:21" ht="75" x14ac:dyDescent="0.25">
      <c r="C86" s="53" t="s">
        <v>11100</v>
      </c>
      <c r="D86" s="47">
        <f>IF('3 Zusammenarbeit, Zuständigkeit'!$U$10=Antwortoptionen!$B$12,3,IF('3 Zusammenarbeit, Zuständigkeit'!$U$10=Antwortoptionen!$B$13,2,IF('3 Zusammenarbeit, Zuständigkeit'!$U$10=Antwortoptionen!$B$14,1,0)))</f>
        <v>0</v>
      </c>
      <c r="E86" s="53"/>
      <c r="F86" s="53"/>
      <c r="G86" s="53"/>
      <c r="H86" s="53"/>
      <c r="J86" s="91" t="s">
        <v>11536</v>
      </c>
      <c r="K86" s="5">
        <f>IF(OR('5 Strategien, Maßnahmen'!$E$161=Antwortoptionen!$C$14,'5 Strategien, Maßnahmen'!$E$161=Antwortoptionen!$C$15,'5 Strategien, Maßnahmen'!$E$161=Antwortoptionen!$C$16),SUM(L78:L84)*-1,0)</f>
        <v>0</v>
      </c>
      <c r="L86" s="89"/>
      <c r="M86" s="89"/>
      <c r="N86" s="89"/>
      <c r="O86" s="89"/>
    </row>
    <row r="87" spans="3:21" x14ac:dyDescent="0.25">
      <c r="C87" s="53" t="s">
        <v>11101</v>
      </c>
      <c r="D87" s="47">
        <f>IF('3 Zusammenarbeit, Zuständigkeit'!$U$11=Antwortoptionen!$B$12,3,IF('3 Zusammenarbeit, Zuständigkeit'!$U$11=Antwortoptionen!$B$13,2,IF('3 Zusammenarbeit, Zuständigkeit'!$U$11=Antwortoptionen!$B$14,1,0)))</f>
        <v>0</v>
      </c>
      <c r="E87" s="53"/>
      <c r="F87" s="53"/>
      <c r="G87" s="53"/>
      <c r="H87" s="53"/>
    </row>
    <row r="88" spans="3:21" x14ac:dyDescent="0.25">
      <c r="C88" s="53" t="s">
        <v>11102</v>
      </c>
      <c r="D88" s="47">
        <f>IF('3 Zusammenarbeit, Zuständigkeit'!$U$12=Antwortoptionen!$B$12,3,IF('3 Zusammenarbeit, Zuständigkeit'!$U$12=Antwortoptionen!$B$13,2,IF('3 Zusammenarbeit, Zuständigkeit'!$U$12=Antwortoptionen!$B$14,1,0)))</f>
        <v>0</v>
      </c>
      <c r="E88" s="53"/>
      <c r="F88" s="53"/>
      <c r="G88" s="53"/>
      <c r="H88" s="53"/>
    </row>
    <row r="89" spans="3:21" x14ac:dyDescent="0.25">
      <c r="C89" s="53" t="s">
        <v>11103</v>
      </c>
      <c r="D89" s="47">
        <f>IF('3 Zusammenarbeit, Zuständigkeit'!$U$13=Antwortoptionen!$B$12,3,IF('3 Zusammenarbeit, Zuständigkeit'!$U$13=Antwortoptionen!$B$13,2,IF('3 Zusammenarbeit, Zuständigkeit'!$U$13=Antwortoptionen!$B$14,1,0)))</f>
        <v>0</v>
      </c>
      <c r="E89" s="53"/>
      <c r="F89" s="53"/>
      <c r="G89" s="53"/>
      <c r="H89" s="53"/>
    </row>
    <row r="90" spans="3:21" x14ac:dyDescent="0.25">
      <c r="C90" s="53" t="s">
        <v>11106</v>
      </c>
      <c r="D90" s="47">
        <f>IF('3 Zusammenarbeit, Zuständigkeit'!$U$14=Antwortoptionen!$B$12,3,IF('3 Zusammenarbeit, Zuständigkeit'!$U$14=Antwortoptionen!$B$13,2,IF('3 Zusammenarbeit, Zuständigkeit'!$U$14=Antwortoptionen!$B$14,1,0)))</f>
        <v>0</v>
      </c>
      <c r="E90" s="53"/>
      <c r="F90" s="53"/>
      <c r="G90" s="53"/>
      <c r="H90" s="53"/>
    </row>
    <row r="91" spans="3:21" x14ac:dyDescent="0.25">
      <c r="C91" s="53" t="s">
        <v>11107</v>
      </c>
      <c r="D91" s="47">
        <f>IF('3 Zusammenarbeit, Zuständigkeit'!$U$15=Antwortoptionen!$B$12,3,IF('3 Zusammenarbeit, Zuständigkeit'!$U$15=Antwortoptionen!$B$13,2,IF('3 Zusammenarbeit, Zuständigkeit'!$U$15=Antwortoptionen!$B$14,1,0)))</f>
        <v>0</v>
      </c>
      <c r="E91" s="53"/>
      <c r="F91" s="53"/>
      <c r="G91" s="53"/>
      <c r="H91" s="53"/>
    </row>
    <row r="92" spans="3:21" x14ac:dyDescent="0.25">
      <c r="C92" s="53" t="s">
        <v>11108</v>
      </c>
      <c r="D92" s="47">
        <f>IF('3 Zusammenarbeit, Zuständigkeit'!$U$16=Antwortoptionen!$B$12,3,IF('3 Zusammenarbeit, Zuständigkeit'!$U$16=Antwortoptionen!$B$13,2,IF('3 Zusammenarbeit, Zuständigkeit'!$U$16=Antwortoptionen!$B$14,1,0)))</f>
        <v>0</v>
      </c>
      <c r="E92" s="53"/>
      <c r="F92" s="53"/>
      <c r="G92" s="53"/>
      <c r="H92" s="53"/>
    </row>
    <row r="93" spans="3:21" x14ac:dyDescent="0.25">
      <c r="C93" s="53" t="s">
        <v>11113</v>
      </c>
      <c r="D93" s="47">
        <f>IF('3 Zusammenarbeit, Zuständigkeit'!$U$28=Antwortoptionen!$B$12,3,IF('3 Zusammenarbeit, Zuständigkeit'!$U$28=Antwortoptionen!$B$13,2,IF('3 Zusammenarbeit, Zuständigkeit'!$U$28=Antwortoptionen!$B$14,1,0)))</f>
        <v>0</v>
      </c>
      <c r="E93" s="53"/>
      <c r="F93" s="53"/>
      <c r="G93" s="53"/>
      <c r="H93" s="53"/>
    </row>
    <row r="94" spans="3:21" x14ac:dyDescent="0.25">
      <c r="C94" s="53" t="s">
        <v>11114</v>
      </c>
      <c r="D94" s="47">
        <f>IF('3 Zusammenarbeit, Zuständigkeit'!$U$29=Antwortoptionen!$B$12,3,IF('3 Zusammenarbeit, Zuständigkeit'!$U$29=Antwortoptionen!$B$13,2,IF('3 Zusammenarbeit, Zuständigkeit'!$U$29=Antwortoptionen!$B$14,1,0)))</f>
        <v>0</v>
      </c>
      <c r="E94" s="53"/>
      <c r="F94" s="53"/>
      <c r="G94" s="53"/>
      <c r="H94" s="53"/>
    </row>
    <row r="95" spans="3:21" x14ac:dyDescent="0.25">
      <c r="C95" s="53" t="s">
        <v>11115</v>
      </c>
      <c r="D95" s="47">
        <f>IF('3 Zusammenarbeit, Zuständigkeit'!$U$30=Antwortoptionen!$B$12,3,IF('3 Zusammenarbeit, Zuständigkeit'!$U$30=Antwortoptionen!$B$13,2,IF('3 Zusammenarbeit, Zuständigkeit'!$U$30=Antwortoptionen!$B$14,1,0)))</f>
        <v>0</v>
      </c>
      <c r="E95" s="53"/>
      <c r="F95" s="53"/>
      <c r="G95" s="53"/>
      <c r="H95" s="53"/>
    </row>
    <row r="96" spans="3:21" x14ac:dyDescent="0.25">
      <c r="C96" s="53" t="s">
        <v>11116</v>
      </c>
      <c r="D96" s="47">
        <f>IF('3 Zusammenarbeit, Zuständigkeit'!$U$31=Antwortoptionen!$B$12,3,IF('3 Zusammenarbeit, Zuständigkeit'!$U$31=Antwortoptionen!$B$13,2,IF('3 Zusammenarbeit, Zuständigkeit'!$U$31=Antwortoptionen!$B$14,1,0)))</f>
        <v>0</v>
      </c>
      <c r="E96" s="53"/>
      <c r="F96" s="53"/>
      <c r="G96" s="53"/>
      <c r="H96" s="53"/>
    </row>
    <row r="97" spans="3:8" x14ac:dyDescent="0.25">
      <c r="C97" s="53" t="s">
        <v>11117</v>
      </c>
      <c r="D97" s="47">
        <f>IF('3 Zusammenarbeit, Zuständigkeit'!$U$32=Antwortoptionen!$B$12,3,IF('3 Zusammenarbeit, Zuständigkeit'!$U$32=Antwortoptionen!$B$13,2,IF('3 Zusammenarbeit, Zuständigkeit'!$U$32=Antwortoptionen!$B$14,1,0)))</f>
        <v>0</v>
      </c>
      <c r="E97" s="53"/>
      <c r="F97" s="53"/>
      <c r="G97" s="53"/>
      <c r="H97" s="53"/>
    </row>
    <row r="98" spans="3:8" x14ac:dyDescent="0.25">
      <c r="C98" s="53" t="s">
        <v>11118</v>
      </c>
      <c r="D98" s="47">
        <f>IF('3 Zusammenarbeit, Zuständigkeit'!$U$33=Antwortoptionen!$B$12,3,IF('3 Zusammenarbeit, Zuständigkeit'!$U$33=Antwortoptionen!$B$13,2,IF('3 Zusammenarbeit, Zuständigkeit'!$U$33=Antwortoptionen!$B$14,1,0)))</f>
        <v>0</v>
      </c>
      <c r="E98" s="53"/>
      <c r="F98" s="53"/>
      <c r="G98" s="53"/>
      <c r="H98" s="53"/>
    </row>
    <row r="99" spans="3:8" x14ac:dyDescent="0.25">
      <c r="C99" s="53" t="s">
        <v>11119</v>
      </c>
      <c r="D99" s="47">
        <f>IF('3 Zusammenarbeit, Zuständigkeit'!$U$34=Antwortoptionen!$B$12,3,IF('3 Zusammenarbeit, Zuständigkeit'!$U$34=Antwortoptionen!$B$13,2,IF('3 Zusammenarbeit, Zuständigkeit'!$U$34=Antwortoptionen!$B$14,1,0)))</f>
        <v>0</v>
      </c>
      <c r="E99" s="53"/>
      <c r="F99" s="53"/>
      <c r="G99" s="53"/>
      <c r="H99" s="53"/>
    </row>
    <row r="100" spans="3:8" x14ac:dyDescent="0.25">
      <c r="C100" s="53" t="s">
        <v>11139</v>
      </c>
      <c r="D100" s="47">
        <f>IF('3 Zusammenarbeit, Zuständigkeit'!$U$47=Antwortoptionen!$A$32,3,IF('3 Zusammenarbeit, Zuständigkeit'!$U$47=Antwortoptionen!$A$33,2,IF('3 Zusammenarbeit, Zuständigkeit'!$U$47=Antwortoptionen!$A$34,1,0)))</f>
        <v>0</v>
      </c>
      <c r="E100" s="53"/>
      <c r="F100" s="53"/>
      <c r="G100" s="53"/>
      <c r="H100" s="53"/>
    </row>
    <row r="101" spans="3:8" x14ac:dyDescent="0.25">
      <c r="C101" s="53" t="s">
        <v>11132</v>
      </c>
      <c r="D101" s="47">
        <f>IF('3 Zusammenarbeit, Zuständigkeit'!$U$59=Antwortoptionen!$B$12,3,IF('3 Zusammenarbeit, Zuständigkeit'!$U$59=Antwortoptionen!$B$13,2,IF('3 Zusammenarbeit, Zuständigkeit'!$U$59=Antwortoptionen!$B$14,1,0)))</f>
        <v>0</v>
      </c>
      <c r="E101" s="53"/>
      <c r="F101" s="53"/>
      <c r="G101" s="53"/>
      <c r="H101" s="53"/>
    </row>
    <row r="102" spans="3:8" x14ac:dyDescent="0.25">
      <c r="C102" s="53" t="s">
        <v>11133</v>
      </c>
      <c r="D102" s="47">
        <f>IF('3 Zusammenarbeit, Zuständigkeit'!$U$60=Antwortoptionen!$B$12,3,IF('3 Zusammenarbeit, Zuständigkeit'!$U$60=Antwortoptionen!$B$13,2,IF('3 Zusammenarbeit, Zuständigkeit'!$U$60=Antwortoptionen!$B$14,1,0)))</f>
        <v>0</v>
      </c>
      <c r="E102" s="53"/>
      <c r="F102" s="53"/>
      <c r="G102" s="53"/>
      <c r="H102" s="53"/>
    </row>
    <row r="103" spans="3:8" x14ac:dyDescent="0.25">
      <c r="C103" s="53"/>
      <c r="D103" s="53"/>
      <c r="E103" s="53"/>
      <c r="F103" s="53"/>
      <c r="G103" s="53"/>
      <c r="H103" s="53"/>
    </row>
    <row r="104" spans="3:8" ht="45" x14ac:dyDescent="0.25">
      <c r="C104" s="75"/>
      <c r="D104" s="49" t="s">
        <v>11416</v>
      </c>
      <c r="E104" s="54" t="s">
        <v>11417</v>
      </c>
      <c r="F104" s="75" t="s">
        <v>11</v>
      </c>
      <c r="G104" s="53"/>
      <c r="H104" s="53"/>
    </row>
    <row r="105" spans="3:8" x14ac:dyDescent="0.25">
      <c r="C105" s="75" t="s">
        <v>11098</v>
      </c>
      <c r="D105" s="75">
        <f>COUNTIF('3 Zusammenarbeit, Zuständigkeit'!$U$9:$U$16,Antwortoptionen!B11)</f>
        <v>8</v>
      </c>
      <c r="E105" s="75">
        <v>8</v>
      </c>
      <c r="F105" s="48">
        <f>COUNTIF('3 Zusammenarbeit, Zuständigkeit'!$E$9:$AI$60,"weiß nicht")</f>
        <v>0</v>
      </c>
      <c r="G105" s="53"/>
      <c r="H105" s="53"/>
    </row>
    <row r="106" spans="3:8" x14ac:dyDescent="0.25">
      <c r="C106" s="75" t="s">
        <v>11112</v>
      </c>
      <c r="D106" s="75">
        <f>COUNTIF('3 Zusammenarbeit, Zuständigkeit'!$U$28:$U$34,Antwortoptionen!B11)</f>
        <v>7</v>
      </c>
      <c r="E106" s="75">
        <v>7</v>
      </c>
      <c r="F106" s="53" t="s">
        <v>11510</v>
      </c>
      <c r="G106" s="53"/>
      <c r="H106" s="53"/>
    </row>
    <row r="107" spans="3:8" x14ac:dyDescent="0.25">
      <c r="C107" s="75" t="s">
        <v>11125</v>
      </c>
      <c r="D107" s="75">
        <f>COUNTIF('3 Zusammenarbeit, Zuständigkeit'!$U$47,Antwortoptionen!A31)</f>
        <v>1</v>
      </c>
      <c r="E107" s="75">
        <v>1</v>
      </c>
      <c r="F107" s="53">
        <f>100*ROUND((SUM(E105:E108)-SUM(D105:D108))/SUM(E105:E108),2)</f>
        <v>0</v>
      </c>
      <c r="G107" s="53"/>
      <c r="H107" s="53"/>
    </row>
    <row r="108" spans="3:8" x14ac:dyDescent="0.25">
      <c r="C108" s="75" t="s">
        <v>11131</v>
      </c>
      <c r="D108" s="75">
        <f>COUNTIF('3 Zusammenarbeit, Zuständigkeit'!$U$59:$U$60,Antwortoptionen!B11)</f>
        <v>2</v>
      </c>
      <c r="E108" s="75">
        <v>2</v>
      </c>
      <c r="F108" s="53"/>
      <c r="G108" s="53"/>
      <c r="H108" s="53"/>
    </row>
    <row r="114" spans="1:12" x14ac:dyDescent="0.25">
      <c r="A114" s="194"/>
      <c r="B114" s="194"/>
      <c r="C114" s="194"/>
      <c r="D114" s="194"/>
      <c r="E114" s="194"/>
      <c r="F114" s="194"/>
      <c r="G114" s="194"/>
      <c r="H114" s="194"/>
    </row>
    <row r="119" spans="1:12" x14ac:dyDescent="0.25">
      <c r="F119" s="490" t="s">
        <v>9</v>
      </c>
      <c r="G119" s="490"/>
      <c r="H119" t="s">
        <v>11303</v>
      </c>
      <c r="I119" t="s">
        <v>11195</v>
      </c>
    </row>
    <row r="120" spans="1:12" ht="45" x14ac:dyDescent="0.25">
      <c r="F120" t="s">
        <v>11628</v>
      </c>
      <c r="G120" t="s">
        <v>11629</v>
      </c>
      <c r="I120" s="119"/>
      <c r="J120" s="118" t="s">
        <v>11630</v>
      </c>
      <c r="K120" s="120" t="s">
        <v>11650</v>
      </c>
      <c r="L120" t="s">
        <v>11631</v>
      </c>
    </row>
    <row r="121" spans="1:12" ht="105" x14ac:dyDescent="0.25">
      <c r="C121" t="s">
        <v>10</v>
      </c>
      <c r="D121" s="487" t="s">
        <v>42</v>
      </c>
      <c r="E121" s="487"/>
      <c r="F121" s="118" t="str">
        <f>Betroffenheit!O41</f>
        <v>Bitte wählen Sie die Antwort, die (am ehesten) zutrifft.</v>
      </c>
      <c r="G121" s="118" t="str">
        <f>Betroffenheit!Z41</f>
        <v>Bitte wählen Sie die Antwort, die (am ehesten) zutrifft.</v>
      </c>
      <c r="H121" s="118" t="str">
        <f>'1 Werte, Ziele, Leitbilder'!U64</f>
        <v>Bitte wählen Sie die Antwort, die (am ehesten) zutrifft.</v>
      </c>
      <c r="I121" s="120" t="str">
        <f>'5 Strategien, Maßnahmen'!U74</f>
        <v>Bitte wählen Sie die Antwort, die (am ehesten) zutrifft.</v>
      </c>
      <c r="J121">
        <f>IF(AND(OR(F121=Antwortoptionen!$A$4,G121=Antwortoptionen!$A$4),H121=Antwortoptionen!$D$12),1,0)</f>
        <v>0</v>
      </c>
      <c r="K121" s="119">
        <f>IF(AND(OR(F121=Antwortoptionen!$A$4,G121=Antwortoptionen!$A$4),I121=Antwortoptionen!$D$12),1,0)</f>
        <v>0</v>
      </c>
      <c r="L121" s="116">
        <f>IF(OR(F121=Antwortoptionen!$A$4,G121=Antwortoptionen!$A$4),1,0)</f>
        <v>0</v>
      </c>
    </row>
    <row r="122" spans="1:12" ht="105" x14ac:dyDescent="0.25">
      <c r="C122" t="s">
        <v>11282</v>
      </c>
      <c r="D122" s="487" t="s">
        <v>43</v>
      </c>
      <c r="E122" s="487"/>
      <c r="F122" s="118" t="str">
        <f>Betroffenheit!O42</f>
        <v>Bitte wählen Sie die Antwort, die (am ehesten) zutrifft.</v>
      </c>
      <c r="G122" s="118" t="str">
        <f>Betroffenheit!Z42</f>
        <v>Bitte wählen Sie die Antwort, die (am ehesten) zutrifft.</v>
      </c>
      <c r="H122" s="118" t="str">
        <f>'1 Werte, Ziele, Leitbilder'!U65</f>
        <v>Bitte wählen Sie die Antwort, die (am ehesten) zutrifft.</v>
      </c>
      <c r="I122" s="120" t="str">
        <f>'5 Strategien, Maßnahmen'!U75</f>
        <v>Bitte wählen Sie die Antwort, die (am ehesten) zutrifft.</v>
      </c>
      <c r="J122" s="116">
        <f>IF(AND(OR(F122=Antwortoptionen!$A$4,G122=Antwortoptionen!$A$4),H122=Antwortoptionen!$D$12),1,0)</f>
        <v>0</v>
      </c>
      <c r="K122" s="119">
        <f>IF(AND(OR(F122=Antwortoptionen!$A$4,G122=Antwortoptionen!$A$4),I122=Antwortoptionen!$D$12),1,0)</f>
        <v>0</v>
      </c>
      <c r="L122" s="116">
        <f>IF(OR(F122=Antwortoptionen!$A$4,G122=Antwortoptionen!$A$4),1,0)</f>
        <v>0</v>
      </c>
    </row>
    <row r="123" spans="1:12" ht="105" x14ac:dyDescent="0.25">
      <c r="C123" t="s">
        <v>11283</v>
      </c>
      <c r="D123" s="487" t="s">
        <v>11275</v>
      </c>
      <c r="E123" s="487"/>
      <c r="F123" s="118" t="str">
        <f>Betroffenheit!O43</f>
        <v>Bitte wählen Sie die Antwort, die (am ehesten) zutrifft.</v>
      </c>
      <c r="G123" s="118" t="str">
        <f>Betroffenheit!Z43</f>
        <v>Bitte wählen Sie die Antwort, die (am ehesten) zutrifft.</v>
      </c>
      <c r="H123" s="118" t="str">
        <f>'1 Werte, Ziele, Leitbilder'!U66</f>
        <v>Bitte wählen Sie die Antwort, die (am ehesten) zutrifft.</v>
      </c>
      <c r="I123" s="120" t="str">
        <f>'5 Strategien, Maßnahmen'!U76</f>
        <v>Bitte wählen Sie die Antwort, die (am ehesten) zutrifft.</v>
      </c>
      <c r="J123" s="116">
        <f>IF(AND(OR(F123=Antwortoptionen!$A$4,G123=Antwortoptionen!$A$4),H123=Antwortoptionen!$D$12),1,0)</f>
        <v>0</v>
      </c>
      <c r="K123" s="119">
        <f>IF(AND(OR(F123=Antwortoptionen!$A$4,G123=Antwortoptionen!$A$4),I123=Antwortoptionen!$D$12),1,0)</f>
        <v>0</v>
      </c>
      <c r="L123" s="116">
        <f>IF(OR(F123=Antwortoptionen!$A$4,G123=Antwortoptionen!$A$4),1,0)</f>
        <v>0</v>
      </c>
    </row>
    <row r="124" spans="1:12" ht="105" x14ac:dyDescent="0.25">
      <c r="C124" t="s">
        <v>11284</v>
      </c>
      <c r="D124" s="487" t="s">
        <v>44</v>
      </c>
      <c r="E124" s="487"/>
      <c r="F124" s="118" t="str">
        <f>Betroffenheit!O44</f>
        <v>Bitte wählen Sie die Antwort, die (am ehesten) zutrifft.</v>
      </c>
      <c r="G124" s="118" t="str">
        <f>Betroffenheit!Z44</f>
        <v>Bitte wählen Sie die Antwort, die (am ehesten) zutrifft.</v>
      </c>
      <c r="H124" s="118" t="str">
        <f>'1 Werte, Ziele, Leitbilder'!U67</f>
        <v>Bitte wählen Sie die Antwort, die (am ehesten) zutrifft.</v>
      </c>
      <c r="I124" s="120" t="str">
        <f>'5 Strategien, Maßnahmen'!U77</f>
        <v>Bitte wählen Sie die Antwort, die (am ehesten) zutrifft.</v>
      </c>
      <c r="J124" s="116">
        <f>IF(AND(OR(F124=Antwortoptionen!$A$4,G124=Antwortoptionen!$A$4),H124=Antwortoptionen!$D$12),1,0)</f>
        <v>0</v>
      </c>
      <c r="K124" s="119">
        <f>IF(AND(OR(F124=Antwortoptionen!$A$4,G124=Antwortoptionen!$A$4),I124=Antwortoptionen!$D$12),1,0)</f>
        <v>0</v>
      </c>
      <c r="L124" s="116">
        <f>IF(OR(F124=Antwortoptionen!$A$4,G124=Antwortoptionen!$A$4),1,0)</f>
        <v>0</v>
      </c>
    </row>
    <row r="125" spans="1:12" ht="105" x14ac:dyDescent="0.25">
      <c r="C125" t="s">
        <v>11285</v>
      </c>
      <c r="D125" s="487" t="s">
        <v>45</v>
      </c>
      <c r="E125" s="487"/>
      <c r="F125" s="118" t="str">
        <f>Betroffenheit!O45</f>
        <v>Bitte wählen Sie die Antwort, die (am ehesten) zutrifft.</v>
      </c>
      <c r="G125" s="118" t="str">
        <f>Betroffenheit!Z45</f>
        <v>Bitte wählen Sie die Antwort, die (am ehesten) zutrifft.</v>
      </c>
      <c r="H125" s="118" t="str">
        <f>'1 Werte, Ziele, Leitbilder'!U68</f>
        <v>Bitte wählen Sie die Antwort, die (am ehesten) zutrifft.</v>
      </c>
      <c r="I125" s="120" t="str">
        <f>'5 Strategien, Maßnahmen'!U78</f>
        <v>Bitte wählen Sie die Antwort, die (am ehesten) zutrifft.</v>
      </c>
      <c r="J125" s="116">
        <f>IF(AND(OR(F125=Antwortoptionen!$A$4,G125=Antwortoptionen!$A$4),H125=Antwortoptionen!$D$12),1,0)</f>
        <v>0</v>
      </c>
      <c r="K125" s="119">
        <f>IF(AND(OR(F125=Antwortoptionen!$A$4,G125=Antwortoptionen!$A$4),I125=Antwortoptionen!$D$12),1,0)</f>
        <v>0</v>
      </c>
      <c r="L125" s="116">
        <f>IF(OR(F125=Antwortoptionen!$A$4,G125=Antwortoptionen!$A$4),1,0)</f>
        <v>0</v>
      </c>
    </row>
    <row r="126" spans="1:12" ht="105" x14ac:dyDescent="0.25">
      <c r="C126" t="s">
        <v>11286</v>
      </c>
      <c r="D126" s="487" t="s">
        <v>46</v>
      </c>
      <c r="E126" s="487"/>
      <c r="F126" s="118" t="str">
        <f>Betroffenheit!O46</f>
        <v>Bitte wählen Sie die Antwort, die (am ehesten) zutrifft.</v>
      </c>
      <c r="G126" s="118" t="str">
        <f>Betroffenheit!Z46</f>
        <v>Bitte wählen Sie die Antwort, die (am ehesten) zutrifft.</v>
      </c>
      <c r="H126" s="118" t="str">
        <f>'1 Werte, Ziele, Leitbilder'!U69</f>
        <v>Bitte wählen Sie die Antwort, die (am ehesten) zutrifft.</v>
      </c>
      <c r="I126" s="120" t="str">
        <f>'5 Strategien, Maßnahmen'!U79</f>
        <v>Bitte wählen Sie die Antwort, die (am ehesten) zutrifft.</v>
      </c>
      <c r="J126" s="116">
        <f>IF(AND(OR(F126=Antwortoptionen!$A$4,G126=Antwortoptionen!$A$4),H126=Antwortoptionen!$D$12),1,0)</f>
        <v>0</v>
      </c>
      <c r="K126" s="119">
        <f>IF(AND(OR(F126=Antwortoptionen!$A$4,G126=Antwortoptionen!$A$4),I126=Antwortoptionen!$D$12),1,0)</f>
        <v>0</v>
      </c>
      <c r="L126" s="116">
        <f>IF(OR(F126=Antwortoptionen!$A$4,G126=Antwortoptionen!$A$4),1,0)</f>
        <v>0</v>
      </c>
    </row>
    <row r="127" spans="1:12" ht="105" x14ac:dyDescent="0.25">
      <c r="C127" t="s">
        <v>11287</v>
      </c>
      <c r="D127" s="487" t="s">
        <v>47</v>
      </c>
      <c r="E127" s="487"/>
      <c r="F127" s="118" t="str">
        <f>Betroffenheit!O47</f>
        <v>Bitte wählen Sie die Antwort, die (am ehesten) zutrifft.</v>
      </c>
      <c r="G127" s="118" t="str">
        <f>Betroffenheit!Z47</f>
        <v>Bitte wählen Sie die Antwort, die (am ehesten) zutrifft.</v>
      </c>
      <c r="H127" s="118" t="str">
        <f>'1 Werte, Ziele, Leitbilder'!U70</f>
        <v>Bitte wählen Sie die Antwort, die (am ehesten) zutrifft.</v>
      </c>
      <c r="I127" s="120" t="str">
        <f>'5 Strategien, Maßnahmen'!U80</f>
        <v>Bitte wählen Sie die Antwort, die (am ehesten) zutrifft.</v>
      </c>
      <c r="J127" s="116">
        <f>IF(AND(OR(F127=Antwortoptionen!$A$4,G127=Antwortoptionen!$A$4),H127=Antwortoptionen!$D$12),1,0)</f>
        <v>0</v>
      </c>
      <c r="K127" s="119">
        <f>IF(AND(OR(F127=Antwortoptionen!$A$4,G127=Antwortoptionen!$A$4),I127=Antwortoptionen!$D$12),1,0)</f>
        <v>0</v>
      </c>
      <c r="L127" s="116">
        <f>IF(OR(F127=Antwortoptionen!$A$4,G127=Antwortoptionen!$A$4),1,0)</f>
        <v>0</v>
      </c>
    </row>
    <row r="128" spans="1:12" ht="105" x14ac:dyDescent="0.25">
      <c r="C128" t="s">
        <v>11288</v>
      </c>
      <c r="D128" s="487" t="s">
        <v>48</v>
      </c>
      <c r="E128" s="487"/>
      <c r="F128" s="118" t="str">
        <f>Betroffenheit!O48</f>
        <v>Bitte wählen Sie die Antwort, die (am ehesten) zutrifft.</v>
      </c>
      <c r="G128" s="118" t="str">
        <f>Betroffenheit!Z48</f>
        <v>Bitte wählen Sie die Antwort, die (am ehesten) zutrifft.</v>
      </c>
      <c r="H128" s="118" t="str">
        <f>'1 Werte, Ziele, Leitbilder'!U71</f>
        <v>Bitte wählen Sie die Antwort, die (am ehesten) zutrifft.</v>
      </c>
      <c r="I128" s="120" t="str">
        <f>'5 Strategien, Maßnahmen'!U81</f>
        <v>Bitte wählen Sie die Antwort, die (am ehesten) zutrifft.</v>
      </c>
      <c r="J128" s="116">
        <f>IF(AND(OR(F128=Antwortoptionen!$A$4,G128=Antwortoptionen!$A$4),H128=Antwortoptionen!$D$12),1,0)</f>
        <v>0</v>
      </c>
      <c r="K128" s="119">
        <f>IF(AND(OR(F128=Antwortoptionen!$A$4,G128=Antwortoptionen!$A$4),I128=Antwortoptionen!$D$12),1,0)</f>
        <v>0</v>
      </c>
      <c r="L128" s="116">
        <f>IF(OR(F128=Antwortoptionen!$A$4,G128=Antwortoptionen!$A$4),1,0)</f>
        <v>0</v>
      </c>
    </row>
    <row r="129" spans="3:12" ht="105" x14ac:dyDescent="0.25">
      <c r="C129" t="s">
        <v>11289</v>
      </c>
      <c r="D129" s="487" t="s">
        <v>21</v>
      </c>
      <c r="E129" s="487"/>
      <c r="F129" s="118" t="str">
        <f>Betroffenheit!O49</f>
        <v>Bitte wählen Sie die Antwort, die (am ehesten) zutrifft.</v>
      </c>
      <c r="G129" s="118" t="str">
        <f>Betroffenheit!Z49</f>
        <v>Bitte wählen Sie die Antwort, die (am ehesten) zutrifft.</v>
      </c>
      <c r="H129" s="118" t="str">
        <f>'1 Werte, Ziele, Leitbilder'!U72</f>
        <v>Bitte wählen Sie die Antwort, die (am ehesten) zutrifft.</v>
      </c>
      <c r="I129" s="120" t="str">
        <f>'5 Strategien, Maßnahmen'!U82</f>
        <v>Bitte wählen Sie die Antwort, die (am ehesten) zutrifft.</v>
      </c>
      <c r="J129" s="116">
        <f>IF(AND(OR(F129=Antwortoptionen!$A$4,G129=Antwortoptionen!$A$4),H129=Antwortoptionen!$D$12),1,0)</f>
        <v>0</v>
      </c>
      <c r="K129" s="119">
        <f>IF(AND(OR(F129=Antwortoptionen!$A$4,G129=Antwortoptionen!$A$4),I129=Antwortoptionen!$D$12),1,0)</f>
        <v>0</v>
      </c>
      <c r="L129" s="116">
        <f>IF(OR(F129=Antwortoptionen!$A$4,G129=Antwortoptionen!$A$4),1,0)</f>
        <v>0</v>
      </c>
    </row>
    <row r="130" spans="3:12" ht="105" x14ac:dyDescent="0.25">
      <c r="C130" t="s">
        <v>11290</v>
      </c>
      <c r="D130" s="487" t="s">
        <v>22</v>
      </c>
      <c r="E130" s="487"/>
      <c r="F130" s="118" t="str">
        <f>Betroffenheit!O50</f>
        <v>Bitte wählen Sie die Antwort, die (am ehesten) zutrifft.</v>
      </c>
      <c r="G130" s="118" t="str">
        <f>Betroffenheit!Z50</f>
        <v>Bitte wählen Sie die Antwort, die (am ehesten) zutrifft.</v>
      </c>
      <c r="H130" s="118" t="str">
        <f>'1 Werte, Ziele, Leitbilder'!U73</f>
        <v>Bitte wählen Sie die Antwort, die (am ehesten) zutrifft.</v>
      </c>
      <c r="I130" s="120" t="str">
        <f>'5 Strategien, Maßnahmen'!U83</f>
        <v>Bitte wählen Sie die Antwort, die (am ehesten) zutrifft.</v>
      </c>
      <c r="J130" s="116">
        <f>IF(AND(OR(F130=Antwortoptionen!$A$4,G130=Antwortoptionen!$A$4),H130=Antwortoptionen!$D$12),1,0)</f>
        <v>0</v>
      </c>
      <c r="K130" s="119">
        <f>IF(AND(OR(F130=Antwortoptionen!$A$4,G130=Antwortoptionen!$A$4),I130=Antwortoptionen!$D$12),1,0)</f>
        <v>0</v>
      </c>
      <c r="L130" s="116">
        <f>IF(OR(F130=Antwortoptionen!$A$4,G130=Antwortoptionen!$A$4),1,0)</f>
        <v>0</v>
      </c>
    </row>
    <row r="131" spans="3:12" ht="105" x14ac:dyDescent="0.25">
      <c r="C131" t="s">
        <v>11291</v>
      </c>
      <c r="D131" s="487" t="s">
        <v>11623</v>
      </c>
      <c r="E131" s="487"/>
      <c r="F131" s="118" t="str">
        <f>Betroffenheit!O51</f>
        <v>Bitte wählen Sie die Antwort, die (am ehesten) zutrifft.</v>
      </c>
      <c r="G131" s="118" t="str">
        <f>Betroffenheit!Z51</f>
        <v>Bitte wählen Sie die Antwort, die (am ehesten) zutrifft.</v>
      </c>
      <c r="H131" s="118" t="str">
        <f>'1 Werte, Ziele, Leitbilder'!U74</f>
        <v>Bitte wählen Sie die Antwort, die (am ehesten) zutrifft.</v>
      </c>
      <c r="I131" s="120" t="str">
        <f>'5 Strategien, Maßnahmen'!U84</f>
        <v>Bitte wählen Sie die Antwort, die (am ehesten) zutrifft.</v>
      </c>
      <c r="J131" s="116">
        <f>IF(AND(OR(F131=Antwortoptionen!$A$4,G131=Antwortoptionen!$A$4),H131=Antwortoptionen!$D$12),1,0)</f>
        <v>0</v>
      </c>
      <c r="K131" s="119">
        <f>IF(AND(OR(F131=Antwortoptionen!$A$4,G131=Antwortoptionen!$A$4),I131=Antwortoptionen!$D$12),1,0)</f>
        <v>0</v>
      </c>
      <c r="L131" s="116">
        <f>IF(OR(F131=Antwortoptionen!$A$4,G131=Antwortoptionen!$A$4),1,0)</f>
        <v>0</v>
      </c>
    </row>
    <row r="132" spans="3:12" ht="105" x14ac:dyDescent="0.25">
      <c r="C132" t="s">
        <v>11292</v>
      </c>
      <c r="D132" s="487" t="s">
        <v>50</v>
      </c>
      <c r="E132" s="487"/>
      <c r="F132" s="118" t="str">
        <f>Betroffenheit!O52</f>
        <v>Bitte wählen Sie die Antwort, die (am ehesten) zutrifft.</v>
      </c>
      <c r="G132" s="118" t="str">
        <f>Betroffenheit!Z52</f>
        <v>Bitte wählen Sie die Antwort, die (am ehesten) zutrifft.</v>
      </c>
      <c r="H132" s="118" t="str">
        <f>'1 Werte, Ziele, Leitbilder'!U75</f>
        <v>Bitte wählen Sie die Antwort, die (am ehesten) zutrifft.</v>
      </c>
      <c r="I132" s="120" t="str">
        <f>'5 Strategien, Maßnahmen'!U85</f>
        <v>Bitte wählen Sie die Antwort, die (am ehesten) zutrifft.</v>
      </c>
      <c r="J132" s="116">
        <f>IF(AND(OR(F132=Antwortoptionen!$A$4,G132=Antwortoptionen!$A$4),H132=Antwortoptionen!$D$12),1,0)</f>
        <v>0</v>
      </c>
      <c r="K132" s="119">
        <f>IF(AND(OR(F132=Antwortoptionen!$A$4,G132=Antwortoptionen!$A$4),I132=Antwortoptionen!$D$12),1,0)</f>
        <v>0</v>
      </c>
      <c r="L132" s="116">
        <f>IF(OR(F132=Antwortoptionen!$A$4,G132=Antwortoptionen!$A$4),1,0)</f>
        <v>0</v>
      </c>
    </row>
    <row r="133" spans="3:12" ht="105" x14ac:dyDescent="0.25">
      <c r="C133" t="s">
        <v>11293</v>
      </c>
      <c r="D133" s="487" t="s">
        <v>11276</v>
      </c>
      <c r="E133" s="487"/>
      <c r="F133" s="118" t="str">
        <f>Betroffenheit!O53</f>
        <v>Bitte wählen Sie die Antwort, die (am ehesten) zutrifft.</v>
      </c>
      <c r="G133" s="118" t="str">
        <f>Betroffenheit!Z53</f>
        <v>Bitte wählen Sie die Antwort, die (am ehesten) zutrifft.</v>
      </c>
      <c r="H133" s="118" t="str">
        <f>'1 Werte, Ziele, Leitbilder'!U76</f>
        <v>Bitte wählen Sie die Antwort, die (am ehesten) zutrifft.</v>
      </c>
      <c r="I133" s="120" t="str">
        <f>'5 Strategien, Maßnahmen'!U86</f>
        <v>Bitte wählen Sie die Antwort, die (am ehesten) zutrifft.</v>
      </c>
      <c r="J133" s="116">
        <f>IF(AND(OR(F133=Antwortoptionen!$A$4,G133=Antwortoptionen!$A$4),H133=Antwortoptionen!$D$12),1,0)</f>
        <v>0</v>
      </c>
      <c r="K133" s="119">
        <f>IF(AND(OR(F133=Antwortoptionen!$A$4,G133=Antwortoptionen!$A$4),I133=Antwortoptionen!$D$12),1,0)</f>
        <v>0</v>
      </c>
      <c r="L133" s="116">
        <f>IF(OR(F133=Antwortoptionen!$A$4,G133=Antwortoptionen!$A$4),1,0)</f>
        <v>0</v>
      </c>
    </row>
    <row r="134" spans="3:12" ht="105" x14ac:dyDescent="0.25">
      <c r="C134" t="s">
        <v>11294</v>
      </c>
      <c r="D134" s="487" t="s">
        <v>11477</v>
      </c>
      <c r="E134" s="487"/>
      <c r="F134" s="118" t="str">
        <f>Betroffenheit!O54</f>
        <v>Bitte wählen Sie die Antwort, die (am ehesten) zutrifft.</v>
      </c>
      <c r="G134" s="118" t="str">
        <f>Betroffenheit!Z54</f>
        <v>Bitte wählen Sie die Antwort, die (am ehesten) zutrifft.</v>
      </c>
      <c r="H134" s="118" t="str">
        <f>'1 Werte, Ziele, Leitbilder'!U77</f>
        <v>Bitte wählen Sie die Antwort, die (am ehesten) zutrifft.</v>
      </c>
      <c r="I134" s="120" t="str">
        <f>'5 Strategien, Maßnahmen'!U87</f>
        <v>Bitte wählen Sie die Antwort, die (am ehesten) zutrifft.</v>
      </c>
      <c r="J134" s="116">
        <f>IF(AND(OR(F134=Antwortoptionen!$A$4,G134=Antwortoptionen!$A$4),H134=Antwortoptionen!$D$12),1,0)</f>
        <v>0</v>
      </c>
      <c r="K134" s="119">
        <f>IF(AND(OR(F134=Antwortoptionen!$A$4,G134=Antwortoptionen!$A$4),I134=Antwortoptionen!$D$12),1,0)</f>
        <v>0</v>
      </c>
      <c r="L134" s="116">
        <f>IF(OR(F134=Antwortoptionen!$A$4,G134=Antwortoptionen!$A$4),1,0)</f>
        <v>0</v>
      </c>
    </row>
    <row r="135" spans="3:12" ht="105" x14ac:dyDescent="0.25">
      <c r="C135" t="s">
        <v>11295</v>
      </c>
      <c r="D135" s="487" t="s">
        <v>51</v>
      </c>
      <c r="E135" s="487"/>
      <c r="F135" s="118" t="str">
        <f>Betroffenheit!O55</f>
        <v>Bitte wählen Sie die Antwort, die (am ehesten) zutrifft.</v>
      </c>
      <c r="G135" s="118" t="str">
        <f>Betroffenheit!Z55</f>
        <v>Bitte wählen Sie die Antwort, die (am ehesten) zutrifft.</v>
      </c>
      <c r="H135" s="118" t="str">
        <f>'1 Werte, Ziele, Leitbilder'!U78</f>
        <v>Bitte wählen Sie die Antwort, die (am ehesten) zutrifft.</v>
      </c>
      <c r="I135" s="120" t="str">
        <f>'5 Strategien, Maßnahmen'!U88</f>
        <v>Bitte wählen Sie die Antwort, die (am ehesten) zutrifft.</v>
      </c>
      <c r="J135" s="116">
        <f>IF(AND(OR(F135=Antwortoptionen!$A$4,G135=Antwortoptionen!$A$4),H135=Antwortoptionen!$D$12),1,0)</f>
        <v>0</v>
      </c>
      <c r="K135" s="119">
        <f>IF(AND(OR(F135=Antwortoptionen!$A$4,G135=Antwortoptionen!$A$4),I135=Antwortoptionen!$D$12),1,0)</f>
        <v>0</v>
      </c>
      <c r="L135" s="116">
        <f>IF(OR(F135=Antwortoptionen!$A$4,G135=Antwortoptionen!$A$4),1,0)</f>
        <v>0</v>
      </c>
    </row>
    <row r="136" spans="3:12" ht="105" x14ac:dyDescent="0.25">
      <c r="C136" t="s">
        <v>11296</v>
      </c>
      <c r="D136" s="487" t="s">
        <v>52</v>
      </c>
      <c r="E136" s="487"/>
      <c r="F136" s="118" t="str">
        <f>Betroffenheit!O56</f>
        <v>Bitte wählen Sie die Antwort, die (am ehesten) zutrifft.</v>
      </c>
      <c r="G136" s="118" t="str">
        <f>Betroffenheit!Z56</f>
        <v>Bitte wählen Sie die Antwort, die (am ehesten) zutrifft.</v>
      </c>
      <c r="H136" s="118" t="str">
        <f>'1 Werte, Ziele, Leitbilder'!U79</f>
        <v>Bitte wählen Sie die Antwort, die (am ehesten) zutrifft.</v>
      </c>
      <c r="I136" s="120" t="str">
        <f>'5 Strategien, Maßnahmen'!U89</f>
        <v>Bitte wählen Sie die Antwort, die (am ehesten) zutrifft.</v>
      </c>
      <c r="J136" s="116">
        <f>IF(AND(OR(F136=Antwortoptionen!$A$4,G136=Antwortoptionen!$A$4),H136=Antwortoptionen!$D$12),1,0)</f>
        <v>0</v>
      </c>
      <c r="K136" s="119">
        <f>IF(AND(OR(F136=Antwortoptionen!$A$4,G136=Antwortoptionen!$A$4),I136=Antwortoptionen!$D$12),1,0)</f>
        <v>0</v>
      </c>
      <c r="L136" s="116">
        <f>IF(OR(F136=Antwortoptionen!$A$4,G136=Antwortoptionen!$A$4),1,0)</f>
        <v>0</v>
      </c>
    </row>
    <row r="137" spans="3:12" ht="105" x14ac:dyDescent="0.25">
      <c r="C137" t="s">
        <v>11297</v>
      </c>
      <c r="D137" s="487" t="s">
        <v>53</v>
      </c>
      <c r="E137" s="487"/>
      <c r="F137" s="118" t="str">
        <f>Betroffenheit!O57</f>
        <v>Bitte wählen Sie die Antwort, die (am ehesten) zutrifft.</v>
      </c>
      <c r="G137" s="118" t="str">
        <f>Betroffenheit!Z57</f>
        <v>Bitte wählen Sie die Antwort, die (am ehesten) zutrifft.</v>
      </c>
      <c r="H137" s="118" t="str">
        <f>'1 Werte, Ziele, Leitbilder'!U80</f>
        <v>Bitte wählen Sie die Antwort, die (am ehesten) zutrifft.</v>
      </c>
      <c r="I137" s="120" t="str">
        <f>'5 Strategien, Maßnahmen'!U90</f>
        <v>Bitte wählen Sie die Antwort, die (am ehesten) zutrifft.</v>
      </c>
      <c r="J137" s="116">
        <f>IF(AND(OR(F137=Antwortoptionen!$A$4,G137=Antwortoptionen!$A$4),H137=Antwortoptionen!$D$12),1,0)</f>
        <v>0</v>
      </c>
      <c r="K137" s="119">
        <f>IF(AND(OR(F137=Antwortoptionen!$A$4,G137=Antwortoptionen!$A$4),I137=Antwortoptionen!$D$12),1,0)</f>
        <v>0</v>
      </c>
      <c r="L137" s="116">
        <f>IF(OR(F137=Antwortoptionen!$A$4,G137=Antwortoptionen!$A$4),1,0)</f>
        <v>0</v>
      </c>
    </row>
    <row r="138" spans="3:12" x14ac:dyDescent="0.25">
      <c r="F138" s="118"/>
      <c r="G138" s="118"/>
      <c r="I138" s="188" t="s">
        <v>11632</v>
      </c>
      <c r="J138">
        <f>SUM(J121:J137)</f>
        <v>0</v>
      </c>
      <c r="K138" s="119">
        <f>SUM(K121:K137)</f>
        <v>0</v>
      </c>
      <c r="L138" s="116">
        <f>SUM(L121:L137)</f>
        <v>0</v>
      </c>
    </row>
    <row r="139" spans="3:12" x14ac:dyDescent="0.25">
      <c r="I139" s="189" t="s">
        <v>11633</v>
      </c>
      <c r="J139" t="e">
        <f>J138/L138</f>
        <v>#DIV/0!</v>
      </c>
      <c r="K139" s="119" t="e">
        <f>K138/L138</f>
        <v>#DIV/0!</v>
      </c>
    </row>
  </sheetData>
  <mergeCells count="34">
    <mergeCell ref="I1:J1"/>
    <mergeCell ref="D136:E136"/>
    <mergeCell ref="D137:E137"/>
    <mergeCell ref="F119:G119"/>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B4:F4"/>
    <mergeCell ref="B5:F5"/>
    <mergeCell ref="B6:F6"/>
    <mergeCell ref="B7:F7"/>
    <mergeCell ref="B8:F8"/>
    <mergeCell ref="I22:N22"/>
    <mergeCell ref="I49:N49"/>
    <mergeCell ref="B15:F15"/>
    <mergeCell ref="B17:F17"/>
    <mergeCell ref="B80:G80"/>
    <mergeCell ref="B45:G45"/>
    <mergeCell ref="B22:G22"/>
    <mergeCell ref="B16:F16"/>
    <mergeCell ref="B18:F18"/>
    <mergeCell ref="B19:F19"/>
  </mergeCells>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rgb="FFDDDDDD"/>
  </sheetPr>
  <dimension ref="A2:C43"/>
  <sheetViews>
    <sheetView workbookViewId="0">
      <selection sqref="A1:XFD1048576"/>
    </sheetView>
  </sheetViews>
  <sheetFormatPr baseColWidth="10" defaultRowHeight="15" x14ac:dyDescent="0.25"/>
  <cols>
    <col min="1" max="1" width="2" bestFit="1" customWidth="1"/>
    <col min="2" max="2" width="23.28515625" customWidth="1"/>
    <col min="3" max="3" width="109.85546875" customWidth="1"/>
  </cols>
  <sheetData>
    <row r="2" spans="1:3" ht="30" x14ac:dyDescent="0.25">
      <c r="B2" s="8" t="s">
        <v>11415</v>
      </c>
      <c r="C2" t="e">
        <f>VLOOKUP(Klimaraumtyp!J10,KRT!$A$2:$E$12482,4,FALSE)</f>
        <v>#N/A</v>
      </c>
    </row>
    <row r="4" spans="1:3" x14ac:dyDescent="0.25">
      <c r="C4" t="s">
        <v>28</v>
      </c>
    </row>
    <row r="5" spans="1:3" ht="90" x14ac:dyDescent="0.25">
      <c r="A5">
        <v>1</v>
      </c>
      <c r="B5" t="s">
        <v>2549</v>
      </c>
      <c r="C5" s="8" t="s">
        <v>11361</v>
      </c>
    </row>
    <row r="6" spans="1:3" ht="75" x14ac:dyDescent="0.25">
      <c r="A6">
        <v>2</v>
      </c>
      <c r="B6" t="s">
        <v>1198</v>
      </c>
      <c r="C6" s="8" t="s">
        <v>11362</v>
      </c>
    </row>
    <row r="7" spans="1:3" ht="90" x14ac:dyDescent="0.25">
      <c r="A7">
        <v>3</v>
      </c>
      <c r="B7" t="s">
        <v>64</v>
      </c>
      <c r="C7" s="8" t="s">
        <v>11426</v>
      </c>
    </row>
    <row r="8" spans="1:3" ht="105" x14ac:dyDescent="0.25">
      <c r="A8">
        <v>4</v>
      </c>
      <c r="B8" t="s">
        <v>1155</v>
      </c>
      <c r="C8" s="8" t="s">
        <v>11363</v>
      </c>
    </row>
    <row r="9" spans="1:3" ht="105" x14ac:dyDescent="0.25">
      <c r="A9">
        <v>5</v>
      </c>
      <c r="B9" t="s">
        <v>69</v>
      </c>
      <c r="C9" s="8" t="s">
        <v>11364</v>
      </c>
    </row>
    <row r="10" spans="1:3" ht="120" x14ac:dyDescent="0.25">
      <c r="A10">
        <v>6</v>
      </c>
      <c r="B10" t="s">
        <v>5465</v>
      </c>
      <c r="C10" s="8" t="s">
        <v>11365</v>
      </c>
    </row>
    <row r="11" spans="1:3" ht="90" x14ac:dyDescent="0.25">
      <c r="A11">
        <v>7</v>
      </c>
      <c r="B11" t="s">
        <v>2085</v>
      </c>
      <c r="C11" s="8" t="s">
        <v>11366</v>
      </c>
    </row>
    <row r="13" spans="1:3" x14ac:dyDescent="0.25">
      <c r="C13" t="s">
        <v>29</v>
      </c>
    </row>
    <row r="19" spans="3:3" x14ac:dyDescent="0.25">
      <c r="C19" t="s">
        <v>29</v>
      </c>
    </row>
    <row r="25" spans="3:3" x14ac:dyDescent="0.25">
      <c r="C25" t="s">
        <v>29</v>
      </c>
    </row>
    <row r="31" spans="3:3" x14ac:dyDescent="0.25">
      <c r="C31" t="s">
        <v>29</v>
      </c>
    </row>
    <row r="37" spans="3:3" x14ac:dyDescent="0.25">
      <c r="C37" t="s">
        <v>29</v>
      </c>
    </row>
    <row r="43" spans="3:3" x14ac:dyDescent="0.25">
      <c r="C43" t="s">
        <v>29</v>
      </c>
    </row>
  </sheetData>
  <sheetProtection sheet="1" objects="1" scenarios="1"/>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rgb="FFDDDDDD"/>
  </sheetPr>
  <dimension ref="A1:I12482"/>
  <sheetViews>
    <sheetView topLeftCell="A11465" workbookViewId="0">
      <selection activeCell="B11482" sqref="B11482"/>
    </sheetView>
  </sheetViews>
  <sheetFormatPr baseColWidth="10" defaultRowHeight="15" x14ac:dyDescent="0.25"/>
  <cols>
    <col min="1" max="1" width="34.140625" style="40" customWidth="1"/>
    <col min="2" max="2" width="17.42578125" customWidth="1"/>
    <col min="3" max="3" width="26" customWidth="1"/>
    <col min="4" max="4" width="21.85546875" customWidth="1"/>
    <col min="5" max="5" width="40" customWidth="1"/>
    <col min="7" max="7" width="13.7109375" customWidth="1"/>
    <col min="8" max="8" width="12.7109375" customWidth="1"/>
    <col min="9" max="9" width="15.7109375" customWidth="1"/>
  </cols>
  <sheetData>
    <row r="1" spans="1:9" s="15" customFormat="1" x14ac:dyDescent="0.25">
      <c r="A1" s="36" t="s">
        <v>55</v>
      </c>
      <c r="B1" s="14" t="s">
        <v>54</v>
      </c>
      <c r="C1" s="14" t="s">
        <v>56</v>
      </c>
      <c r="D1" s="14" t="s">
        <v>57</v>
      </c>
      <c r="E1" s="14" t="s">
        <v>58</v>
      </c>
      <c r="F1" s="14" t="s">
        <v>59</v>
      </c>
      <c r="G1" s="14" t="s">
        <v>60</v>
      </c>
      <c r="H1" s="14" t="s">
        <v>61</v>
      </c>
      <c r="I1" s="14" t="s">
        <v>62</v>
      </c>
    </row>
    <row r="2" spans="1:9" x14ac:dyDescent="0.25">
      <c r="A2" s="37">
        <v>10010000000</v>
      </c>
      <c r="B2" s="12" t="s">
        <v>63</v>
      </c>
      <c r="C2" s="12">
        <v>3</v>
      </c>
      <c r="D2" s="12" t="s">
        <v>64</v>
      </c>
      <c r="E2" s="12" t="s">
        <v>65</v>
      </c>
      <c r="F2" s="12" t="s">
        <v>65</v>
      </c>
      <c r="G2" s="12" t="s">
        <v>66</v>
      </c>
      <c r="H2" s="12" t="s">
        <v>67</v>
      </c>
      <c r="I2" s="12"/>
    </row>
    <row r="3" spans="1:9" x14ac:dyDescent="0.25">
      <c r="A3" s="38">
        <v>10020000000</v>
      </c>
      <c r="B3" s="13" t="s">
        <v>31</v>
      </c>
      <c r="C3" s="13">
        <v>3</v>
      </c>
      <c r="D3" s="13" t="s">
        <v>64</v>
      </c>
      <c r="E3" s="13" t="s">
        <v>65</v>
      </c>
      <c r="F3" s="13" t="s">
        <v>65</v>
      </c>
      <c r="G3" s="13" t="s">
        <v>66</v>
      </c>
      <c r="H3" s="13" t="s">
        <v>67</v>
      </c>
      <c r="I3" s="13"/>
    </row>
    <row r="4" spans="1:9" x14ac:dyDescent="0.25">
      <c r="A4" s="37">
        <v>10030000000</v>
      </c>
      <c r="B4" s="12" t="s">
        <v>68</v>
      </c>
      <c r="C4" s="12">
        <v>5</v>
      </c>
      <c r="D4" s="12" t="s">
        <v>69</v>
      </c>
      <c r="E4" s="12" t="s">
        <v>65</v>
      </c>
      <c r="F4" s="12" t="s">
        <v>65</v>
      </c>
      <c r="G4" s="12" t="s">
        <v>65</v>
      </c>
      <c r="H4" s="12" t="s">
        <v>65</v>
      </c>
      <c r="I4" s="12"/>
    </row>
    <row r="5" spans="1:9" x14ac:dyDescent="0.25">
      <c r="A5" s="38">
        <v>10040000000</v>
      </c>
      <c r="B5" s="13" t="s">
        <v>70</v>
      </c>
      <c r="C5" s="13">
        <v>5</v>
      </c>
      <c r="D5" s="13" t="s">
        <v>69</v>
      </c>
      <c r="E5" s="13" t="s">
        <v>65</v>
      </c>
      <c r="F5" s="13" t="s">
        <v>65</v>
      </c>
      <c r="G5" s="13" t="s">
        <v>65</v>
      </c>
      <c r="H5" s="13" t="s">
        <v>65</v>
      </c>
      <c r="I5" s="13"/>
    </row>
    <row r="6" spans="1:9" x14ac:dyDescent="0.25">
      <c r="A6" s="37">
        <v>10515175001</v>
      </c>
      <c r="B6" s="12" t="s">
        <v>71</v>
      </c>
      <c r="C6" s="12">
        <v>3</v>
      </c>
      <c r="D6" s="12" t="s">
        <v>64</v>
      </c>
      <c r="E6" s="12" t="s">
        <v>65</v>
      </c>
      <c r="F6" s="12" t="s">
        <v>65</v>
      </c>
      <c r="G6" s="12" t="s">
        <v>66</v>
      </c>
      <c r="H6" s="12" t="s">
        <v>67</v>
      </c>
      <c r="I6" s="12"/>
    </row>
    <row r="7" spans="1:9" x14ac:dyDescent="0.25">
      <c r="A7" s="38">
        <v>10515175002</v>
      </c>
      <c r="B7" s="13" t="s">
        <v>72</v>
      </c>
      <c r="C7" s="13">
        <v>3</v>
      </c>
      <c r="D7" s="13" t="s">
        <v>64</v>
      </c>
      <c r="E7" s="13" t="s">
        <v>65</v>
      </c>
      <c r="F7" s="13" t="s">
        <v>65</v>
      </c>
      <c r="G7" s="13" t="s">
        <v>66</v>
      </c>
      <c r="H7" s="13" t="s">
        <v>67</v>
      </c>
      <c r="I7" s="13"/>
    </row>
    <row r="8" spans="1:9" x14ac:dyDescent="0.25">
      <c r="A8" s="37">
        <v>10515163003</v>
      </c>
      <c r="B8" s="12" t="s">
        <v>73</v>
      </c>
      <c r="C8" s="12">
        <v>3</v>
      </c>
      <c r="D8" s="12" t="s">
        <v>64</v>
      </c>
      <c r="E8" s="12" t="s">
        <v>65</v>
      </c>
      <c r="F8" s="12" t="s">
        <v>65</v>
      </c>
      <c r="G8" s="12" t="s">
        <v>66</v>
      </c>
      <c r="H8" s="12" t="s">
        <v>67</v>
      </c>
      <c r="I8" s="12"/>
    </row>
    <row r="9" spans="1:9" x14ac:dyDescent="0.25">
      <c r="A9" s="38">
        <v>10515175004</v>
      </c>
      <c r="B9" s="13" t="s">
        <v>74</v>
      </c>
      <c r="C9" s="13">
        <v>3</v>
      </c>
      <c r="D9" s="13" t="s">
        <v>64</v>
      </c>
      <c r="E9" s="13" t="s">
        <v>65</v>
      </c>
      <c r="F9" s="13" t="s">
        <v>65</v>
      </c>
      <c r="G9" s="13" t="s">
        <v>66</v>
      </c>
      <c r="H9" s="13" t="s">
        <v>67</v>
      </c>
      <c r="I9" s="13"/>
    </row>
    <row r="10" spans="1:9" x14ac:dyDescent="0.25">
      <c r="A10" s="37">
        <v>10515169005</v>
      </c>
      <c r="B10" s="12" t="s">
        <v>75</v>
      </c>
      <c r="C10" s="12">
        <v>3</v>
      </c>
      <c r="D10" s="12" t="s">
        <v>64</v>
      </c>
      <c r="E10" s="12" t="s">
        <v>65</v>
      </c>
      <c r="F10" s="12" t="s">
        <v>65</v>
      </c>
      <c r="G10" s="12" t="s">
        <v>66</v>
      </c>
      <c r="H10" s="12" t="s">
        <v>67</v>
      </c>
      <c r="I10" s="12"/>
    </row>
    <row r="11" spans="1:9" x14ac:dyDescent="0.25">
      <c r="A11" s="38">
        <v>10515175006</v>
      </c>
      <c r="B11" s="13" t="s">
        <v>76</v>
      </c>
      <c r="C11" s="13">
        <v>3</v>
      </c>
      <c r="D11" s="13" t="s">
        <v>64</v>
      </c>
      <c r="E11" s="13" t="s">
        <v>65</v>
      </c>
      <c r="F11" s="13" t="s">
        <v>65</v>
      </c>
      <c r="G11" s="13" t="s">
        <v>66</v>
      </c>
      <c r="H11" s="13" t="s">
        <v>67</v>
      </c>
      <c r="I11" s="13"/>
    </row>
    <row r="12" spans="1:9" x14ac:dyDescent="0.25">
      <c r="A12" s="37">
        <v>10515169008</v>
      </c>
      <c r="B12" s="12" t="s">
        <v>77</v>
      </c>
      <c r="C12" s="12">
        <v>3</v>
      </c>
      <c r="D12" s="12" t="s">
        <v>64</v>
      </c>
      <c r="E12" s="12" t="s">
        <v>65</v>
      </c>
      <c r="F12" s="12" t="s">
        <v>65</v>
      </c>
      <c r="G12" s="12" t="s">
        <v>66</v>
      </c>
      <c r="H12" s="12" t="s">
        <v>67</v>
      </c>
      <c r="I12" s="12"/>
    </row>
    <row r="13" spans="1:9" x14ac:dyDescent="0.25">
      <c r="A13" s="38">
        <v>10515163010</v>
      </c>
      <c r="B13" s="13" t="s">
        <v>78</v>
      </c>
      <c r="C13" s="13">
        <v>3</v>
      </c>
      <c r="D13" s="13" t="s">
        <v>64</v>
      </c>
      <c r="E13" s="13" t="s">
        <v>65</v>
      </c>
      <c r="F13" s="13" t="s">
        <v>65</v>
      </c>
      <c r="G13" s="13" t="s">
        <v>66</v>
      </c>
      <c r="H13" s="13" t="s">
        <v>67</v>
      </c>
      <c r="I13" s="13"/>
    </row>
    <row r="14" spans="1:9" x14ac:dyDescent="0.25">
      <c r="A14" s="37">
        <v>10510011011</v>
      </c>
      <c r="B14" s="12" t="s">
        <v>79</v>
      </c>
      <c r="C14" s="12">
        <v>3</v>
      </c>
      <c r="D14" s="12" t="s">
        <v>64</v>
      </c>
      <c r="E14" s="12" t="s">
        <v>65</v>
      </c>
      <c r="F14" s="12" t="s">
        <v>65</v>
      </c>
      <c r="G14" s="12" t="s">
        <v>66</v>
      </c>
      <c r="H14" s="12" t="s">
        <v>67</v>
      </c>
      <c r="I14" s="12"/>
    </row>
    <row r="15" spans="1:9" x14ac:dyDescent="0.25">
      <c r="A15" s="38">
        <v>10515163012</v>
      </c>
      <c r="B15" s="13" t="s">
        <v>80</v>
      </c>
      <c r="C15" s="13">
        <v>3</v>
      </c>
      <c r="D15" s="13" t="s">
        <v>64</v>
      </c>
      <c r="E15" s="13" t="s">
        <v>65</v>
      </c>
      <c r="F15" s="13" t="s">
        <v>65</v>
      </c>
      <c r="G15" s="13" t="s">
        <v>66</v>
      </c>
      <c r="H15" s="13" t="s">
        <v>67</v>
      </c>
      <c r="I15" s="13"/>
    </row>
    <row r="16" spans="1:9" x14ac:dyDescent="0.25">
      <c r="A16" s="37">
        <v>10515178013</v>
      </c>
      <c r="B16" s="12" t="s">
        <v>81</v>
      </c>
      <c r="C16" s="12">
        <v>3</v>
      </c>
      <c r="D16" s="12" t="s">
        <v>64</v>
      </c>
      <c r="E16" s="12" t="s">
        <v>65</v>
      </c>
      <c r="F16" s="12" t="s">
        <v>65</v>
      </c>
      <c r="G16" s="12" t="s">
        <v>66</v>
      </c>
      <c r="H16" s="12" t="s">
        <v>67</v>
      </c>
      <c r="I16" s="12"/>
    </row>
    <row r="17" spans="1:9" x14ac:dyDescent="0.25">
      <c r="A17" s="38">
        <v>10515178014</v>
      </c>
      <c r="B17" s="13" t="s">
        <v>82</v>
      </c>
      <c r="C17" s="13">
        <v>3</v>
      </c>
      <c r="D17" s="13" t="s">
        <v>64</v>
      </c>
      <c r="E17" s="13" t="s">
        <v>65</v>
      </c>
      <c r="F17" s="13" t="s">
        <v>65</v>
      </c>
      <c r="G17" s="13" t="s">
        <v>66</v>
      </c>
      <c r="H17" s="13" t="s">
        <v>67</v>
      </c>
      <c r="I17" s="13"/>
    </row>
    <row r="18" spans="1:9" x14ac:dyDescent="0.25">
      <c r="A18" s="37">
        <v>10515175015</v>
      </c>
      <c r="B18" s="12" t="s">
        <v>83</v>
      </c>
      <c r="C18" s="12">
        <v>3</v>
      </c>
      <c r="D18" s="12" t="s">
        <v>64</v>
      </c>
      <c r="E18" s="12" t="s">
        <v>65</v>
      </c>
      <c r="F18" s="12" t="s">
        <v>65</v>
      </c>
      <c r="G18" s="12" t="s">
        <v>66</v>
      </c>
      <c r="H18" s="12" t="s">
        <v>67</v>
      </c>
      <c r="I18" s="12"/>
    </row>
    <row r="19" spans="1:9" x14ac:dyDescent="0.25">
      <c r="A19" s="38">
        <v>10515163016</v>
      </c>
      <c r="B19" s="13" t="s">
        <v>84</v>
      </c>
      <c r="C19" s="13">
        <v>3</v>
      </c>
      <c r="D19" s="13" t="s">
        <v>64</v>
      </c>
      <c r="E19" s="13" t="s">
        <v>65</v>
      </c>
      <c r="F19" s="13" t="s">
        <v>65</v>
      </c>
      <c r="G19" s="13" t="s">
        <v>66</v>
      </c>
      <c r="H19" s="13" t="s">
        <v>67</v>
      </c>
      <c r="I19" s="13"/>
    </row>
    <row r="20" spans="1:9" x14ac:dyDescent="0.25">
      <c r="A20" s="37">
        <v>10515175017</v>
      </c>
      <c r="B20" s="12" t="s">
        <v>85</v>
      </c>
      <c r="C20" s="12">
        <v>3</v>
      </c>
      <c r="D20" s="12" t="s">
        <v>64</v>
      </c>
      <c r="E20" s="12" t="s">
        <v>65</v>
      </c>
      <c r="F20" s="12" t="s">
        <v>65</v>
      </c>
      <c r="G20" s="12" t="s">
        <v>66</v>
      </c>
      <c r="H20" s="12" t="s">
        <v>67</v>
      </c>
      <c r="I20" s="12"/>
    </row>
    <row r="21" spans="1:9" x14ac:dyDescent="0.25">
      <c r="A21" s="38">
        <v>10515169019</v>
      </c>
      <c r="B21" s="13" t="s">
        <v>86</v>
      </c>
      <c r="C21" s="13">
        <v>3</v>
      </c>
      <c r="D21" s="13" t="s">
        <v>64</v>
      </c>
      <c r="E21" s="13" t="s">
        <v>65</v>
      </c>
      <c r="F21" s="13" t="s">
        <v>65</v>
      </c>
      <c r="G21" s="13" t="s">
        <v>66</v>
      </c>
      <c r="H21" s="13" t="s">
        <v>67</v>
      </c>
      <c r="I21" s="13"/>
    </row>
    <row r="22" spans="1:9" x14ac:dyDescent="0.25">
      <c r="A22" s="37">
        <v>10515169020</v>
      </c>
      <c r="B22" s="12" t="s">
        <v>87</v>
      </c>
      <c r="C22" s="12">
        <v>3</v>
      </c>
      <c r="D22" s="12" t="s">
        <v>64</v>
      </c>
      <c r="E22" s="12" t="s">
        <v>65</v>
      </c>
      <c r="F22" s="12" t="s">
        <v>65</v>
      </c>
      <c r="G22" s="12" t="s">
        <v>66</v>
      </c>
      <c r="H22" s="12" t="s">
        <v>67</v>
      </c>
      <c r="I22" s="12"/>
    </row>
    <row r="23" spans="1:9" x14ac:dyDescent="0.25">
      <c r="A23" s="38">
        <v>10515166021</v>
      </c>
      <c r="B23" s="13" t="s">
        <v>88</v>
      </c>
      <c r="C23" s="13">
        <v>3</v>
      </c>
      <c r="D23" s="13" t="s">
        <v>64</v>
      </c>
      <c r="E23" s="13" t="s">
        <v>65</v>
      </c>
      <c r="F23" s="13" t="s">
        <v>65</v>
      </c>
      <c r="G23" s="13" t="s">
        <v>66</v>
      </c>
      <c r="H23" s="13" t="s">
        <v>67</v>
      </c>
      <c r="I23" s="13"/>
    </row>
    <row r="24" spans="1:9" x14ac:dyDescent="0.25">
      <c r="A24" s="37">
        <v>10515163022</v>
      </c>
      <c r="B24" s="12" t="s">
        <v>89</v>
      </c>
      <c r="C24" s="12">
        <v>3</v>
      </c>
      <c r="D24" s="12" t="s">
        <v>64</v>
      </c>
      <c r="E24" s="12" t="s">
        <v>65</v>
      </c>
      <c r="F24" s="12" t="s">
        <v>65</v>
      </c>
      <c r="G24" s="12" t="s">
        <v>66</v>
      </c>
      <c r="H24" s="12" t="s">
        <v>67</v>
      </c>
      <c r="I24" s="12"/>
    </row>
    <row r="25" spans="1:9" x14ac:dyDescent="0.25">
      <c r="A25" s="38">
        <v>10515169023</v>
      </c>
      <c r="B25" s="13" t="s">
        <v>90</v>
      </c>
      <c r="C25" s="13">
        <v>3</v>
      </c>
      <c r="D25" s="13" t="s">
        <v>64</v>
      </c>
      <c r="E25" s="13" t="s">
        <v>65</v>
      </c>
      <c r="F25" s="13" t="s">
        <v>65</v>
      </c>
      <c r="G25" s="13" t="s">
        <v>66</v>
      </c>
      <c r="H25" s="13" t="s">
        <v>67</v>
      </c>
      <c r="I25" s="13"/>
    </row>
    <row r="26" spans="1:9" x14ac:dyDescent="0.25">
      <c r="A26" s="37">
        <v>10515163024</v>
      </c>
      <c r="B26" s="12" t="s">
        <v>91</v>
      </c>
      <c r="C26" s="12">
        <v>3</v>
      </c>
      <c r="D26" s="12" t="s">
        <v>64</v>
      </c>
      <c r="E26" s="12" t="s">
        <v>65</v>
      </c>
      <c r="F26" s="12" t="s">
        <v>65</v>
      </c>
      <c r="G26" s="12" t="s">
        <v>66</v>
      </c>
      <c r="H26" s="12" t="s">
        <v>67</v>
      </c>
      <c r="I26" s="12"/>
    </row>
    <row r="27" spans="1:9" x14ac:dyDescent="0.25">
      <c r="A27" s="38">
        <v>10515163026</v>
      </c>
      <c r="B27" s="13" t="s">
        <v>92</v>
      </c>
      <c r="C27" s="13">
        <v>3</v>
      </c>
      <c r="D27" s="13" t="s">
        <v>64</v>
      </c>
      <c r="E27" s="13" t="s">
        <v>65</v>
      </c>
      <c r="F27" s="13" t="s">
        <v>65</v>
      </c>
      <c r="G27" s="13" t="s">
        <v>66</v>
      </c>
      <c r="H27" s="13" t="s">
        <v>67</v>
      </c>
      <c r="I27" s="13"/>
    </row>
    <row r="28" spans="1:9" x14ac:dyDescent="0.25">
      <c r="A28" s="37">
        <v>10515175027</v>
      </c>
      <c r="B28" s="12" t="s">
        <v>93</v>
      </c>
      <c r="C28" s="12">
        <v>3</v>
      </c>
      <c r="D28" s="12" t="s">
        <v>64</v>
      </c>
      <c r="E28" s="12" t="s">
        <v>65</v>
      </c>
      <c r="F28" s="12" t="s">
        <v>65</v>
      </c>
      <c r="G28" s="12" t="s">
        <v>66</v>
      </c>
      <c r="H28" s="12" t="s">
        <v>67</v>
      </c>
      <c r="I28" s="12"/>
    </row>
    <row r="29" spans="1:9" x14ac:dyDescent="0.25">
      <c r="A29" s="38">
        <v>10515175028</v>
      </c>
      <c r="B29" s="13" t="s">
        <v>94</v>
      </c>
      <c r="C29" s="13">
        <v>3</v>
      </c>
      <c r="D29" s="13" t="s">
        <v>64</v>
      </c>
      <c r="E29" s="13" t="s">
        <v>65</v>
      </c>
      <c r="F29" s="13" t="s">
        <v>65</v>
      </c>
      <c r="G29" s="13" t="s">
        <v>66</v>
      </c>
      <c r="H29" s="13" t="s">
        <v>67</v>
      </c>
      <c r="I29" s="13"/>
    </row>
    <row r="30" spans="1:9" x14ac:dyDescent="0.25">
      <c r="A30" s="37">
        <v>10515169030</v>
      </c>
      <c r="B30" s="12" t="s">
        <v>95</v>
      </c>
      <c r="C30" s="12">
        <v>3</v>
      </c>
      <c r="D30" s="12" t="s">
        <v>64</v>
      </c>
      <c r="E30" s="12" t="s">
        <v>65</v>
      </c>
      <c r="F30" s="12" t="s">
        <v>65</v>
      </c>
      <c r="G30" s="12" t="s">
        <v>66</v>
      </c>
      <c r="H30" s="12" t="s">
        <v>67</v>
      </c>
      <c r="I30" s="12"/>
    </row>
    <row r="31" spans="1:9" x14ac:dyDescent="0.25">
      <c r="A31" s="38">
        <v>10515163032</v>
      </c>
      <c r="B31" s="13" t="s">
        <v>96</v>
      </c>
      <c r="C31" s="13">
        <v>3</v>
      </c>
      <c r="D31" s="13" t="s">
        <v>64</v>
      </c>
      <c r="E31" s="13" t="s">
        <v>65</v>
      </c>
      <c r="F31" s="13" t="s">
        <v>65</v>
      </c>
      <c r="G31" s="13" t="s">
        <v>66</v>
      </c>
      <c r="H31" s="13" t="s">
        <v>67</v>
      </c>
      <c r="I31" s="13"/>
    </row>
    <row r="32" spans="1:9" x14ac:dyDescent="0.25">
      <c r="A32" s="37">
        <v>10515178033</v>
      </c>
      <c r="B32" s="12" t="s">
        <v>97</v>
      </c>
      <c r="C32" s="12">
        <v>3</v>
      </c>
      <c r="D32" s="12" t="s">
        <v>64</v>
      </c>
      <c r="E32" s="12" t="s">
        <v>65</v>
      </c>
      <c r="F32" s="12" t="s">
        <v>65</v>
      </c>
      <c r="G32" s="12" t="s">
        <v>66</v>
      </c>
      <c r="H32" s="12" t="s">
        <v>67</v>
      </c>
      <c r="I32" s="12"/>
    </row>
    <row r="33" spans="1:9" x14ac:dyDescent="0.25">
      <c r="A33" s="38">
        <v>10515166034</v>
      </c>
      <c r="B33" s="13" t="s">
        <v>98</v>
      </c>
      <c r="C33" s="13">
        <v>3</v>
      </c>
      <c r="D33" s="13" t="s">
        <v>64</v>
      </c>
      <c r="E33" s="13" t="s">
        <v>65</v>
      </c>
      <c r="F33" s="13" t="s">
        <v>65</v>
      </c>
      <c r="G33" s="13" t="s">
        <v>66</v>
      </c>
      <c r="H33" s="13" t="s">
        <v>67</v>
      </c>
      <c r="I33" s="13"/>
    </row>
    <row r="34" spans="1:9" x14ac:dyDescent="0.25">
      <c r="A34" s="37">
        <v>10515169035</v>
      </c>
      <c r="B34" s="12" t="s">
        <v>99</v>
      </c>
      <c r="C34" s="12">
        <v>3</v>
      </c>
      <c r="D34" s="12" t="s">
        <v>64</v>
      </c>
      <c r="E34" s="12" t="s">
        <v>65</v>
      </c>
      <c r="F34" s="12" t="s">
        <v>65</v>
      </c>
      <c r="G34" s="12" t="s">
        <v>66</v>
      </c>
      <c r="H34" s="12" t="s">
        <v>67</v>
      </c>
      <c r="I34" s="12"/>
    </row>
    <row r="35" spans="1:9" x14ac:dyDescent="0.25">
      <c r="A35" s="38">
        <v>10515169036</v>
      </c>
      <c r="B35" s="13" t="s">
        <v>100</v>
      </c>
      <c r="C35" s="13">
        <v>3</v>
      </c>
      <c r="D35" s="13" t="s">
        <v>64</v>
      </c>
      <c r="E35" s="13" t="s">
        <v>65</v>
      </c>
      <c r="F35" s="13" t="s">
        <v>65</v>
      </c>
      <c r="G35" s="13" t="s">
        <v>66</v>
      </c>
      <c r="H35" s="13" t="s">
        <v>67</v>
      </c>
      <c r="I35" s="13"/>
    </row>
    <row r="36" spans="1:9" x14ac:dyDescent="0.25">
      <c r="A36" s="37">
        <v>10515163037</v>
      </c>
      <c r="B36" s="12" t="s">
        <v>101</v>
      </c>
      <c r="C36" s="12">
        <v>3</v>
      </c>
      <c r="D36" s="12" t="s">
        <v>64</v>
      </c>
      <c r="E36" s="12" t="s">
        <v>65</v>
      </c>
      <c r="F36" s="12" t="s">
        <v>65</v>
      </c>
      <c r="G36" s="12" t="s">
        <v>66</v>
      </c>
      <c r="H36" s="12" t="s">
        <v>67</v>
      </c>
      <c r="I36" s="12"/>
    </row>
    <row r="37" spans="1:9" x14ac:dyDescent="0.25">
      <c r="A37" s="38">
        <v>10515169038</v>
      </c>
      <c r="B37" s="13" t="s">
        <v>102</v>
      </c>
      <c r="C37" s="13">
        <v>3</v>
      </c>
      <c r="D37" s="13" t="s">
        <v>64</v>
      </c>
      <c r="E37" s="13" t="s">
        <v>65</v>
      </c>
      <c r="F37" s="13" t="s">
        <v>65</v>
      </c>
      <c r="G37" s="13" t="s">
        <v>66</v>
      </c>
      <c r="H37" s="13" t="s">
        <v>67</v>
      </c>
      <c r="I37" s="13"/>
    </row>
    <row r="38" spans="1:9" x14ac:dyDescent="0.25">
      <c r="A38" s="37">
        <v>10515175039</v>
      </c>
      <c r="B38" s="12" t="s">
        <v>103</v>
      </c>
      <c r="C38" s="12">
        <v>3</v>
      </c>
      <c r="D38" s="12" t="s">
        <v>64</v>
      </c>
      <c r="E38" s="12" t="s">
        <v>65</v>
      </c>
      <c r="F38" s="12" t="s">
        <v>65</v>
      </c>
      <c r="G38" s="12" t="s">
        <v>66</v>
      </c>
      <c r="H38" s="12" t="s">
        <v>67</v>
      </c>
      <c r="I38" s="12"/>
    </row>
    <row r="39" spans="1:9" x14ac:dyDescent="0.25">
      <c r="A39" s="38">
        <v>10515178043</v>
      </c>
      <c r="B39" s="13" t="s">
        <v>104</v>
      </c>
      <c r="C39" s="13">
        <v>3</v>
      </c>
      <c r="D39" s="13" t="s">
        <v>64</v>
      </c>
      <c r="E39" s="13" t="s">
        <v>65</v>
      </c>
      <c r="F39" s="13" t="s">
        <v>65</v>
      </c>
      <c r="G39" s="13" t="s">
        <v>66</v>
      </c>
      <c r="H39" s="13" t="s">
        <v>67</v>
      </c>
      <c r="I39" s="13"/>
    </row>
    <row r="40" spans="1:9" x14ac:dyDescent="0.25">
      <c r="A40" s="37">
        <v>10510044044</v>
      </c>
      <c r="B40" s="12" t="s">
        <v>105</v>
      </c>
      <c r="C40" s="12">
        <v>3</v>
      </c>
      <c r="D40" s="12" t="s">
        <v>64</v>
      </c>
      <c r="E40" s="12" t="s">
        <v>65</v>
      </c>
      <c r="F40" s="12" t="s">
        <v>65</v>
      </c>
      <c r="G40" s="12" t="s">
        <v>66</v>
      </c>
      <c r="H40" s="12" t="s">
        <v>67</v>
      </c>
      <c r="I40" s="12"/>
    </row>
    <row r="41" spans="1:9" x14ac:dyDescent="0.25">
      <c r="A41" s="38">
        <v>10515178045</v>
      </c>
      <c r="B41" s="13" t="s">
        <v>106</v>
      </c>
      <c r="C41" s="13">
        <v>3</v>
      </c>
      <c r="D41" s="13" t="s">
        <v>64</v>
      </c>
      <c r="E41" s="13" t="s">
        <v>65</v>
      </c>
      <c r="F41" s="13" t="s">
        <v>65</v>
      </c>
      <c r="G41" s="13" t="s">
        <v>66</v>
      </c>
      <c r="H41" s="13" t="s">
        <v>67</v>
      </c>
      <c r="I41" s="13"/>
    </row>
    <row r="42" spans="1:9" x14ac:dyDescent="0.25">
      <c r="A42" s="37">
        <v>10515166046</v>
      </c>
      <c r="B42" s="12" t="s">
        <v>107</v>
      </c>
      <c r="C42" s="12">
        <v>3</v>
      </c>
      <c r="D42" s="12" t="s">
        <v>64</v>
      </c>
      <c r="E42" s="12" t="s">
        <v>65</v>
      </c>
      <c r="F42" s="12" t="s">
        <v>65</v>
      </c>
      <c r="G42" s="12" t="s">
        <v>66</v>
      </c>
      <c r="H42" s="12" t="s">
        <v>67</v>
      </c>
      <c r="I42" s="12"/>
    </row>
    <row r="43" spans="1:9" x14ac:dyDescent="0.25">
      <c r="A43" s="38">
        <v>10515169047</v>
      </c>
      <c r="B43" s="13" t="s">
        <v>108</v>
      </c>
      <c r="C43" s="13">
        <v>3</v>
      </c>
      <c r="D43" s="13" t="s">
        <v>64</v>
      </c>
      <c r="E43" s="13" t="s">
        <v>65</v>
      </c>
      <c r="F43" s="13" t="s">
        <v>65</v>
      </c>
      <c r="G43" s="13" t="s">
        <v>66</v>
      </c>
      <c r="H43" s="13" t="s">
        <v>67</v>
      </c>
      <c r="I43" s="13"/>
    </row>
    <row r="44" spans="1:9" x14ac:dyDescent="0.25">
      <c r="A44" s="37">
        <v>10515172048</v>
      </c>
      <c r="B44" s="12" t="s">
        <v>109</v>
      </c>
      <c r="C44" s="12">
        <v>3</v>
      </c>
      <c r="D44" s="12" t="s">
        <v>64</v>
      </c>
      <c r="E44" s="12" t="s">
        <v>65</v>
      </c>
      <c r="F44" s="12" t="s">
        <v>65</v>
      </c>
      <c r="G44" s="12" t="s">
        <v>66</v>
      </c>
      <c r="H44" s="12" t="s">
        <v>67</v>
      </c>
      <c r="I44" s="12"/>
    </row>
    <row r="45" spans="1:9" x14ac:dyDescent="0.25">
      <c r="A45" s="38">
        <v>10515169049</v>
      </c>
      <c r="B45" s="13" t="s">
        <v>110</v>
      </c>
      <c r="C45" s="13">
        <v>3</v>
      </c>
      <c r="D45" s="13" t="s">
        <v>64</v>
      </c>
      <c r="E45" s="13" t="s">
        <v>65</v>
      </c>
      <c r="F45" s="13" t="s">
        <v>65</v>
      </c>
      <c r="G45" s="13" t="s">
        <v>66</v>
      </c>
      <c r="H45" s="13" t="s">
        <v>67</v>
      </c>
      <c r="I45" s="13"/>
    </row>
    <row r="46" spans="1:9" x14ac:dyDescent="0.25">
      <c r="A46" s="37">
        <v>10515178050</v>
      </c>
      <c r="B46" s="12" t="s">
        <v>111</v>
      </c>
      <c r="C46" s="12">
        <v>3</v>
      </c>
      <c r="D46" s="12" t="s">
        <v>64</v>
      </c>
      <c r="E46" s="12" t="s">
        <v>65</v>
      </c>
      <c r="F46" s="12" t="s">
        <v>65</v>
      </c>
      <c r="G46" s="12" t="s">
        <v>66</v>
      </c>
      <c r="H46" s="12" t="s">
        <v>67</v>
      </c>
      <c r="I46" s="12"/>
    </row>
    <row r="47" spans="1:9" x14ac:dyDescent="0.25">
      <c r="A47" s="38">
        <v>10515163051</v>
      </c>
      <c r="B47" s="13" t="s">
        <v>112</v>
      </c>
      <c r="C47" s="13">
        <v>3</v>
      </c>
      <c r="D47" s="13" t="s">
        <v>64</v>
      </c>
      <c r="E47" s="13" t="s">
        <v>65</v>
      </c>
      <c r="F47" s="13" t="s">
        <v>65</v>
      </c>
      <c r="G47" s="13" t="s">
        <v>66</v>
      </c>
      <c r="H47" s="13" t="s">
        <v>67</v>
      </c>
      <c r="I47" s="13"/>
    </row>
    <row r="48" spans="1:9" x14ac:dyDescent="0.25">
      <c r="A48" s="37">
        <v>10515169052</v>
      </c>
      <c r="B48" s="12" t="s">
        <v>113</v>
      </c>
      <c r="C48" s="12">
        <v>3</v>
      </c>
      <c r="D48" s="12" t="s">
        <v>64</v>
      </c>
      <c r="E48" s="12" t="s">
        <v>65</v>
      </c>
      <c r="F48" s="12" t="s">
        <v>65</v>
      </c>
      <c r="G48" s="12" t="s">
        <v>66</v>
      </c>
      <c r="H48" s="12" t="s">
        <v>67</v>
      </c>
      <c r="I48" s="12"/>
    </row>
    <row r="49" spans="1:9" x14ac:dyDescent="0.25">
      <c r="A49" s="38">
        <v>10515169053</v>
      </c>
      <c r="B49" s="13" t="s">
        <v>114</v>
      </c>
      <c r="C49" s="13">
        <v>3</v>
      </c>
      <c r="D49" s="13" t="s">
        <v>64</v>
      </c>
      <c r="E49" s="13" t="s">
        <v>65</v>
      </c>
      <c r="F49" s="13" t="s">
        <v>65</v>
      </c>
      <c r="G49" s="13" t="s">
        <v>66</v>
      </c>
      <c r="H49" s="13" t="s">
        <v>67</v>
      </c>
      <c r="I49" s="13"/>
    </row>
    <row r="50" spans="1:9" x14ac:dyDescent="0.25">
      <c r="A50" s="37">
        <v>10515175054</v>
      </c>
      <c r="B50" s="12" t="s">
        <v>115</v>
      </c>
      <c r="C50" s="12">
        <v>3</v>
      </c>
      <c r="D50" s="12" t="s">
        <v>64</v>
      </c>
      <c r="E50" s="12" t="s">
        <v>65</v>
      </c>
      <c r="F50" s="12" t="s">
        <v>65</v>
      </c>
      <c r="G50" s="12" t="s">
        <v>66</v>
      </c>
      <c r="H50" s="12" t="s">
        <v>67</v>
      </c>
      <c r="I50" s="12"/>
    </row>
    <row r="51" spans="1:9" x14ac:dyDescent="0.25">
      <c r="A51" s="38">
        <v>10515166057</v>
      </c>
      <c r="B51" s="13" t="s">
        <v>116</v>
      </c>
      <c r="C51" s="13">
        <v>3</v>
      </c>
      <c r="D51" s="13" t="s">
        <v>64</v>
      </c>
      <c r="E51" s="13" t="s">
        <v>65</v>
      </c>
      <c r="F51" s="13" t="s">
        <v>65</v>
      </c>
      <c r="G51" s="13" t="s">
        <v>66</v>
      </c>
      <c r="H51" s="13" t="s">
        <v>67</v>
      </c>
      <c r="I51" s="13"/>
    </row>
    <row r="52" spans="1:9" x14ac:dyDescent="0.25">
      <c r="A52" s="37">
        <v>10515169058</v>
      </c>
      <c r="B52" s="12" t="s">
        <v>117</v>
      </c>
      <c r="C52" s="12">
        <v>3</v>
      </c>
      <c r="D52" s="12" t="s">
        <v>64</v>
      </c>
      <c r="E52" s="12" t="s">
        <v>65</v>
      </c>
      <c r="F52" s="12" t="s">
        <v>65</v>
      </c>
      <c r="G52" s="12" t="s">
        <v>66</v>
      </c>
      <c r="H52" s="12" t="s">
        <v>67</v>
      </c>
      <c r="I52" s="12"/>
    </row>
    <row r="53" spans="1:9" x14ac:dyDescent="0.25">
      <c r="A53" s="38">
        <v>10515169060</v>
      </c>
      <c r="B53" s="13" t="s">
        <v>118</v>
      </c>
      <c r="C53" s="13">
        <v>3</v>
      </c>
      <c r="D53" s="13" t="s">
        <v>64</v>
      </c>
      <c r="E53" s="13" t="s">
        <v>65</v>
      </c>
      <c r="F53" s="13" t="s">
        <v>65</v>
      </c>
      <c r="G53" s="13" t="s">
        <v>66</v>
      </c>
      <c r="H53" s="13" t="s">
        <v>67</v>
      </c>
      <c r="I53" s="13"/>
    </row>
    <row r="54" spans="1:9" x14ac:dyDescent="0.25">
      <c r="A54" s="37">
        <v>10515169061</v>
      </c>
      <c r="B54" s="12" t="s">
        <v>119</v>
      </c>
      <c r="C54" s="12">
        <v>3</v>
      </c>
      <c r="D54" s="12" t="s">
        <v>64</v>
      </c>
      <c r="E54" s="12" t="s">
        <v>65</v>
      </c>
      <c r="F54" s="12" t="s">
        <v>65</v>
      </c>
      <c r="G54" s="12" t="s">
        <v>66</v>
      </c>
      <c r="H54" s="12" t="s">
        <v>67</v>
      </c>
      <c r="I54" s="12"/>
    </row>
    <row r="55" spans="1:9" x14ac:dyDescent="0.25">
      <c r="A55" s="38">
        <v>10515166062</v>
      </c>
      <c r="B55" s="13" t="s">
        <v>120</v>
      </c>
      <c r="C55" s="13">
        <v>3</v>
      </c>
      <c r="D55" s="13" t="s">
        <v>64</v>
      </c>
      <c r="E55" s="13" t="s">
        <v>65</v>
      </c>
      <c r="F55" s="13" t="s">
        <v>65</v>
      </c>
      <c r="G55" s="13" t="s">
        <v>66</v>
      </c>
      <c r="H55" s="13" t="s">
        <v>67</v>
      </c>
      <c r="I55" s="13"/>
    </row>
    <row r="56" spans="1:9" x14ac:dyDescent="0.25">
      <c r="A56" s="37">
        <v>10515175063</v>
      </c>
      <c r="B56" s="12" t="s">
        <v>121</v>
      </c>
      <c r="C56" s="12">
        <v>3</v>
      </c>
      <c r="D56" s="12" t="s">
        <v>64</v>
      </c>
      <c r="E56" s="12" t="s">
        <v>65</v>
      </c>
      <c r="F56" s="12" t="s">
        <v>65</v>
      </c>
      <c r="G56" s="12" t="s">
        <v>66</v>
      </c>
      <c r="H56" s="12" t="s">
        <v>67</v>
      </c>
      <c r="I56" s="12"/>
    </row>
    <row r="57" spans="1:9" x14ac:dyDescent="0.25">
      <c r="A57" s="38">
        <v>10515163064</v>
      </c>
      <c r="B57" s="13" t="s">
        <v>122</v>
      </c>
      <c r="C57" s="13">
        <v>3</v>
      </c>
      <c r="D57" s="13" t="s">
        <v>64</v>
      </c>
      <c r="E57" s="13" t="s">
        <v>65</v>
      </c>
      <c r="F57" s="13" t="s">
        <v>65</v>
      </c>
      <c r="G57" s="13" t="s">
        <v>66</v>
      </c>
      <c r="H57" s="13" t="s">
        <v>67</v>
      </c>
      <c r="I57" s="13"/>
    </row>
    <row r="58" spans="1:9" x14ac:dyDescent="0.25">
      <c r="A58" s="37">
        <v>10515169065</v>
      </c>
      <c r="B58" s="12" t="s">
        <v>123</v>
      </c>
      <c r="C58" s="12">
        <v>3</v>
      </c>
      <c r="D58" s="12" t="s">
        <v>64</v>
      </c>
      <c r="E58" s="12" t="s">
        <v>65</v>
      </c>
      <c r="F58" s="12" t="s">
        <v>65</v>
      </c>
      <c r="G58" s="12" t="s">
        <v>66</v>
      </c>
      <c r="H58" s="12" t="s">
        <v>67</v>
      </c>
      <c r="I58" s="12"/>
    </row>
    <row r="59" spans="1:9" x14ac:dyDescent="0.25">
      <c r="A59" s="38">
        <v>10515172067</v>
      </c>
      <c r="B59" s="13" t="s">
        <v>124</v>
      </c>
      <c r="C59" s="13">
        <v>3</v>
      </c>
      <c r="D59" s="13" t="s">
        <v>64</v>
      </c>
      <c r="E59" s="13" t="s">
        <v>65</v>
      </c>
      <c r="F59" s="13" t="s">
        <v>65</v>
      </c>
      <c r="G59" s="13" t="s">
        <v>66</v>
      </c>
      <c r="H59" s="13" t="s">
        <v>67</v>
      </c>
      <c r="I59" s="13"/>
    </row>
    <row r="60" spans="1:9" x14ac:dyDescent="0.25">
      <c r="A60" s="37">
        <v>10515169068</v>
      </c>
      <c r="B60" s="12" t="s">
        <v>125</v>
      </c>
      <c r="C60" s="12">
        <v>3</v>
      </c>
      <c r="D60" s="12" t="s">
        <v>64</v>
      </c>
      <c r="E60" s="12" t="s">
        <v>65</v>
      </c>
      <c r="F60" s="12" t="s">
        <v>65</v>
      </c>
      <c r="G60" s="12" t="s">
        <v>66</v>
      </c>
      <c r="H60" s="12" t="s">
        <v>67</v>
      </c>
      <c r="I60" s="12"/>
    </row>
    <row r="61" spans="1:9" x14ac:dyDescent="0.25">
      <c r="A61" s="38">
        <v>10515172069</v>
      </c>
      <c r="B61" s="13" t="s">
        <v>126</v>
      </c>
      <c r="C61" s="13">
        <v>3</v>
      </c>
      <c r="D61" s="13" t="s">
        <v>64</v>
      </c>
      <c r="E61" s="13" t="s">
        <v>65</v>
      </c>
      <c r="F61" s="13" t="s">
        <v>65</v>
      </c>
      <c r="G61" s="13" t="s">
        <v>66</v>
      </c>
      <c r="H61" s="13" t="s">
        <v>67</v>
      </c>
      <c r="I61" s="13"/>
    </row>
    <row r="62" spans="1:9" x14ac:dyDescent="0.25">
      <c r="A62" s="37">
        <v>10515169071</v>
      </c>
      <c r="B62" s="12" t="s">
        <v>127</v>
      </c>
      <c r="C62" s="12">
        <v>3</v>
      </c>
      <c r="D62" s="12" t="s">
        <v>64</v>
      </c>
      <c r="E62" s="12" t="s">
        <v>65</v>
      </c>
      <c r="F62" s="12" t="s">
        <v>65</v>
      </c>
      <c r="G62" s="12" t="s">
        <v>66</v>
      </c>
      <c r="H62" s="12" t="s">
        <v>67</v>
      </c>
      <c r="I62" s="12"/>
    </row>
    <row r="63" spans="1:9" x14ac:dyDescent="0.25">
      <c r="A63" s="38">
        <v>10515166072</v>
      </c>
      <c r="B63" s="13" t="s">
        <v>128</v>
      </c>
      <c r="C63" s="13">
        <v>3</v>
      </c>
      <c r="D63" s="13" t="s">
        <v>64</v>
      </c>
      <c r="E63" s="13" t="s">
        <v>65</v>
      </c>
      <c r="F63" s="13" t="s">
        <v>65</v>
      </c>
      <c r="G63" s="13" t="s">
        <v>66</v>
      </c>
      <c r="H63" s="13" t="s">
        <v>67</v>
      </c>
      <c r="I63" s="13"/>
    </row>
    <row r="64" spans="1:9" x14ac:dyDescent="0.25">
      <c r="A64" s="37">
        <v>10515166073</v>
      </c>
      <c r="B64" s="12" t="s">
        <v>129</v>
      </c>
      <c r="C64" s="12">
        <v>3</v>
      </c>
      <c r="D64" s="12" t="s">
        <v>64</v>
      </c>
      <c r="E64" s="12" t="s">
        <v>65</v>
      </c>
      <c r="F64" s="12" t="s">
        <v>65</v>
      </c>
      <c r="G64" s="12" t="s">
        <v>66</v>
      </c>
      <c r="H64" s="12" t="s">
        <v>67</v>
      </c>
      <c r="I64" s="12"/>
    </row>
    <row r="65" spans="1:9" x14ac:dyDescent="0.25">
      <c r="A65" s="38">
        <v>10515175074</v>
      </c>
      <c r="B65" s="13" t="s">
        <v>130</v>
      </c>
      <c r="C65" s="13">
        <v>3</v>
      </c>
      <c r="D65" s="13" t="s">
        <v>64</v>
      </c>
      <c r="E65" s="13" t="s">
        <v>65</v>
      </c>
      <c r="F65" s="13" t="s">
        <v>65</v>
      </c>
      <c r="G65" s="13" t="s">
        <v>66</v>
      </c>
      <c r="H65" s="13" t="s">
        <v>67</v>
      </c>
      <c r="I65" s="13"/>
    </row>
    <row r="66" spans="1:9" x14ac:dyDescent="0.25">
      <c r="A66" s="37">
        <v>10515172075</v>
      </c>
      <c r="B66" s="12" t="s">
        <v>131</v>
      </c>
      <c r="C66" s="12">
        <v>3</v>
      </c>
      <c r="D66" s="12" t="s">
        <v>64</v>
      </c>
      <c r="E66" s="12" t="s">
        <v>65</v>
      </c>
      <c r="F66" s="12" t="s">
        <v>65</v>
      </c>
      <c r="G66" s="12" t="s">
        <v>66</v>
      </c>
      <c r="H66" s="12" t="s">
        <v>67</v>
      </c>
      <c r="I66" s="12"/>
    </row>
    <row r="67" spans="1:9" x14ac:dyDescent="0.25">
      <c r="A67" s="38">
        <v>10515166076</v>
      </c>
      <c r="B67" s="13" t="s">
        <v>132</v>
      </c>
      <c r="C67" s="13">
        <v>3</v>
      </c>
      <c r="D67" s="13" t="s">
        <v>64</v>
      </c>
      <c r="E67" s="13" t="s">
        <v>65</v>
      </c>
      <c r="F67" s="13" t="s">
        <v>65</v>
      </c>
      <c r="G67" s="13" t="s">
        <v>66</v>
      </c>
      <c r="H67" s="13" t="s">
        <v>67</v>
      </c>
      <c r="I67" s="13"/>
    </row>
    <row r="68" spans="1:9" x14ac:dyDescent="0.25">
      <c r="A68" s="37">
        <v>10515166077</v>
      </c>
      <c r="B68" s="12" t="s">
        <v>133</v>
      </c>
      <c r="C68" s="12">
        <v>3</v>
      </c>
      <c r="D68" s="12" t="s">
        <v>64</v>
      </c>
      <c r="E68" s="12" t="s">
        <v>65</v>
      </c>
      <c r="F68" s="12" t="s">
        <v>65</v>
      </c>
      <c r="G68" s="12" t="s">
        <v>66</v>
      </c>
      <c r="H68" s="12" t="s">
        <v>67</v>
      </c>
      <c r="I68" s="12"/>
    </row>
    <row r="69" spans="1:9" x14ac:dyDescent="0.25">
      <c r="A69" s="38">
        <v>10515175078</v>
      </c>
      <c r="B69" s="13" t="s">
        <v>134</v>
      </c>
      <c r="C69" s="13">
        <v>3</v>
      </c>
      <c r="D69" s="13" t="s">
        <v>64</v>
      </c>
      <c r="E69" s="13" t="s">
        <v>65</v>
      </c>
      <c r="F69" s="13" t="s">
        <v>65</v>
      </c>
      <c r="G69" s="13" t="s">
        <v>66</v>
      </c>
      <c r="H69" s="13" t="s">
        <v>67</v>
      </c>
      <c r="I69" s="13"/>
    </row>
    <row r="70" spans="1:9" x14ac:dyDescent="0.25">
      <c r="A70" s="37">
        <v>10515178079</v>
      </c>
      <c r="B70" s="12" t="s">
        <v>135</v>
      </c>
      <c r="C70" s="12">
        <v>3</v>
      </c>
      <c r="D70" s="12" t="s">
        <v>64</v>
      </c>
      <c r="E70" s="12" t="s">
        <v>65</v>
      </c>
      <c r="F70" s="12" t="s">
        <v>65</v>
      </c>
      <c r="G70" s="12" t="s">
        <v>66</v>
      </c>
      <c r="H70" s="12" t="s">
        <v>67</v>
      </c>
      <c r="I70" s="12"/>
    </row>
    <row r="71" spans="1:9" x14ac:dyDescent="0.25">
      <c r="A71" s="38">
        <v>10515169080</v>
      </c>
      <c r="B71" s="13" t="s">
        <v>136</v>
      </c>
      <c r="C71" s="13">
        <v>3</v>
      </c>
      <c r="D71" s="13" t="s">
        <v>64</v>
      </c>
      <c r="E71" s="13" t="s">
        <v>65</v>
      </c>
      <c r="F71" s="13" t="s">
        <v>65</v>
      </c>
      <c r="G71" s="13" t="s">
        <v>66</v>
      </c>
      <c r="H71" s="13" t="s">
        <v>67</v>
      </c>
      <c r="I71" s="13"/>
    </row>
    <row r="72" spans="1:9" x14ac:dyDescent="0.25">
      <c r="A72" s="37">
        <v>10515172081</v>
      </c>
      <c r="B72" s="12" t="s">
        <v>137</v>
      </c>
      <c r="C72" s="12">
        <v>3</v>
      </c>
      <c r="D72" s="12" t="s">
        <v>64</v>
      </c>
      <c r="E72" s="12" t="s">
        <v>65</v>
      </c>
      <c r="F72" s="12" t="s">
        <v>65</v>
      </c>
      <c r="G72" s="12" t="s">
        <v>66</v>
      </c>
      <c r="H72" s="12" t="s">
        <v>67</v>
      </c>
      <c r="I72" s="12"/>
    </row>
    <row r="73" spans="1:9" x14ac:dyDescent="0.25">
      <c r="A73" s="38">
        <v>10515172082</v>
      </c>
      <c r="B73" s="13" t="s">
        <v>138</v>
      </c>
      <c r="C73" s="13">
        <v>3</v>
      </c>
      <c r="D73" s="13" t="s">
        <v>64</v>
      </c>
      <c r="E73" s="13" t="s">
        <v>65</v>
      </c>
      <c r="F73" s="13" t="s">
        <v>65</v>
      </c>
      <c r="G73" s="13" t="s">
        <v>66</v>
      </c>
      <c r="H73" s="13" t="s">
        <v>67</v>
      </c>
      <c r="I73" s="13"/>
    </row>
    <row r="74" spans="1:9" x14ac:dyDescent="0.25">
      <c r="A74" s="37">
        <v>10515175083</v>
      </c>
      <c r="B74" s="12" t="s">
        <v>139</v>
      </c>
      <c r="C74" s="12">
        <v>3</v>
      </c>
      <c r="D74" s="12" t="s">
        <v>64</v>
      </c>
      <c r="E74" s="12" t="s">
        <v>65</v>
      </c>
      <c r="F74" s="12" t="s">
        <v>65</v>
      </c>
      <c r="G74" s="12" t="s">
        <v>66</v>
      </c>
      <c r="H74" s="12" t="s">
        <v>67</v>
      </c>
      <c r="I74" s="12"/>
    </row>
    <row r="75" spans="1:9" x14ac:dyDescent="0.25">
      <c r="A75" s="38">
        <v>10515178084</v>
      </c>
      <c r="B75" s="13" t="s">
        <v>140</v>
      </c>
      <c r="C75" s="13">
        <v>3</v>
      </c>
      <c r="D75" s="13" t="s">
        <v>64</v>
      </c>
      <c r="E75" s="13" t="s">
        <v>65</v>
      </c>
      <c r="F75" s="13" t="s">
        <v>65</v>
      </c>
      <c r="G75" s="13" t="s">
        <v>66</v>
      </c>
      <c r="H75" s="13" t="s">
        <v>67</v>
      </c>
      <c r="I75" s="13"/>
    </row>
    <row r="76" spans="1:9" x14ac:dyDescent="0.25">
      <c r="A76" s="37">
        <v>10515175085</v>
      </c>
      <c r="B76" s="12" t="s">
        <v>141</v>
      </c>
      <c r="C76" s="12">
        <v>3</v>
      </c>
      <c r="D76" s="12" t="s">
        <v>64</v>
      </c>
      <c r="E76" s="12" t="s">
        <v>65</v>
      </c>
      <c r="F76" s="12" t="s">
        <v>65</v>
      </c>
      <c r="G76" s="12" t="s">
        <v>66</v>
      </c>
      <c r="H76" s="12" t="s">
        <v>67</v>
      </c>
      <c r="I76" s="12"/>
    </row>
    <row r="77" spans="1:9" x14ac:dyDescent="0.25">
      <c r="A77" s="38">
        <v>10515175086</v>
      </c>
      <c r="B77" s="13" t="s">
        <v>142</v>
      </c>
      <c r="C77" s="13">
        <v>3</v>
      </c>
      <c r="D77" s="13" t="s">
        <v>64</v>
      </c>
      <c r="E77" s="13" t="s">
        <v>65</v>
      </c>
      <c r="F77" s="13" t="s">
        <v>65</v>
      </c>
      <c r="G77" s="13" t="s">
        <v>66</v>
      </c>
      <c r="H77" s="13" t="s">
        <v>67</v>
      </c>
      <c r="I77" s="13"/>
    </row>
    <row r="78" spans="1:9" x14ac:dyDescent="0.25">
      <c r="A78" s="37">
        <v>10515172087</v>
      </c>
      <c r="B78" s="12" t="s">
        <v>143</v>
      </c>
      <c r="C78" s="12">
        <v>3</v>
      </c>
      <c r="D78" s="12" t="s">
        <v>64</v>
      </c>
      <c r="E78" s="12" t="s">
        <v>65</v>
      </c>
      <c r="F78" s="12" t="s">
        <v>65</v>
      </c>
      <c r="G78" s="12" t="s">
        <v>66</v>
      </c>
      <c r="H78" s="12" t="s">
        <v>67</v>
      </c>
      <c r="I78" s="12"/>
    </row>
    <row r="79" spans="1:9" x14ac:dyDescent="0.25">
      <c r="A79" s="38">
        <v>10515169088</v>
      </c>
      <c r="B79" s="13" t="s">
        <v>144</v>
      </c>
      <c r="C79" s="13">
        <v>3</v>
      </c>
      <c r="D79" s="13" t="s">
        <v>64</v>
      </c>
      <c r="E79" s="13" t="s">
        <v>65</v>
      </c>
      <c r="F79" s="13" t="s">
        <v>65</v>
      </c>
      <c r="G79" s="13" t="s">
        <v>66</v>
      </c>
      <c r="H79" s="13" t="s">
        <v>67</v>
      </c>
      <c r="I79" s="13"/>
    </row>
    <row r="80" spans="1:9" x14ac:dyDescent="0.25">
      <c r="A80" s="37">
        <v>10515163089</v>
      </c>
      <c r="B80" s="12" t="s">
        <v>145</v>
      </c>
      <c r="C80" s="12">
        <v>3</v>
      </c>
      <c r="D80" s="12" t="s">
        <v>64</v>
      </c>
      <c r="E80" s="12" t="s">
        <v>65</v>
      </c>
      <c r="F80" s="12" t="s">
        <v>65</v>
      </c>
      <c r="G80" s="12" t="s">
        <v>66</v>
      </c>
      <c r="H80" s="12" t="s">
        <v>67</v>
      </c>
      <c r="I80" s="12"/>
    </row>
    <row r="81" spans="1:9" x14ac:dyDescent="0.25">
      <c r="A81" s="38">
        <v>10515166090</v>
      </c>
      <c r="B81" s="13" t="s">
        <v>146</v>
      </c>
      <c r="C81" s="13">
        <v>3</v>
      </c>
      <c r="D81" s="13" t="s">
        <v>64</v>
      </c>
      <c r="E81" s="13" t="s">
        <v>65</v>
      </c>
      <c r="F81" s="13" t="s">
        <v>65</v>
      </c>
      <c r="G81" s="13" t="s">
        <v>66</v>
      </c>
      <c r="H81" s="13" t="s">
        <v>67</v>
      </c>
      <c r="I81" s="13"/>
    </row>
    <row r="82" spans="1:9" x14ac:dyDescent="0.25">
      <c r="A82" s="37">
        <v>10515169092</v>
      </c>
      <c r="B82" s="12" t="s">
        <v>147</v>
      </c>
      <c r="C82" s="12">
        <v>3</v>
      </c>
      <c r="D82" s="12" t="s">
        <v>64</v>
      </c>
      <c r="E82" s="12" t="s">
        <v>65</v>
      </c>
      <c r="F82" s="12" t="s">
        <v>65</v>
      </c>
      <c r="G82" s="12" t="s">
        <v>66</v>
      </c>
      <c r="H82" s="12" t="s">
        <v>67</v>
      </c>
      <c r="I82" s="12"/>
    </row>
    <row r="83" spans="1:9" x14ac:dyDescent="0.25">
      <c r="A83" s="38">
        <v>10515178093</v>
      </c>
      <c r="B83" s="13" t="s">
        <v>148</v>
      </c>
      <c r="C83" s="13">
        <v>3</v>
      </c>
      <c r="D83" s="13" t="s">
        <v>64</v>
      </c>
      <c r="E83" s="13" t="s">
        <v>65</v>
      </c>
      <c r="F83" s="13" t="s">
        <v>65</v>
      </c>
      <c r="G83" s="13" t="s">
        <v>66</v>
      </c>
      <c r="H83" s="13" t="s">
        <v>67</v>
      </c>
      <c r="I83" s="13"/>
    </row>
    <row r="84" spans="1:9" x14ac:dyDescent="0.25">
      <c r="A84" s="37">
        <v>10515169096</v>
      </c>
      <c r="B84" s="12" t="s">
        <v>149</v>
      </c>
      <c r="C84" s="12">
        <v>3</v>
      </c>
      <c r="D84" s="12" t="s">
        <v>64</v>
      </c>
      <c r="E84" s="12" t="s">
        <v>65</v>
      </c>
      <c r="F84" s="12" t="s">
        <v>65</v>
      </c>
      <c r="G84" s="12" t="s">
        <v>66</v>
      </c>
      <c r="H84" s="12" t="s">
        <v>67</v>
      </c>
      <c r="I84" s="12"/>
    </row>
    <row r="85" spans="1:9" x14ac:dyDescent="0.25">
      <c r="A85" s="38">
        <v>10515163097</v>
      </c>
      <c r="B85" s="13" t="s">
        <v>150</v>
      </c>
      <c r="C85" s="13">
        <v>3</v>
      </c>
      <c r="D85" s="13" t="s">
        <v>64</v>
      </c>
      <c r="E85" s="13" t="s">
        <v>65</v>
      </c>
      <c r="F85" s="13" t="s">
        <v>65</v>
      </c>
      <c r="G85" s="13" t="s">
        <v>66</v>
      </c>
      <c r="H85" s="13" t="s">
        <v>67</v>
      </c>
      <c r="I85" s="13"/>
    </row>
    <row r="86" spans="1:9" x14ac:dyDescent="0.25">
      <c r="A86" s="37">
        <v>10515175098</v>
      </c>
      <c r="B86" s="12" t="s">
        <v>151</v>
      </c>
      <c r="C86" s="12">
        <v>3</v>
      </c>
      <c r="D86" s="12" t="s">
        <v>64</v>
      </c>
      <c r="E86" s="12" t="s">
        <v>65</v>
      </c>
      <c r="F86" s="12" t="s">
        <v>65</v>
      </c>
      <c r="G86" s="12" t="s">
        <v>66</v>
      </c>
      <c r="H86" s="12" t="s">
        <v>67</v>
      </c>
      <c r="I86" s="12"/>
    </row>
    <row r="87" spans="1:9" x14ac:dyDescent="0.25">
      <c r="A87" s="38">
        <v>10515175099</v>
      </c>
      <c r="B87" s="13" t="s">
        <v>152</v>
      </c>
      <c r="C87" s="13">
        <v>3</v>
      </c>
      <c r="D87" s="13" t="s">
        <v>64</v>
      </c>
      <c r="E87" s="13" t="s">
        <v>65</v>
      </c>
      <c r="F87" s="13" t="s">
        <v>65</v>
      </c>
      <c r="G87" s="13" t="s">
        <v>66</v>
      </c>
      <c r="H87" s="13" t="s">
        <v>67</v>
      </c>
      <c r="I87" s="13"/>
    </row>
    <row r="88" spans="1:9" x14ac:dyDescent="0.25">
      <c r="A88" s="37">
        <v>10515169100</v>
      </c>
      <c r="B88" s="12" t="s">
        <v>153</v>
      </c>
      <c r="C88" s="12">
        <v>3</v>
      </c>
      <c r="D88" s="12" t="s">
        <v>64</v>
      </c>
      <c r="E88" s="12" t="s">
        <v>65</v>
      </c>
      <c r="F88" s="12" t="s">
        <v>65</v>
      </c>
      <c r="G88" s="12" t="s">
        <v>66</v>
      </c>
      <c r="H88" s="12" t="s">
        <v>67</v>
      </c>
      <c r="I88" s="12"/>
    </row>
    <row r="89" spans="1:9" x14ac:dyDescent="0.25">
      <c r="A89" s="38">
        <v>10515169102</v>
      </c>
      <c r="B89" s="13" t="s">
        <v>154</v>
      </c>
      <c r="C89" s="13">
        <v>3</v>
      </c>
      <c r="D89" s="13" t="s">
        <v>64</v>
      </c>
      <c r="E89" s="13" t="s">
        <v>65</v>
      </c>
      <c r="F89" s="13" t="s">
        <v>65</v>
      </c>
      <c r="G89" s="13" t="s">
        <v>66</v>
      </c>
      <c r="H89" s="13" t="s">
        <v>67</v>
      </c>
      <c r="I89" s="13"/>
    </row>
    <row r="90" spans="1:9" x14ac:dyDescent="0.25">
      <c r="A90" s="37">
        <v>10515166103</v>
      </c>
      <c r="B90" s="12" t="s">
        <v>155</v>
      </c>
      <c r="C90" s="12">
        <v>3</v>
      </c>
      <c r="D90" s="12" t="s">
        <v>64</v>
      </c>
      <c r="E90" s="12" t="s">
        <v>65</v>
      </c>
      <c r="F90" s="12" t="s">
        <v>65</v>
      </c>
      <c r="G90" s="12" t="s">
        <v>66</v>
      </c>
      <c r="H90" s="12" t="s">
        <v>67</v>
      </c>
      <c r="I90" s="12"/>
    </row>
    <row r="91" spans="1:9" x14ac:dyDescent="0.25">
      <c r="A91" s="38">
        <v>10515175104</v>
      </c>
      <c r="B91" s="13" t="s">
        <v>156</v>
      </c>
      <c r="C91" s="13">
        <v>3</v>
      </c>
      <c r="D91" s="13" t="s">
        <v>64</v>
      </c>
      <c r="E91" s="13" t="s">
        <v>65</v>
      </c>
      <c r="F91" s="13" t="s">
        <v>65</v>
      </c>
      <c r="G91" s="13" t="s">
        <v>66</v>
      </c>
      <c r="H91" s="13" t="s">
        <v>67</v>
      </c>
      <c r="I91" s="13"/>
    </row>
    <row r="92" spans="1:9" x14ac:dyDescent="0.25">
      <c r="A92" s="37">
        <v>10515178105</v>
      </c>
      <c r="B92" s="12" t="s">
        <v>157</v>
      </c>
      <c r="C92" s="12">
        <v>3</v>
      </c>
      <c r="D92" s="12" t="s">
        <v>64</v>
      </c>
      <c r="E92" s="12" t="s">
        <v>65</v>
      </c>
      <c r="F92" s="12" t="s">
        <v>65</v>
      </c>
      <c r="G92" s="12" t="s">
        <v>66</v>
      </c>
      <c r="H92" s="12" t="s">
        <v>67</v>
      </c>
      <c r="I92" s="12"/>
    </row>
    <row r="93" spans="1:9" x14ac:dyDescent="0.25">
      <c r="A93" s="38">
        <v>10515172107</v>
      </c>
      <c r="B93" s="13" t="s">
        <v>158</v>
      </c>
      <c r="C93" s="13">
        <v>3</v>
      </c>
      <c r="D93" s="13" t="s">
        <v>64</v>
      </c>
      <c r="E93" s="13" t="s">
        <v>65</v>
      </c>
      <c r="F93" s="13" t="s">
        <v>65</v>
      </c>
      <c r="G93" s="13" t="s">
        <v>66</v>
      </c>
      <c r="H93" s="13" t="s">
        <v>67</v>
      </c>
      <c r="I93" s="13"/>
    </row>
    <row r="94" spans="1:9" x14ac:dyDescent="0.25">
      <c r="A94" s="37">
        <v>10515178108</v>
      </c>
      <c r="B94" s="12" t="s">
        <v>159</v>
      </c>
      <c r="C94" s="12">
        <v>3</v>
      </c>
      <c r="D94" s="12" t="s">
        <v>64</v>
      </c>
      <c r="E94" s="12" t="s">
        <v>65</v>
      </c>
      <c r="F94" s="12" t="s">
        <v>65</v>
      </c>
      <c r="G94" s="12" t="s">
        <v>66</v>
      </c>
      <c r="H94" s="12" t="s">
        <v>67</v>
      </c>
      <c r="I94" s="12"/>
    </row>
    <row r="95" spans="1:9" x14ac:dyDescent="0.25">
      <c r="A95" s="38">
        <v>10515178109</v>
      </c>
      <c r="B95" s="13" t="s">
        <v>160</v>
      </c>
      <c r="C95" s="13">
        <v>3</v>
      </c>
      <c r="D95" s="13" t="s">
        <v>64</v>
      </c>
      <c r="E95" s="13" t="s">
        <v>65</v>
      </c>
      <c r="F95" s="13" t="s">
        <v>65</v>
      </c>
      <c r="G95" s="13" t="s">
        <v>66</v>
      </c>
      <c r="H95" s="13" t="s">
        <v>67</v>
      </c>
      <c r="I95" s="13"/>
    </row>
    <row r="96" spans="1:9" x14ac:dyDescent="0.25">
      <c r="A96" s="37">
        <v>10515163110</v>
      </c>
      <c r="B96" s="12" t="s">
        <v>161</v>
      </c>
      <c r="C96" s="12">
        <v>3</v>
      </c>
      <c r="D96" s="12" t="s">
        <v>64</v>
      </c>
      <c r="E96" s="12" t="s">
        <v>65</v>
      </c>
      <c r="F96" s="12" t="s">
        <v>65</v>
      </c>
      <c r="G96" s="12" t="s">
        <v>66</v>
      </c>
      <c r="H96" s="12" t="s">
        <v>67</v>
      </c>
      <c r="I96" s="12"/>
    </row>
    <row r="97" spans="1:9" x14ac:dyDescent="0.25">
      <c r="A97" s="38">
        <v>10515172113</v>
      </c>
      <c r="B97" s="13" t="s">
        <v>162</v>
      </c>
      <c r="C97" s="13">
        <v>3</v>
      </c>
      <c r="D97" s="13" t="s">
        <v>64</v>
      </c>
      <c r="E97" s="13" t="s">
        <v>65</v>
      </c>
      <c r="F97" s="13" t="s">
        <v>65</v>
      </c>
      <c r="G97" s="13" t="s">
        <v>66</v>
      </c>
      <c r="H97" s="13" t="s">
        <v>67</v>
      </c>
      <c r="I97" s="13"/>
    </row>
    <row r="98" spans="1:9" x14ac:dyDescent="0.25">
      <c r="A98" s="37">
        <v>10515169114</v>
      </c>
      <c r="B98" s="12" t="s">
        <v>163</v>
      </c>
      <c r="C98" s="12">
        <v>3</v>
      </c>
      <c r="D98" s="12" t="s">
        <v>64</v>
      </c>
      <c r="E98" s="12" t="s">
        <v>65</v>
      </c>
      <c r="F98" s="12" t="s">
        <v>65</v>
      </c>
      <c r="G98" s="12" t="s">
        <v>66</v>
      </c>
      <c r="H98" s="12" t="s">
        <v>67</v>
      </c>
      <c r="I98" s="12"/>
    </row>
    <row r="99" spans="1:9" x14ac:dyDescent="0.25">
      <c r="A99" s="38">
        <v>10515169117</v>
      </c>
      <c r="B99" s="13" t="s">
        <v>164</v>
      </c>
      <c r="C99" s="13">
        <v>3</v>
      </c>
      <c r="D99" s="13" t="s">
        <v>64</v>
      </c>
      <c r="E99" s="13" t="s">
        <v>65</v>
      </c>
      <c r="F99" s="13" t="s">
        <v>65</v>
      </c>
      <c r="G99" s="13" t="s">
        <v>66</v>
      </c>
      <c r="H99" s="13" t="s">
        <v>67</v>
      </c>
      <c r="I99" s="13"/>
    </row>
    <row r="100" spans="1:9" x14ac:dyDescent="0.25">
      <c r="A100" s="37">
        <v>10515166118</v>
      </c>
      <c r="B100" s="12" t="s">
        <v>165</v>
      </c>
      <c r="C100" s="12">
        <v>3</v>
      </c>
      <c r="D100" s="12" t="s">
        <v>64</v>
      </c>
      <c r="E100" s="12" t="s">
        <v>65</v>
      </c>
      <c r="F100" s="12" t="s">
        <v>65</v>
      </c>
      <c r="G100" s="12" t="s">
        <v>66</v>
      </c>
      <c r="H100" s="12" t="s">
        <v>67</v>
      </c>
      <c r="I100" s="12"/>
    </row>
    <row r="101" spans="1:9" x14ac:dyDescent="0.25">
      <c r="A101" s="38">
        <v>10515166119</v>
      </c>
      <c r="B101" s="13" t="s">
        <v>166</v>
      </c>
      <c r="C101" s="13">
        <v>3</v>
      </c>
      <c r="D101" s="13" t="s">
        <v>64</v>
      </c>
      <c r="E101" s="13" t="s">
        <v>65</v>
      </c>
      <c r="F101" s="13" t="s">
        <v>65</v>
      </c>
      <c r="G101" s="13" t="s">
        <v>66</v>
      </c>
      <c r="H101" s="13" t="s">
        <v>67</v>
      </c>
      <c r="I101" s="13"/>
    </row>
    <row r="102" spans="1:9" x14ac:dyDescent="0.25">
      <c r="A102" s="37">
        <v>10515169120</v>
      </c>
      <c r="B102" s="12" t="s">
        <v>167</v>
      </c>
      <c r="C102" s="12">
        <v>3</v>
      </c>
      <c r="D102" s="12" t="s">
        <v>64</v>
      </c>
      <c r="E102" s="12" t="s">
        <v>65</v>
      </c>
      <c r="F102" s="12" t="s">
        <v>65</v>
      </c>
      <c r="G102" s="12" t="s">
        <v>66</v>
      </c>
      <c r="H102" s="12" t="s">
        <v>67</v>
      </c>
      <c r="I102" s="12"/>
    </row>
    <row r="103" spans="1:9" x14ac:dyDescent="0.25">
      <c r="A103" s="38">
        <v>10515178121</v>
      </c>
      <c r="B103" s="13" t="s">
        <v>168</v>
      </c>
      <c r="C103" s="13">
        <v>3</v>
      </c>
      <c r="D103" s="13" t="s">
        <v>64</v>
      </c>
      <c r="E103" s="13" t="s">
        <v>65</v>
      </c>
      <c r="F103" s="13" t="s">
        <v>65</v>
      </c>
      <c r="G103" s="13" t="s">
        <v>66</v>
      </c>
      <c r="H103" s="13" t="s">
        <v>67</v>
      </c>
      <c r="I103" s="13"/>
    </row>
    <row r="104" spans="1:9" x14ac:dyDescent="0.25">
      <c r="A104" s="37">
        <v>10515172122</v>
      </c>
      <c r="B104" s="12" t="s">
        <v>169</v>
      </c>
      <c r="C104" s="12">
        <v>3</v>
      </c>
      <c r="D104" s="12" t="s">
        <v>64</v>
      </c>
      <c r="E104" s="12" t="s">
        <v>65</v>
      </c>
      <c r="F104" s="12" t="s">
        <v>65</v>
      </c>
      <c r="G104" s="12" t="s">
        <v>66</v>
      </c>
      <c r="H104" s="12" t="s">
        <v>67</v>
      </c>
      <c r="I104" s="12"/>
    </row>
    <row r="105" spans="1:9" x14ac:dyDescent="0.25">
      <c r="A105" s="38">
        <v>10515169125</v>
      </c>
      <c r="B105" s="13" t="s">
        <v>170</v>
      </c>
      <c r="C105" s="13">
        <v>3</v>
      </c>
      <c r="D105" s="13" t="s">
        <v>64</v>
      </c>
      <c r="E105" s="13" t="s">
        <v>65</v>
      </c>
      <c r="F105" s="13" t="s">
        <v>65</v>
      </c>
      <c r="G105" s="13" t="s">
        <v>66</v>
      </c>
      <c r="H105" s="13" t="s">
        <v>67</v>
      </c>
      <c r="I105" s="13"/>
    </row>
    <row r="106" spans="1:9" x14ac:dyDescent="0.25">
      <c r="A106" s="37">
        <v>10515175126</v>
      </c>
      <c r="B106" s="12" t="s">
        <v>171</v>
      </c>
      <c r="C106" s="12">
        <v>3</v>
      </c>
      <c r="D106" s="12" t="s">
        <v>64</v>
      </c>
      <c r="E106" s="12" t="s">
        <v>65</v>
      </c>
      <c r="F106" s="12" t="s">
        <v>65</v>
      </c>
      <c r="G106" s="12" t="s">
        <v>66</v>
      </c>
      <c r="H106" s="12" t="s">
        <v>67</v>
      </c>
      <c r="I106" s="12"/>
    </row>
    <row r="107" spans="1:9" x14ac:dyDescent="0.25">
      <c r="A107" s="38">
        <v>10515178127</v>
      </c>
      <c r="B107" s="13" t="s">
        <v>172</v>
      </c>
      <c r="C107" s="13">
        <v>3</v>
      </c>
      <c r="D107" s="13" t="s">
        <v>64</v>
      </c>
      <c r="E107" s="13" t="s">
        <v>65</v>
      </c>
      <c r="F107" s="13" t="s">
        <v>65</v>
      </c>
      <c r="G107" s="13" t="s">
        <v>66</v>
      </c>
      <c r="H107" s="13" t="s">
        <v>67</v>
      </c>
      <c r="I107" s="13"/>
    </row>
    <row r="108" spans="1:9" x14ac:dyDescent="0.25">
      <c r="A108" s="37">
        <v>10515178128</v>
      </c>
      <c r="B108" s="12" t="s">
        <v>173</v>
      </c>
      <c r="C108" s="12">
        <v>3</v>
      </c>
      <c r="D108" s="12" t="s">
        <v>64</v>
      </c>
      <c r="E108" s="12" t="s">
        <v>65</v>
      </c>
      <c r="F108" s="12" t="s">
        <v>65</v>
      </c>
      <c r="G108" s="12" t="s">
        <v>66</v>
      </c>
      <c r="H108" s="12" t="s">
        <v>67</v>
      </c>
      <c r="I108" s="12"/>
    </row>
    <row r="109" spans="1:9" x14ac:dyDescent="0.25">
      <c r="A109" s="38">
        <v>10515178129</v>
      </c>
      <c r="B109" s="13" t="s">
        <v>174</v>
      </c>
      <c r="C109" s="13">
        <v>3</v>
      </c>
      <c r="D109" s="13" t="s">
        <v>64</v>
      </c>
      <c r="E109" s="13" t="s">
        <v>65</v>
      </c>
      <c r="F109" s="13" t="s">
        <v>65</v>
      </c>
      <c r="G109" s="13" t="s">
        <v>66</v>
      </c>
      <c r="H109" s="13" t="s">
        <v>67</v>
      </c>
      <c r="I109" s="13"/>
    </row>
    <row r="110" spans="1:9" x14ac:dyDescent="0.25">
      <c r="A110" s="37">
        <v>10515172130</v>
      </c>
      <c r="B110" s="12" t="s">
        <v>175</v>
      </c>
      <c r="C110" s="12">
        <v>3</v>
      </c>
      <c r="D110" s="12" t="s">
        <v>64</v>
      </c>
      <c r="E110" s="12" t="s">
        <v>65</v>
      </c>
      <c r="F110" s="12" t="s">
        <v>65</v>
      </c>
      <c r="G110" s="12" t="s">
        <v>66</v>
      </c>
      <c r="H110" s="12" t="s">
        <v>67</v>
      </c>
      <c r="I110" s="12"/>
    </row>
    <row r="111" spans="1:9" x14ac:dyDescent="0.25">
      <c r="A111" s="38">
        <v>10515169131</v>
      </c>
      <c r="B111" s="13" t="s">
        <v>176</v>
      </c>
      <c r="C111" s="13">
        <v>3</v>
      </c>
      <c r="D111" s="13" t="s">
        <v>64</v>
      </c>
      <c r="E111" s="13" t="s">
        <v>65</v>
      </c>
      <c r="F111" s="13" t="s">
        <v>65</v>
      </c>
      <c r="G111" s="13" t="s">
        <v>66</v>
      </c>
      <c r="H111" s="13" t="s">
        <v>67</v>
      </c>
      <c r="I111" s="13"/>
    </row>
    <row r="112" spans="1:9" x14ac:dyDescent="0.25">
      <c r="A112" s="37">
        <v>10515178132</v>
      </c>
      <c r="B112" s="12" t="s">
        <v>177</v>
      </c>
      <c r="C112" s="12">
        <v>3</v>
      </c>
      <c r="D112" s="12" t="s">
        <v>64</v>
      </c>
      <c r="E112" s="12" t="s">
        <v>65</v>
      </c>
      <c r="F112" s="12" t="s">
        <v>65</v>
      </c>
      <c r="G112" s="12" t="s">
        <v>66</v>
      </c>
      <c r="H112" s="12" t="s">
        <v>67</v>
      </c>
      <c r="I112" s="12"/>
    </row>
    <row r="113" spans="1:9" x14ac:dyDescent="0.25">
      <c r="A113" s="38">
        <v>10515169133</v>
      </c>
      <c r="B113" s="13" t="s">
        <v>178</v>
      </c>
      <c r="C113" s="13">
        <v>3</v>
      </c>
      <c r="D113" s="13" t="s">
        <v>64</v>
      </c>
      <c r="E113" s="13" t="s">
        <v>65</v>
      </c>
      <c r="F113" s="13" t="s">
        <v>65</v>
      </c>
      <c r="G113" s="13" t="s">
        <v>66</v>
      </c>
      <c r="H113" s="13" t="s">
        <v>67</v>
      </c>
      <c r="I113" s="13"/>
    </row>
    <row r="114" spans="1:9" x14ac:dyDescent="0.25">
      <c r="A114" s="37">
        <v>10515175134</v>
      </c>
      <c r="B114" s="12" t="s">
        <v>179</v>
      </c>
      <c r="C114" s="12">
        <v>3</v>
      </c>
      <c r="D114" s="12" t="s">
        <v>64</v>
      </c>
      <c r="E114" s="12" t="s">
        <v>65</v>
      </c>
      <c r="F114" s="12" t="s">
        <v>65</v>
      </c>
      <c r="G114" s="12" t="s">
        <v>66</v>
      </c>
      <c r="H114" s="12" t="s">
        <v>67</v>
      </c>
      <c r="I114" s="12"/>
    </row>
    <row r="115" spans="1:9" x14ac:dyDescent="0.25">
      <c r="A115" s="38">
        <v>10515175135</v>
      </c>
      <c r="B115" s="13" t="s">
        <v>180</v>
      </c>
      <c r="C115" s="13">
        <v>3</v>
      </c>
      <c r="D115" s="13" t="s">
        <v>64</v>
      </c>
      <c r="E115" s="13" t="s">
        <v>65</v>
      </c>
      <c r="F115" s="13" t="s">
        <v>65</v>
      </c>
      <c r="G115" s="13" t="s">
        <v>66</v>
      </c>
      <c r="H115" s="13" t="s">
        <v>67</v>
      </c>
      <c r="I115" s="13"/>
    </row>
    <row r="116" spans="1:9" x14ac:dyDescent="0.25">
      <c r="A116" s="37">
        <v>10515169136</v>
      </c>
      <c r="B116" s="12" t="s">
        <v>181</v>
      </c>
      <c r="C116" s="12">
        <v>3</v>
      </c>
      <c r="D116" s="12" t="s">
        <v>64</v>
      </c>
      <c r="E116" s="12" t="s">
        <v>65</v>
      </c>
      <c r="F116" s="12" t="s">
        <v>65</v>
      </c>
      <c r="G116" s="12" t="s">
        <v>66</v>
      </c>
      <c r="H116" s="12" t="s">
        <v>67</v>
      </c>
      <c r="I116" s="12"/>
    </row>
    <row r="117" spans="1:9" x14ac:dyDescent="0.25">
      <c r="A117" s="38">
        <v>10515175137</v>
      </c>
      <c r="B117" s="13" t="s">
        <v>182</v>
      </c>
      <c r="C117" s="13">
        <v>3</v>
      </c>
      <c r="D117" s="13" t="s">
        <v>64</v>
      </c>
      <c r="E117" s="13" t="s">
        <v>65</v>
      </c>
      <c r="F117" s="13" t="s">
        <v>65</v>
      </c>
      <c r="G117" s="13" t="s">
        <v>66</v>
      </c>
      <c r="H117" s="13" t="s">
        <v>67</v>
      </c>
      <c r="I117" s="13"/>
    </row>
    <row r="118" spans="1:9" x14ac:dyDescent="0.25">
      <c r="A118" s="37">
        <v>10515175138</v>
      </c>
      <c r="B118" s="12" t="s">
        <v>183</v>
      </c>
      <c r="C118" s="12">
        <v>3</v>
      </c>
      <c r="D118" s="12" t="s">
        <v>64</v>
      </c>
      <c r="E118" s="12" t="s">
        <v>65</v>
      </c>
      <c r="F118" s="12" t="s">
        <v>65</v>
      </c>
      <c r="G118" s="12" t="s">
        <v>66</v>
      </c>
      <c r="H118" s="12" t="s">
        <v>67</v>
      </c>
      <c r="I118" s="12"/>
    </row>
    <row r="119" spans="1:9" x14ac:dyDescent="0.25">
      <c r="A119" s="38">
        <v>10515169139</v>
      </c>
      <c r="B119" s="13" t="s">
        <v>184</v>
      </c>
      <c r="C119" s="13">
        <v>3</v>
      </c>
      <c r="D119" s="13" t="s">
        <v>64</v>
      </c>
      <c r="E119" s="13" t="s">
        <v>65</v>
      </c>
      <c r="F119" s="13" t="s">
        <v>65</v>
      </c>
      <c r="G119" s="13" t="s">
        <v>66</v>
      </c>
      <c r="H119" s="13" t="s">
        <v>67</v>
      </c>
      <c r="I119" s="13"/>
    </row>
    <row r="120" spans="1:9" x14ac:dyDescent="0.25">
      <c r="A120" s="37">
        <v>10515178140</v>
      </c>
      <c r="B120" s="12" t="s">
        <v>185</v>
      </c>
      <c r="C120" s="12">
        <v>3</v>
      </c>
      <c r="D120" s="12" t="s">
        <v>64</v>
      </c>
      <c r="E120" s="12" t="s">
        <v>65</v>
      </c>
      <c r="F120" s="12" t="s">
        <v>65</v>
      </c>
      <c r="G120" s="12" t="s">
        <v>66</v>
      </c>
      <c r="H120" s="12" t="s">
        <v>67</v>
      </c>
      <c r="I120" s="12"/>
    </row>
    <row r="121" spans="1:9" x14ac:dyDescent="0.25">
      <c r="A121" s="38">
        <v>10515169141</v>
      </c>
      <c r="B121" s="13" t="s">
        <v>186</v>
      </c>
      <c r="C121" s="13">
        <v>3</v>
      </c>
      <c r="D121" s="13" t="s">
        <v>64</v>
      </c>
      <c r="E121" s="13" t="s">
        <v>65</v>
      </c>
      <c r="F121" s="13" t="s">
        <v>65</v>
      </c>
      <c r="G121" s="13" t="s">
        <v>66</v>
      </c>
      <c r="H121" s="13" t="s">
        <v>67</v>
      </c>
      <c r="I121" s="13"/>
    </row>
    <row r="122" spans="1:9" x14ac:dyDescent="0.25">
      <c r="A122" s="37">
        <v>10535358001</v>
      </c>
      <c r="B122" s="12" t="s">
        <v>187</v>
      </c>
      <c r="C122" s="12">
        <v>5</v>
      </c>
      <c r="D122" s="12" t="s">
        <v>69</v>
      </c>
      <c r="E122" s="12" t="s">
        <v>65</v>
      </c>
      <c r="F122" s="12" t="s">
        <v>65</v>
      </c>
      <c r="G122" s="12" t="s">
        <v>65</v>
      </c>
      <c r="H122" s="12" t="s">
        <v>65</v>
      </c>
      <c r="I122" s="12"/>
    </row>
    <row r="123" spans="1:9" x14ac:dyDescent="0.25">
      <c r="A123" s="38">
        <v>10535313002</v>
      </c>
      <c r="B123" s="13" t="s">
        <v>188</v>
      </c>
      <c r="C123" s="13">
        <v>5</v>
      </c>
      <c r="D123" s="13" t="s">
        <v>69</v>
      </c>
      <c r="E123" s="13" t="s">
        <v>65</v>
      </c>
      <c r="F123" s="13" t="s">
        <v>65</v>
      </c>
      <c r="G123" s="13" t="s">
        <v>65</v>
      </c>
      <c r="H123" s="13" t="s">
        <v>65</v>
      </c>
      <c r="I123" s="13"/>
    </row>
    <row r="124" spans="1:9" x14ac:dyDescent="0.25">
      <c r="A124" s="37">
        <v>10535323003</v>
      </c>
      <c r="B124" s="12" t="s">
        <v>189</v>
      </c>
      <c r="C124" s="12">
        <v>5</v>
      </c>
      <c r="D124" s="12" t="s">
        <v>69</v>
      </c>
      <c r="E124" s="12" t="s">
        <v>65</v>
      </c>
      <c r="F124" s="12" t="s">
        <v>65</v>
      </c>
      <c r="G124" s="12" t="s">
        <v>65</v>
      </c>
      <c r="H124" s="12" t="s">
        <v>65</v>
      </c>
      <c r="I124" s="12"/>
    </row>
    <row r="125" spans="1:9" x14ac:dyDescent="0.25">
      <c r="A125" s="38">
        <v>10535358004</v>
      </c>
      <c r="B125" s="13" t="s">
        <v>190</v>
      </c>
      <c r="C125" s="13">
        <v>5</v>
      </c>
      <c r="D125" s="13" t="s">
        <v>69</v>
      </c>
      <c r="E125" s="13" t="s">
        <v>65</v>
      </c>
      <c r="F125" s="13" t="s">
        <v>65</v>
      </c>
      <c r="G125" s="13" t="s">
        <v>65</v>
      </c>
      <c r="H125" s="13" t="s">
        <v>65</v>
      </c>
      <c r="I125" s="13"/>
    </row>
    <row r="126" spans="1:9" x14ac:dyDescent="0.25">
      <c r="A126" s="37">
        <v>10535313005</v>
      </c>
      <c r="B126" s="12" t="s">
        <v>191</v>
      </c>
      <c r="C126" s="12">
        <v>5</v>
      </c>
      <c r="D126" s="12" t="s">
        <v>69</v>
      </c>
      <c r="E126" s="12" t="s">
        <v>65</v>
      </c>
      <c r="F126" s="12" t="s">
        <v>65</v>
      </c>
      <c r="G126" s="12" t="s">
        <v>65</v>
      </c>
      <c r="H126" s="12" t="s">
        <v>65</v>
      </c>
      <c r="I126" s="12"/>
    </row>
    <row r="127" spans="1:9" x14ac:dyDescent="0.25">
      <c r="A127" s="38">
        <v>10535343006</v>
      </c>
      <c r="B127" s="13" t="s">
        <v>192</v>
      </c>
      <c r="C127" s="13">
        <v>5</v>
      </c>
      <c r="D127" s="13" t="s">
        <v>69</v>
      </c>
      <c r="E127" s="13" t="s">
        <v>65</v>
      </c>
      <c r="F127" s="13" t="s">
        <v>65</v>
      </c>
      <c r="G127" s="13" t="s">
        <v>65</v>
      </c>
      <c r="H127" s="13" t="s">
        <v>65</v>
      </c>
      <c r="I127" s="13"/>
    </row>
    <row r="128" spans="1:9" x14ac:dyDescent="0.25">
      <c r="A128" s="37">
        <v>10535373007</v>
      </c>
      <c r="B128" s="12" t="s">
        <v>193</v>
      </c>
      <c r="C128" s="12">
        <v>5</v>
      </c>
      <c r="D128" s="12" t="s">
        <v>69</v>
      </c>
      <c r="E128" s="12" t="s">
        <v>65</v>
      </c>
      <c r="F128" s="12" t="s">
        <v>65</v>
      </c>
      <c r="G128" s="12" t="s">
        <v>65</v>
      </c>
      <c r="H128" s="12" t="s">
        <v>65</v>
      </c>
      <c r="I128" s="12"/>
    </row>
    <row r="129" spans="1:9" x14ac:dyDescent="0.25">
      <c r="A129" s="38">
        <v>10535308008</v>
      </c>
      <c r="B129" s="13" t="s">
        <v>194</v>
      </c>
      <c r="C129" s="13">
        <v>5</v>
      </c>
      <c r="D129" s="13" t="s">
        <v>69</v>
      </c>
      <c r="E129" s="13" t="s">
        <v>65</v>
      </c>
      <c r="F129" s="13" t="s">
        <v>65</v>
      </c>
      <c r="G129" s="13" t="s">
        <v>65</v>
      </c>
      <c r="H129" s="13" t="s">
        <v>65</v>
      </c>
      <c r="I129" s="13"/>
    </row>
    <row r="130" spans="1:9" x14ac:dyDescent="0.25">
      <c r="A130" s="37">
        <v>10535308009</v>
      </c>
      <c r="B130" s="12" t="s">
        <v>195</v>
      </c>
      <c r="C130" s="12">
        <v>5</v>
      </c>
      <c r="D130" s="12" t="s">
        <v>69</v>
      </c>
      <c r="E130" s="12" t="s">
        <v>65</v>
      </c>
      <c r="F130" s="12" t="s">
        <v>65</v>
      </c>
      <c r="G130" s="12" t="s">
        <v>65</v>
      </c>
      <c r="H130" s="12" t="s">
        <v>65</v>
      </c>
      <c r="I130" s="12"/>
    </row>
    <row r="131" spans="1:9" x14ac:dyDescent="0.25">
      <c r="A131" s="38">
        <v>10535318010</v>
      </c>
      <c r="B131" s="13" t="s">
        <v>196</v>
      </c>
      <c r="C131" s="13">
        <v>5</v>
      </c>
      <c r="D131" s="13" t="s">
        <v>69</v>
      </c>
      <c r="E131" s="13" t="s">
        <v>65</v>
      </c>
      <c r="F131" s="13" t="s">
        <v>65</v>
      </c>
      <c r="G131" s="13" t="s">
        <v>65</v>
      </c>
      <c r="H131" s="13" t="s">
        <v>65</v>
      </c>
      <c r="I131" s="13"/>
    </row>
    <row r="132" spans="1:9" x14ac:dyDescent="0.25">
      <c r="A132" s="37">
        <v>10535308011</v>
      </c>
      <c r="B132" s="12" t="s">
        <v>197</v>
      </c>
      <c r="C132" s="12">
        <v>5</v>
      </c>
      <c r="D132" s="12" t="s">
        <v>69</v>
      </c>
      <c r="E132" s="12" t="s">
        <v>65</v>
      </c>
      <c r="F132" s="12" t="s">
        <v>65</v>
      </c>
      <c r="G132" s="12" t="s">
        <v>65</v>
      </c>
      <c r="H132" s="12" t="s">
        <v>65</v>
      </c>
      <c r="I132" s="12"/>
    </row>
    <row r="133" spans="1:9" x14ac:dyDescent="0.25">
      <c r="A133" s="38">
        <v>10535323012</v>
      </c>
      <c r="B133" s="13" t="s">
        <v>198</v>
      </c>
      <c r="C133" s="13">
        <v>5</v>
      </c>
      <c r="D133" s="13" t="s">
        <v>69</v>
      </c>
      <c r="E133" s="13" t="s">
        <v>65</v>
      </c>
      <c r="F133" s="13" t="s">
        <v>65</v>
      </c>
      <c r="G133" s="13" t="s">
        <v>65</v>
      </c>
      <c r="H133" s="13" t="s">
        <v>65</v>
      </c>
      <c r="I133" s="13"/>
    </row>
    <row r="134" spans="1:9" x14ac:dyDescent="0.25">
      <c r="A134" s="37">
        <v>10535313013</v>
      </c>
      <c r="B134" s="12" t="s">
        <v>199</v>
      </c>
      <c r="C134" s="12">
        <v>5</v>
      </c>
      <c r="D134" s="12" t="s">
        <v>69</v>
      </c>
      <c r="E134" s="12" t="s">
        <v>65</v>
      </c>
      <c r="F134" s="12" t="s">
        <v>65</v>
      </c>
      <c r="G134" s="12" t="s">
        <v>65</v>
      </c>
      <c r="H134" s="12" t="s">
        <v>65</v>
      </c>
      <c r="I134" s="12"/>
    </row>
    <row r="135" spans="1:9" x14ac:dyDescent="0.25">
      <c r="A135" s="38">
        <v>10535313014</v>
      </c>
      <c r="B135" s="13" t="s">
        <v>200</v>
      </c>
      <c r="C135" s="13">
        <v>5</v>
      </c>
      <c r="D135" s="13" t="s">
        <v>69</v>
      </c>
      <c r="E135" s="13" t="s">
        <v>65</v>
      </c>
      <c r="F135" s="13" t="s">
        <v>65</v>
      </c>
      <c r="G135" s="13" t="s">
        <v>65</v>
      </c>
      <c r="H135" s="13" t="s">
        <v>65</v>
      </c>
      <c r="I135" s="13"/>
    </row>
    <row r="136" spans="1:9" x14ac:dyDescent="0.25">
      <c r="A136" s="37">
        <v>10535318015</v>
      </c>
      <c r="B136" s="12" t="s">
        <v>201</v>
      </c>
      <c r="C136" s="12">
        <v>5</v>
      </c>
      <c r="D136" s="12" t="s">
        <v>69</v>
      </c>
      <c r="E136" s="12" t="s">
        <v>65</v>
      </c>
      <c r="F136" s="12" t="s">
        <v>65</v>
      </c>
      <c r="G136" s="12" t="s">
        <v>65</v>
      </c>
      <c r="H136" s="12" t="s">
        <v>65</v>
      </c>
      <c r="I136" s="12"/>
    </row>
    <row r="137" spans="1:9" x14ac:dyDescent="0.25">
      <c r="A137" s="38">
        <v>10535358016</v>
      </c>
      <c r="B137" s="13" t="s">
        <v>202</v>
      </c>
      <c r="C137" s="13">
        <v>5</v>
      </c>
      <c r="D137" s="13" t="s">
        <v>69</v>
      </c>
      <c r="E137" s="13" t="s">
        <v>65</v>
      </c>
      <c r="F137" s="13" t="s">
        <v>65</v>
      </c>
      <c r="G137" s="13" t="s">
        <v>65</v>
      </c>
      <c r="H137" s="13" t="s">
        <v>65</v>
      </c>
      <c r="I137" s="13"/>
    </row>
    <row r="138" spans="1:9" x14ac:dyDescent="0.25">
      <c r="A138" s="37">
        <v>10535373017</v>
      </c>
      <c r="B138" s="12" t="s">
        <v>203</v>
      </c>
      <c r="C138" s="12">
        <v>5</v>
      </c>
      <c r="D138" s="12" t="s">
        <v>69</v>
      </c>
      <c r="E138" s="12" t="s">
        <v>65</v>
      </c>
      <c r="F138" s="12" t="s">
        <v>65</v>
      </c>
      <c r="G138" s="12" t="s">
        <v>65</v>
      </c>
      <c r="H138" s="12" t="s">
        <v>65</v>
      </c>
      <c r="I138" s="12"/>
    </row>
    <row r="139" spans="1:9" x14ac:dyDescent="0.25">
      <c r="A139" s="38">
        <v>10535358018</v>
      </c>
      <c r="B139" s="13" t="s">
        <v>80</v>
      </c>
      <c r="C139" s="13">
        <v>5</v>
      </c>
      <c r="D139" s="13" t="s">
        <v>69</v>
      </c>
      <c r="E139" s="13" t="s">
        <v>65</v>
      </c>
      <c r="F139" s="13" t="s">
        <v>65</v>
      </c>
      <c r="G139" s="13" t="s">
        <v>65</v>
      </c>
      <c r="H139" s="13" t="s">
        <v>65</v>
      </c>
      <c r="I139" s="13"/>
    </row>
    <row r="140" spans="1:9" x14ac:dyDescent="0.25">
      <c r="A140" s="37">
        <v>10535343019</v>
      </c>
      <c r="B140" s="12" t="s">
        <v>204</v>
      </c>
      <c r="C140" s="12">
        <v>5</v>
      </c>
      <c r="D140" s="12" t="s">
        <v>69</v>
      </c>
      <c r="E140" s="12" t="s">
        <v>65</v>
      </c>
      <c r="F140" s="12" t="s">
        <v>65</v>
      </c>
      <c r="G140" s="12" t="s">
        <v>65</v>
      </c>
      <c r="H140" s="12" t="s">
        <v>65</v>
      </c>
      <c r="I140" s="12"/>
    </row>
    <row r="141" spans="1:9" x14ac:dyDescent="0.25">
      <c r="A141" s="38">
        <v>10535318020</v>
      </c>
      <c r="B141" s="13" t="s">
        <v>205</v>
      </c>
      <c r="C141" s="13">
        <v>5</v>
      </c>
      <c r="D141" s="13" t="s">
        <v>69</v>
      </c>
      <c r="E141" s="13" t="s">
        <v>65</v>
      </c>
      <c r="F141" s="13" t="s">
        <v>65</v>
      </c>
      <c r="G141" s="13" t="s">
        <v>65</v>
      </c>
      <c r="H141" s="13" t="s">
        <v>65</v>
      </c>
      <c r="I141" s="13"/>
    </row>
    <row r="142" spans="1:9" x14ac:dyDescent="0.25">
      <c r="A142" s="37">
        <v>10535373021</v>
      </c>
      <c r="B142" s="12" t="s">
        <v>206</v>
      </c>
      <c r="C142" s="12">
        <v>5</v>
      </c>
      <c r="D142" s="12" t="s">
        <v>69</v>
      </c>
      <c r="E142" s="12" t="s">
        <v>65</v>
      </c>
      <c r="F142" s="12" t="s">
        <v>65</v>
      </c>
      <c r="G142" s="12" t="s">
        <v>65</v>
      </c>
      <c r="H142" s="12" t="s">
        <v>65</v>
      </c>
      <c r="I142" s="12"/>
    </row>
    <row r="143" spans="1:9" x14ac:dyDescent="0.25">
      <c r="A143" s="38">
        <v>10535343022</v>
      </c>
      <c r="B143" s="13" t="s">
        <v>207</v>
      </c>
      <c r="C143" s="13">
        <v>5</v>
      </c>
      <c r="D143" s="13" t="s">
        <v>69</v>
      </c>
      <c r="E143" s="13" t="s">
        <v>65</v>
      </c>
      <c r="F143" s="13" t="s">
        <v>65</v>
      </c>
      <c r="G143" s="13" t="s">
        <v>65</v>
      </c>
      <c r="H143" s="13" t="s">
        <v>65</v>
      </c>
      <c r="I143" s="13"/>
    </row>
    <row r="144" spans="1:9" x14ac:dyDescent="0.25">
      <c r="A144" s="37">
        <v>10535323023</v>
      </c>
      <c r="B144" s="12" t="s">
        <v>208</v>
      </c>
      <c r="C144" s="12">
        <v>5</v>
      </c>
      <c r="D144" s="12" t="s">
        <v>69</v>
      </c>
      <c r="E144" s="12" t="s">
        <v>65</v>
      </c>
      <c r="F144" s="12" t="s">
        <v>65</v>
      </c>
      <c r="G144" s="12" t="s">
        <v>65</v>
      </c>
      <c r="H144" s="12" t="s">
        <v>65</v>
      </c>
      <c r="I144" s="12"/>
    </row>
    <row r="145" spans="1:9" x14ac:dyDescent="0.25">
      <c r="A145" s="38">
        <v>10535308024</v>
      </c>
      <c r="B145" s="13" t="s">
        <v>209</v>
      </c>
      <c r="C145" s="13">
        <v>5</v>
      </c>
      <c r="D145" s="13" t="s">
        <v>69</v>
      </c>
      <c r="E145" s="13" t="s">
        <v>65</v>
      </c>
      <c r="F145" s="13" t="s">
        <v>65</v>
      </c>
      <c r="G145" s="13" t="s">
        <v>65</v>
      </c>
      <c r="H145" s="13" t="s">
        <v>65</v>
      </c>
      <c r="I145" s="13"/>
    </row>
    <row r="146" spans="1:9" x14ac:dyDescent="0.25">
      <c r="A146" s="37">
        <v>10535391025</v>
      </c>
      <c r="B146" s="12" t="s">
        <v>210</v>
      </c>
      <c r="C146" s="12">
        <v>5</v>
      </c>
      <c r="D146" s="12" t="s">
        <v>69</v>
      </c>
      <c r="E146" s="12" t="s">
        <v>65</v>
      </c>
      <c r="F146" s="12" t="s">
        <v>65</v>
      </c>
      <c r="G146" s="12" t="s">
        <v>65</v>
      </c>
      <c r="H146" s="12" t="s">
        <v>65</v>
      </c>
      <c r="I146" s="12"/>
    </row>
    <row r="147" spans="1:9" x14ac:dyDescent="0.25">
      <c r="A147" s="38">
        <v>10535358026</v>
      </c>
      <c r="B147" s="13" t="s">
        <v>211</v>
      </c>
      <c r="C147" s="13">
        <v>5</v>
      </c>
      <c r="D147" s="13" t="s">
        <v>69</v>
      </c>
      <c r="E147" s="13" t="s">
        <v>65</v>
      </c>
      <c r="F147" s="13" t="s">
        <v>65</v>
      </c>
      <c r="G147" s="13" t="s">
        <v>65</v>
      </c>
      <c r="H147" s="13" t="s">
        <v>65</v>
      </c>
      <c r="I147" s="13"/>
    </row>
    <row r="148" spans="1:9" x14ac:dyDescent="0.25">
      <c r="A148" s="37">
        <v>10535373027</v>
      </c>
      <c r="B148" s="12" t="s">
        <v>212</v>
      </c>
      <c r="C148" s="12">
        <v>5</v>
      </c>
      <c r="D148" s="12" t="s">
        <v>69</v>
      </c>
      <c r="E148" s="12" t="s">
        <v>65</v>
      </c>
      <c r="F148" s="12" t="s">
        <v>65</v>
      </c>
      <c r="G148" s="12" t="s">
        <v>65</v>
      </c>
      <c r="H148" s="12" t="s">
        <v>65</v>
      </c>
      <c r="I148" s="12"/>
    </row>
    <row r="149" spans="1:9" x14ac:dyDescent="0.25">
      <c r="A149" s="38">
        <v>10535323028</v>
      </c>
      <c r="B149" s="13" t="s">
        <v>213</v>
      </c>
      <c r="C149" s="13">
        <v>5</v>
      </c>
      <c r="D149" s="13" t="s">
        <v>69</v>
      </c>
      <c r="E149" s="13" t="s">
        <v>65</v>
      </c>
      <c r="F149" s="13" t="s">
        <v>65</v>
      </c>
      <c r="G149" s="13" t="s">
        <v>65</v>
      </c>
      <c r="H149" s="13" t="s">
        <v>65</v>
      </c>
      <c r="I149" s="13"/>
    </row>
    <row r="150" spans="1:9" x14ac:dyDescent="0.25">
      <c r="A150" s="37">
        <v>10535318029</v>
      </c>
      <c r="B150" s="12" t="s">
        <v>214</v>
      </c>
      <c r="C150" s="12">
        <v>5</v>
      </c>
      <c r="D150" s="12" t="s">
        <v>69</v>
      </c>
      <c r="E150" s="12" t="s">
        <v>65</v>
      </c>
      <c r="F150" s="12" t="s">
        <v>65</v>
      </c>
      <c r="G150" s="12" t="s">
        <v>65</v>
      </c>
      <c r="H150" s="12" t="s">
        <v>65</v>
      </c>
      <c r="I150" s="12"/>
    </row>
    <row r="151" spans="1:9" x14ac:dyDescent="0.25">
      <c r="A151" s="38">
        <v>10535358030</v>
      </c>
      <c r="B151" s="13" t="s">
        <v>215</v>
      </c>
      <c r="C151" s="13">
        <v>5</v>
      </c>
      <c r="D151" s="13" t="s">
        <v>69</v>
      </c>
      <c r="E151" s="13" t="s">
        <v>65</v>
      </c>
      <c r="F151" s="13" t="s">
        <v>65</v>
      </c>
      <c r="G151" s="13" t="s">
        <v>65</v>
      </c>
      <c r="H151" s="13" t="s">
        <v>65</v>
      </c>
      <c r="I151" s="13"/>
    </row>
    <row r="152" spans="1:9" x14ac:dyDescent="0.25">
      <c r="A152" s="37">
        <v>10535373031</v>
      </c>
      <c r="B152" s="12" t="s">
        <v>216</v>
      </c>
      <c r="C152" s="12">
        <v>5</v>
      </c>
      <c r="D152" s="12" t="s">
        <v>69</v>
      </c>
      <c r="E152" s="12" t="s">
        <v>65</v>
      </c>
      <c r="F152" s="12" t="s">
        <v>65</v>
      </c>
      <c r="G152" s="12" t="s">
        <v>65</v>
      </c>
      <c r="H152" s="12" t="s">
        <v>65</v>
      </c>
      <c r="I152" s="12"/>
    </row>
    <row r="153" spans="1:9" x14ac:dyDescent="0.25">
      <c r="A153" s="38">
        <v>10530032032</v>
      </c>
      <c r="B153" s="13" t="s">
        <v>217</v>
      </c>
      <c r="C153" s="13">
        <v>5</v>
      </c>
      <c r="D153" s="13" t="s">
        <v>69</v>
      </c>
      <c r="E153" s="13" t="s">
        <v>65</v>
      </c>
      <c r="F153" s="13" t="s">
        <v>65</v>
      </c>
      <c r="G153" s="13" t="s">
        <v>65</v>
      </c>
      <c r="H153" s="13" t="s">
        <v>65</v>
      </c>
      <c r="I153" s="13"/>
    </row>
    <row r="154" spans="1:9" x14ac:dyDescent="0.25">
      <c r="A154" s="37">
        <v>10535358033</v>
      </c>
      <c r="B154" s="12" t="s">
        <v>218</v>
      </c>
      <c r="C154" s="12">
        <v>5</v>
      </c>
      <c r="D154" s="12" t="s">
        <v>69</v>
      </c>
      <c r="E154" s="12" t="s">
        <v>65</v>
      </c>
      <c r="F154" s="12" t="s">
        <v>65</v>
      </c>
      <c r="G154" s="12" t="s">
        <v>65</v>
      </c>
      <c r="H154" s="12" t="s">
        <v>65</v>
      </c>
      <c r="I154" s="12"/>
    </row>
    <row r="155" spans="1:9" x14ac:dyDescent="0.25">
      <c r="A155" s="38">
        <v>10535308034</v>
      </c>
      <c r="B155" s="13" t="s">
        <v>219</v>
      </c>
      <c r="C155" s="13">
        <v>5</v>
      </c>
      <c r="D155" s="13" t="s">
        <v>69</v>
      </c>
      <c r="E155" s="13" t="s">
        <v>65</v>
      </c>
      <c r="F155" s="13" t="s">
        <v>65</v>
      </c>
      <c r="G155" s="13" t="s">
        <v>65</v>
      </c>
      <c r="H155" s="13" t="s">
        <v>65</v>
      </c>
      <c r="I155" s="13"/>
    </row>
    <row r="156" spans="1:9" x14ac:dyDescent="0.25">
      <c r="A156" s="37">
        <v>10535318035</v>
      </c>
      <c r="B156" s="12" t="s">
        <v>220</v>
      </c>
      <c r="C156" s="12">
        <v>5</v>
      </c>
      <c r="D156" s="12" t="s">
        <v>69</v>
      </c>
      <c r="E156" s="12" t="s">
        <v>65</v>
      </c>
      <c r="F156" s="12" t="s">
        <v>65</v>
      </c>
      <c r="G156" s="12" t="s">
        <v>65</v>
      </c>
      <c r="H156" s="12" t="s">
        <v>65</v>
      </c>
      <c r="I156" s="12"/>
    </row>
    <row r="157" spans="1:9" x14ac:dyDescent="0.25">
      <c r="A157" s="38">
        <v>10535373036</v>
      </c>
      <c r="B157" s="13" t="s">
        <v>221</v>
      </c>
      <c r="C157" s="13">
        <v>5</v>
      </c>
      <c r="D157" s="13" t="s">
        <v>69</v>
      </c>
      <c r="E157" s="13" t="s">
        <v>65</v>
      </c>
      <c r="F157" s="13" t="s">
        <v>65</v>
      </c>
      <c r="G157" s="13" t="s">
        <v>65</v>
      </c>
      <c r="H157" s="13" t="s">
        <v>65</v>
      </c>
      <c r="I157" s="13"/>
    </row>
    <row r="158" spans="1:9" x14ac:dyDescent="0.25">
      <c r="A158" s="37">
        <v>10535313037</v>
      </c>
      <c r="B158" s="12" t="s">
        <v>222</v>
      </c>
      <c r="C158" s="12">
        <v>5</v>
      </c>
      <c r="D158" s="12" t="s">
        <v>69</v>
      </c>
      <c r="E158" s="12" t="s">
        <v>65</v>
      </c>
      <c r="F158" s="12" t="s">
        <v>65</v>
      </c>
      <c r="G158" s="12" t="s">
        <v>65</v>
      </c>
      <c r="H158" s="12" t="s">
        <v>65</v>
      </c>
      <c r="I158" s="12"/>
    </row>
    <row r="159" spans="1:9" x14ac:dyDescent="0.25">
      <c r="A159" s="38">
        <v>10535391038</v>
      </c>
      <c r="B159" s="13" t="s">
        <v>223</v>
      </c>
      <c r="C159" s="13">
        <v>5</v>
      </c>
      <c r="D159" s="13" t="s">
        <v>69</v>
      </c>
      <c r="E159" s="13" t="s">
        <v>65</v>
      </c>
      <c r="F159" s="13" t="s">
        <v>65</v>
      </c>
      <c r="G159" s="13" t="s">
        <v>65</v>
      </c>
      <c r="H159" s="13" t="s">
        <v>65</v>
      </c>
      <c r="I159" s="13"/>
    </row>
    <row r="160" spans="1:9" x14ac:dyDescent="0.25">
      <c r="A160" s="37">
        <v>10535391039</v>
      </c>
      <c r="B160" s="12" t="s">
        <v>224</v>
      </c>
      <c r="C160" s="12">
        <v>5</v>
      </c>
      <c r="D160" s="12" t="s">
        <v>69</v>
      </c>
      <c r="E160" s="12" t="s">
        <v>65</v>
      </c>
      <c r="F160" s="12" t="s">
        <v>65</v>
      </c>
      <c r="G160" s="12" t="s">
        <v>65</v>
      </c>
      <c r="H160" s="12" t="s">
        <v>65</v>
      </c>
      <c r="I160" s="12"/>
    </row>
    <row r="161" spans="1:9" x14ac:dyDescent="0.25">
      <c r="A161" s="38">
        <v>10535358040</v>
      </c>
      <c r="B161" s="13" t="s">
        <v>225</v>
      </c>
      <c r="C161" s="13">
        <v>5</v>
      </c>
      <c r="D161" s="13" t="s">
        <v>69</v>
      </c>
      <c r="E161" s="13" t="s">
        <v>65</v>
      </c>
      <c r="F161" s="13" t="s">
        <v>65</v>
      </c>
      <c r="G161" s="13" t="s">
        <v>65</v>
      </c>
      <c r="H161" s="13" t="s">
        <v>65</v>
      </c>
      <c r="I161" s="13"/>
    </row>
    <row r="162" spans="1:9" x14ac:dyDescent="0.25">
      <c r="A162" s="37">
        <v>10535358041</v>
      </c>
      <c r="B162" s="12" t="s">
        <v>226</v>
      </c>
      <c r="C162" s="12">
        <v>5</v>
      </c>
      <c r="D162" s="12" t="s">
        <v>69</v>
      </c>
      <c r="E162" s="12" t="s">
        <v>65</v>
      </c>
      <c r="F162" s="12" t="s">
        <v>65</v>
      </c>
      <c r="G162" s="12" t="s">
        <v>65</v>
      </c>
      <c r="H162" s="12" t="s">
        <v>65</v>
      </c>
      <c r="I162" s="12"/>
    </row>
    <row r="163" spans="1:9" x14ac:dyDescent="0.25">
      <c r="A163" s="38">
        <v>10535373042</v>
      </c>
      <c r="B163" s="13" t="s">
        <v>227</v>
      </c>
      <c r="C163" s="13">
        <v>5</v>
      </c>
      <c r="D163" s="13" t="s">
        <v>69</v>
      </c>
      <c r="E163" s="13" t="s">
        <v>65</v>
      </c>
      <c r="F163" s="13" t="s">
        <v>65</v>
      </c>
      <c r="G163" s="13" t="s">
        <v>65</v>
      </c>
      <c r="H163" s="13" t="s">
        <v>65</v>
      </c>
      <c r="I163" s="13"/>
    </row>
    <row r="164" spans="1:9" x14ac:dyDescent="0.25">
      <c r="A164" s="37">
        <v>10535358043</v>
      </c>
      <c r="B164" s="12" t="s">
        <v>228</v>
      </c>
      <c r="C164" s="12">
        <v>5</v>
      </c>
      <c r="D164" s="12" t="s">
        <v>69</v>
      </c>
      <c r="E164" s="12" t="s">
        <v>65</v>
      </c>
      <c r="F164" s="12" t="s">
        <v>65</v>
      </c>
      <c r="G164" s="12" t="s">
        <v>65</v>
      </c>
      <c r="H164" s="12" t="s">
        <v>65</v>
      </c>
      <c r="I164" s="12"/>
    </row>
    <row r="165" spans="1:9" x14ac:dyDescent="0.25">
      <c r="A165" s="38">
        <v>10535391044</v>
      </c>
      <c r="B165" s="13" t="s">
        <v>229</v>
      </c>
      <c r="C165" s="13">
        <v>5</v>
      </c>
      <c r="D165" s="13" t="s">
        <v>69</v>
      </c>
      <c r="E165" s="13" t="s">
        <v>65</v>
      </c>
      <c r="F165" s="13" t="s">
        <v>65</v>
      </c>
      <c r="G165" s="13" t="s">
        <v>65</v>
      </c>
      <c r="H165" s="13" t="s">
        <v>65</v>
      </c>
      <c r="I165" s="13"/>
    </row>
    <row r="166" spans="1:9" x14ac:dyDescent="0.25">
      <c r="A166" s="37">
        <v>10535373045</v>
      </c>
      <c r="B166" s="12" t="s">
        <v>230</v>
      </c>
      <c r="C166" s="12">
        <v>5</v>
      </c>
      <c r="D166" s="12" t="s">
        <v>69</v>
      </c>
      <c r="E166" s="12" t="s">
        <v>65</v>
      </c>
      <c r="F166" s="12" t="s">
        <v>65</v>
      </c>
      <c r="G166" s="12" t="s">
        <v>65</v>
      </c>
      <c r="H166" s="12" t="s">
        <v>65</v>
      </c>
      <c r="I166" s="12"/>
    </row>
    <row r="167" spans="1:9" x14ac:dyDescent="0.25">
      <c r="A167" s="38">
        <v>10535318046</v>
      </c>
      <c r="B167" s="13" t="s">
        <v>231</v>
      </c>
      <c r="C167" s="13">
        <v>5</v>
      </c>
      <c r="D167" s="13" t="s">
        <v>69</v>
      </c>
      <c r="E167" s="13" t="s">
        <v>65</v>
      </c>
      <c r="F167" s="13" t="s">
        <v>65</v>
      </c>
      <c r="G167" s="13" t="s">
        <v>65</v>
      </c>
      <c r="H167" s="13" t="s">
        <v>65</v>
      </c>
      <c r="I167" s="13"/>
    </row>
    <row r="168" spans="1:9" x14ac:dyDescent="0.25">
      <c r="A168" s="37">
        <v>10535373047</v>
      </c>
      <c r="B168" s="12" t="s">
        <v>232</v>
      </c>
      <c r="C168" s="12">
        <v>5</v>
      </c>
      <c r="D168" s="12" t="s">
        <v>69</v>
      </c>
      <c r="E168" s="12" t="s">
        <v>65</v>
      </c>
      <c r="F168" s="12" t="s">
        <v>65</v>
      </c>
      <c r="G168" s="12" t="s">
        <v>65</v>
      </c>
      <c r="H168" s="12" t="s">
        <v>65</v>
      </c>
      <c r="I168" s="12"/>
    </row>
    <row r="169" spans="1:9" x14ac:dyDescent="0.25">
      <c r="A169" s="38">
        <v>10535318048</v>
      </c>
      <c r="B169" s="13" t="s">
        <v>233</v>
      </c>
      <c r="C169" s="13">
        <v>5</v>
      </c>
      <c r="D169" s="13" t="s">
        <v>69</v>
      </c>
      <c r="E169" s="13" t="s">
        <v>65</v>
      </c>
      <c r="F169" s="13" t="s">
        <v>65</v>
      </c>
      <c r="G169" s="13" t="s">
        <v>65</v>
      </c>
      <c r="H169" s="13" t="s">
        <v>65</v>
      </c>
      <c r="I169" s="13"/>
    </row>
    <row r="170" spans="1:9" x14ac:dyDescent="0.25">
      <c r="A170" s="37">
        <v>10535373049</v>
      </c>
      <c r="B170" s="12" t="s">
        <v>234</v>
      </c>
      <c r="C170" s="12">
        <v>5</v>
      </c>
      <c r="D170" s="12" t="s">
        <v>69</v>
      </c>
      <c r="E170" s="12" t="s">
        <v>65</v>
      </c>
      <c r="F170" s="12" t="s">
        <v>65</v>
      </c>
      <c r="G170" s="12" t="s">
        <v>65</v>
      </c>
      <c r="H170" s="12" t="s">
        <v>65</v>
      </c>
      <c r="I170" s="12"/>
    </row>
    <row r="171" spans="1:9" x14ac:dyDescent="0.25">
      <c r="A171" s="38">
        <v>10535323050</v>
      </c>
      <c r="B171" s="13" t="s">
        <v>235</v>
      </c>
      <c r="C171" s="13">
        <v>5</v>
      </c>
      <c r="D171" s="13" t="s">
        <v>69</v>
      </c>
      <c r="E171" s="13" t="s">
        <v>65</v>
      </c>
      <c r="F171" s="13" t="s">
        <v>65</v>
      </c>
      <c r="G171" s="13" t="s">
        <v>65</v>
      </c>
      <c r="H171" s="13" t="s">
        <v>65</v>
      </c>
      <c r="I171" s="13"/>
    </row>
    <row r="172" spans="1:9" x14ac:dyDescent="0.25">
      <c r="A172" s="37">
        <v>10535358051</v>
      </c>
      <c r="B172" s="12" t="s">
        <v>236</v>
      </c>
      <c r="C172" s="12">
        <v>5</v>
      </c>
      <c r="D172" s="12" t="s">
        <v>69</v>
      </c>
      <c r="E172" s="12" t="s">
        <v>65</v>
      </c>
      <c r="F172" s="12" t="s">
        <v>65</v>
      </c>
      <c r="G172" s="12" t="s">
        <v>65</v>
      </c>
      <c r="H172" s="12" t="s">
        <v>65</v>
      </c>
      <c r="I172" s="12"/>
    </row>
    <row r="173" spans="1:9" x14ac:dyDescent="0.25">
      <c r="A173" s="38">
        <v>10535373052</v>
      </c>
      <c r="B173" s="13" t="s">
        <v>237</v>
      </c>
      <c r="C173" s="13">
        <v>5</v>
      </c>
      <c r="D173" s="13" t="s">
        <v>69</v>
      </c>
      <c r="E173" s="13" t="s">
        <v>65</v>
      </c>
      <c r="F173" s="13" t="s">
        <v>65</v>
      </c>
      <c r="G173" s="13" t="s">
        <v>65</v>
      </c>
      <c r="H173" s="13" t="s">
        <v>65</v>
      </c>
      <c r="I173" s="13"/>
    </row>
    <row r="174" spans="1:9" x14ac:dyDescent="0.25">
      <c r="A174" s="37">
        <v>10535323053</v>
      </c>
      <c r="B174" s="12" t="s">
        <v>238</v>
      </c>
      <c r="C174" s="12">
        <v>5</v>
      </c>
      <c r="D174" s="12" t="s">
        <v>69</v>
      </c>
      <c r="E174" s="12" t="s">
        <v>65</v>
      </c>
      <c r="F174" s="12" t="s">
        <v>65</v>
      </c>
      <c r="G174" s="12" t="s">
        <v>65</v>
      </c>
      <c r="H174" s="12" t="s">
        <v>65</v>
      </c>
      <c r="I174" s="12"/>
    </row>
    <row r="175" spans="1:9" x14ac:dyDescent="0.25">
      <c r="A175" s="38">
        <v>10535358054</v>
      </c>
      <c r="B175" s="13" t="s">
        <v>239</v>
      </c>
      <c r="C175" s="13">
        <v>5</v>
      </c>
      <c r="D175" s="13" t="s">
        <v>69</v>
      </c>
      <c r="E175" s="13" t="s">
        <v>65</v>
      </c>
      <c r="F175" s="13" t="s">
        <v>65</v>
      </c>
      <c r="G175" s="13" t="s">
        <v>65</v>
      </c>
      <c r="H175" s="13" t="s">
        <v>65</v>
      </c>
      <c r="I175" s="13"/>
    </row>
    <row r="176" spans="1:9" x14ac:dyDescent="0.25">
      <c r="A176" s="37">
        <v>10535313056</v>
      </c>
      <c r="B176" s="12" t="s">
        <v>240</v>
      </c>
      <c r="C176" s="12">
        <v>5</v>
      </c>
      <c r="D176" s="12" t="s">
        <v>69</v>
      </c>
      <c r="E176" s="12" t="s">
        <v>65</v>
      </c>
      <c r="F176" s="12" t="s">
        <v>65</v>
      </c>
      <c r="G176" s="12" t="s">
        <v>65</v>
      </c>
      <c r="H176" s="12" t="s">
        <v>65</v>
      </c>
      <c r="I176" s="12"/>
    </row>
    <row r="177" spans="1:9" x14ac:dyDescent="0.25">
      <c r="A177" s="38">
        <v>10535358057</v>
      </c>
      <c r="B177" s="13" t="s">
        <v>241</v>
      </c>
      <c r="C177" s="13">
        <v>5</v>
      </c>
      <c r="D177" s="13" t="s">
        <v>69</v>
      </c>
      <c r="E177" s="13" t="s">
        <v>65</v>
      </c>
      <c r="F177" s="13" t="s">
        <v>65</v>
      </c>
      <c r="G177" s="13" t="s">
        <v>65</v>
      </c>
      <c r="H177" s="13" t="s">
        <v>65</v>
      </c>
      <c r="I177" s="13"/>
    </row>
    <row r="178" spans="1:9" x14ac:dyDescent="0.25">
      <c r="A178" s="37">
        <v>10535343058</v>
      </c>
      <c r="B178" s="12" t="s">
        <v>242</v>
      </c>
      <c r="C178" s="12">
        <v>5</v>
      </c>
      <c r="D178" s="12" t="s">
        <v>69</v>
      </c>
      <c r="E178" s="12" t="s">
        <v>65</v>
      </c>
      <c r="F178" s="12" t="s">
        <v>65</v>
      </c>
      <c r="G178" s="12" t="s">
        <v>65</v>
      </c>
      <c r="H178" s="12" t="s">
        <v>65</v>
      </c>
      <c r="I178" s="12"/>
    </row>
    <row r="179" spans="1:9" x14ac:dyDescent="0.25">
      <c r="A179" s="38">
        <v>10535373059</v>
      </c>
      <c r="B179" s="13" t="s">
        <v>243</v>
      </c>
      <c r="C179" s="13">
        <v>5</v>
      </c>
      <c r="D179" s="13" t="s">
        <v>69</v>
      </c>
      <c r="E179" s="13" t="s">
        <v>65</v>
      </c>
      <c r="F179" s="13" t="s">
        <v>65</v>
      </c>
      <c r="G179" s="13" t="s">
        <v>65</v>
      </c>
      <c r="H179" s="13" t="s">
        <v>65</v>
      </c>
      <c r="I179" s="13"/>
    </row>
    <row r="180" spans="1:9" x14ac:dyDescent="0.25">
      <c r="A180" s="37">
        <v>10535373060</v>
      </c>
      <c r="B180" s="12" t="s">
        <v>244</v>
      </c>
      <c r="C180" s="12">
        <v>5</v>
      </c>
      <c r="D180" s="12" t="s">
        <v>69</v>
      </c>
      <c r="E180" s="12" t="s">
        <v>65</v>
      </c>
      <c r="F180" s="12" t="s">
        <v>65</v>
      </c>
      <c r="G180" s="12" t="s">
        <v>65</v>
      </c>
      <c r="H180" s="12" t="s">
        <v>65</v>
      </c>
      <c r="I180" s="12"/>
    </row>
    <row r="181" spans="1:9" x14ac:dyDescent="0.25">
      <c r="A181" s="38">
        <v>10535308061</v>
      </c>
      <c r="B181" s="13" t="s">
        <v>245</v>
      </c>
      <c r="C181" s="13">
        <v>5</v>
      </c>
      <c r="D181" s="13" t="s">
        <v>69</v>
      </c>
      <c r="E181" s="13" t="s">
        <v>65</v>
      </c>
      <c r="F181" s="13" t="s">
        <v>65</v>
      </c>
      <c r="G181" s="13" t="s">
        <v>65</v>
      </c>
      <c r="H181" s="13" t="s">
        <v>65</v>
      </c>
      <c r="I181" s="13"/>
    </row>
    <row r="182" spans="1:9" x14ac:dyDescent="0.25">
      <c r="A182" s="37">
        <v>10535358062</v>
      </c>
      <c r="B182" s="12" t="s">
        <v>246</v>
      </c>
      <c r="C182" s="12">
        <v>5</v>
      </c>
      <c r="D182" s="12" t="s">
        <v>69</v>
      </c>
      <c r="E182" s="12" t="s">
        <v>65</v>
      </c>
      <c r="F182" s="12" t="s">
        <v>65</v>
      </c>
      <c r="G182" s="12" t="s">
        <v>65</v>
      </c>
      <c r="H182" s="12" t="s">
        <v>65</v>
      </c>
      <c r="I182" s="12"/>
    </row>
    <row r="183" spans="1:9" x14ac:dyDescent="0.25">
      <c r="A183" s="38">
        <v>10535318064</v>
      </c>
      <c r="B183" s="13" t="s">
        <v>247</v>
      </c>
      <c r="C183" s="13">
        <v>5</v>
      </c>
      <c r="D183" s="13" t="s">
        <v>69</v>
      </c>
      <c r="E183" s="13" t="s">
        <v>65</v>
      </c>
      <c r="F183" s="13" t="s">
        <v>65</v>
      </c>
      <c r="G183" s="13" t="s">
        <v>65</v>
      </c>
      <c r="H183" s="13" t="s">
        <v>65</v>
      </c>
      <c r="I183" s="13"/>
    </row>
    <row r="184" spans="1:9" x14ac:dyDescent="0.25">
      <c r="A184" s="37">
        <v>10535358066</v>
      </c>
      <c r="B184" s="12" t="s">
        <v>248</v>
      </c>
      <c r="C184" s="12">
        <v>5</v>
      </c>
      <c r="D184" s="12" t="s">
        <v>69</v>
      </c>
      <c r="E184" s="12" t="s">
        <v>65</v>
      </c>
      <c r="F184" s="12" t="s">
        <v>65</v>
      </c>
      <c r="G184" s="12" t="s">
        <v>65</v>
      </c>
      <c r="H184" s="12" t="s">
        <v>65</v>
      </c>
      <c r="I184" s="12"/>
    </row>
    <row r="185" spans="1:9" x14ac:dyDescent="0.25">
      <c r="A185" s="38">
        <v>10535308067</v>
      </c>
      <c r="B185" s="13" t="s">
        <v>249</v>
      </c>
      <c r="C185" s="13">
        <v>5</v>
      </c>
      <c r="D185" s="13" t="s">
        <v>69</v>
      </c>
      <c r="E185" s="13" t="s">
        <v>65</v>
      </c>
      <c r="F185" s="13" t="s">
        <v>65</v>
      </c>
      <c r="G185" s="13" t="s">
        <v>65</v>
      </c>
      <c r="H185" s="13" t="s">
        <v>65</v>
      </c>
      <c r="I185" s="13"/>
    </row>
    <row r="186" spans="1:9" x14ac:dyDescent="0.25">
      <c r="A186" s="37">
        <v>10535391068</v>
      </c>
      <c r="B186" s="12" t="s">
        <v>250</v>
      </c>
      <c r="C186" s="12">
        <v>5</v>
      </c>
      <c r="D186" s="12" t="s">
        <v>69</v>
      </c>
      <c r="E186" s="12" t="s">
        <v>65</v>
      </c>
      <c r="F186" s="12" t="s">
        <v>65</v>
      </c>
      <c r="G186" s="12" t="s">
        <v>65</v>
      </c>
      <c r="H186" s="12" t="s">
        <v>65</v>
      </c>
      <c r="I186" s="12"/>
    </row>
    <row r="187" spans="1:9" x14ac:dyDescent="0.25">
      <c r="A187" s="38">
        <v>10535391069</v>
      </c>
      <c r="B187" s="13" t="s">
        <v>251</v>
      </c>
      <c r="C187" s="13">
        <v>5</v>
      </c>
      <c r="D187" s="13" t="s">
        <v>69</v>
      </c>
      <c r="E187" s="13" t="s">
        <v>65</v>
      </c>
      <c r="F187" s="13" t="s">
        <v>65</v>
      </c>
      <c r="G187" s="13" t="s">
        <v>65</v>
      </c>
      <c r="H187" s="13" t="s">
        <v>65</v>
      </c>
      <c r="I187" s="13"/>
    </row>
    <row r="188" spans="1:9" x14ac:dyDescent="0.25">
      <c r="A188" s="37">
        <v>10535373070</v>
      </c>
      <c r="B188" s="12" t="s">
        <v>252</v>
      </c>
      <c r="C188" s="12">
        <v>5</v>
      </c>
      <c r="D188" s="12" t="s">
        <v>69</v>
      </c>
      <c r="E188" s="12" t="s">
        <v>65</v>
      </c>
      <c r="F188" s="12" t="s">
        <v>65</v>
      </c>
      <c r="G188" s="12" t="s">
        <v>65</v>
      </c>
      <c r="H188" s="12" t="s">
        <v>65</v>
      </c>
      <c r="I188" s="12"/>
    </row>
    <row r="189" spans="1:9" x14ac:dyDescent="0.25">
      <c r="A189" s="38">
        <v>10535373071</v>
      </c>
      <c r="B189" s="13" t="s">
        <v>253</v>
      </c>
      <c r="C189" s="13">
        <v>5</v>
      </c>
      <c r="D189" s="13" t="s">
        <v>69</v>
      </c>
      <c r="E189" s="13" t="s">
        <v>65</v>
      </c>
      <c r="F189" s="13" t="s">
        <v>65</v>
      </c>
      <c r="G189" s="13" t="s">
        <v>65</v>
      </c>
      <c r="H189" s="13" t="s">
        <v>65</v>
      </c>
      <c r="I189" s="13"/>
    </row>
    <row r="190" spans="1:9" x14ac:dyDescent="0.25">
      <c r="A190" s="37">
        <v>10535323072</v>
      </c>
      <c r="B190" s="12" t="s">
        <v>254</v>
      </c>
      <c r="C190" s="12">
        <v>5</v>
      </c>
      <c r="D190" s="12" t="s">
        <v>69</v>
      </c>
      <c r="E190" s="12" t="s">
        <v>65</v>
      </c>
      <c r="F190" s="12" t="s">
        <v>65</v>
      </c>
      <c r="G190" s="12" t="s">
        <v>65</v>
      </c>
      <c r="H190" s="12" t="s">
        <v>65</v>
      </c>
      <c r="I190" s="12"/>
    </row>
    <row r="191" spans="1:9" x14ac:dyDescent="0.25">
      <c r="A191" s="38">
        <v>10535343073</v>
      </c>
      <c r="B191" s="13" t="s">
        <v>255</v>
      </c>
      <c r="C191" s="13">
        <v>5</v>
      </c>
      <c r="D191" s="13" t="s">
        <v>69</v>
      </c>
      <c r="E191" s="13" t="s">
        <v>65</v>
      </c>
      <c r="F191" s="13" t="s">
        <v>65</v>
      </c>
      <c r="G191" s="13" t="s">
        <v>65</v>
      </c>
      <c r="H191" s="13" t="s">
        <v>65</v>
      </c>
      <c r="I191" s="13"/>
    </row>
    <row r="192" spans="1:9" x14ac:dyDescent="0.25">
      <c r="A192" s="37">
        <v>10535343074</v>
      </c>
      <c r="B192" s="12" t="s">
        <v>256</v>
      </c>
      <c r="C192" s="12">
        <v>5</v>
      </c>
      <c r="D192" s="12" t="s">
        <v>69</v>
      </c>
      <c r="E192" s="12" t="s">
        <v>65</v>
      </c>
      <c r="F192" s="12" t="s">
        <v>65</v>
      </c>
      <c r="G192" s="12" t="s">
        <v>65</v>
      </c>
      <c r="H192" s="12" t="s">
        <v>65</v>
      </c>
      <c r="I192" s="12"/>
    </row>
    <row r="193" spans="1:9" x14ac:dyDescent="0.25">
      <c r="A193" s="38">
        <v>10535308075</v>
      </c>
      <c r="B193" s="13" t="s">
        <v>257</v>
      </c>
      <c r="C193" s="13">
        <v>5</v>
      </c>
      <c r="D193" s="13" t="s">
        <v>69</v>
      </c>
      <c r="E193" s="13" t="s">
        <v>65</v>
      </c>
      <c r="F193" s="13" t="s">
        <v>65</v>
      </c>
      <c r="G193" s="13" t="s">
        <v>65</v>
      </c>
      <c r="H193" s="13" t="s">
        <v>65</v>
      </c>
      <c r="I193" s="13"/>
    </row>
    <row r="194" spans="1:9" x14ac:dyDescent="0.25">
      <c r="A194" s="37">
        <v>10535373076</v>
      </c>
      <c r="B194" s="12" t="s">
        <v>258</v>
      </c>
      <c r="C194" s="12">
        <v>5</v>
      </c>
      <c r="D194" s="12" t="s">
        <v>69</v>
      </c>
      <c r="E194" s="12" t="s">
        <v>65</v>
      </c>
      <c r="F194" s="12" t="s">
        <v>65</v>
      </c>
      <c r="G194" s="12" t="s">
        <v>65</v>
      </c>
      <c r="H194" s="12" t="s">
        <v>65</v>
      </c>
      <c r="I194" s="12"/>
    </row>
    <row r="195" spans="1:9" x14ac:dyDescent="0.25">
      <c r="A195" s="38">
        <v>10535391077</v>
      </c>
      <c r="B195" s="13" t="s">
        <v>259</v>
      </c>
      <c r="C195" s="13">
        <v>5</v>
      </c>
      <c r="D195" s="13" t="s">
        <v>69</v>
      </c>
      <c r="E195" s="13" t="s">
        <v>65</v>
      </c>
      <c r="F195" s="13" t="s">
        <v>65</v>
      </c>
      <c r="G195" s="13" t="s">
        <v>65</v>
      </c>
      <c r="H195" s="13" t="s">
        <v>65</v>
      </c>
      <c r="I195" s="13"/>
    </row>
    <row r="196" spans="1:9" x14ac:dyDescent="0.25">
      <c r="A196" s="37">
        <v>10535358078</v>
      </c>
      <c r="B196" s="12" t="s">
        <v>260</v>
      </c>
      <c r="C196" s="12">
        <v>5</v>
      </c>
      <c r="D196" s="12" t="s">
        <v>69</v>
      </c>
      <c r="E196" s="12" t="s">
        <v>65</v>
      </c>
      <c r="F196" s="12" t="s">
        <v>65</v>
      </c>
      <c r="G196" s="12" t="s">
        <v>65</v>
      </c>
      <c r="H196" s="12" t="s">
        <v>65</v>
      </c>
      <c r="I196" s="12"/>
    </row>
    <row r="197" spans="1:9" x14ac:dyDescent="0.25">
      <c r="A197" s="38">
        <v>10535391079</v>
      </c>
      <c r="B197" s="13" t="s">
        <v>261</v>
      </c>
      <c r="C197" s="13">
        <v>5</v>
      </c>
      <c r="D197" s="13" t="s">
        <v>69</v>
      </c>
      <c r="E197" s="13" t="s">
        <v>65</v>
      </c>
      <c r="F197" s="13" t="s">
        <v>65</v>
      </c>
      <c r="G197" s="13" t="s">
        <v>65</v>
      </c>
      <c r="H197" s="13" t="s">
        <v>65</v>
      </c>
      <c r="I197" s="13"/>
    </row>
    <row r="198" spans="1:9" x14ac:dyDescent="0.25">
      <c r="A198" s="37">
        <v>10535318080</v>
      </c>
      <c r="B198" s="12" t="s">
        <v>262</v>
      </c>
      <c r="C198" s="12">
        <v>5</v>
      </c>
      <c r="D198" s="12" t="s">
        <v>69</v>
      </c>
      <c r="E198" s="12" t="s">
        <v>65</v>
      </c>
      <c r="F198" s="12" t="s">
        <v>65</v>
      </c>
      <c r="G198" s="12" t="s">
        <v>65</v>
      </c>
      <c r="H198" s="12" t="s">
        <v>65</v>
      </c>
      <c r="I198" s="12"/>
    </row>
    <row r="199" spans="1:9" x14ac:dyDescent="0.25">
      <c r="A199" s="38">
        <v>10535391081</v>
      </c>
      <c r="B199" s="13" t="s">
        <v>263</v>
      </c>
      <c r="C199" s="13">
        <v>5</v>
      </c>
      <c r="D199" s="13" t="s">
        <v>69</v>
      </c>
      <c r="E199" s="13" t="s">
        <v>65</v>
      </c>
      <c r="F199" s="13" t="s">
        <v>65</v>
      </c>
      <c r="G199" s="13" t="s">
        <v>65</v>
      </c>
      <c r="H199" s="13" t="s">
        <v>65</v>
      </c>
      <c r="I199" s="13"/>
    </row>
    <row r="200" spans="1:9" x14ac:dyDescent="0.25">
      <c r="A200" s="37">
        <v>10535343082</v>
      </c>
      <c r="B200" s="12" t="s">
        <v>264</v>
      </c>
      <c r="C200" s="12">
        <v>5</v>
      </c>
      <c r="D200" s="12" t="s">
        <v>69</v>
      </c>
      <c r="E200" s="12" t="s">
        <v>65</v>
      </c>
      <c r="F200" s="12" t="s">
        <v>65</v>
      </c>
      <c r="G200" s="12" t="s">
        <v>65</v>
      </c>
      <c r="H200" s="12" t="s">
        <v>65</v>
      </c>
      <c r="I200" s="12"/>
    </row>
    <row r="201" spans="1:9" x14ac:dyDescent="0.25">
      <c r="A201" s="38">
        <v>10530083083</v>
      </c>
      <c r="B201" s="13" t="s">
        <v>265</v>
      </c>
      <c r="C201" s="13">
        <v>5</v>
      </c>
      <c r="D201" s="13" t="s">
        <v>69</v>
      </c>
      <c r="E201" s="13" t="s">
        <v>65</v>
      </c>
      <c r="F201" s="13" t="s">
        <v>65</v>
      </c>
      <c r="G201" s="13" t="s">
        <v>65</v>
      </c>
      <c r="H201" s="13" t="s">
        <v>65</v>
      </c>
      <c r="I201" s="13"/>
    </row>
    <row r="202" spans="1:9" x14ac:dyDescent="0.25">
      <c r="A202" s="37">
        <v>10535313084</v>
      </c>
      <c r="B202" s="12" t="s">
        <v>266</v>
      </c>
      <c r="C202" s="12">
        <v>5</v>
      </c>
      <c r="D202" s="12" t="s">
        <v>69</v>
      </c>
      <c r="E202" s="12" t="s">
        <v>65</v>
      </c>
      <c r="F202" s="12" t="s">
        <v>65</v>
      </c>
      <c r="G202" s="12" t="s">
        <v>65</v>
      </c>
      <c r="H202" s="12" t="s">
        <v>65</v>
      </c>
      <c r="I202" s="12"/>
    </row>
    <row r="203" spans="1:9" x14ac:dyDescent="0.25">
      <c r="A203" s="38">
        <v>10535391085</v>
      </c>
      <c r="B203" s="13" t="s">
        <v>267</v>
      </c>
      <c r="C203" s="13">
        <v>5</v>
      </c>
      <c r="D203" s="13" t="s">
        <v>69</v>
      </c>
      <c r="E203" s="13" t="s">
        <v>65</v>
      </c>
      <c r="F203" s="13" t="s">
        <v>65</v>
      </c>
      <c r="G203" s="13" t="s">
        <v>65</v>
      </c>
      <c r="H203" s="13" t="s">
        <v>65</v>
      </c>
      <c r="I203" s="13"/>
    </row>
    <row r="204" spans="1:9" x14ac:dyDescent="0.25">
      <c r="A204" s="37">
        <v>10535391086</v>
      </c>
      <c r="B204" s="12" t="s">
        <v>268</v>
      </c>
      <c r="C204" s="12">
        <v>5</v>
      </c>
      <c r="D204" s="12" t="s">
        <v>69</v>
      </c>
      <c r="E204" s="12" t="s">
        <v>65</v>
      </c>
      <c r="F204" s="12" t="s">
        <v>65</v>
      </c>
      <c r="G204" s="12" t="s">
        <v>65</v>
      </c>
      <c r="H204" s="12" t="s">
        <v>65</v>
      </c>
      <c r="I204" s="12"/>
    </row>
    <row r="205" spans="1:9" x14ac:dyDescent="0.25">
      <c r="A205" s="38">
        <v>10535343087</v>
      </c>
      <c r="B205" s="13" t="s">
        <v>269</v>
      </c>
      <c r="C205" s="13">
        <v>5</v>
      </c>
      <c r="D205" s="13" t="s">
        <v>69</v>
      </c>
      <c r="E205" s="13" t="s">
        <v>65</v>
      </c>
      <c r="F205" s="13" t="s">
        <v>65</v>
      </c>
      <c r="G205" s="13" t="s">
        <v>65</v>
      </c>
      <c r="H205" s="13" t="s">
        <v>65</v>
      </c>
      <c r="I205" s="13"/>
    </row>
    <row r="206" spans="1:9" x14ac:dyDescent="0.25">
      <c r="A206" s="37">
        <v>10535358088</v>
      </c>
      <c r="B206" s="12" t="s">
        <v>270</v>
      </c>
      <c r="C206" s="12">
        <v>5</v>
      </c>
      <c r="D206" s="12" t="s">
        <v>69</v>
      </c>
      <c r="E206" s="12" t="s">
        <v>65</v>
      </c>
      <c r="F206" s="12" t="s">
        <v>65</v>
      </c>
      <c r="G206" s="12" t="s">
        <v>65</v>
      </c>
      <c r="H206" s="12" t="s">
        <v>65</v>
      </c>
      <c r="I206" s="12"/>
    </row>
    <row r="207" spans="1:9" x14ac:dyDescent="0.25">
      <c r="A207" s="38">
        <v>10535373089</v>
      </c>
      <c r="B207" s="13" t="s">
        <v>271</v>
      </c>
      <c r="C207" s="13">
        <v>5</v>
      </c>
      <c r="D207" s="13" t="s">
        <v>69</v>
      </c>
      <c r="E207" s="13" t="s">
        <v>65</v>
      </c>
      <c r="F207" s="13" t="s">
        <v>65</v>
      </c>
      <c r="G207" s="13" t="s">
        <v>65</v>
      </c>
      <c r="H207" s="13" t="s">
        <v>65</v>
      </c>
      <c r="I207" s="13"/>
    </row>
    <row r="208" spans="1:9" x14ac:dyDescent="0.25">
      <c r="A208" s="37">
        <v>10530090090</v>
      </c>
      <c r="B208" s="12" t="s">
        <v>272</v>
      </c>
      <c r="C208" s="12">
        <v>5</v>
      </c>
      <c r="D208" s="12" t="s">
        <v>69</v>
      </c>
      <c r="E208" s="12" t="s">
        <v>65</v>
      </c>
      <c r="F208" s="12" t="s">
        <v>65</v>
      </c>
      <c r="G208" s="12" t="s">
        <v>65</v>
      </c>
      <c r="H208" s="12" t="s">
        <v>65</v>
      </c>
      <c r="I208" s="12"/>
    </row>
    <row r="209" spans="1:9" x14ac:dyDescent="0.25">
      <c r="A209" s="38">
        <v>10535373091</v>
      </c>
      <c r="B209" s="13" t="s">
        <v>273</v>
      </c>
      <c r="C209" s="13">
        <v>5</v>
      </c>
      <c r="D209" s="13" t="s">
        <v>69</v>
      </c>
      <c r="E209" s="13" t="s">
        <v>65</v>
      </c>
      <c r="F209" s="13" t="s">
        <v>65</v>
      </c>
      <c r="G209" s="13" t="s">
        <v>65</v>
      </c>
      <c r="H209" s="13" t="s">
        <v>65</v>
      </c>
      <c r="I209" s="13"/>
    </row>
    <row r="210" spans="1:9" x14ac:dyDescent="0.25">
      <c r="A210" s="37">
        <v>10535318092</v>
      </c>
      <c r="B210" s="12" t="s">
        <v>274</v>
      </c>
      <c r="C210" s="12">
        <v>5</v>
      </c>
      <c r="D210" s="12" t="s">
        <v>69</v>
      </c>
      <c r="E210" s="12" t="s">
        <v>65</v>
      </c>
      <c r="F210" s="12" t="s">
        <v>65</v>
      </c>
      <c r="G210" s="12" t="s">
        <v>65</v>
      </c>
      <c r="H210" s="12" t="s">
        <v>65</v>
      </c>
      <c r="I210" s="12"/>
    </row>
    <row r="211" spans="1:9" x14ac:dyDescent="0.25">
      <c r="A211" s="38">
        <v>10535358093</v>
      </c>
      <c r="B211" s="13" t="s">
        <v>275</v>
      </c>
      <c r="C211" s="13">
        <v>5</v>
      </c>
      <c r="D211" s="13" t="s">
        <v>69</v>
      </c>
      <c r="E211" s="13" t="s">
        <v>65</v>
      </c>
      <c r="F211" s="13" t="s">
        <v>65</v>
      </c>
      <c r="G211" s="13" t="s">
        <v>65</v>
      </c>
      <c r="H211" s="13" t="s">
        <v>65</v>
      </c>
      <c r="I211" s="13"/>
    </row>
    <row r="212" spans="1:9" x14ac:dyDescent="0.25">
      <c r="A212" s="37">
        <v>10535308094</v>
      </c>
      <c r="B212" s="12" t="s">
        <v>276</v>
      </c>
      <c r="C212" s="12">
        <v>5</v>
      </c>
      <c r="D212" s="12" t="s">
        <v>69</v>
      </c>
      <c r="E212" s="12" t="s">
        <v>65</v>
      </c>
      <c r="F212" s="12" t="s">
        <v>65</v>
      </c>
      <c r="G212" s="12" t="s">
        <v>65</v>
      </c>
      <c r="H212" s="12" t="s">
        <v>65</v>
      </c>
      <c r="I212" s="12"/>
    </row>
    <row r="213" spans="1:9" x14ac:dyDescent="0.25">
      <c r="A213" s="38">
        <v>10535313095</v>
      </c>
      <c r="B213" s="13" t="s">
        <v>277</v>
      </c>
      <c r="C213" s="13">
        <v>5</v>
      </c>
      <c r="D213" s="13" t="s">
        <v>69</v>
      </c>
      <c r="E213" s="13" t="s">
        <v>65</v>
      </c>
      <c r="F213" s="13" t="s">
        <v>65</v>
      </c>
      <c r="G213" s="13" t="s">
        <v>65</v>
      </c>
      <c r="H213" s="13" t="s">
        <v>65</v>
      </c>
      <c r="I213" s="13"/>
    </row>
    <row r="214" spans="1:9" x14ac:dyDescent="0.25">
      <c r="A214" s="37">
        <v>10535391096</v>
      </c>
      <c r="B214" s="12" t="s">
        <v>278</v>
      </c>
      <c r="C214" s="12">
        <v>5</v>
      </c>
      <c r="D214" s="12" t="s">
        <v>69</v>
      </c>
      <c r="E214" s="12" t="s">
        <v>65</v>
      </c>
      <c r="F214" s="12" t="s">
        <v>65</v>
      </c>
      <c r="G214" s="12" t="s">
        <v>65</v>
      </c>
      <c r="H214" s="12" t="s">
        <v>65</v>
      </c>
      <c r="I214" s="12"/>
    </row>
    <row r="215" spans="1:9" x14ac:dyDescent="0.25">
      <c r="A215" s="38">
        <v>10535391097</v>
      </c>
      <c r="B215" s="13" t="s">
        <v>279</v>
      </c>
      <c r="C215" s="13">
        <v>5</v>
      </c>
      <c r="D215" s="13" t="s">
        <v>69</v>
      </c>
      <c r="E215" s="13" t="s">
        <v>65</v>
      </c>
      <c r="F215" s="13" t="s">
        <v>65</v>
      </c>
      <c r="G215" s="13" t="s">
        <v>65</v>
      </c>
      <c r="H215" s="13" t="s">
        <v>65</v>
      </c>
      <c r="I215" s="13"/>
    </row>
    <row r="216" spans="1:9" x14ac:dyDescent="0.25">
      <c r="A216" s="37">
        <v>10535358098</v>
      </c>
      <c r="B216" s="12" t="s">
        <v>280</v>
      </c>
      <c r="C216" s="12">
        <v>5</v>
      </c>
      <c r="D216" s="12" t="s">
        <v>69</v>
      </c>
      <c r="E216" s="12" t="s">
        <v>65</v>
      </c>
      <c r="F216" s="12" t="s">
        <v>65</v>
      </c>
      <c r="G216" s="12" t="s">
        <v>65</v>
      </c>
      <c r="H216" s="12" t="s">
        <v>65</v>
      </c>
      <c r="I216" s="12"/>
    </row>
    <row r="217" spans="1:9" x14ac:dyDescent="0.25">
      <c r="A217" s="38">
        <v>10535391099</v>
      </c>
      <c r="B217" s="13" t="s">
        <v>281</v>
      </c>
      <c r="C217" s="13">
        <v>5</v>
      </c>
      <c r="D217" s="13" t="s">
        <v>69</v>
      </c>
      <c r="E217" s="13" t="s">
        <v>65</v>
      </c>
      <c r="F217" s="13" t="s">
        <v>65</v>
      </c>
      <c r="G217" s="13" t="s">
        <v>65</v>
      </c>
      <c r="H217" s="13" t="s">
        <v>65</v>
      </c>
      <c r="I217" s="13"/>
    </row>
    <row r="218" spans="1:9" x14ac:dyDescent="0.25">
      <c r="A218" s="37">
        <v>10530100100</v>
      </c>
      <c r="B218" s="12" t="s">
        <v>282</v>
      </c>
      <c r="C218" s="12">
        <v>5</v>
      </c>
      <c r="D218" s="12" t="s">
        <v>69</v>
      </c>
      <c r="E218" s="12" t="s">
        <v>65</v>
      </c>
      <c r="F218" s="12" t="s">
        <v>65</v>
      </c>
      <c r="G218" s="12" t="s">
        <v>65</v>
      </c>
      <c r="H218" s="12" t="s">
        <v>65</v>
      </c>
      <c r="I218" s="12"/>
    </row>
    <row r="219" spans="1:9" x14ac:dyDescent="0.25">
      <c r="A219" s="38">
        <v>10535391101</v>
      </c>
      <c r="B219" s="13" t="s">
        <v>283</v>
      </c>
      <c r="C219" s="13">
        <v>5</v>
      </c>
      <c r="D219" s="13" t="s">
        <v>69</v>
      </c>
      <c r="E219" s="13" t="s">
        <v>65</v>
      </c>
      <c r="F219" s="13" t="s">
        <v>65</v>
      </c>
      <c r="G219" s="13" t="s">
        <v>65</v>
      </c>
      <c r="H219" s="13" t="s">
        <v>65</v>
      </c>
      <c r="I219" s="13"/>
    </row>
    <row r="220" spans="1:9" x14ac:dyDescent="0.25">
      <c r="A220" s="37">
        <v>10535358102</v>
      </c>
      <c r="B220" s="12" t="s">
        <v>284</v>
      </c>
      <c r="C220" s="12">
        <v>5</v>
      </c>
      <c r="D220" s="12" t="s">
        <v>69</v>
      </c>
      <c r="E220" s="12" t="s">
        <v>65</v>
      </c>
      <c r="F220" s="12" t="s">
        <v>65</v>
      </c>
      <c r="G220" s="12" t="s">
        <v>65</v>
      </c>
      <c r="H220" s="12" t="s">
        <v>65</v>
      </c>
      <c r="I220" s="12"/>
    </row>
    <row r="221" spans="1:9" x14ac:dyDescent="0.25">
      <c r="A221" s="38">
        <v>10535308103</v>
      </c>
      <c r="B221" s="13" t="s">
        <v>285</v>
      </c>
      <c r="C221" s="13">
        <v>5</v>
      </c>
      <c r="D221" s="13" t="s">
        <v>69</v>
      </c>
      <c r="E221" s="13" t="s">
        <v>65</v>
      </c>
      <c r="F221" s="13" t="s">
        <v>65</v>
      </c>
      <c r="G221" s="13" t="s">
        <v>65</v>
      </c>
      <c r="H221" s="13" t="s">
        <v>65</v>
      </c>
      <c r="I221" s="13"/>
    </row>
    <row r="222" spans="1:9" x14ac:dyDescent="0.25">
      <c r="A222" s="37">
        <v>10535318104</v>
      </c>
      <c r="B222" s="12" t="s">
        <v>286</v>
      </c>
      <c r="C222" s="12">
        <v>5</v>
      </c>
      <c r="D222" s="12" t="s">
        <v>69</v>
      </c>
      <c r="E222" s="12" t="s">
        <v>65</v>
      </c>
      <c r="F222" s="12" t="s">
        <v>65</v>
      </c>
      <c r="G222" s="12" t="s">
        <v>65</v>
      </c>
      <c r="H222" s="12" t="s">
        <v>65</v>
      </c>
      <c r="I222" s="12"/>
    </row>
    <row r="223" spans="1:9" x14ac:dyDescent="0.25">
      <c r="A223" s="38">
        <v>10539105105</v>
      </c>
      <c r="B223" s="13" t="s">
        <v>287</v>
      </c>
      <c r="C223" s="13">
        <v>5</v>
      </c>
      <c r="D223" s="13" t="s">
        <v>69</v>
      </c>
      <c r="E223" s="13" t="s">
        <v>65</v>
      </c>
      <c r="F223" s="13" t="s">
        <v>65</v>
      </c>
      <c r="G223" s="13" t="s">
        <v>65</v>
      </c>
      <c r="H223" s="13" t="s">
        <v>65</v>
      </c>
      <c r="I223" s="13"/>
    </row>
    <row r="224" spans="1:9" x14ac:dyDescent="0.25">
      <c r="A224" s="37">
        <v>10535373106</v>
      </c>
      <c r="B224" s="12" t="s">
        <v>288</v>
      </c>
      <c r="C224" s="12">
        <v>5</v>
      </c>
      <c r="D224" s="12" t="s">
        <v>69</v>
      </c>
      <c r="E224" s="12" t="s">
        <v>65</v>
      </c>
      <c r="F224" s="12" t="s">
        <v>65</v>
      </c>
      <c r="G224" s="12" t="s">
        <v>65</v>
      </c>
      <c r="H224" s="12" t="s">
        <v>65</v>
      </c>
      <c r="I224" s="12"/>
    </row>
    <row r="225" spans="1:9" x14ac:dyDescent="0.25">
      <c r="A225" s="38">
        <v>10535358107</v>
      </c>
      <c r="B225" s="13" t="s">
        <v>289</v>
      </c>
      <c r="C225" s="13">
        <v>5</v>
      </c>
      <c r="D225" s="13" t="s">
        <v>69</v>
      </c>
      <c r="E225" s="13" t="s">
        <v>65</v>
      </c>
      <c r="F225" s="13" t="s">
        <v>65</v>
      </c>
      <c r="G225" s="13" t="s">
        <v>65</v>
      </c>
      <c r="H225" s="13" t="s">
        <v>65</v>
      </c>
      <c r="I225" s="13"/>
    </row>
    <row r="226" spans="1:9" x14ac:dyDescent="0.25">
      <c r="A226" s="37">
        <v>10535391108</v>
      </c>
      <c r="B226" s="12" t="s">
        <v>290</v>
      </c>
      <c r="C226" s="12">
        <v>5</v>
      </c>
      <c r="D226" s="12" t="s">
        <v>69</v>
      </c>
      <c r="E226" s="12" t="s">
        <v>65</v>
      </c>
      <c r="F226" s="12" t="s">
        <v>65</v>
      </c>
      <c r="G226" s="12" t="s">
        <v>65</v>
      </c>
      <c r="H226" s="12" t="s">
        <v>65</v>
      </c>
      <c r="I226" s="12"/>
    </row>
    <row r="227" spans="1:9" x14ac:dyDescent="0.25">
      <c r="A227" s="38">
        <v>10535391109</v>
      </c>
      <c r="B227" s="13" t="s">
        <v>291</v>
      </c>
      <c r="C227" s="13">
        <v>5</v>
      </c>
      <c r="D227" s="13" t="s">
        <v>69</v>
      </c>
      <c r="E227" s="13" t="s">
        <v>65</v>
      </c>
      <c r="F227" s="13" t="s">
        <v>65</v>
      </c>
      <c r="G227" s="13" t="s">
        <v>65</v>
      </c>
      <c r="H227" s="13" t="s">
        <v>65</v>
      </c>
      <c r="I227" s="13"/>
    </row>
    <row r="228" spans="1:9" x14ac:dyDescent="0.25">
      <c r="A228" s="37">
        <v>10535358110</v>
      </c>
      <c r="B228" s="12" t="s">
        <v>292</v>
      </c>
      <c r="C228" s="12">
        <v>5</v>
      </c>
      <c r="D228" s="12" t="s">
        <v>69</v>
      </c>
      <c r="E228" s="12" t="s">
        <v>65</v>
      </c>
      <c r="F228" s="12" t="s">
        <v>65</v>
      </c>
      <c r="G228" s="12" t="s">
        <v>65</v>
      </c>
      <c r="H228" s="12" t="s">
        <v>65</v>
      </c>
      <c r="I228" s="12"/>
    </row>
    <row r="229" spans="1:9" x14ac:dyDescent="0.25">
      <c r="A229" s="38">
        <v>10535343111</v>
      </c>
      <c r="B229" s="13" t="s">
        <v>293</v>
      </c>
      <c r="C229" s="13">
        <v>5</v>
      </c>
      <c r="D229" s="13" t="s">
        <v>69</v>
      </c>
      <c r="E229" s="13" t="s">
        <v>65</v>
      </c>
      <c r="F229" s="13" t="s">
        <v>65</v>
      </c>
      <c r="G229" s="13" t="s">
        <v>65</v>
      </c>
      <c r="H229" s="13" t="s">
        <v>65</v>
      </c>
      <c r="I229" s="13"/>
    </row>
    <row r="230" spans="1:9" x14ac:dyDescent="0.25">
      <c r="A230" s="37">
        <v>10535391112</v>
      </c>
      <c r="B230" s="12" t="s">
        <v>294</v>
      </c>
      <c r="C230" s="12">
        <v>5</v>
      </c>
      <c r="D230" s="12" t="s">
        <v>69</v>
      </c>
      <c r="E230" s="12" t="s">
        <v>65</v>
      </c>
      <c r="F230" s="12" t="s">
        <v>65</v>
      </c>
      <c r="G230" s="12" t="s">
        <v>65</v>
      </c>
      <c r="H230" s="12" t="s">
        <v>65</v>
      </c>
      <c r="I230" s="12"/>
    </row>
    <row r="231" spans="1:9" x14ac:dyDescent="0.25">
      <c r="A231" s="38">
        <v>10535313113</v>
      </c>
      <c r="B231" s="13" t="s">
        <v>295</v>
      </c>
      <c r="C231" s="13">
        <v>5</v>
      </c>
      <c r="D231" s="13" t="s">
        <v>69</v>
      </c>
      <c r="E231" s="13" t="s">
        <v>65</v>
      </c>
      <c r="F231" s="13" t="s">
        <v>65</v>
      </c>
      <c r="G231" s="13" t="s">
        <v>65</v>
      </c>
      <c r="H231" s="13" t="s">
        <v>65</v>
      </c>
      <c r="I231" s="13"/>
    </row>
    <row r="232" spans="1:9" x14ac:dyDescent="0.25">
      <c r="A232" s="37">
        <v>10535391114</v>
      </c>
      <c r="B232" s="12" t="s">
        <v>296</v>
      </c>
      <c r="C232" s="12">
        <v>5</v>
      </c>
      <c r="D232" s="12" t="s">
        <v>69</v>
      </c>
      <c r="E232" s="12" t="s">
        <v>65</v>
      </c>
      <c r="F232" s="12" t="s">
        <v>65</v>
      </c>
      <c r="G232" s="12" t="s">
        <v>65</v>
      </c>
      <c r="H232" s="12" t="s">
        <v>65</v>
      </c>
      <c r="I232" s="12"/>
    </row>
    <row r="233" spans="1:9" x14ac:dyDescent="0.25">
      <c r="A233" s="38">
        <v>10535318115</v>
      </c>
      <c r="B233" s="13" t="s">
        <v>297</v>
      </c>
      <c r="C233" s="13">
        <v>5</v>
      </c>
      <c r="D233" s="13" t="s">
        <v>69</v>
      </c>
      <c r="E233" s="13" t="s">
        <v>65</v>
      </c>
      <c r="F233" s="13" t="s">
        <v>65</v>
      </c>
      <c r="G233" s="13" t="s">
        <v>65</v>
      </c>
      <c r="H233" s="13" t="s">
        <v>65</v>
      </c>
      <c r="I233" s="13"/>
    </row>
    <row r="234" spans="1:9" x14ac:dyDescent="0.25">
      <c r="A234" s="37">
        <v>10530116116</v>
      </c>
      <c r="B234" s="12" t="s">
        <v>298</v>
      </c>
      <c r="C234" s="12">
        <v>5</v>
      </c>
      <c r="D234" s="12" t="s">
        <v>69</v>
      </c>
      <c r="E234" s="12" t="s">
        <v>65</v>
      </c>
      <c r="F234" s="12" t="s">
        <v>65</v>
      </c>
      <c r="G234" s="12" t="s">
        <v>65</v>
      </c>
      <c r="H234" s="12" t="s">
        <v>65</v>
      </c>
      <c r="I234" s="12"/>
    </row>
    <row r="235" spans="1:9" x14ac:dyDescent="0.25">
      <c r="A235" s="38">
        <v>10535358117</v>
      </c>
      <c r="B235" s="13" t="s">
        <v>299</v>
      </c>
      <c r="C235" s="13">
        <v>5</v>
      </c>
      <c r="D235" s="13" t="s">
        <v>69</v>
      </c>
      <c r="E235" s="13" t="s">
        <v>65</v>
      </c>
      <c r="F235" s="13" t="s">
        <v>65</v>
      </c>
      <c r="G235" s="13" t="s">
        <v>65</v>
      </c>
      <c r="H235" s="13" t="s">
        <v>65</v>
      </c>
      <c r="I235" s="13"/>
    </row>
    <row r="236" spans="1:9" x14ac:dyDescent="0.25">
      <c r="A236" s="37">
        <v>10535391118</v>
      </c>
      <c r="B236" s="12" t="s">
        <v>300</v>
      </c>
      <c r="C236" s="12">
        <v>5</v>
      </c>
      <c r="D236" s="12" t="s">
        <v>69</v>
      </c>
      <c r="E236" s="12" t="s">
        <v>65</v>
      </c>
      <c r="F236" s="12" t="s">
        <v>65</v>
      </c>
      <c r="G236" s="12" t="s">
        <v>65</v>
      </c>
      <c r="H236" s="12" t="s">
        <v>65</v>
      </c>
      <c r="I236" s="12"/>
    </row>
    <row r="237" spans="1:9" x14ac:dyDescent="0.25">
      <c r="A237" s="38">
        <v>10535318119</v>
      </c>
      <c r="B237" s="13" t="s">
        <v>301</v>
      </c>
      <c r="C237" s="13">
        <v>5</v>
      </c>
      <c r="D237" s="13" t="s">
        <v>69</v>
      </c>
      <c r="E237" s="13" t="s">
        <v>65</v>
      </c>
      <c r="F237" s="13" t="s">
        <v>65</v>
      </c>
      <c r="G237" s="13" t="s">
        <v>65</v>
      </c>
      <c r="H237" s="13" t="s">
        <v>65</v>
      </c>
      <c r="I237" s="13"/>
    </row>
    <row r="238" spans="1:9" x14ac:dyDescent="0.25">
      <c r="A238" s="37">
        <v>10535308120</v>
      </c>
      <c r="B238" s="12" t="s">
        <v>302</v>
      </c>
      <c r="C238" s="12">
        <v>5</v>
      </c>
      <c r="D238" s="12" t="s">
        <v>69</v>
      </c>
      <c r="E238" s="12" t="s">
        <v>65</v>
      </c>
      <c r="F238" s="12" t="s">
        <v>65</v>
      </c>
      <c r="G238" s="12" t="s">
        <v>65</v>
      </c>
      <c r="H238" s="12" t="s">
        <v>65</v>
      </c>
      <c r="I238" s="12"/>
    </row>
    <row r="239" spans="1:9" x14ac:dyDescent="0.25">
      <c r="A239" s="38">
        <v>10535391121</v>
      </c>
      <c r="B239" s="13" t="s">
        <v>303</v>
      </c>
      <c r="C239" s="13">
        <v>5</v>
      </c>
      <c r="D239" s="13" t="s">
        <v>69</v>
      </c>
      <c r="E239" s="13" t="s">
        <v>65</v>
      </c>
      <c r="F239" s="13" t="s">
        <v>65</v>
      </c>
      <c r="G239" s="13" t="s">
        <v>65</v>
      </c>
      <c r="H239" s="13" t="s">
        <v>65</v>
      </c>
      <c r="I239" s="13"/>
    </row>
    <row r="240" spans="1:9" x14ac:dyDescent="0.25">
      <c r="A240" s="37">
        <v>10535391122</v>
      </c>
      <c r="B240" s="12" t="s">
        <v>304</v>
      </c>
      <c r="C240" s="12">
        <v>5</v>
      </c>
      <c r="D240" s="12" t="s">
        <v>69</v>
      </c>
      <c r="E240" s="12" t="s">
        <v>65</v>
      </c>
      <c r="F240" s="12" t="s">
        <v>65</v>
      </c>
      <c r="G240" s="12" t="s">
        <v>65</v>
      </c>
      <c r="H240" s="12" t="s">
        <v>65</v>
      </c>
      <c r="I240" s="12"/>
    </row>
    <row r="241" spans="1:9" x14ac:dyDescent="0.25">
      <c r="A241" s="38">
        <v>10535358123</v>
      </c>
      <c r="B241" s="13" t="s">
        <v>305</v>
      </c>
      <c r="C241" s="13">
        <v>5</v>
      </c>
      <c r="D241" s="13" t="s">
        <v>69</v>
      </c>
      <c r="E241" s="13" t="s">
        <v>65</v>
      </c>
      <c r="F241" s="13" t="s">
        <v>65</v>
      </c>
      <c r="G241" s="13" t="s">
        <v>65</v>
      </c>
      <c r="H241" s="13" t="s">
        <v>65</v>
      </c>
      <c r="I241" s="13"/>
    </row>
    <row r="242" spans="1:9" x14ac:dyDescent="0.25">
      <c r="A242" s="37">
        <v>10535391124</v>
      </c>
      <c r="B242" s="12" t="s">
        <v>306</v>
      </c>
      <c r="C242" s="12">
        <v>5</v>
      </c>
      <c r="D242" s="12" t="s">
        <v>69</v>
      </c>
      <c r="E242" s="12" t="s">
        <v>65</v>
      </c>
      <c r="F242" s="12" t="s">
        <v>65</v>
      </c>
      <c r="G242" s="12" t="s">
        <v>65</v>
      </c>
      <c r="H242" s="12" t="s">
        <v>65</v>
      </c>
      <c r="I242" s="12"/>
    </row>
    <row r="243" spans="1:9" x14ac:dyDescent="0.25">
      <c r="A243" s="38">
        <v>10535313125</v>
      </c>
      <c r="B243" s="13" t="s">
        <v>307</v>
      </c>
      <c r="C243" s="13">
        <v>5</v>
      </c>
      <c r="D243" s="13" t="s">
        <v>69</v>
      </c>
      <c r="E243" s="13" t="s">
        <v>65</v>
      </c>
      <c r="F243" s="13" t="s">
        <v>65</v>
      </c>
      <c r="G243" s="13" t="s">
        <v>65</v>
      </c>
      <c r="H243" s="13" t="s">
        <v>65</v>
      </c>
      <c r="I243" s="13"/>
    </row>
    <row r="244" spans="1:9" x14ac:dyDescent="0.25">
      <c r="A244" s="37">
        <v>10535318126</v>
      </c>
      <c r="B244" s="12" t="s">
        <v>308</v>
      </c>
      <c r="C244" s="12">
        <v>5</v>
      </c>
      <c r="D244" s="12" t="s">
        <v>69</v>
      </c>
      <c r="E244" s="12" t="s">
        <v>65</v>
      </c>
      <c r="F244" s="12" t="s">
        <v>65</v>
      </c>
      <c r="G244" s="12" t="s">
        <v>65</v>
      </c>
      <c r="H244" s="12" t="s">
        <v>65</v>
      </c>
      <c r="I244" s="12"/>
    </row>
    <row r="245" spans="1:9" x14ac:dyDescent="0.25">
      <c r="A245" s="38">
        <v>10535391127</v>
      </c>
      <c r="B245" s="13" t="s">
        <v>309</v>
      </c>
      <c r="C245" s="13">
        <v>5</v>
      </c>
      <c r="D245" s="13" t="s">
        <v>69</v>
      </c>
      <c r="E245" s="13" t="s">
        <v>65</v>
      </c>
      <c r="F245" s="13" t="s">
        <v>65</v>
      </c>
      <c r="G245" s="13" t="s">
        <v>65</v>
      </c>
      <c r="H245" s="13" t="s">
        <v>65</v>
      </c>
      <c r="I245" s="13"/>
    </row>
    <row r="246" spans="1:9" x14ac:dyDescent="0.25">
      <c r="A246" s="37">
        <v>10535343128</v>
      </c>
      <c r="B246" s="12" t="s">
        <v>310</v>
      </c>
      <c r="C246" s="12">
        <v>5</v>
      </c>
      <c r="D246" s="12" t="s">
        <v>69</v>
      </c>
      <c r="E246" s="12" t="s">
        <v>65</v>
      </c>
      <c r="F246" s="12" t="s">
        <v>65</v>
      </c>
      <c r="G246" s="12" t="s">
        <v>65</v>
      </c>
      <c r="H246" s="12" t="s">
        <v>65</v>
      </c>
      <c r="I246" s="12"/>
    </row>
    <row r="247" spans="1:9" x14ac:dyDescent="0.25">
      <c r="A247" s="38">
        <v>10530129129</v>
      </c>
      <c r="B247" s="13" t="s">
        <v>311</v>
      </c>
      <c r="C247" s="13">
        <v>5</v>
      </c>
      <c r="D247" s="13" t="s">
        <v>69</v>
      </c>
      <c r="E247" s="13" t="s">
        <v>65</v>
      </c>
      <c r="F247" s="13" t="s">
        <v>65</v>
      </c>
      <c r="G247" s="13" t="s">
        <v>65</v>
      </c>
      <c r="H247" s="13" t="s">
        <v>65</v>
      </c>
      <c r="I247" s="13"/>
    </row>
    <row r="248" spans="1:9" x14ac:dyDescent="0.25">
      <c r="A248" s="37">
        <v>10535391130</v>
      </c>
      <c r="B248" s="12" t="s">
        <v>312</v>
      </c>
      <c r="C248" s="12">
        <v>5</v>
      </c>
      <c r="D248" s="12" t="s">
        <v>69</v>
      </c>
      <c r="E248" s="12" t="s">
        <v>65</v>
      </c>
      <c r="F248" s="12" t="s">
        <v>65</v>
      </c>
      <c r="G248" s="12" t="s">
        <v>65</v>
      </c>
      <c r="H248" s="12" t="s">
        <v>65</v>
      </c>
      <c r="I248" s="12"/>
    </row>
    <row r="249" spans="1:9" x14ac:dyDescent="0.25">
      <c r="A249" s="38">
        <v>10535323131</v>
      </c>
      <c r="B249" s="13" t="s">
        <v>313</v>
      </c>
      <c r="C249" s="13">
        <v>5</v>
      </c>
      <c r="D249" s="13" t="s">
        <v>69</v>
      </c>
      <c r="E249" s="13" t="s">
        <v>65</v>
      </c>
      <c r="F249" s="13" t="s">
        <v>65</v>
      </c>
      <c r="G249" s="13" t="s">
        <v>65</v>
      </c>
      <c r="H249" s="13" t="s">
        <v>65</v>
      </c>
      <c r="I249" s="13"/>
    </row>
    <row r="250" spans="1:9" x14ac:dyDescent="0.25">
      <c r="A250" s="37">
        <v>10535318132</v>
      </c>
      <c r="B250" s="12" t="s">
        <v>314</v>
      </c>
      <c r="C250" s="12">
        <v>5</v>
      </c>
      <c r="D250" s="12" t="s">
        <v>69</v>
      </c>
      <c r="E250" s="12" t="s">
        <v>65</v>
      </c>
      <c r="F250" s="12" t="s">
        <v>65</v>
      </c>
      <c r="G250" s="12" t="s">
        <v>65</v>
      </c>
      <c r="H250" s="12" t="s">
        <v>65</v>
      </c>
      <c r="I250" s="12"/>
    </row>
    <row r="251" spans="1:9" x14ac:dyDescent="0.25">
      <c r="A251" s="38">
        <v>10535323133</v>
      </c>
      <c r="B251" s="13" t="s">
        <v>315</v>
      </c>
      <c r="C251" s="13">
        <v>5</v>
      </c>
      <c r="D251" s="13" t="s">
        <v>69</v>
      </c>
      <c r="E251" s="13" t="s">
        <v>65</v>
      </c>
      <c r="F251" s="13" t="s">
        <v>65</v>
      </c>
      <c r="G251" s="13" t="s">
        <v>65</v>
      </c>
      <c r="H251" s="13" t="s">
        <v>65</v>
      </c>
      <c r="I251" s="13"/>
    </row>
    <row r="252" spans="1:9" x14ac:dyDescent="0.25">
      <c r="A252" s="37">
        <v>10535313134</v>
      </c>
      <c r="B252" s="12" t="s">
        <v>316</v>
      </c>
      <c r="C252" s="12">
        <v>5</v>
      </c>
      <c r="D252" s="12" t="s">
        <v>69</v>
      </c>
      <c r="E252" s="12" t="s">
        <v>65</v>
      </c>
      <c r="F252" s="12" t="s">
        <v>65</v>
      </c>
      <c r="G252" s="12" t="s">
        <v>65</v>
      </c>
      <c r="H252" s="12" t="s">
        <v>65</v>
      </c>
      <c r="I252" s="12"/>
    </row>
    <row r="253" spans="1:9" x14ac:dyDescent="0.25">
      <c r="A253" s="38">
        <v>10535323135</v>
      </c>
      <c r="B253" s="13" t="s">
        <v>317</v>
      </c>
      <c r="C253" s="13">
        <v>5</v>
      </c>
      <c r="D253" s="13" t="s">
        <v>69</v>
      </c>
      <c r="E253" s="13" t="s">
        <v>65</v>
      </c>
      <c r="F253" s="13" t="s">
        <v>65</v>
      </c>
      <c r="G253" s="13" t="s">
        <v>65</v>
      </c>
      <c r="H253" s="13" t="s">
        <v>65</v>
      </c>
      <c r="I253" s="13"/>
    </row>
    <row r="254" spans="1:9" x14ac:dyDescent="0.25">
      <c r="A254" s="37">
        <v>10535358136</v>
      </c>
      <c r="B254" s="12" t="s">
        <v>318</v>
      </c>
      <c r="C254" s="12">
        <v>5</v>
      </c>
      <c r="D254" s="12" t="s">
        <v>69</v>
      </c>
      <c r="E254" s="12" t="s">
        <v>65</v>
      </c>
      <c r="F254" s="12" t="s">
        <v>65</v>
      </c>
      <c r="G254" s="12" t="s">
        <v>65</v>
      </c>
      <c r="H254" s="12" t="s">
        <v>65</v>
      </c>
      <c r="I254" s="12"/>
    </row>
    <row r="255" spans="1:9" x14ac:dyDescent="0.25">
      <c r="A255" s="38">
        <v>10545489001</v>
      </c>
      <c r="B255" s="13" t="s">
        <v>319</v>
      </c>
      <c r="C255" s="13">
        <v>3</v>
      </c>
      <c r="D255" s="13" t="s">
        <v>64</v>
      </c>
      <c r="E255" s="13" t="s">
        <v>65</v>
      </c>
      <c r="F255" s="13" t="s">
        <v>65</v>
      </c>
      <c r="G255" s="13" t="s">
        <v>66</v>
      </c>
      <c r="H255" s="13" t="s">
        <v>67</v>
      </c>
      <c r="I255" s="13"/>
    </row>
    <row r="256" spans="1:9" x14ac:dyDescent="0.25">
      <c r="A256" s="37">
        <v>10545494002</v>
      </c>
      <c r="B256" s="12" t="s">
        <v>320</v>
      </c>
      <c r="C256" s="12">
        <v>3</v>
      </c>
      <c r="D256" s="12" t="s">
        <v>64</v>
      </c>
      <c r="E256" s="12" t="s">
        <v>65</v>
      </c>
      <c r="F256" s="12" t="s">
        <v>65</v>
      </c>
      <c r="G256" s="12" t="s">
        <v>66</v>
      </c>
      <c r="H256" s="12" t="s">
        <v>67</v>
      </c>
      <c r="I256" s="12"/>
    </row>
    <row r="257" spans="1:9" x14ac:dyDescent="0.25">
      <c r="A257" s="38">
        <v>10545453003</v>
      </c>
      <c r="B257" s="13" t="s">
        <v>321</v>
      </c>
      <c r="C257" s="13">
        <v>3</v>
      </c>
      <c r="D257" s="13" t="s">
        <v>64</v>
      </c>
      <c r="E257" s="13" t="s">
        <v>65</v>
      </c>
      <c r="F257" s="13" t="s">
        <v>65</v>
      </c>
      <c r="G257" s="13" t="s">
        <v>66</v>
      </c>
      <c r="H257" s="13" t="s">
        <v>67</v>
      </c>
      <c r="I257" s="13"/>
    </row>
    <row r="258" spans="1:9" x14ac:dyDescent="0.25">
      <c r="A258" s="37">
        <v>10545453004</v>
      </c>
      <c r="B258" s="12" t="s">
        <v>322</v>
      </c>
      <c r="C258" s="12">
        <v>3</v>
      </c>
      <c r="D258" s="12" t="s">
        <v>64</v>
      </c>
      <c r="E258" s="12" t="s">
        <v>65</v>
      </c>
      <c r="F258" s="12" t="s">
        <v>65</v>
      </c>
      <c r="G258" s="12" t="s">
        <v>66</v>
      </c>
      <c r="H258" s="12" t="s">
        <v>67</v>
      </c>
      <c r="I258" s="12"/>
    </row>
    <row r="259" spans="1:9" x14ac:dyDescent="0.25">
      <c r="A259" s="38">
        <v>10545488005</v>
      </c>
      <c r="B259" s="13" t="s">
        <v>323</v>
      </c>
      <c r="C259" s="13">
        <v>3</v>
      </c>
      <c r="D259" s="13" t="s">
        <v>64</v>
      </c>
      <c r="E259" s="13" t="s">
        <v>65</v>
      </c>
      <c r="F259" s="13" t="s">
        <v>65</v>
      </c>
      <c r="G259" s="13" t="s">
        <v>66</v>
      </c>
      <c r="H259" s="13" t="s">
        <v>67</v>
      </c>
      <c r="I259" s="13"/>
    </row>
    <row r="260" spans="1:9" x14ac:dyDescent="0.25">
      <c r="A260" s="37">
        <v>10545494006</v>
      </c>
      <c r="B260" s="12" t="s">
        <v>324</v>
      </c>
      <c r="C260" s="12">
        <v>3</v>
      </c>
      <c r="D260" s="12" t="s">
        <v>64</v>
      </c>
      <c r="E260" s="12" t="s">
        <v>65</v>
      </c>
      <c r="F260" s="12" t="s">
        <v>65</v>
      </c>
      <c r="G260" s="12" t="s">
        <v>66</v>
      </c>
      <c r="H260" s="12" t="s">
        <v>67</v>
      </c>
      <c r="I260" s="12"/>
    </row>
    <row r="261" spans="1:9" x14ac:dyDescent="0.25">
      <c r="A261" s="38">
        <v>10545492007</v>
      </c>
      <c r="B261" s="13" t="s">
        <v>325</v>
      </c>
      <c r="C261" s="13">
        <v>3</v>
      </c>
      <c r="D261" s="13" t="s">
        <v>64</v>
      </c>
      <c r="E261" s="13" t="s">
        <v>65</v>
      </c>
      <c r="F261" s="13" t="s">
        <v>65</v>
      </c>
      <c r="G261" s="13" t="s">
        <v>66</v>
      </c>
      <c r="H261" s="13" t="s">
        <v>67</v>
      </c>
      <c r="I261" s="13"/>
    </row>
    <row r="262" spans="1:9" x14ac:dyDescent="0.25">
      <c r="A262" s="37">
        <v>10545489009</v>
      </c>
      <c r="B262" s="12" t="s">
        <v>326</v>
      </c>
      <c r="C262" s="12">
        <v>3</v>
      </c>
      <c r="D262" s="12" t="s">
        <v>64</v>
      </c>
      <c r="E262" s="12" t="s">
        <v>65</v>
      </c>
      <c r="F262" s="12" t="s">
        <v>65</v>
      </c>
      <c r="G262" s="12" t="s">
        <v>66</v>
      </c>
      <c r="H262" s="12" t="s">
        <v>67</v>
      </c>
      <c r="I262" s="12"/>
    </row>
    <row r="263" spans="1:9" x14ac:dyDescent="0.25">
      <c r="A263" s="38">
        <v>10545494010</v>
      </c>
      <c r="B263" s="13" t="s">
        <v>327</v>
      </c>
      <c r="C263" s="13">
        <v>3</v>
      </c>
      <c r="D263" s="13" t="s">
        <v>64</v>
      </c>
      <c r="E263" s="13" t="s">
        <v>65</v>
      </c>
      <c r="F263" s="13" t="s">
        <v>65</v>
      </c>
      <c r="G263" s="13" t="s">
        <v>66</v>
      </c>
      <c r="H263" s="13" t="s">
        <v>67</v>
      </c>
      <c r="I263" s="13"/>
    </row>
    <row r="264" spans="1:9" x14ac:dyDescent="0.25">
      <c r="A264" s="37">
        <v>10545453011</v>
      </c>
      <c r="B264" s="12" t="s">
        <v>328</v>
      </c>
      <c r="C264" s="12">
        <v>3</v>
      </c>
      <c r="D264" s="12" t="s">
        <v>64</v>
      </c>
      <c r="E264" s="12" t="s">
        <v>65</v>
      </c>
      <c r="F264" s="12" t="s">
        <v>65</v>
      </c>
      <c r="G264" s="12" t="s">
        <v>66</v>
      </c>
      <c r="H264" s="12" t="s">
        <v>67</v>
      </c>
      <c r="I264" s="12"/>
    </row>
    <row r="265" spans="1:9" x14ac:dyDescent="0.25">
      <c r="A265" s="38">
        <v>10545494012</v>
      </c>
      <c r="B265" s="13" t="s">
        <v>329</v>
      </c>
      <c r="C265" s="13">
        <v>3</v>
      </c>
      <c r="D265" s="13" t="s">
        <v>64</v>
      </c>
      <c r="E265" s="13" t="s">
        <v>65</v>
      </c>
      <c r="F265" s="13" t="s">
        <v>65</v>
      </c>
      <c r="G265" s="13" t="s">
        <v>66</v>
      </c>
      <c r="H265" s="13" t="s">
        <v>67</v>
      </c>
      <c r="I265" s="13"/>
    </row>
    <row r="266" spans="1:9" x14ac:dyDescent="0.25">
      <c r="A266" s="37">
        <v>10545453013</v>
      </c>
      <c r="B266" s="12" t="s">
        <v>330</v>
      </c>
      <c r="C266" s="12">
        <v>3</v>
      </c>
      <c r="D266" s="12" t="s">
        <v>64</v>
      </c>
      <c r="E266" s="12" t="s">
        <v>65</v>
      </c>
      <c r="F266" s="12" t="s">
        <v>65</v>
      </c>
      <c r="G266" s="12" t="s">
        <v>66</v>
      </c>
      <c r="H266" s="12" t="s">
        <v>67</v>
      </c>
      <c r="I266" s="12"/>
    </row>
    <row r="267" spans="1:9" x14ac:dyDescent="0.25">
      <c r="A267" s="38">
        <v>10545494014</v>
      </c>
      <c r="B267" s="13" t="s">
        <v>331</v>
      </c>
      <c r="C267" s="13">
        <v>3</v>
      </c>
      <c r="D267" s="13" t="s">
        <v>64</v>
      </c>
      <c r="E267" s="13" t="s">
        <v>65</v>
      </c>
      <c r="F267" s="13" t="s">
        <v>65</v>
      </c>
      <c r="G267" s="13" t="s">
        <v>66</v>
      </c>
      <c r="H267" s="13" t="s">
        <v>67</v>
      </c>
      <c r="I267" s="13"/>
    </row>
    <row r="268" spans="1:9" x14ac:dyDescent="0.25">
      <c r="A268" s="37">
        <v>10545488015</v>
      </c>
      <c r="B268" s="12" t="s">
        <v>332</v>
      </c>
      <c r="C268" s="12">
        <v>3</v>
      </c>
      <c r="D268" s="12" t="s">
        <v>64</v>
      </c>
      <c r="E268" s="12" t="s">
        <v>65</v>
      </c>
      <c r="F268" s="12" t="s">
        <v>65</v>
      </c>
      <c r="G268" s="12" t="s">
        <v>66</v>
      </c>
      <c r="H268" s="12" t="s">
        <v>67</v>
      </c>
      <c r="I268" s="12"/>
    </row>
    <row r="269" spans="1:9" x14ac:dyDescent="0.25">
      <c r="A269" s="38">
        <v>10545489016</v>
      </c>
      <c r="B269" s="13" t="s">
        <v>333</v>
      </c>
      <c r="C269" s="13">
        <v>3</v>
      </c>
      <c r="D269" s="13" t="s">
        <v>64</v>
      </c>
      <c r="E269" s="13" t="s">
        <v>65</v>
      </c>
      <c r="F269" s="13" t="s">
        <v>65</v>
      </c>
      <c r="G269" s="13" t="s">
        <v>66</v>
      </c>
      <c r="H269" s="13" t="s">
        <v>67</v>
      </c>
      <c r="I269" s="13"/>
    </row>
    <row r="270" spans="1:9" x14ac:dyDescent="0.25">
      <c r="A270" s="37">
        <v>10545489017</v>
      </c>
      <c r="B270" s="12" t="s">
        <v>334</v>
      </c>
      <c r="C270" s="12">
        <v>3</v>
      </c>
      <c r="D270" s="12" t="s">
        <v>64</v>
      </c>
      <c r="E270" s="12" t="s">
        <v>65</v>
      </c>
      <c r="F270" s="12" t="s">
        <v>65</v>
      </c>
      <c r="G270" s="12" t="s">
        <v>66</v>
      </c>
      <c r="H270" s="12" t="s">
        <v>67</v>
      </c>
      <c r="I270" s="12"/>
    </row>
    <row r="271" spans="1:9" x14ac:dyDescent="0.25">
      <c r="A271" s="38">
        <v>10545489018</v>
      </c>
      <c r="B271" s="13" t="s">
        <v>335</v>
      </c>
      <c r="C271" s="13">
        <v>3</v>
      </c>
      <c r="D271" s="13" t="s">
        <v>64</v>
      </c>
      <c r="E271" s="13" t="s">
        <v>65</v>
      </c>
      <c r="F271" s="13" t="s">
        <v>65</v>
      </c>
      <c r="G271" s="13" t="s">
        <v>66</v>
      </c>
      <c r="H271" s="13" t="s">
        <v>67</v>
      </c>
      <c r="I271" s="13"/>
    </row>
    <row r="272" spans="1:9" x14ac:dyDescent="0.25">
      <c r="A272" s="37">
        <v>10545494019</v>
      </c>
      <c r="B272" s="12" t="s">
        <v>336</v>
      </c>
      <c r="C272" s="12">
        <v>3</v>
      </c>
      <c r="D272" s="12" t="s">
        <v>64</v>
      </c>
      <c r="E272" s="12" t="s">
        <v>65</v>
      </c>
      <c r="F272" s="12" t="s">
        <v>65</v>
      </c>
      <c r="G272" s="12" t="s">
        <v>66</v>
      </c>
      <c r="H272" s="12" t="s">
        <v>67</v>
      </c>
      <c r="I272" s="12"/>
    </row>
    <row r="273" spans="1:9" x14ac:dyDescent="0.25">
      <c r="A273" s="38">
        <v>10545494020</v>
      </c>
      <c r="B273" s="13" t="s">
        <v>337</v>
      </c>
      <c r="C273" s="13">
        <v>3</v>
      </c>
      <c r="D273" s="13" t="s">
        <v>64</v>
      </c>
      <c r="E273" s="13" t="s">
        <v>65</v>
      </c>
      <c r="F273" s="13" t="s">
        <v>65</v>
      </c>
      <c r="G273" s="13" t="s">
        <v>66</v>
      </c>
      <c r="H273" s="13" t="s">
        <v>67</v>
      </c>
      <c r="I273" s="13"/>
    </row>
    <row r="274" spans="1:9" x14ac:dyDescent="0.25">
      <c r="A274" s="37">
        <v>10545489022</v>
      </c>
      <c r="B274" s="12" t="s">
        <v>338</v>
      </c>
      <c r="C274" s="12">
        <v>3</v>
      </c>
      <c r="D274" s="12" t="s">
        <v>64</v>
      </c>
      <c r="E274" s="12" t="s">
        <v>65</v>
      </c>
      <c r="F274" s="12" t="s">
        <v>65</v>
      </c>
      <c r="G274" s="12" t="s">
        <v>66</v>
      </c>
      <c r="H274" s="12" t="s">
        <v>67</v>
      </c>
      <c r="I274" s="12"/>
    </row>
    <row r="275" spans="1:9" x14ac:dyDescent="0.25">
      <c r="A275" s="38">
        <v>10545492023</v>
      </c>
      <c r="B275" s="13" t="s">
        <v>339</v>
      </c>
      <c r="C275" s="13">
        <v>3</v>
      </c>
      <c r="D275" s="13" t="s">
        <v>64</v>
      </c>
      <c r="E275" s="13" t="s">
        <v>65</v>
      </c>
      <c r="F275" s="13" t="s">
        <v>65</v>
      </c>
      <c r="G275" s="13" t="s">
        <v>66</v>
      </c>
      <c r="H275" s="13" t="s">
        <v>67</v>
      </c>
      <c r="I275" s="13"/>
    </row>
    <row r="276" spans="1:9" x14ac:dyDescent="0.25">
      <c r="A276" s="37">
        <v>10545494024</v>
      </c>
      <c r="B276" s="12" t="s">
        <v>340</v>
      </c>
      <c r="C276" s="12">
        <v>3</v>
      </c>
      <c r="D276" s="12" t="s">
        <v>64</v>
      </c>
      <c r="E276" s="12" t="s">
        <v>65</v>
      </c>
      <c r="F276" s="12" t="s">
        <v>65</v>
      </c>
      <c r="G276" s="12" t="s">
        <v>66</v>
      </c>
      <c r="H276" s="12" t="s">
        <v>67</v>
      </c>
      <c r="I276" s="12"/>
    </row>
    <row r="277" spans="1:9" x14ac:dyDescent="0.25">
      <c r="A277" s="38">
        <v>10545488025</v>
      </c>
      <c r="B277" s="13" t="s">
        <v>341</v>
      </c>
      <c r="C277" s="13">
        <v>3</v>
      </c>
      <c r="D277" s="13" t="s">
        <v>64</v>
      </c>
      <c r="E277" s="13" t="s">
        <v>65</v>
      </c>
      <c r="F277" s="13" t="s">
        <v>65</v>
      </c>
      <c r="G277" s="13" t="s">
        <v>66</v>
      </c>
      <c r="H277" s="13" t="s">
        <v>67</v>
      </c>
      <c r="I277" s="13" t="s">
        <v>342</v>
      </c>
    </row>
    <row r="278" spans="1:9" x14ac:dyDescent="0.25">
      <c r="A278" s="37">
        <v>10545492026</v>
      </c>
      <c r="B278" s="12" t="s">
        <v>343</v>
      </c>
      <c r="C278" s="12">
        <v>3</v>
      </c>
      <c r="D278" s="12" t="s">
        <v>64</v>
      </c>
      <c r="E278" s="12" t="s">
        <v>65</v>
      </c>
      <c r="F278" s="12" t="s">
        <v>65</v>
      </c>
      <c r="G278" s="12" t="s">
        <v>66</v>
      </c>
      <c r="H278" s="12" t="s">
        <v>67</v>
      </c>
      <c r="I278" s="12"/>
    </row>
    <row r="279" spans="1:9" x14ac:dyDescent="0.25">
      <c r="A279" s="38">
        <v>10545489027</v>
      </c>
      <c r="B279" s="13" t="s">
        <v>344</v>
      </c>
      <c r="C279" s="13">
        <v>3</v>
      </c>
      <c r="D279" s="13" t="s">
        <v>64</v>
      </c>
      <c r="E279" s="13" t="s">
        <v>65</v>
      </c>
      <c r="F279" s="13" t="s">
        <v>65</v>
      </c>
      <c r="G279" s="13" t="s">
        <v>66</v>
      </c>
      <c r="H279" s="13" t="s">
        <v>67</v>
      </c>
      <c r="I279" s="13"/>
    </row>
    <row r="280" spans="1:9" x14ac:dyDescent="0.25">
      <c r="A280" s="37">
        <v>10545492032</v>
      </c>
      <c r="B280" s="12" t="s">
        <v>345</v>
      </c>
      <c r="C280" s="12">
        <v>3</v>
      </c>
      <c r="D280" s="12" t="s">
        <v>64</v>
      </c>
      <c r="E280" s="12" t="s">
        <v>65</v>
      </c>
      <c r="F280" s="12" t="s">
        <v>65</v>
      </c>
      <c r="G280" s="12" t="s">
        <v>66</v>
      </c>
      <c r="H280" s="12" t="s">
        <v>67</v>
      </c>
      <c r="I280" s="12"/>
    </row>
    <row r="281" spans="1:9" x14ac:dyDescent="0.25">
      <c r="A281" s="38">
        <v>10540033033</v>
      </c>
      <c r="B281" s="13" t="s">
        <v>346</v>
      </c>
      <c r="C281" s="13">
        <v>3</v>
      </c>
      <c r="D281" s="13" t="s">
        <v>64</v>
      </c>
      <c r="E281" s="13" t="s">
        <v>65</v>
      </c>
      <c r="F281" s="13" t="s">
        <v>65</v>
      </c>
      <c r="G281" s="13" t="s">
        <v>66</v>
      </c>
      <c r="H281" s="13" t="s">
        <v>67</v>
      </c>
      <c r="I281" s="13"/>
    </row>
    <row r="282" spans="1:9" x14ac:dyDescent="0.25">
      <c r="A282" s="37">
        <v>10545489034</v>
      </c>
      <c r="B282" s="12" t="s">
        <v>347</v>
      </c>
      <c r="C282" s="12">
        <v>3</v>
      </c>
      <c r="D282" s="12" t="s">
        <v>64</v>
      </c>
      <c r="E282" s="12" t="s">
        <v>65</v>
      </c>
      <c r="F282" s="12" t="s">
        <v>65</v>
      </c>
      <c r="G282" s="12" t="s">
        <v>66</v>
      </c>
      <c r="H282" s="12" t="s">
        <v>67</v>
      </c>
      <c r="I282" s="12"/>
    </row>
    <row r="283" spans="1:9" x14ac:dyDescent="0.25">
      <c r="A283" s="38">
        <v>10545417035</v>
      </c>
      <c r="B283" s="13" t="s">
        <v>348</v>
      </c>
      <c r="C283" s="13">
        <v>3</v>
      </c>
      <c r="D283" s="13" t="s">
        <v>64</v>
      </c>
      <c r="E283" s="13" t="s">
        <v>65</v>
      </c>
      <c r="F283" s="13" t="s">
        <v>65</v>
      </c>
      <c r="G283" s="13" t="s">
        <v>66</v>
      </c>
      <c r="H283" s="13" t="s">
        <v>67</v>
      </c>
      <c r="I283" s="13"/>
    </row>
    <row r="284" spans="1:9" x14ac:dyDescent="0.25">
      <c r="A284" s="37">
        <v>10545417036</v>
      </c>
      <c r="B284" s="12" t="s">
        <v>349</v>
      </c>
      <c r="C284" s="12">
        <v>3</v>
      </c>
      <c r="D284" s="12" t="s">
        <v>64</v>
      </c>
      <c r="E284" s="12" t="s">
        <v>65</v>
      </c>
      <c r="F284" s="12" t="s">
        <v>65</v>
      </c>
      <c r="G284" s="12" t="s">
        <v>66</v>
      </c>
      <c r="H284" s="12" t="s">
        <v>67</v>
      </c>
      <c r="I284" s="12"/>
    </row>
    <row r="285" spans="1:9" x14ac:dyDescent="0.25">
      <c r="A285" s="38">
        <v>10545494037</v>
      </c>
      <c r="B285" s="13" t="s">
        <v>350</v>
      </c>
      <c r="C285" s="13">
        <v>3</v>
      </c>
      <c r="D285" s="13" t="s">
        <v>64</v>
      </c>
      <c r="E285" s="13" t="s">
        <v>65</v>
      </c>
      <c r="F285" s="13" t="s">
        <v>65</v>
      </c>
      <c r="G285" s="13" t="s">
        <v>66</v>
      </c>
      <c r="H285" s="13" t="s">
        <v>67</v>
      </c>
      <c r="I285" s="13"/>
    </row>
    <row r="286" spans="1:9" x14ac:dyDescent="0.25">
      <c r="A286" s="37">
        <v>10545494038</v>
      </c>
      <c r="B286" s="12" t="s">
        <v>351</v>
      </c>
      <c r="C286" s="12">
        <v>3</v>
      </c>
      <c r="D286" s="12" t="s">
        <v>64</v>
      </c>
      <c r="E286" s="12" t="s">
        <v>65</v>
      </c>
      <c r="F286" s="12" t="s">
        <v>65</v>
      </c>
      <c r="G286" s="12" t="s">
        <v>66</v>
      </c>
      <c r="H286" s="12" t="s">
        <v>67</v>
      </c>
      <c r="I286" s="12"/>
    </row>
    <row r="287" spans="1:9" x14ac:dyDescent="0.25">
      <c r="A287" s="38">
        <v>10545459039</v>
      </c>
      <c r="B287" s="13" t="s">
        <v>352</v>
      </c>
      <c r="C287" s="13">
        <v>3</v>
      </c>
      <c r="D287" s="13" t="s">
        <v>64</v>
      </c>
      <c r="E287" s="13" t="s">
        <v>65</v>
      </c>
      <c r="F287" s="13" t="s">
        <v>65</v>
      </c>
      <c r="G287" s="13" t="s">
        <v>66</v>
      </c>
      <c r="H287" s="13" t="s">
        <v>67</v>
      </c>
      <c r="I287" s="13" t="s">
        <v>342</v>
      </c>
    </row>
    <row r="288" spans="1:9" x14ac:dyDescent="0.25">
      <c r="A288" s="37">
        <v>10545417040</v>
      </c>
      <c r="B288" s="12" t="s">
        <v>353</v>
      </c>
      <c r="C288" s="12">
        <v>3</v>
      </c>
      <c r="D288" s="12" t="s">
        <v>64</v>
      </c>
      <c r="E288" s="12" t="s">
        <v>65</v>
      </c>
      <c r="F288" s="12" t="s">
        <v>65</v>
      </c>
      <c r="G288" s="12" t="s">
        <v>66</v>
      </c>
      <c r="H288" s="12" t="s">
        <v>67</v>
      </c>
      <c r="I288" s="12" t="s">
        <v>342</v>
      </c>
    </row>
    <row r="289" spans="1:9" x14ac:dyDescent="0.25">
      <c r="A289" s="38">
        <v>10545453041</v>
      </c>
      <c r="B289" s="13" t="s">
        <v>354</v>
      </c>
      <c r="C289" s="13">
        <v>3</v>
      </c>
      <c r="D289" s="13" t="s">
        <v>64</v>
      </c>
      <c r="E289" s="13" t="s">
        <v>65</v>
      </c>
      <c r="F289" s="13" t="s">
        <v>65</v>
      </c>
      <c r="G289" s="13" t="s">
        <v>66</v>
      </c>
      <c r="H289" s="13" t="s">
        <v>67</v>
      </c>
      <c r="I289" s="13"/>
    </row>
    <row r="290" spans="1:9" x14ac:dyDescent="0.25">
      <c r="A290" s="37">
        <v>10545492042</v>
      </c>
      <c r="B290" s="12" t="s">
        <v>355</v>
      </c>
      <c r="C290" s="12">
        <v>3</v>
      </c>
      <c r="D290" s="12" t="s">
        <v>64</v>
      </c>
      <c r="E290" s="12" t="s">
        <v>65</v>
      </c>
      <c r="F290" s="12" t="s">
        <v>65</v>
      </c>
      <c r="G290" s="12" t="s">
        <v>66</v>
      </c>
      <c r="H290" s="12" t="s">
        <v>67</v>
      </c>
      <c r="I290" s="12"/>
    </row>
    <row r="291" spans="1:9" x14ac:dyDescent="0.25">
      <c r="A291" s="38">
        <v>10545492043</v>
      </c>
      <c r="B291" s="13" t="s">
        <v>356</v>
      </c>
      <c r="C291" s="13">
        <v>3</v>
      </c>
      <c r="D291" s="13" t="s">
        <v>64</v>
      </c>
      <c r="E291" s="13" t="s">
        <v>65</v>
      </c>
      <c r="F291" s="13" t="s">
        <v>65</v>
      </c>
      <c r="G291" s="13" t="s">
        <v>66</v>
      </c>
      <c r="H291" s="13" t="s">
        <v>67</v>
      </c>
      <c r="I291" s="13"/>
    </row>
    <row r="292" spans="1:9" x14ac:dyDescent="0.25">
      <c r="A292" s="37">
        <v>10545494045</v>
      </c>
      <c r="B292" s="12" t="s">
        <v>357</v>
      </c>
      <c r="C292" s="12">
        <v>3</v>
      </c>
      <c r="D292" s="12" t="s">
        <v>64</v>
      </c>
      <c r="E292" s="12" t="s">
        <v>65</v>
      </c>
      <c r="F292" s="12" t="s">
        <v>65</v>
      </c>
      <c r="G292" s="12" t="s">
        <v>66</v>
      </c>
      <c r="H292" s="12" t="s">
        <v>67</v>
      </c>
      <c r="I292" s="12"/>
    </row>
    <row r="293" spans="1:9" x14ac:dyDescent="0.25">
      <c r="A293" s="38">
        <v>10545439046</v>
      </c>
      <c r="B293" s="13" t="s">
        <v>358</v>
      </c>
      <c r="C293" s="13">
        <v>3</v>
      </c>
      <c r="D293" s="13" t="s">
        <v>64</v>
      </c>
      <c r="E293" s="13" t="s">
        <v>65</v>
      </c>
      <c r="F293" s="13" t="s">
        <v>65</v>
      </c>
      <c r="G293" s="13" t="s">
        <v>66</v>
      </c>
      <c r="H293" s="13" t="s">
        <v>67</v>
      </c>
      <c r="I293" s="13" t="s">
        <v>342</v>
      </c>
    </row>
    <row r="294" spans="1:9" x14ac:dyDescent="0.25">
      <c r="A294" s="37">
        <v>10545489048</v>
      </c>
      <c r="B294" s="12" t="s">
        <v>359</v>
      </c>
      <c r="C294" s="12">
        <v>3</v>
      </c>
      <c r="D294" s="12" t="s">
        <v>64</v>
      </c>
      <c r="E294" s="12" t="s">
        <v>65</v>
      </c>
      <c r="F294" s="12" t="s">
        <v>65</v>
      </c>
      <c r="G294" s="12" t="s">
        <v>66</v>
      </c>
      <c r="H294" s="12" t="s">
        <v>67</v>
      </c>
      <c r="I294" s="12"/>
    </row>
    <row r="295" spans="1:9" x14ac:dyDescent="0.25">
      <c r="A295" s="38">
        <v>10545459050</v>
      </c>
      <c r="B295" s="13" t="s">
        <v>360</v>
      </c>
      <c r="C295" s="13">
        <v>3</v>
      </c>
      <c r="D295" s="13" t="s">
        <v>64</v>
      </c>
      <c r="E295" s="13" t="s">
        <v>65</v>
      </c>
      <c r="F295" s="13" t="s">
        <v>65</v>
      </c>
      <c r="G295" s="13" t="s">
        <v>66</v>
      </c>
      <c r="H295" s="13" t="s">
        <v>67</v>
      </c>
      <c r="I295" s="13" t="s">
        <v>342</v>
      </c>
    </row>
    <row r="296" spans="1:9" x14ac:dyDescent="0.25">
      <c r="A296" s="37">
        <v>10545492052</v>
      </c>
      <c r="B296" s="12" t="s">
        <v>361</v>
      </c>
      <c r="C296" s="12">
        <v>3</v>
      </c>
      <c r="D296" s="12" t="s">
        <v>64</v>
      </c>
      <c r="E296" s="12" t="s">
        <v>65</v>
      </c>
      <c r="F296" s="12" t="s">
        <v>65</v>
      </c>
      <c r="G296" s="12" t="s">
        <v>66</v>
      </c>
      <c r="H296" s="12" t="s">
        <v>67</v>
      </c>
      <c r="I296" s="12"/>
    </row>
    <row r="297" spans="1:9" x14ac:dyDescent="0.25">
      <c r="A297" s="38">
        <v>10545492054</v>
      </c>
      <c r="B297" s="13" t="s">
        <v>362</v>
      </c>
      <c r="C297" s="13">
        <v>3</v>
      </c>
      <c r="D297" s="13" t="s">
        <v>64</v>
      </c>
      <c r="E297" s="13" t="s">
        <v>65</v>
      </c>
      <c r="F297" s="13" t="s">
        <v>65</v>
      </c>
      <c r="G297" s="13" t="s">
        <v>66</v>
      </c>
      <c r="H297" s="13" t="s">
        <v>67</v>
      </c>
      <c r="I297" s="13"/>
    </row>
    <row r="298" spans="1:9" x14ac:dyDescent="0.25">
      <c r="A298" s="37">
        <v>10545489055</v>
      </c>
      <c r="B298" s="12" t="s">
        <v>363</v>
      </c>
      <c r="C298" s="12">
        <v>3</v>
      </c>
      <c r="D298" s="12" t="s">
        <v>64</v>
      </c>
      <c r="E298" s="12" t="s">
        <v>65</v>
      </c>
      <c r="F298" s="12" t="s">
        <v>65</v>
      </c>
      <c r="G298" s="12" t="s">
        <v>66</v>
      </c>
      <c r="H298" s="12" t="s">
        <v>67</v>
      </c>
      <c r="I298" s="12"/>
    </row>
    <row r="299" spans="1:9" x14ac:dyDescent="0.25">
      <c r="A299" s="38">
        <v>10540056056</v>
      </c>
      <c r="B299" s="13" t="s">
        <v>364</v>
      </c>
      <c r="C299" s="13">
        <v>3</v>
      </c>
      <c r="D299" s="13" t="s">
        <v>64</v>
      </c>
      <c r="E299" s="13" t="s">
        <v>65</v>
      </c>
      <c r="F299" s="13" t="s">
        <v>65</v>
      </c>
      <c r="G299" s="13" t="s">
        <v>66</v>
      </c>
      <c r="H299" s="13" t="s">
        <v>67</v>
      </c>
      <c r="I299" s="13"/>
    </row>
    <row r="300" spans="1:9" x14ac:dyDescent="0.25">
      <c r="A300" s="37">
        <v>10545453057</v>
      </c>
      <c r="B300" s="12" t="s">
        <v>115</v>
      </c>
      <c r="C300" s="12">
        <v>3</v>
      </c>
      <c r="D300" s="12" t="s">
        <v>64</v>
      </c>
      <c r="E300" s="12" t="s">
        <v>65</v>
      </c>
      <c r="F300" s="12" t="s">
        <v>65</v>
      </c>
      <c r="G300" s="12" t="s">
        <v>66</v>
      </c>
      <c r="H300" s="12" t="s">
        <v>67</v>
      </c>
      <c r="I300" s="12"/>
    </row>
    <row r="301" spans="1:9" x14ac:dyDescent="0.25">
      <c r="A301" s="38">
        <v>10545494059</v>
      </c>
      <c r="B301" s="13" t="s">
        <v>365</v>
      </c>
      <c r="C301" s="13">
        <v>3</v>
      </c>
      <c r="D301" s="13" t="s">
        <v>64</v>
      </c>
      <c r="E301" s="13" t="s">
        <v>65</v>
      </c>
      <c r="F301" s="13" t="s">
        <v>65</v>
      </c>
      <c r="G301" s="13" t="s">
        <v>66</v>
      </c>
      <c r="H301" s="13" t="s">
        <v>67</v>
      </c>
      <c r="I301" s="13"/>
    </row>
    <row r="302" spans="1:9" x14ac:dyDescent="0.25">
      <c r="A302" s="37">
        <v>10545439061</v>
      </c>
      <c r="B302" s="12" t="s">
        <v>366</v>
      </c>
      <c r="C302" s="12">
        <v>3</v>
      </c>
      <c r="D302" s="12" t="s">
        <v>64</v>
      </c>
      <c r="E302" s="12" t="s">
        <v>65</v>
      </c>
      <c r="F302" s="12" t="s">
        <v>65</v>
      </c>
      <c r="G302" s="12" t="s">
        <v>66</v>
      </c>
      <c r="H302" s="12" t="s">
        <v>67</v>
      </c>
      <c r="I302" s="12" t="s">
        <v>342</v>
      </c>
    </row>
    <row r="303" spans="1:9" x14ac:dyDescent="0.25">
      <c r="A303" s="38">
        <v>10545489062</v>
      </c>
      <c r="B303" s="13" t="s">
        <v>367</v>
      </c>
      <c r="C303" s="13">
        <v>3</v>
      </c>
      <c r="D303" s="13" t="s">
        <v>64</v>
      </c>
      <c r="E303" s="13" t="s">
        <v>65</v>
      </c>
      <c r="F303" s="13" t="s">
        <v>65</v>
      </c>
      <c r="G303" s="13" t="s">
        <v>66</v>
      </c>
      <c r="H303" s="13" t="s">
        <v>67</v>
      </c>
      <c r="I303" s="13"/>
    </row>
    <row r="304" spans="1:9" x14ac:dyDescent="0.25">
      <c r="A304" s="37">
        <v>10545417063</v>
      </c>
      <c r="B304" s="12" t="s">
        <v>368</v>
      </c>
      <c r="C304" s="12">
        <v>3</v>
      </c>
      <c r="D304" s="12" t="s">
        <v>64</v>
      </c>
      <c r="E304" s="12" t="s">
        <v>65</v>
      </c>
      <c r="F304" s="12" t="s">
        <v>65</v>
      </c>
      <c r="G304" s="12" t="s">
        <v>66</v>
      </c>
      <c r="H304" s="12" t="s">
        <v>67</v>
      </c>
      <c r="I304" s="12"/>
    </row>
    <row r="305" spans="1:9" x14ac:dyDescent="0.25">
      <c r="A305" s="38">
        <v>10545489065</v>
      </c>
      <c r="B305" s="13" t="s">
        <v>369</v>
      </c>
      <c r="C305" s="13">
        <v>3</v>
      </c>
      <c r="D305" s="13" t="s">
        <v>64</v>
      </c>
      <c r="E305" s="13" t="s">
        <v>65</v>
      </c>
      <c r="F305" s="13" t="s">
        <v>65</v>
      </c>
      <c r="G305" s="13" t="s">
        <v>66</v>
      </c>
      <c r="H305" s="13" t="s">
        <v>67</v>
      </c>
      <c r="I305" s="13"/>
    </row>
    <row r="306" spans="1:9" x14ac:dyDescent="0.25">
      <c r="A306" s="37">
        <v>10545489068</v>
      </c>
      <c r="B306" s="12" t="s">
        <v>370</v>
      </c>
      <c r="C306" s="12">
        <v>3</v>
      </c>
      <c r="D306" s="12" t="s">
        <v>64</v>
      </c>
      <c r="E306" s="12" t="s">
        <v>65</v>
      </c>
      <c r="F306" s="12" t="s">
        <v>65</v>
      </c>
      <c r="G306" s="12" t="s">
        <v>66</v>
      </c>
      <c r="H306" s="12" t="s">
        <v>67</v>
      </c>
      <c r="I306" s="12"/>
    </row>
    <row r="307" spans="1:9" x14ac:dyDescent="0.25">
      <c r="A307" s="38">
        <v>10545492070</v>
      </c>
      <c r="B307" s="13" t="s">
        <v>371</v>
      </c>
      <c r="C307" s="13">
        <v>3</v>
      </c>
      <c r="D307" s="13" t="s">
        <v>64</v>
      </c>
      <c r="E307" s="13" t="s">
        <v>65</v>
      </c>
      <c r="F307" s="13" t="s">
        <v>65</v>
      </c>
      <c r="G307" s="13" t="s">
        <v>66</v>
      </c>
      <c r="H307" s="13" t="s">
        <v>67</v>
      </c>
      <c r="I307" s="13"/>
    </row>
    <row r="308" spans="1:9" x14ac:dyDescent="0.25">
      <c r="A308" s="37">
        <v>10545494071</v>
      </c>
      <c r="B308" s="12" t="s">
        <v>372</v>
      </c>
      <c r="C308" s="12">
        <v>3</v>
      </c>
      <c r="D308" s="12" t="s">
        <v>64</v>
      </c>
      <c r="E308" s="12" t="s">
        <v>65</v>
      </c>
      <c r="F308" s="12" t="s">
        <v>65</v>
      </c>
      <c r="G308" s="12" t="s">
        <v>66</v>
      </c>
      <c r="H308" s="12" t="s">
        <v>67</v>
      </c>
      <c r="I308" s="12"/>
    </row>
    <row r="309" spans="1:9" x14ac:dyDescent="0.25">
      <c r="A309" s="38">
        <v>10545417072</v>
      </c>
      <c r="B309" s="13" t="s">
        <v>373</v>
      </c>
      <c r="C309" s="13">
        <v>3</v>
      </c>
      <c r="D309" s="13" t="s">
        <v>64</v>
      </c>
      <c r="E309" s="13" t="s">
        <v>65</v>
      </c>
      <c r="F309" s="13" t="s">
        <v>65</v>
      </c>
      <c r="G309" s="13" t="s">
        <v>66</v>
      </c>
      <c r="H309" s="13" t="s">
        <v>67</v>
      </c>
      <c r="I309" s="13"/>
    </row>
    <row r="310" spans="1:9" x14ac:dyDescent="0.25">
      <c r="A310" s="37">
        <v>10545489073</v>
      </c>
      <c r="B310" s="12" t="s">
        <v>374</v>
      </c>
      <c r="C310" s="12">
        <v>3</v>
      </c>
      <c r="D310" s="12" t="s">
        <v>64</v>
      </c>
      <c r="E310" s="12" t="s">
        <v>65</v>
      </c>
      <c r="F310" s="12" t="s">
        <v>65</v>
      </c>
      <c r="G310" s="12" t="s">
        <v>66</v>
      </c>
      <c r="H310" s="12" t="s">
        <v>67</v>
      </c>
      <c r="I310" s="12"/>
    </row>
    <row r="311" spans="1:9" x14ac:dyDescent="0.25">
      <c r="A311" s="38">
        <v>10545459074</v>
      </c>
      <c r="B311" s="13" t="s">
        <v>375</v>
      </c>
      <c r="C311" s="13">
        <v>3</v>
      </c>
      <c r="D311" s="13" t="s">
        <v>64</v>
      </c>
      <c r="E311" s="13" t="s">
        <v>65</v>
      </c>
      <c r="F311" s="13" t="s">
        <v>65</v>
      </c>
      <c r="G311" s="13" t="s">
        <v>66</v>
      </c>
      <c r="H311" s="13" t="s">
        <v>67</v>
      </c>
      <c r="I311" s="13" t="s">
        <v>342</v>
      </c>
    </row>
    <row r="312" spans="1:9" x14ac:dyDescent="0.25">
      <c r="A312" s="37">
        <v>10545494075</v>
      </c>
      <c r="B312" s="12" t="s">
        <v>376</v>
      </c>
      <c r="C312" s="12">
        <v>3</v>
      </c>
      <c r="D312" s="12" t="s">
        <v>64</v>
      </c>
      <c r="E312" s="12" t="s">
        <v>65</v>
      </c>
      <c r="F312" s="12" t="s">
        <v>65</v>
      </c>
      <c r="G312" s="12" t="s">
        <v>66</v>
      </c>
      <c r="H312" s="12" t="s">
        <v>67</v>
      </c>
      <c r="I312" s="12"/>
    </row>
    <row r="313" spans="1:9" x14ac:dyDescent="0.25">
      <c r="A313" s="38">
        <v>10545489076</v>
      </c>
      <c r="B313" s="13" t="s">
        <v>377</v>
      </c>
      <c r="C313" s="13">
        <v>3</v>
      </c>
      <c r="D313" s="13" t="s">
        <v>64</v>
      </c>
      <c r="E313" s="13" t="s">
        <v>65</v>
      </c>
      <c r="F313" s="13" t="s">
        <v>65</v>
      </c>
      <c r="G313" s="13" t="s">
        <v>66</v>
      </c>
      <c r="H313" s="13" t="s">
        <v>67</v>
      </c>
      <c r="I313" s="13"/>
    </row>
    <row r="314" spans="1:9" x14ac:dyDescent="0.25">
      <c r="A314" s="37">
        <v>10545489077</v>
      </c>
      <c r="B314" s="12" t="s">
        <v>378</v>
      </c>
      <c r="C314" s="12">
        <v>3</v>
      </c>
      <c r="D314" s="12" t="s">
        <v>64</v>
      </c>
      <c r="E314" s="12" t="s">
        <v>65</v>
      </c>
      <c r="F314" s="12" t="s">
        <v>65</v>
      </c>
      <c r="G314" s="12" t="s">
        <v>66</v>
      </c>
      <c r="H314" s="12" t="s">
        <v>67</v>
      </c>
      <c r="I314" s="12"/>
    </row>
    <row r="315" spans="1:9" x14ac:dyDescent="0.25">
      <c r="A315" s="38">
        <v>10545439078</v>
      </c>
      <c r="B315" s="13" t="s">
        <v>379</v>
      </c>
      <c r="C315" s="13">
        <v>3</v>
      </c>
      <c r="D315" s="13" t="s">
        <v>64</v>
      </c>
      <c r="E315" s="13" t="s">
        <v>65</v>
      </c>
      <c r="F315" s="13" t="s">
        <v>65</v>
      </c>
      <c r="G315" s="13" t="s">
        <v>66</v>
      </c>
      <c r="H315" s="13" t="s">
        <v>67</v>
      </c>
      <c r="I315" s="13" t="s">
        <v>342</v>
      </c>
    </row>
    <row r="316" spans="1:9" x14ac:dyDescent="0.25">
      <c r="A316" s="37">
        <v>10545453079</v>
      </c>
      <c r="B316" s="12" t="s">
        <v>380</v>
      </c>
      <c r="C316" s="12">
        <v>3</v>
      </c>
      <c r="D316" s="12" t="s">
        <v>64</v>
      </c>
      <c r="E316" s="12" t="s">
        <v>65</v>
      </c>
      <c r="F316" s="12" t="s">
        <v>65</v>
      </c>
      <c r="G316" s="12" t="s">
        <v>66</v>
      </c>
      <c r="H316" s="12" t="s">
        <v>67</v>
      </c>
      <c r="I316" s="12"/>
    </row>
    <row r="317" spans="1:9" x14ac:dyDescent="0.25">
      <c r="A317" s="38">
        <v>10545494080</v>
      </c>
      <c r="B317" s="13" t="s">
        <v>381</v>
      </c>
      <c r="C317" s="13">
        <v>3</v>
      </c>
      <c r="D317" s="13" t="s">
        <v>64</v>
      </c>
      <c r="E317" s="13" t="s">
        <v>65</v>
      </c>
      <c r="F317" s="13" t="s">
        <v>65</v>
      </c>
      <c r="G317" s="13" t="s">
        <v>66</v>
      </c>
      <c r="H317" s="13" t="s">
        <v>67</v>
      </c>
      <c r="I317" s="13"/>
    </row>
    <row r="318" spans="1:9" x14ac:dyDescent="0.25">
      <c r="A318" s="37">
        <v>10545488083</v>
      </c>
      <c r="B318" s="12" t="s">
        <v>382</v>
      </c>
      <c r="C318" s="12">
        <v>3</v>
      </c>
      <c r="D318" s="12" t="s">
        <v>64</v>
      </c>
      <c r="E318" s="12" t="s">
        <v>65</v>
      </c>
      <c r="F318" s="12" t="s">
        <v>65</v>
      </c>
      <c r="G318" s="12" t="s">
        <v>66</v>
      </c>
      <c r="H318" s="12" t="s">
        <v>67</v>
      </c>
      <c r="I318" s="12"/>
    </row>
    <row r="319" spans="1:9" x14ac:dyDescent="0.25">
      <c r="A319" s="38">
        <v>10545492084</v>
      </c>
      <c r="B319" s="13" t="s">
        <v>383</v>
      </c>
      <c r="C319" s="13">
        <v>3</v>
      </c>
      <c r="D319" s="13" t="s">
        <v>64</v>
      </c>
      <c r="E319" s="13" t="s">
        <v>65</v>
      </c>
      <c r="F319" s="13" t="s">
        <v>65</v>
      </c>
      <c r="G319" s="13" t="s">
        <v>66</v>
      </c>
      <c r="H319" s="13" t="s">
        <v>67</v>
      </c>
      <c r="I319" s="13"/>
    </row>
    <row r="320" spans="1:9" x14ac:dyDescent="0.25">
      <c r="A320" s="37">
        <v>10545488085</v>
      </c>
      <c r="B320" s="12" t="s">
        <v>384</v>
      </c>
      <c r="C320" s="12">
        <v>3</v>
      </c>
      <c r="D320" s="12" t="s">
        <v>64</v>
      </c>
      <c r="E320" s="12" t="s">
        <v>65</v>
      </c>
      <c r="F320" s="12" t="s">
        <v>65</v>
      </c>
      <c r="G320" s="12" t="s">
        <v>66</v>
      </c>
      <c r="H320" s="12" t="s">
        <v>67</v>
      </c>
      <c r="I320" s="12" t="s">
        <v>342</v>
      </c>
    </row>
    <row r="321" spans="1:9" x14ac:dyDescent="0.25">
      <c r="A321" s="38">
        <v>10545489086</v>
      </c>
      <c r="B321" s="13" t="s">
        <v>385</v>
      </c>
      <c r="C321" s="13">
        <v>3</v>
      </c>
      <c r="D321" s="13" t="s">
        <v>64</v>
      </c>
      <c r="E321" s="13" t="s">
        <v>65</v>
      </c>
      <c r="F321" s="13" t="s">
        <v>65</v>
      </c>
      <c r="G321" s="13" t="s">
        <v>66</v>
      </c>
      <c r="H321" s="13" t="s">
        <v>67</v>
      </c>
      <c r="I321" s="13"/>
    </row>
    <row r="322" spans="1:9" x14ac:dyDescent="0.25">
      <c r="A322" s="37">
        <v>10545488087</v>
      </c>
      <c r="B322" s="12" t="s">
        <v>386</v>
      </c>
      <c r="C322" s="12">
        <v>3</v>
      </c>
      <c r="D322" s="12" t="s">
        <v>64</v>
      </c>
      <c r="E322" s="12" t="s">
        <v>65</v>
      </c>
      <c r="F322" s="12" t="s">
        <v>65</v>
      </c>
      <c r="G322" s="12" t="s">
        <v>66</v>
      </c>
      <c r="H322" s="12" t="s">
        <v>67</v>
      </c>
      <c r="I322" s="12"/>
    </row>
    <row r="323" spans="1:9" x14ac:dyDescent="0.25">
      <c r="A323" s="38">
        <v>10545489088</v>
      </c>
      <c r="B323" s="13" t="s">
        <v>387</v>
      </c>
      <c r="C323" s="13">
        <v>3</v>
      </c>
      <c r="D323" s="13" t="s">
        <v>64</v>
      </c>
      <c r="E323" s="13" t="s">
        <v>65</v>
      </c>
      <c r="F323" s="13" t="s">
        <v>65</v>
      </c>
      <c r="G323" s="13" t="s">
        <v>66</v>
      </c>
      <c r="H323" s="13" t="s">
        <v>67</v>
      </c>
      <c r="I323" s="13"/>
    </row>
    <row r="324" spans="1:9" x14ac:dyDescent="0.25">
      <c r="A324" s="37">
        <v>10545488089</v>
      </c>
      <c r="B324" s="12" t="s">
        <v>388</v>
      </c>
      <c r="C324" s="12">
        <v>3</v>
      </c>
      <c r="D324" s="12" t="s">
        <v>64</v>
      </c>
      <c r="E324" s="12" t="s">
        <v>65</v>
      </c>
      <c r="F324" s="12" t="s">
        <v>65</v>
      </c>
      <c r="G324" s="12" t="s">
        <v>66</v>
      </c>
      <c r="H324" s="12" t="s">
        <v>67</v>
      </c>
      <c r="I324" s="12" t="s">
        <v>342</v>
      </c>
    </row>
    <row r="325" spans="1:9" x14ac:dyDescent="0.25">
      <c r="A325" s="38">
        <v>10545417090</v>
      </c>
      <c r="B325" s="13" t="s">
        <v>389</v>
      </c>
      <c r="C325" s="13">
        <v>3</v>
      </c>
      <c r="D325" s="13" t="s">
        <v>64</v>
      </c>
      <c r="E325" s="13" t="s">
        <v>65</v>
      </c>
      <c r="F325" s="13" t="s">
        <v>65</v>
      </c>
      <c r="G325" s="13" t="s">
        <v>66</v>
      </c>
      <c r="H325" s="13" t="s">
        <v>67</v>
      </c>
      <c r="I325" s="13"/>
    </row>
    <row r="326" spans="1:9" x14ac:dyDescent="0.25">
      <c r="A326" s="37">
        <v>10545492091</v>
      </c>
      <c r="B326" s="12" t="s">
        <v>390</v>
      </c>
      <c r="C326" s="12">
        <v>3</v>
      </c>
      <c r="D326" s="12" t="s">
        <v>64</v>
      </c>
      <c r="E326" s="12" t="s">
        <v>65</v>
      </c>
      <c r="F326" s="12" t="s">
        <v>65</v>
      </c>
      <c r="G326" s="12" t="s">
        <v>66</v>
      </c>
      <c r="H326" s="12" t="s">
        <v>67</v>
      </c>
      <c r="I326" s="12"/>
    </row>
    <row r="327" spans="1:9" x14ac:dyDescent="0.25">
      <c r="A327" s="38">
        <v>10545453092</v>
      </c>
      <c r="B327" s="13" t="s">
        <v>391</v>
      </c>
      <c r="C327" s="13">
        <v>3</v>
      </c>
      <c r="D327" s="13" t="s">
        <v>64</v>
      </c>
      <c r="E327" s="13" t="s">
        <v>65</v>
      </c>
      <c r="F327" s="13" t="s">
        <v>65</v>
      </c>
      <c r="G327" s="13" t="s">
        <v>66</v>
      </c>
      <c r="H327" s="13" t="s">
        <v>67</v>
      </c>
      <c r="I327" s="13"/>
    </row>
    <row r="328" spans="1:9" x14ac:dyDescent="0.25">
      <c r="A328" s="37">
        <v>10545494093</v>
      </c>
      <c r="B328" s="12" t="s">
        <v>392</v>
      </c>
      <c r="C328" s="12">
        <v>3</v>
      </c>
      <c r="D328" s="12" t="s">
        <v>64</v>
      </c>
      <c r="E328" s="12" t="s">
        <v>65</v>
      </c>
      <c r="F328" s="12" t="s">
        <v>65</v>
      </c>
      <c r="G328" s="12" t="s">
        <v>66</v>
      </c>
      <c r="H328" s="12" t="s">
        <v>67</v>
      </c>
      <c r="I328" s="12"/>
    </row>
    <row r="329" spans="1:9" x14ac:dyDescent="0.25">
      <c r="A329" s="38">
        <v>10545488094</v>
      </c>
      <c r="B329" s="13" t="s">
        <v>393</v>
      </c>
      <c r="C329" s="13">
        <v>3</v>
      </c>
      <c r="D329" s="13" t="s">
        <v>64</v>
      </c>
      <c r="E329" s="13" t="s">
        <v>65</v>
      </c>
      <c r="F329" s="13" t="s">
        <v>65</v>
      </c>
      <c r="G329" s="13" t="s">
        <v>66</v>
      </c>
      <c r="H329" s="13" t="s">
        <v>67</v>
      </c>
      <c r="I329" s="13"/>
    </row>
    <row r="330" spans="1:9" x14ac:dyDescent="0.25">
      <c r="A330" s="37">
        <v>10545417095</v>
      </c>
      <c r="B330" s="12" t="s">
        <v>394</v>
      </c>
      <c r="C330" s="12">
        <v>3</v>
      </c>
      <c r="D330" s="12" t="s">
        <v>64</v>
      </c>
      <c r="E330" s="12" t="s">
        <v>65</v>
      </c>
      <c r="F330" s="12" t="s">
        <v>65</v>
      </c>
      <c r="G330" s="12" t="s">
        <v>66</v>
      </c>
      <c r="H330" s="12" t="s">
        <v>67</v>
      </c>
      <c r="I330" s="12"/>
    </row>
    <row r="331" spans="1:9" x14ac:dyDescent="0.25">
      <c r="A331" s="38">
        <v>10545492096</v>
      </c>
      <c r="B331" s="13" t="s">
        <v>395</v>
      </c>
      <c r="C331" s="13">
        <v>3</v>
      </c>
      <c r="D331" s="13" t="s">
        <v>64</v>
      </c>
      <c r="E331" s="13" t="s">
        <v>65</v>
      </c>
      <c r="F331" s="13" t="s">
        <v>65</v>
      </c>
      <c r="G331" s="13" t="s">
        <v>66</v>
      </c>
      <c r="H331" s="13" t="s">
        <v>67</v>
      </c>
      <c r="I331" s="13"/>
    </row>
    <row r="332" spans="1:9" x14ac:dyDescent="0.25">
      <c r="A332" s="37">
        <v>10545492097</v>
      </c>
      <c r="B332" s="12" t="s">
        <v>396</v>
      </c>
      <c r="C332" s="12">
        <v>3</v>
      </c>
      <c r="D332" s="12" t="s">
        <v>64</v>
      </c>
      <c r="E332" s="12" t="s">
        <v>65</v>
      </c>
      <c r="F332" s="12" t="s">
        <v>65</v>
      </c>
      <c r="G332" s="12" t="s">
        <v>66</v>
      </c>
      <c r="H332" s="12" t="s">
        <v>67</v>
      </c>
      <c r="I332" s="12"/>
    </row>
    <row r="333" spans="1:9" x14ac:dyDescent="0.25">
      <c r="A333" s="38">
        <v>10545488098</v>
      </c>
      <c r="B333" s="13" t="s">
        <v>397</v>
      </c>
      <c r="C333" s="13">
        <v>3</v>
      </c>
      <c r="D333" s="13" t="s">
        <v>64</v>
      </c>
      <c r="E333" s="13" t="s">
        <v>65</v>
      </c>
      <c r="F333" s="13" t="s">
        <v>65</v>
      </c>
      <c r="G333" s="13" t="s">
        <v>66</v>
      </c>
      <c r="H333" s="13" t="s">
        <v>67</v>
      </c>
      <c r="I333" s="13"/>
    </row>
    <row r="334" spans="1:9" x14ac:dyDescent="0.25">
      <c r="A334" s="37">
        <v>10545492099</v>
      </c>
      <c r="B334" s="12" t="s">
        <v>398</v>
      </c>
      <c r="C334" s="12">
        <v>3</v>
      </c>
      <c r="D334" s="12" t="s">
        <v>64</v>
      </c>
      <c r="E334" s="12" t="s">
        <v>65</v>
      </c>
      <c r="F334" s="12" t="s">
        <v>65</v>
      </c>
      <c r="G334" s="12" t="s">
        <v>66</v>
      </c>
      <c r="H334" s="12" t="s">
        <v>67</v>
      </c>
      <c r="I334" s="12"/>
    </row>
    <row r="335" spans="1:9" x14ac:dyDescent="0.25">
      <c r="A335" s="38">
        <v>10545417100</v>
      </c>
      <c r="B335" s="13" t="s">
        <v>399</v>
      </c>
      <c r="C335" s="13">
        <v>3</v>
      </c>
      <c r="D335" s="13" t="s">
        <v>64</v>
      </c>
      <c r="E335" s="13" t="s">
        <v>65</v>
      </c>
      <c r="F335" s="13" t="s">
        <v>65</v>
      </c>
      <c r="G335" s="13" t="s">
        <v>66</v>
      </c>
      <c r="H335" s="13" t="s">
        <v>67</v>
      </c>
      <c r="I335" s="13"/>
    </row>
    <row r="336" spans="1:9" x14ac:dyDescent="0.25">
      <c r="A336" s="37">
        <v>10545453101</v>
      </c>
      <c r="B336" s="12" t="s">
        <v>400</v>
      </c>
      <c r="C336" s="12">
        <v>3</v>
      </c>
      <c r="D336" s="12" t="s">
        <v>64</v>
      </c>
      <c r="E336" s="12" t="s">
        <v>65</v>
      </c>
      <c r="F336" s="12" t="s">
        <v>65</v>
      </c>
      <c r="G336" s="12" t="s">
        <v>66</v>
      </c>
      <c r="H336" s="12" t="s">
        <v>67</v>
      </c>
      <c r="I336" s="12"/>
    </row>
    <row r="337" spans="1:9" x14ac:dyDescent="0.25">
      <c r="A337" s="38">
        <v>10545459103</v>
      </c>
      <c r="B337" s="13" t="s">
        <v>401</v>
      </c>
      <c r="C337" s="13">
        <v>3</v>
      </c>
      <c r="D337" s="13" t="s">
        <v>64</v>
      </c>
      <c r="E337" s="13" t="s">
        <v>65</v>
      </c>
      <c r="F337" s="13" t="s">
        <v>65</v>
      </c>
      <c r="G337" s="13" t="s">
        <v>66</v>
      </c>
      <c r="H337" s="13" t="s">
        <v>67</v>
      </c>
      <c r="I337" s="13"/>
    </row>
    <row r="338" spans="1:9" x14ac:dyDescent="0.25">
      <c r="A338" s="37">
        <v>10545417104</v>
      </c>
      <c r="B338" s="12" t="s">
        <v>402</v>
      </c>
      <c r="C338" s="12">
        <v>3</v>
      </c>
      <c r="D338" s="12" t="s">
        <v>64</v>
      </c>
      <c r="E338" s="12" t="s">
        <v>65</v>
      </c>
      <c r="F338" s="12" t="s">
        <v>65</v>
      </c>
      <c r="G338" s="12" t="s">
        <v>66</v>
      </c>
      <c r="H338" s="12" t="s">
        <v>67</v>
      </c>
      <c r="I338" s="12"/>
    </row>
    <row r="339" spans="1:9" x14ac:dyDescent="0.25">
      <c r="A339" s="38">
        <v>10545492105</v>
      </c>
      <c r="B339" s="13" t="s">
        <v>403</v>
      </c>
      <c r="C339" s="13">
        <v>3</v>
      </c>
      <c r="D339" s="13" t="s">
        <v>64</v>
      </c>
      <c r="E339" s="13" t="s">
        <v>65</v>
      </c>
      <c r="F339" s="13" t="s">
        <v>65</v>
      </c>
      <c r="G339" s="13" t="s">
        <v>66</v>
      </c>
      <c r="H339" s="13" t="s">
        <v>67</v>
      </c>
      <c r="I339" s="13"/>
    </row>
    <row r="340" spans="1:9" x14ac:dyDescent="0.25">
      <c r="A340" s="37">
        <v>10545492106</v>
      </c>
      <c r="B340" s="12" t="s">
        <v>404</v>
      </c>
      <c r="C340" s="12">
        <v>3</v>
      </c>
      <c r="D340" s="12" t="s">
        <v>64</v>
      </c>
      <c r="E340" s="12" t="s">
        <v>65</v>
      </c>
      <c r="F340" s="12" t="s">
        <v>65</v>
      </c>
      <c r="G340" s="12" t="s">
        <v>66</v>
      </c>
      <c r="H340" s="12" t="s">
        <v>67</v>
      </c>
      <c r="I340" s="12"/>
    </row>
    <row r="341" spans="1:9" x14ac:dyDescent="0.25">
      <c r="A341" s="38">
        <v>10540108108</v>
      </c>
      <c r="B341" s="13" t="s">
        <v>405</v>
      </c>
      <c r="C341" s="13">
        <v>3</v>
      </c>
      <c r="D341" s="13" t="s">
        <v>64</v>
      </c>
      <c r="E341" s="13" t="s">
        <v>65</v>
      </c>
      <c r="F341" s="13" t="s">
        <v>65</v>
      </c>
      <c r="G341" s="13" t="s">
        <v>66</v>
      </c>
      <c r="H341" s="13" t="s">
        <v>67</v>
      </c>
      <c r="I341" s="13"/>
    </row>
    <row r="342" spans="1:9" x14ac:dyDescent="0.25">
      <c r="A342" s="37">
        <v>10545489109</v>
      </c>
      <c r="B342" s="12" t="s">
        <v>406</v>
      </c>
      <c r="C342" s="12">
        <v>3</v>
      </c>
      <c r="D342" s="12" t="s">
        <v>64</v>
      </c>
      <c r="E342" s="12" t="s">
        <v>65</v>
      </c>
      <c r="F342" s="12" t="s">
        <v>65</v>
      </c>
      <c r="G342" s="12" t="s">
        <v>66</v>
      </c>
      <c r="H342" s="12" t="s">
        <v>67</v>
      </c>
      <c r="I342" s="12"/>
    </row>
    <row r="343" spans="1:9" x14ac:dyDescent="0.25">
      <c r="A343" s="38">
        <v>10545489110</v>
      </c>
      <c r="B343" s="13" t="s">
        <v>407</v>
      </c>
      <c r="C343" s="13">
        <v>3</v>
      </c>
      <c r="D343" s="13" t="s">
        <v>64</v>
      </c>
      <c r="E343" s="13" t="s">
        <v>65</v>
      </c>
      <c r="F343" s="13" t="s">
        <v>65</v>
      </c>
      <c r="G343" s="13" t="s">
        <v>66</v>
      </c>
      <c r="H343" s="13" t="s">
        <v>67</v>
      </c>
      <c r="I343" s="13" t="s">
        <v>342</v>
      </c>
    </row>
    <row r="344" spans="1:9" x14ac:dyDescent="0.25">
      <c r="A344" s="37">
        <v>10545417113</v>
      </c>
      <c r="B344" s="12" t="s">
        <v>408</v>
      </c>
      <c r="C344" s="12">
        <v>3</v>
      </c>
      <c r="D344" s="12" t="s">
        <v>64</v>
      </c>
      <c r="E344" s="12" t="s">
        <v>65</v>
      </c>
      <c r="F344" s="12" t="s">
        <v>65</v>
      </c>
      <c r="G344" s="12" t="s">
        <v>66</v>
      </c>
      <c r="H344" s="12" t="s">
        <v>67</v>
      </c>
      <c r="I344" s="12"/>
    </row>
    <row r="345" spans="1:9" x14ac:dyDescent="0.25">
      <c r="A345" s="38">
        <v>10545492116</v>
      </c>
      <c r="B345" s="13" t="s">
        <v>409</v>
      </c>
      <c r="C345" s="13">
        <v>3</v>
      </c>
      <c r="D345" s="13" t="s">
        <v>64</v>
      </c>
      <c r="E345" s="13" t="s">
        <v>65</v>
      </c>
      <c r="F345" s="13" t="s">
        <v>65</v>
      </c>
      <c r="G345" s="13" t="s">
        <v>66</v>
      </c>
      <c r="H345" s="13" t="s">
        <v>67</v>
      </c>
      <c r="I345" s="13"/>
    </row>
    <row r="346" spans="1:9" x14ac:dyDescent="0.25">
      <c r="A346" s="37">
        <v>10545453118</v>
      </c>
      <c r="B346" s="12" t="s">
        <v>410</v>
      </c>
      <c r="C346" s="12">
        <v>3</v>
      </c>
      <c r="D346" s="12" t="s">
        <v>64</v>
      </c>
      <c r="E346" s="12" t="s">
        <v>65</v>
      </c>
      <c r="F346" s="12" t="s">
        <v>65</v>
      </c>
      <c r="G346" s="12" t="s">
        <v>66</v>
      </c>
      <c r="H346" s="12" t="s">
        <v>67</v>
      </c>
      <c r="I346" s="12"/>
    </row>
    <row r="347" spans="1:9" x14ac:dyDescent="0.25">
      <c r="A347" s="38">
        <v>10545492119</v>
      </c>
      <c r="B347" s="13" t="s">
        <v>411</v>
      </c>
      <c r="C347" s="13">
        <v>3</v>
      </c>
      <c r="D347" s="13" t="s">
        <v>64</v>
      </c>
      <c r="E347" s="13" t="s">
        <v>65</v>
      </c>
      <c r="F347" s="13" t="s">
        <v>65</v>
      </c>
      <c r="G347" s="13" t="s">
        <v>66</v>
      </c>
      <c r="H347" s="13" t="s">
        <v>67</v>
      </c>
      <c r="I347" s="13"/>
    </row>
    <row r="348" spans="1:9" x14ac:dyDescent="0.25">
      <c r="A348" s="37">
        <v>10545492120</v>
      </c>
      <c r="B348" s="12" t="s">
        <v>412</v>
      </c>
      <c r="C348" s="12">
        <v>3</v>
      </c>
      <c r="D348" s="12" t="s">
        <v>64</v>
      </c>
      <c r="E348" s="12" t="s">
        <v>65</v>
      </c>
      <c r="F348" s="12" t="s">
        <v>65</v>
      </c>
      <c r="G348" s="12" t="s">
        <v>66</v>
      </c>
      <c r="H348" s="12" t="s">
        <v>67</v>
      </c>
      <c r="I348" s="12"/>
    </row>
    <row r="349" spans="1:9" x14ac:dyDescent="0.25">
      <c r="A349" s="38">
        <v>10545494121</v>
      </c>
      <c r="B349" s="13" t="s">
        <v>413</v>
      </c>
      <c r="C349" s="13">
        <v>3</v>
      </c>
      <c r="D349" s="13" t="s">
        <v>64</v>
      </c>
      <c r="E349" s="13" t="s">
        <v>65</v>
      </c>
      <c r="F349" s="13" t="s">
        <v>65</v>
      </c>
      <c r="G349" s="13" t="s">
        <v>66</v>
      </c>
      <c r="H349" s="13" t="s">
        <v>67</v>
      </c>
      <c r="I349" s="13"/>
    </row>
    <row r="350" spans="1:9" x14ac:dyDescent="0.25">
      <c r="A350" s="37">
        <v>10545453123</v>
      </c>
      <c r="B350" s="12" t="s">
        <v>414</v>
      </c>
      <c r="C350" s="12">
        <v>3</v>
      </c>
      <c r="D350" s="12" t="s">
        <v>64</v>
      </c>
      <c r="E350" s="12" t="s">
        <v>65</v>
      </c>
      <c r="F350" s="12" t="s">
        <v>65</v>
      </c>
      <c r="G350" s="12" t="s">
        <v>66</v>
      </c>
      <c r="H350" s="12" t="s">
        <v>67</v>
      </c>
      <c r="I350" s="12"/>
    </row>
    <row r="351" spans="1:9" x14ac:dyDescent="0.25">
      <c r="A351" s="38">
        <v>10545489124</v>
      </c>
      <c r="B351" s="13" t="s">
        <v>415</v>
      </c>
      <c r="C351" s="13">
        <v>3</v>
      </c>
      <c r="D351" s="13" t="s">
        <v>64</v>
      </c>
      <c r="E351" s="13" t="s">
        <v>65</v>
      </c>
      <c r="F351" s="13" t="s">
        <v>65</v>
      </c>
      <c r="G351" s="13" t="s">
        <v>66</v>
      </c>
      <c r="H351" s="13" t="s">
        <v>67</v>
      </c>
      <c r="I351" s="13"/>
    </row>
    <row r="352" spans="1:9" x14ac:dyDescent="0.25">
      <c r="A352" s="37">
        <v>10545489125</v>
      </c>
      <c r="B352" s="12" t="s">
        <v>416</v>
      </c>
      <c r="C352" s="12">
        <v>3</v>
      </c>
      <c r="D352" s="12" t="s">
        <v>64</v>
      </c>
      <c r="E352" s="12" t="s">
        <v>65</v>
      </c>
      <c r="F352" s="12" t="s">
        <v>65</v>
      </c>
      <c r="G352" s="12" t="s">
        <v>66</v>
      </c>
      <c r="H352" s="12" t="s">
        <v>67</v>
      </c>
      <c r="I352" s="12"/>
    </row>
    <row r="353" spans="1:9" x14ac:dyDescent="0.25">
      <c r="A353" s="38">
        <v>10545489126</v>
      </c>
      <c r="B353" s="13" t="s">
        <v>417</v>
      </c>
      <c r="C353" s="13">
        <v>3</v>
      </c>
      <c r="D353" s="13" t="s">
        <v>64</v>
      </c>
      <c r="E353" s="13" t="s">
        <v>65</v>
      </c>
      <c r="F353" s="13" t="s">
        <v>65</v>
      </c>
      <c r="G353" s="13" t="s">
        <v>66</v>
      </c>
      <c r="H353" s="13" t="s">
        <v>67</v>
      </c>
      <c r="I353" s="13"/>
    </row>
    <row r="354" spans="1:9" x14ac:dyDescent="0.25">
      <c r="A354" s="37">
        <v>10545494128</v>
      </c>
      <c r="B354" s="12" t="s">
        <v>418</v>
      </c>
      <c r="C354" s="12">
        <v>3</v>
      </c>
      <c r="D354" s="12" t="s">
        <v>64</v>
      </c>
      <c r="E354" s="12" t="s">
        <v>65</v>
      </c>
      <c r="F354" s="12" t="s">
        <v>65</v>
      </c>
      <c r="G354" s="12" t="s">
        <v>66</v>
      </c>
      <c r="H354" s="12" t="s">
        <v>67</v>
      </c>
      <c r="I354" s="12"/>
    </row>
    <row r="355" spans="1:9" x14ac:dyDescent="0.25">
      <c r="A355" s="38">
        <v>10545488129</v>
      </c>
      <c r="B355" s="13" t="s">
        <v>419</v>
      </c>
      <c r="C355" s="13">
        <v>3</v>
      </c>
      <c r="D355" s="13" t="s">
        <v>64</v>
      </c>
      <c r="E355" s="13" t="s">
        <v>65</v>
      </c>
      <c r="F355" s="13" t="s">
        <v>65</v>
      </c>
      <c r="G355" s="13" t="s">
        <v>66</v>
      </c>
      <c r="H355" s="13" t="s">
        <v>67</v>
      </c>
      <c r="I355" s="13" t="s">
        <v>342</v>
      </c>
    </row>
    <row r="356" spans="1:9" x14ac:dyDescent="0.25">
      <c r="A356" s="37">
        <v>10545492130</v>
      </c>
      <c r="B356" s="12" t="s">
        <v>420</v>
      </c>
      <c r="C356" s="12">
        <v>3</v>
      </c>
      <c r="D356" s="12" t="s">
        <v>64</v>
      </c>
      <c r="E356" s="12" t="s">
        <v>65</v>
      </c>
      <c r="F356" s="12" t="s">
        <v>65</v>
      </c>
      <c r="G356" s="12" t="s">
        <v>66</v>
      </c>
      <c r="H356" s="12" t="s">
        <v>67</v>
      </c>
      <c r="I356" s="12"/>
    </row>
    <row r="357" spans="1:9" x14ac:dyDescent="0.25">
      <c r="A357" s="38">
        <v>10545489131</v>
      </c>
      <c r="B357" s="13" t="s">
        <v>421</v>
      </c>
      <c r="C357" s="13">
        <v>3</v>
      </c>
      <c r="D357" s="13" t="s">
        <v>64</v>
      </c>
      <c r="E357" s="13" t="s">
        <v>65</v>
      </c>
      <c r="F357" s="13" t="s">
        <v>65</v>
      </c>
      <c r="G357" s="13" t="s">
        <v>66</v>
      </c>
      <c r="H357" s="13" t="s">
        <v>67</v>
      </c>
      <c r="I357" s="13"/>
    </row>
    <row r="358" spans="1:9" x14ac:dyDescent="0.25">
      <c r="A358" s="37">
        <v>10545492132</v>
      </c>
      <c r="B358" s="12" t="s">
        <v>422</v>
      </c>
      <c r="C358" s="12">
        <v>3</v>
      </c>
      <c r="D358" s="12" t="s">
        <v>64</v>
      </c>
      <c r="E358" s="12" t="s">
        <v>65</v>
      </c>
      <c r="F358" s="12" t="s">
        <v>65</v>
      </c>
      <c r="G358" s="12" t="s">
        <v>66</v>
      </c>
      <c r="H358" s="12" t="s">
        <v>67</v>
      </c>
      <c r="I358" s="12"/>
    </row>
    <row r="359" spans="1:9" x14ac:dyDescent="0.25">
      <c r="A359" s="38">
        <v>10545417134</v>
      </c>
      <c r="B359" s="13" t="s">
        <v>423</v>
      </c>
      <c r="C359" s="13">
        <v>3</v>
      </c>
      <c r="D359" s="13" t="s">
        <v>64</v>
      </c>
      <c r="E359" s="13" t="s">
        <v>65</v>
      </c>
      <c r="F359" s="13" t="s">
        <v>65</v>
      </c>
      <c r="G359" s="13" t="s">
        <v>66</v>
      </c>
      <c r="H359" s="13" t="s">
        <v>67</v>
      </c>
      <c r="I359" s="13"/>
    </row>
    <row r="360" spans="1:9" x14ac:dyDescent="0.25">
      <c r="A360" s="37">
        <v>10545417135</v>
      </c>
      <c r="B360" s="12" t="s">
        <v>424</v>
      </c>
      <c r="C360" s="12">
        <v>3</v>
      </c>
      <c r="D360" s="12" t="s">
        <v>64</v>
      </c>
      <c r="E360" s="12" t="s">
        <v>65</v>
      </c>
      <c r="F360" s="12" t="s">
        <v>65</v>
      </c>
      <c r="G360" s="12" t="s">
        <v>66</v>
      </c>
      <c r="H360" s="12" t="s">
        <v>67</v>
      </c>
      <c r="I360" s="12"/>
    </row>
    <row r="361" spans="1:9" x14ac:dyDescent="0.25">
      <c r="A361" s="38">
        <v>10545489136</v>
      </c>
      <c r="B361" s="13" t="s">
        <v>425</v>
      </c>
      <c r="C361" s="13">
        <v>3</v>
      </c>
      <c r="D361" s="13" t="s">
        <v>64</v>
      </c>
      <c r="E361" s="13" t="s">
        <v>65</v>
      </c>
      <c r="F361" s="13" t="s">
        <v>65</v>
      </c>
      <c r="G361" s="13" t="s">
        <v>66</v>
      </c>
      <c r="H361" s="13" t="s">
        <v>67</v>
      </c>
      <c r="I361" s="13"/>
    </row>
    <row r="362" spans="1:9" x14ac:dyDescent="0.25">
      <c r="A362" s="37">
        <v>10540138138</v>
      </c>
      <c r="B362" s="12" t="s">
        <v>426</v>
      </c>
      <c r="C362" s="12">
        <v>3</v>
      </c>
      <c r="D362" s="12" t="s">
        <v>64</v>
      </c>
      <c r="E362" s="12" t="s">
        <v>65</v>
      </c>
      <c r="F362" s="12" t="s">
        <v>65</v>
      </c>
      <c r="G362" s="12" t="s">
        <v>66</v>
      </c>
      <c r="H362" s="12" t="s">
        <v>67</v>
      </c>
      <c r="I362" s="12"/>
    </row>
    <row r="363" spans="1:9" x14ac:dyDescent="0.25">
      <c r="A363" s="38">
        <v>10545417140</v>
      </c>
      <c r="B363" s="13" t="s">
        <v>427</v>
      </c>
      <c r="C363" s="13">
        <v>3</v>
      </c>
      <c r="D363" s="13" t="s">
        <v>64</v>
      </c>
      <c r="E363" s="13" t="s">
        <v>65</v>
      </c>
      <c r="F363" s="13" t="s">
        <v>65</v>
      </c>
      <c r="G363" s="13" t="s">
        <v>66</v>
      </c>
      <c r="H363" s="13" t="s">
        <v>67</v>
      </c>
      <c r="I363" s="13"/>
    </row>
    <row r="364" spans="1:9" x14ac:dyDescent="0.25">
      <c r="A364" s="37">
        <v>10545492141</v>
      </c>
      <c r="B364" s="12" t="s">
        <v>428</v>
      </c>
      <c r="C364" s="12">
        <v>3</v>
      </c>
      <c r="D364" s="12" t="s">
        <v>64</v>
      </c>
      <c r="E364" s="12" t="s">
        <v>65</v>
      </c>
      <c r="F364" s="12" t="s">
        <v>65</v>
      </c>
      <c r="G364" s="12" t="s">
        <v>66</v>
      </c>
      <c r="H364" s="12" t="s">
        <v>67</v>
      </c>
      <c r="I364" s="12"/>
    </row>
    <row r="365" spans="1:9" x14ac:dyDescent="0.25">
      <c r="A365" s="38">
        <v>10545489142</v>
      </c>
      <c r="B365" s="13" t="s">
        <v>429</v>
      </c>
      <c r="C365" s="13">
        <v>3</v>
      </c>
      <c r="D365" s="13" t="s">
        <v>64</v>
      </c>
      <c r="E365" s="13" t="s">
        <v>65</v>
      </c>
      <c r="F365" s="13" t="s">
        <v>65</v>
      </c>
      <c r="G365" s="13" t="s">
        <v>66</v>
      </c>
      <c r="H365" s="13" t="s">
        <v>67</v>
      </c>
      <c r="I365" s="13"/>
    </row>
    <row r="366" spans="1:9" x14ac:dyDescent="0.25">
      <c r="A366" s="37">
        <v>10545488143</v>
      </c>
      <c r="B366" s="12" t="s">
        <v>430</v>
      </c>
      <c r="C366" s="12">
        <v>3</v>
      </c>
      <c r="D366" s="12" t="s">
        <v>64</v>
      </c>
      <c r="E366" s="12" t="s">
        <v>65</v>
      </c>
      <c r="F366" s="12" t="s">
        <v>65</v>
      </c>
      <c r="G366" s="12" t="s">
        <v>66</v>
      </c>
      <c r="H366" s="12" t="s">
        <v>67</v>
      </c>
      <c r="I366" s="12" t="s">
        <v>342</v>
      </c>
    </row>
    <row r="367" spans="1:9" x14ac:dyDescent="0.25">
      <c r="A367" s="38">
        <v>10545453144</v>
      </c>
      <c r="B367" s="13" t="s">
        <v>431</v>
      </c>
      <c r="C367" s="13">
        <v>3</v>
      </c>
      <c r="D367" s="13" t="s">
        <v>64</v>
      </c>
      <c r="E367" s="13" t="s">
        <v>65</v>
      </c>
      <c r="F367" s="13" t="s">
        <v>65</v>
      </c>
      <c r="G367" s="13" t="s">
        <v>66</v>
      </c>
      <c r="H367" s="13" t="s">
        <v>67</v>
      </c>
      <c r="I367" s="13"/>
    </row>
    <row r="368" spans="1:9" x14ac:dyDescent="0.25">
      <c r="A368" s="37">
        <v>10545417145</v>
      </c>
      <c r="B368" s="12" t="s">
        <v>432</v>
      </c>
      <c r="C368" s="12">
        <v>3</v>
      </c>
      <c r="D368" s="12" t="s">
        <v>64</v>
      </c>
      <c r="E368" s="12" t="s">
        <v>65</v>
      </c>
      <c r="F368" s="12" t="s">
        <v>65</v>
      </c>
      <c r="G368" s="12" t="s">
        <v>66</v>
      </c>
      <c r="H368" s="12" t="s">
        <v>67</v>
      </c>
      <c r="I368" s="12" t="s">
        <v>342</v>
      </c>
    </row>
    <row r="369" spans="1:9" x14ac:dyDescent="0.25">
      <c r="A369" s="38">
        <v>10545494146</v>
      </c>
      <c r="B369" s="13" t="s">
        <v>433</v>
      </c>
      <c r="C369" s="13">
        <v>3</v>
      </c>
      <c r="D369" s="13" t="s">
        <v>64</v>
      </c>
      <c r="E369" s="13" t="s">
        <v>65</v>
      </c>
      <c r="F369" s="13" t="s">
        <v>65</v>
      </c>
      <c r="G369" s="13" t="s">
        <v>66</v>
      </c>
      <c r="H369" s="13" t="s">
        <v>67</v>
      </c>
      <c r="I369" s="13"/>
    </row>
    <row r="370" spans="1:9" x14ac:dyDescent="0.25">
      <c r="A370" s="37">
        <v>10545417148</v>
      </c>
      <c r="B370" s="12" t="s">
        <v>434</v>
      </c>
      <c r="C370" s="12">
        <v>3</v>
      </c>
      <c r="D370" s="12" t="s">
        <v>64</v>
      </c>
      <c r="E370" s="12" t="s">
        <v>65</v>
      </c>
      <c r="F370" s="12" t="s">
        <v>65</v>
      </c>
      <c r="G370" s="12" t="s">
        <v>66</v>
      </c>
      <c r="H370" s="12" t="s">
        <v>67</v>
      </c>
      <c r="I370" s="12"/>
    </row>
    <row r="371" spans="1:9" x14ac:dyDescent="0.25">
      <c r="A371" s="38">
        <v>10545439149</v>
      </c>
      <c r="B371" s="13" t="s">
        <v>435</v>
      </c>
      <c r="C371" s="13">
        <v>3</v>
      </c>
      <c r="D371" s="13" t="s">
        <v>64</v>
      </c>
      <c r="E371" s="13" t="s">
        <v>65</v>
      </c>
      <c r="F371" s="13" t="s">
        <v>65</v>
      </c>
      <c r="G371" s="13" t="s">
        <v>66</v>
      </c>
      <c r="H371" s="13" t="s">
        <v>67</v>
      </c>
      <c r="I371" s="13" t="s">
        <v>342</v>
      </c>
    </row>
    <row r="372" spans="1:9" x14ac:dyDescent="0.25">
      <c r="A372" s="37">
        <v>10545417150</v>
      </c>
      <c r="B372" s="12" t="s">
        <v>436</v>
      </c>
      <c r="C372" s="12">
        <v>3</v>
      </c>
      <c r="D372" s="12" t="s">
        <v>64</v>
      </c>
      <c r="E372" s="12" t="s">
        <v>65</v>
      </c>
      <c r="F372" s="12" t="s">
        <v>65</v>
      </c>
      <c r="G372" s="12" t="s">
        <v>66</v>
      </c>
      <c r="H372" s="12" t="s">
        <v>67</v>
      </c>
      <c r="I372" s="12"/>
    </row>
    <row r="373" spans="1:9" x14ac:dyDescent="0.25">
      <c r="A373" s="38">
        <v>10545453152</v>
      </c>
      <c r="B373" s="13" t="s">
        <v>437</v>
      </c>
      <c r="C373" s="13">
        <v>3</v>
      </c>
      <c r="D373" s="13" t="s">
        <v>64</v>
      </c>
      <c r="E373" s="13" t="s">
        <v>65</v>
      </c>
      <c r="F373" s="13" t="s">
        <v>65</v>
      </c>
      <c r="G373" s="13" t="s">
        <v>66</v>
      </c>
      <c r="H373" s="13" t="s">
        <v>67</v>
      </c>
      <c r="I373" s="13"/>
    </row>
    <row r="374" spans="1:9" x14ac:dyDescent="0.25">
      <c r="A374" s="37">
        <v>10545489154</v>
      </c>
      <c r="B374" s="12" t="s">
        <v>438</v>
      </c>
      <c r="C374" s="12">
        <v>3</v>
      </c>
      <c r="D374" s="12" t="s">
        <v>64</v>
      </c>
      <c r="E374" s="12" t="s">
        <v>65</v>
      </c>
      <c r="F374" s="12" t="s">
        <v>65</v>
      </c>
      <c r="G374" s="12" t="s">
        <v>66</v>
      </c>
      <c r="H374" s="12" t="s">
        <v>67</v>
      </c>
      <c r="I374" s="12"/>
    </row>
    <row r="375" spans="1:9" x14ac:dyDescent="0.25">
      <c r="A375" s="38">
        <v>10545492156</v>
      </c>
      <c r="B375" s="13" t="s">
        <v>439</v>
      </c>
      <c r="C375" s="13">
        <v>3</v>
      </c>
      <c r="D375" s="13" t="s">
        <v>64</v>
      </c>
      <c r="E375" s="13" t="s">
        <v>65</v>
      </c>
      <c r="F375" s="13" t="s">
        <v>65</v>
      </c>
      <c r="G375" s="13" t="s">
        <v>66</v>
      </c>
      <c r="H375" s="13" t="s">
        <v>67</v>
      </c>
      <c r="I375" s="13"/>
    </row>
    <row r="376" spans="1:9" x14ac:dyDescent="0.25">
      <c r="A376" s="37">
        <v>10545492157</v>
      </c>
      <c r="B376" s="12" t="s">
        <v>440</v>
      </c>
      <c r="C376" s="12">
        <v>3</v>
      </c>
      <c r="D376" s="12" t="s">
        <v>64</v>
      </c>
      <c r="E376" s="12" t="s">
        <v>65</v>
      </c>
      <c r="F376" s="12" t="s">
        <v>65</v>
      </c>
      <c r="G376" s="12" t="s">
        <v>66</v>
      </c>
      <c r="H376" s="12" t="s">
        <v>67</v>
      </c>
      <c r="I376" s="12"/>
    </row>
    <row r="377" spans="1:9" x14ac:dyDescent="0.25">
      <c r="A377" s="38">
        <v>10545488158</v>
      </c>
      <c r="B377" s="13" t="s">
        <v>441</v>
      </c>
      <c r="C377" s="13">
        <v>3</v>
      </c>
      <c r="D377" s="13" t="s">
        <v>64</v>
      </c>
      <c r="E377" s="13" t="s">
        <v>65</v>
      </c>
      <c r="F377" s="13" t="s">
        <v>65</v>
      </c>
      <c r="G377" s="13" t="s">
        <v>66</v>
      </c>
      <c r="H377" s="13" t="s">
        <v>67</v>
      </c>
      <c r="I377" s="13" t="s">
        <v>342</v>
      </c>
    </row>
    <row r="378" spans="1:9" x14ac:dyDescent="0.25">
      <c r="A378" s="37">
        <v>10545492159</v>
      </c>
      <c r="B378" s="12" t="s">
        <v>442</v>
      </c>
      <c r="C378" s="12">
        <v>3</v>
      </c>
      <c r="D378" s="12" t="s">
        <v>64</v>
      </c>
      <c r="E378" s="12" t="s">
        <v>65</v>
      </c>
      <c r="F378" s="12" t="s">
        <v>65</v>
      </c>
      <c r="G378" s="12" t="s">
        <v>66</v>
      </c>
      <c r="H378" s="12" t="s">
        <v>67</v>
      </c>
      <c r="I378" s="12"/>
    </row>
    <row r="379" spans="1:9" x14ac:dyDescent="0.25">
      <c r="A379" s="38">
        <v>10545488160</v>
      </c>
      <c r="B379" s="13" t="s">
        <v>443</v>
      </c>
      <c r="C379" s="13">
        <v>3</v>
      </c>
      <c r="D379" s="13" t="s">
        <v>64</v>
      </c>
      <c r="E379" s="13" t="s">
        <v>65</v>
      </c>
      <c r="F379" s="13" t="s">
        <v>65</v>
      </c>
      <c r="G379" s="13" t="s">
        <v>66</v>
      </c>
      <c r="H379" s="13" t="s">
        <v>67</v>
      </c>
      <c r="I379" s="13" t="s">
        <v>342</v>
      </c>
    </row>
    <row r="380" spans="1:9" x14ac:dyDescent="0.25">
      <c r="A380" s="37">
        <v>10545492161</v>
      </c>
      <c r="B380" s="12" t="s">
        <v>444</v>
      </c>
      <c r="C380" s="12">
        <v>3</v>
      </c>
      <c r="D380" s="12" t="s">
        <v>64</v>
      </c>
      <c r="E380" s="12" t="s">
        <v>65</v>
      </c>
      <c r="F380" s="12" t="s">
        <v>65</v>
      </c>
      <c r="G380" s="12" t="s">
        <v>66</v>
      </c>
      <c r="H380" s="12" t="s">
        <v>67</v>
      </c>
      <c r="I380" s="12"/>
    </row>
    <row r="381" spans="1:9" x14ac:dyDescent="0.25">
      <c r="A381" s="38">
        <v>10545492162</v>
      </c>
      <c r="B381" s="13" t="s">
        <v>445</v>
      </c>
      <c r="C381" s="13">
        <v>3</v>
      </c>
      <c r="D381" s="13" t="s">
        <v>64</v>
      </c>
      <c r="E381" s="13" t="s">
        <v>65</v>
      </c>
      <c r="F381" s="13" t="s">
        <v>65</v>
      </c>
      <c r="G381" s="13" t="s">
        <v>66</v>
      </c>
      <c r="H381" s="13" t="s">
        <v>67</v>
      </c>
      <c r="I381" s="13"/>
    </row>
    <row r="382" spans="1:9" x14ac:dyDescent="0.25">
      <c r="A382" s="37">
        <v>10545488163</v>
      </c>
      <c r="B382" s="12" t="s">
        <v>446</v>
      </c>
      <c r="C382" s="12">
        <v>3</v>
      </c>
      <c r="D382" s="12" t="s">
        <v>64</v>
      </c>
      <c r="E382" s="12" t="s">
        <v>65</v>
      </c>
      <c r="F382" s="12" t="s">
        <v>65</v>
      </c>
      <c r="G382" s="12" t="s">
        <v>66</v>
      </c>
      <c r="H382" s="12" t="s">
        <v>67</v>
      </c>
      <c r="I382" s="12"/>
    </row>
    <row r="383" spans="1:9" x14ac:dyDescent="0.25">
      <c r="A383" s="38">
        <v>10545488164</v>
      </c>
      <c r="B383" s="13" t="s">
        <v>447</v>
      </c>
      <c r="C383" s="13">
        <v>3</v>
      </c>
      <c r="D383" s="13" t="s">
        <v>64</v>
      </c>
      <c r="E383" s="13" t="s">
        <v>65</v>
      </c>
      <c r="F383" s="13" t="s">
        <v>65</v>
      </c>
      <c r="G383" s="13" t="s">
        <v>66</v>
      </c>
      <c r="H383" s="13" t="s">
        <v>67</v>
      </c>
      <c r="I383" s="13"/>
    </row>
    <row r="384" spans="1:9" x14ac:dyDescent="0.25">
      <c r="A384" s="37">
        <v>10545489165</v>
      </c>
      <c r="B384" s="12" t="s">
        <v>448</v>
      </c>
      <c r="C384" s="12">
        <v>3</v>
      </c>
      <c r="D384" s="12" t="s">
        <v>64</v>
      </c>
      <c r="E384" s="12" t="s">
        <v>65</v>
      </c>
      <c r="F384" s="12" t="s">
        <v>65</v>
      </c>
      <c r="G384" s="12" t="s">
        <v>66</v>
      </c>
      <c r="H384" s="12" t="s">
        <v>67</v>
      </c>
      <c r="I384" s="12"/>
    </row>
    <row r="385" spans="1:9" x14ac:dyDescent="0.25">
      <c r="A385" s="38">
        <v>10545489166</v>
      </c>
      <c r="B385" s="13" t="s">
        <v>449</v>
      </c>
      <c r="C385" s="13">
        <v>3</v>
      </c>
      <c r="D385" s="13" t="s">
        <v>64</v>
      </c>
      <c r="E385" s="13" t="s">
        <v>65</v>
      </c>
      <c r="F385" s="13" t="s">
        <v>65</v>
      </c>
      <c r="G385" s="13" t="s">
        <v>66</v>
      </c>
      <c r="H385" s="13" t="s">
        <v>67</v>
      </c>
      <c r="I385" s="13"/>
    </row>
    <row r="386" spans="1:9" x14ac:dyDescent="0.25">
      <c r="A386" s="37">
        <v>10545489167</v>
      </c>
      <c r="B386" s="12" t="s">
        <v>450</v>
      </c>
      <c r="C386" s="12">
        <v>3</v>
      </c>
      <c r="D386" s="12" t="s">
        <v>64</v>
      </c>
      <c r="E386" s="12" t="s">
        <v>65</v>
      </c>
      <c r="F386" s="12" t="s">
        <v>65</v>
      </c>
      <c r="G386" s="12" t="s">
        <v>66</v>
      </c>
      <c r="H386" s="12" t="s">
        <v>67</v>
      </c>
      <c r="I386" s="12"/>
    </row>
    <row r="387" spans="1:9" x14ac:dyDescent="0.25">
      <c r="A387" s="38">
        <v>10540168168</v>
      </c>
      <c r="B387" s="13" t="s">
        <v>451</v>
      </c>
      <c r="C387" s="13">
        <v>3</v>
      </c>
      <c r="D387" s="13" t="s">
        <v>64</v>
      </c>
      <c r="E387" s="13" t="s">
        <v>65</v>
      </c>
      <c r="F387" s="13" t="s">
        <v>65</v>
      </c>
      <c r="G387" s="13" t="s">
        <v>66</v>
      </c>
      <c r="H387" s="13" t="s">
        <v>67</v>
      </c>
      <c r="I387" s="13"/>
    </row>
    <row r="388" spans="1:9" x14ac:dyDescent="0.25">
      <c r="A388" s="37">
        <v>10550001001</v>
      </c>
      <c r="B388" s="12" t="s">
        <v>452</v>
      </c>
      <c r="C388" s="12">
        <v>3</v>
      </c>
      <c r="D388" s="12" t="s">
        <v>64</v>
      </c>
      <c r="E388" s="12" t="s">
        <v>65</v>
      </c>
      <c r="F388" s="12" t="s">
        <v>65</v>
      </c>
      <c r="G388" s="12" t="s">
        <v>66</v>
      </c>
      <c r="H388" s="12" t="s">
        <v>67</v>
      </c>
      <c r="I388" s="12"/>
    </row>
    <row r="389" spans="1:9" x14ac:dyDescent="0.25">
      <c r="A389" s="38">
        <v>10555591002</v>
      </c>
      <c r="B389" s="13" t="s">
        <v>453</v>
      </c>
      <c r="C389" s="13">
        <v>3</v>
      </c>
      <c r="D389" s="13" t="s">
        <v>64</v>
      </c>
      <c r="E389" s="13" t="s">
        <v>65</v>
      </c>
      <c r="F389" s="13" t="s">
        <v>65</v>
      </c>
      <c r="G389" s="13" t="s">
        <v>66</v>
      </c>
      <c r="H389" s="13" t="s">
        <v>67</v>
      </c>
      <c r="I389" s="13"/>
    </row>
    <row r="390" spans="1:9" x14ac:dyDescent="0.25">
      <c r="A390" s="37">
        <v>10550004004</v>
      </c>
      <c r="B390" s="12" t="s">
        <v>454</v>
      </c>
      <c r="C390" s="12">
        <v>3</v>
      </c>
      <c r="D390" s="12" t="s">
        <v>64</v>
      </c>
      <c r="E390" s="12" t="s">
        <v>65</v>
      </c>
      <c r="F390" s="12" t="s">
        <v>65</v>
      </c>
      <c r="G390" s="12" t="s">
        <v>66</v>
      </c>
      <c r="H390" s="12" t="s">
        <v>67</v>
      </c>
      <c r="I390" s="12"/>
    </row>
    <row r="391" spans="1:9" x14ac:dyDescent="0.25">
      <c r="A391" s="38">
        <v>10555546006</v>
      </c>
      <c r="B391" s="13" t="s">
        <v>455</v>
      </c>
      <c r="C391" s="13">
        <v>3</v>
      </c>
      <c r="D391" s="13" t="s">
        <v>64</v>
      </c>
      <c r="E391" s="13" t="s">
        <v>65</v>
      </c>
      <c r="F391" s="13" t="s">
        <v>65</v>
      </c>
      <c r="G391" s="13" t="s">
        <v>66</v>
      </c>
      <c r="H391" s="13" t="s">
        <v>67</v>
      </c>
      <c r="I391" s="13"/>
    </row>
    <row r="392" spans="1:9" x14ac:dyDescent="0.25">
      <c r="A392" s="37">
        <v>10550007007</v>
      </c>
      <c r="B392" s="12" t="s">
        <v>456</v>
      </c>
      <c r="C392" s="12">
        <v>3</v>
      </c>
      <c r="D392" s="12" t="s">
        <v>64</v>
      </c>
      <c r="E392" s="12" t="s">
        <v>65</v>
      </c>
      <c r="F392" s="12" t="s">
        <v>65</v>
      </c>
      <c r="G392" s="12" t="s">
        <v>66</v>
      </c>
      <c r="H392" s="12" t="s">
        <v>67</v>
      </c>
      <c r="I392" s="12"/>
    </row>
    <row r="393" spans="1:9" x14ac:dyDescent="0.25">
      <c r="A393" s="38">
        <v>10550010010</v>
      </c>
      <c r="B393" s="13" t="s">
        <v>457</v>
      </c>
      <c r="C393" s="13">
        <v>3</v>
      </c>
      <c r="D393" s="13" t="s">
        <v>64</v>
      </c>
      <c r="E393" s="13" t="s">
        <v>65</v>
      </c>
      <c r="F393" s="13" t="s">
        <v>65</v>
      </c>
      <c r="G393" s="13" t="s">
        <v>66</v>
      </c>
      <c r="H393" s="13" t="s">
        <v>67</v>
      </c>
      <c r="I393" s="13"/>
    </row>
    <row r="394" spans="1:9" x14ac:dyDescent="0.25">
      <c r="A394" s="37">
        <v>10555546011</v>
      </c>
      <c r="B394" s="12" t="s">
        <v>458</v>
      </c>
      <c r="C394" s="12">
        <v>3</v>
      </c>
      <c r="D394" s="12" t="s">
        <v>64</v>
      </c>
      <c r="E394" s="12" t="s">
        <v>65</v>
      </c>
      <c r="F394" s="12" t="s">
        <v>65</v>
      </c>
      <c r="G394" s="12" t="s">
        <v>66</v>
      </c>
      <c r="H394" s="12" t="s">
        <v>67</v>
      </c>
      <c r="I394" s="12"/>
    </row>
    <row r="395" spans="1:9" x14ac:dyDescent="0.25">
      <c r="A395" s="38">
        <v>10550012012</v>
      </c>
      <c r="B395" s="13" t="s">
        <v>459</v>
      </c>
      <c r="C395" s="13">
        <v>3</v>
      </c>
      <c r="D395" s="13" t="s">
        <v>64</v>
      </c>
      <c r="E395" s="13" t="s">
        <v>65</v>
      </c>
      <c r="F395" s="13" t="s">
        <v>65</v>
      </c>
      <c r="G395" s="13" t="s">
        <v>66</v>
      </c>
      <c r="H395" s="13" t="s">
        <v>67</v>
      </c>
      <c r="I395" s="13"/>
    </row>
    <row r="396" spans="1:9" x14ac:dyDescent="0.25">
      <c r="A396" s="37">
        <v>10555543014</v>
      </c>
      <c r="B396" s="12" t="s">
        <v>460</v>
      </c>
      <c r="C396" s="12">
        <v>3</v>
      </c>
      <c r="D396" s="12" t="s">
        <v>64</v>
      </c>
      <c r="E396" s="12" t="s">
        <v>65</v>
      </c>
      <c r="F396" s="12" t="s">
        <v>65</v>
      </c>
      <c r="G396" s="12" t="s">
        <v>66</v>
      </c>
      <c r="H396" s="12" t="s">
        <v>67</v>
      </c>
      <c r="I396" s="12"/>
    </row>
    <row r="397" spans="1:9" x14ac:dyDescent="0.25">
      <c r="A397" s="38">
        <v>10555543015</v>
      </c>
      <c r="B397" s="13" t="s">
        <v>461</v>
      </c>
      <c r="C397" s="13">
        <v>3</v>
      </c>
      <c r="D397" s="13" t="s">
        <v>64</v>
      </c>
      <c r="E397" s="13" t="s">
        <v>65</v>
      </c>
      <c r="F397" s="13" t="s">
        <v>65</v>
      </c>
      <c r="G397" s="13" t="s">
        <v>66</v>
      </c>
      <c r="H397" s="13" t="s">
        <v>67</v>
      </c>
      <c r="I397" s="13"/>
    </row>
    <row r="398" spans="1:9" x14ac:dyDescent="0.25">
      <c r="A398" s="37">
        <v>10550016016</v>
      </c>
      <c r="B398" s="12" t="s">
        <v>462</v>
      </c>
      <c r="C398" s="12">
        <v>3</v>
      </c>
      <c r="D398" s="12" t="s">
        <v>64</v>
      </c>
      <c r="E398" s="12" t="s">
        <v>65</v>
      </c>
      <c r="F398" s="12" t="s">
        <v>65</v>
      </c>
      <c r="G398" s="12" t="s">
        <v>66</v>
      </c>
      <c r="H398" s="12" t="s">
        <v>67</v>
      </c>
      <c r="I398" s="12"/>
    </row>
    <row r="399" spans="1:9" x14ac:dyDescent="0.25">
      <c r="A399" s="38">
        <v>10555543017</v>
      </c>
      <c r="B399" s="13" t="s">
        <v>463</v>
      </c>
      <c r="C399" s="13">
        <v>3</v>
      </c>
      <c r="D399" s="13" t="s">
        <v>64</v>
      </c>
      <c r="E399" s="13" t="s">
        <v>65</v>
      </c>
      <c r="F399" s="13" t="s">
        <v>65</v>
      </c>
      <c r="G399" s="13" t="s">
        <v>66</v>
      </c>
      <c r="H399" s="13" t="s">
        <v>67</v>
      </c>
      <c r="I399" s="13"/>
    </row>
    <row r="400" spans="1:9" x14ac:dyDescent="0.25">
      <c r="A400" s="37">
        <v>10550018018</v>
      </c>
      <c r="B400" s="12" t="s">
        <v>464</v>
      </c>
      <c r="C400" s="12">
        <v>3</v>
      </c>
      <c r="D400" s="12" t="s">
        <v>64</v>
      </c>
      <c r="E400" s="12" t="s">
        <v>65</v>
      </c>
      <c r="F400" s="12" t="s">
        <v>65</v>
      </c>
      <c r="G400" s="12" t="s">
        <v>66</v>
      </c>
      <c r="H400" s="12" t="s">
        <v>67</v>
      </c>
      <c r="I400" s="12"/>
    </row>
    <row r="401" spans="1:9" x14ac:dyDescent="0.25">
      <c r="A401" s="38">
        <v>10555546020</v>
      </c>
      <c r="B401" s="13" t="s">
        <v>236</v>
      </c>
      <c r="C401" s="13">
        <v>3</v>
      </c>
      <c r="D401" s="13" t="s">
        <v>64</v>
      </c>
      <c r="E401" s="13" t="s">
        <v>65</v>
      </c>
      <c r="F401" s="13" t="s">
        <v>65</v>
      </c>
      <c r="G401" s="13" t="s">
        <v>66</v>
      </c>
      <c r="H401" s="13" t="s">
        <v>67</v>
      </c>
      <c r="I401" s="13"/>
    </row>
    <row r="402" spans="1:9" x14ac:dyDescent="0.25">
      <c r="A402" s="37">
        <v>10550021021</v>
      </c>
      <c r="B402" s="12" t="s">
        <v>465</v>
      </c>
      <c r="C402" s="12">
        <v>3</v>
      </c>
      <c r="D402" s="12" t="s">
        <v>64</v>
      </c>
      <c r="E402" s="12" t="s">
        <v>65</v>
      </c>
      <c r="F402" s="12" t="s">
        <v>65</v>
      </c>
      <c r="G402" s="12" t="s">
        <v>66</v>
      </c>
      <c r="H402" s="12" t="s">
        <v>67</v>
      </c>
      <c r="I402" s="12"/>
    </row>
    <row r="403" spans="1:9" x14ac:dyDescent="0.25">
      <c r="A403" s="38">
        <v>10555543022</v>
      </c>
      <c r="B403" s="13" t="s">
        <v>466</v>
      </c>
      <c r="C403" s="13">
        <v>3</v>
      </c>
      <c r="D403" s="13" t="s">
        <v>64</v>
      </c>
      <c r="E403" s="13" t="s">
        <v>65</v>
      </c>
      <c r="F403" s="13" t="s">
        <v>65</v>
      </c>
      <c r="G403" s="13" t="s">
        <v>66</v>
      </c>
      <c r="H403" s="13" t="s">
        <v>67</v>
      </c>
      <c r="I403" s="13"/>
    </row>
    <row r="404" spans="1:9" x14ac:dyDescent="0.25">
      <c r="A404" s="37">
        <v>10555546023</v>
      </c>
      <c r="B404" s="12" t="s">
        <v>467</v>
      </c>
      <c r="C404" s="12">
        <v>3</v>
      </c>
      <c r="D404" s="12" t="s">
        <v>64</v>
      </c>
      <c r="E404" s="12" t="s">
        <v>65</v>
      </c>
      <c r="F404" s="12" t="s">
        <v>65</v>
      </c>
      <c r="G404" s="12" t="s">
        <v>66</v>
      </c>
      <c r="H404" s="12" t="s">
        <v>67</v>
      </c>
      <c r="I404" s="12"/>
    </row>
    <row r="405" spans="1:9" x14ac:dyDescent="0.25">
      <c r="A405" s="38">
        <v>10555591024</v>
      </c>
      <c r="B405" s="13" t="s">
        <v>468</v>
      </c>
      <c r="C405" s="13">
        <v>3</v>
      </c>
      <c r="D405" s="13" t="s">
        <v>64</v>
      </c>
      <c r="E405" s="13" t="s">
        <v>65</v>
      </c>
      <c r="F405" s="13" t="s">
        <v>65</v>
      </c>
      <c r="G405" s="13" t="s">
        <v>66</v>
      </c>
      <c r="H405" s="13" t="s">
        <v>67</v>
      </c>
      <c r="I405" s="13"/>
    </row>
    <row r="406" spans="1:9" x14ac:dyDescent="0.25">
      <c r="A406" s="37">
        <v>10550025025</v>
      </c>
      <c r="B406" s="12" t="s">
        <v>469</v>
      </c>
      <c r="C406" s="12">
        <v>3</v>
      </c>
      <c r="D406" s="12" t="s">
        <v>64</v>
      </c>
      <c r="E406" s="12" t="s">
        <v>65</v>
      </c>
      <c r="F406" s="12" t="s">
        <v>65</v>
      </c>
      <c r="G406" s="12" t="s">
        <v>66</v>
      </c>
      <c r="H406" s="12" t="s">
        <v>67</v>
      </c>
      <c r="I406" s="12"/>
    </row>
    <row r="407" spans="1:9" x14ac:dyDescent="0.25">
      <c r="A407" s="38">
        <v>10555546027</v>
      </c>
      <c r="B407" s="13" t="s">
        <v>470</v>
      </c>
      <c r="C407" s="13">
        <v>3</v>
      </c>
      <c r="D407" s="13" t="s">
        <v>64</v>
      </c>
      <c r="E407" s="13" t="s">
        <v>65</v>
      </c>
      <c r="F407" s="13" t="s">
        <v>65</v>
      </c>
      <c r="G407" s="13" t="s">
        <v>66</v>
      </c>
      <c r="H407" s="13" t="s">
        <v>67</v>
      </c>
      <c r="I407" s="13"/>
    </row>
    <row r="408" spans="1:9" x14ac:dyDescent="0.25">
      <c r="A408" s="37">
        <v>10550028028</v>
      </c>
      <c r="B408" s="12" t="s">
        <v>471</v>
      </c>
      <c r="C408" s="12">
        <v>3</v>
      </c>
      <c r="D408" s="12" t="s">
        <v>64</v>
      </c>
      <c r="E408" s="12" t="s">
        <v>65</v>
      </c>
      <c r="F408" s="12" t="s">
        <v>65</v>
      </c>
      <c r="G408" s="12" t="s">
        <v>66</v>
      </c>
      <c r="H408" s="12" t="s">
        <v>67</v>
      </c>
      <c r="I408" s="12"/>
    </row>
    <row r="409" spans="1:9" x14ac:dyDescent="0.25">
      <c r="A409" s="38">
        <v>10555546029</v>
      </c>
      <c r="B409" s="13" t="s">
        <v>472</v>
      </c>
      <c r="C409" s="13">
        <v>3</v>
      </c>
      <c r="D409" s="13" t="s">
        <v>64</v>
      </c>
      <c r="E409" s="13" t="s">
        <v>65</v>
      </c>
      <c r="F409" s="13" t="s">
        <v>65</v>
      </c>
      <c r="G409" s="13" t="s">
        <v>66</v>
      </c>
      <c r="H409" s="13" t="s">
        <v>67</v>
      </c>
      <c r="I409" s="13"/>
    </row>
    <row r="410" spans="1:9" x14ac:dyDescent="0.25">
      <c r="A410" s="37">
        <v>10555543031</v>
      </c>
      <c r="B410" s="12" t="s">
        <v>385</v>
      </c>
      <c r="C410" s="12">
        <v>3</v>
      </c>
      <c r="D410" s="12" t="s">
        <v>64</v>
      </c>
      <c r="E410" s="12" t="s">
        <v>65</v>
      </c>
      <c r="F410" s="12" t="s">
        <v>65</v>
      </c>
      <c r="G410" s="12" t="s">
        <v>66</v>
      </c>
      <c r="H410" s="12" t="s">
        <v>67</v>
      </c>
      <c r="I410" s="12"/>
    </row>
    <row r="411" spans="1:9" x14ac:dyDescent="0.25">
      <c r="A411" s="38">
        <v>10550032032</v>
      </c>
      <c r="B411" s="13" t="s">
        <v>473</v>
      </c>
      <c r="C411" s="13">
        <v>3</v>
      </c>
      <c r="D411" s="13" t="s">
        <v>64</v>
      </c>
      <c r="E411" s="13" t="s">
        <v>65</v>
      </c>
      <c r="F411" s="13" t="s">
        <v>65</v>
      </c>
      <c r="G411" s="13" t="s">
        <v>66</v>
      </c>
      <c r="H411" s="13" t="s">
        <v>67</v>
      </c>
      <c r="I411" s="13"/>
    </row>
    <row r="412" spans="1:9" x14ac:dyDescent="0.25">
      <c r="A412" s="37">
        <v>10550033033</v>
      </c>
      <c r="B412" s="12" t="s">
        <v>474</v>
      </c>
      <c r="C412" s="12">
        <v>3</v>
      </c>
      <c r="D412" s="12" t="s">
        <v>64</v>
      </c>
      <c r="E412" s="12" t="s">
        <v>65</v>
      </c>
      <c r="F412" s="12" t="s">
        <v>65</v>
      </c>
      <c r="G412" s="12" t="s">
        <v>66</v>
      </c>
      <c r="H412" s="12" t="s">
        <v>67</v>
      </c>
      <c r="I412" s="12"/>
    </row>
    <row r="413" spans="1:9" x14ac:dyDescent="0.25">
      <c r="A413" s="38">
        <v>10550035035</v>
      </c>
      <c r="B413" s="13" t="s">
        <v>475</v>
      </c>
      <c r="C413" s="13">
        <v>3</v>
      </c>
      <c r="D413" s="13" t="s">
        <v>64</v>
      </c>
      <c r="E413" s="13" t="s">
        <v>65</v>
      </c>
      <c r="F413" s="13" t="s">
        <v>65</v>
      </c>
      <c r="G413" s="13" t="s">
        <v>66</v>
      </c>
      <c r="H413" s="13" t="s">
        <v>67</v>
      </c>
      <c r="I413" s="13"/>
    </row>
    <row r="414" spans="1:9" x14ac:dyDescent="0.25">
      <c r="A414" s="37">
        <v>10555546036</v>
      </c>
      <c r="B414" s="12" t="s">
        <v>476</v>
      </c>
      <c r="C414" s="12">
        <v>3</v>
      </c>
      <c r="D414" s="12" t="s">
        <v>64</v>
      </c>
      <c r="E414" s="12" t="s">
        <v>65</v>
      </c>
      <c r="F414" s="12" t="s">
        <v>65</v>
      </c>
      <c r="G414" s="12" t="s">
        <v>66</v>
      </c>
      <c r="H414" s="12" t="s">
        <v>67</v>
      </c>
      <c r="I414" s="12"/>
    </row>
    <row r="415" spans="1:9" x14ac:dyDescent="0.25">
      <c r="A415" s="38">
        <v>10555591037</v>
      </c>
      <c r="B415" s="13" t="s">
        <v>477</v>
      </c>
      <c r="C415" s="13">
        <v>3</v>
      </c>
      <c r="D415" s="13" t="s">
        <v>64</v>
      </c>
      <c r="E415" s="13" t="s">
        <v>65</v>
      </c>
      <c r="F415" s="13" t="s">
        <v>65</v>
      </c>
      <c r="G415" s="13" t="s">
        <v>66</v>
      </c>
      <c r="H415" s="13" t="s">
        <v>67</v>
      </c>
      <c r="I415" s="13"/>
    </row>
    <row r="416" spans="1:9" x14ac:dyDescent="0.25">
      <c r="A416" s="37">
        <v>10555591038</v>
      </c>
      <c r="B416" s="12" t="s">
        <v>478</v>
      </c>
      <c r="C416" s="12">
        <v>3</v>
      </c>
      <c r="D416" s="12" t="s">
        <v>64</v>
      </c>
      <c r="E416" s="12" t="s">
        <v>65</v>
      </c>
      <c r="F416" s="12" t="s">
        <v>65</v>
      </c>
      <c r="G416" s="12" t="s">
        <v>66</v>
      </c>
      <c r="H416" s="12" t="s">
        <v>67</v>
      </c>
      <c r="I416" s="12"/>
    </row>
    <row r="417" spans="1:9" x14ac:dyDescent="0.25">
      <c r="A417" s="38">
        <v>10555591039</v>
      </c>
      <c r="B417" s="13" t="s">
        <v>479</v>
      </c>
      <c r="C417" s="13">
        <v>3</v>
      </c>
      <c r="D417" s="13" t="s">
        <v>64</v>
      </c>
      <c r="E417" s="13" t="s">
        <v>65</v>
      </c>
      <c r="F417" s="13" t="s">
        <v>65</v>
      </c>
      <c r="G417" s="13" t="s">
        <v>66</v>
      </c>
      <c r="H417" s="13" t="s">
        <v>67</v>
      </c>
      <c r="I417" s="13"/>
    </row>
    <row r="418" spans="1:9" x14ac:dyDescent="0.25">
      <c r="A418" s="37">
        <v>10550040040</v>
      </c>
      <c r="B418" s="12" t="s">
        <v>480</v>
      </c>
      <c r="C418" s="12">
        <v>3</v>
      </c>
      <c r="D418" s="12" t="s">
        <v>64</v>
      </c>
      <c r="E418" s="12" t="s">
        <v>65</v>
      </c>
      <c r="F418" s="12" t="s">
        <v>65</v>
      </c>
      <c r="G418" s="12" t="s">
        <v>66</v>
      </c>
      <c r="H418" s="12" t="s">
        <v>67</v>
      </c>
      <c r="I418" s="12"/>
    </row>
    <row r="419" spans="1:9" x14ac:dyDescent="0.25">
      <c r="A419" s="38">
        <v>10550041041</v>
      </c>
      <c r="B419" s="13" t="s">
        <v>481</v>
      </c>
      <c r="C419" s="13">
        <v>3</v>
      </c>
      <c r="D419" s="13" t="s">
        <v>64</v>
      </c>
      <c r="E419" s="13" t="s">
        <v>65</v>
      </c>
      <c r="F419" s="13" t="s">
        <v>65</v>
      </c>
      <c r="G419" s="13" t="s">
        <v>66</v>
      </c>
      <c r="H419" s="13" t="s">
        <v>67</v>
      </c>
      <c r="I419" s="13"/>
    </row>
    <row r="420" spans="1:9" x14ac:dyDescent="0.25">
      <c r="A420" s="37">
        <v>10550042042</v>
      </c>
      <c r="B420" s="12" t="s">
        <v>482</v>
      </c>
      <c r="C420" s="12">
        <v>3</v>
      </c>
      <c r="D420" s="12" t="s">
        <v>64</v>
      </c>
      <c r="E420" s="12" t="s">
        <v>65</v>
      </c>
      <c r="F420" s="12" t="s">
        <v>65</v>
      </c>
      <c r="G420" s="12" t="s">
        <v>66</v>
      </c>
      <c r="H420" s="12" t="s">
        <v>67</v>
      </c>
      <c r="I420" s="12"/>
    </row>
    <row r="421" spans="1:9" x14ac:dyDescent="0.25">
      <c r="A421" s="38">
        <v>10555543043</v>
      </c>
      <c r="B421" s="13" t="s">
        <v>483</v>
      </c>
      <c r="C421" s="13">
        <v>3</v>
      </c>
      <c r="D421" s="13" t="s">
        <v>64</v>
      </c>
      <c r="E421" s="13" t="s">
        <v>65</v>
      </c>
      <c r="F421" s="13" t="s">
        <v>65</v>
      </c>
      <c r="G421" s="13" t="s">
        <v>66</v>
      </c>
      <c r="H421" s="13" t="s">
        <v>67</v>
      </c>
      <c r="I421" s="13"/>
    </row>
    <row r="422" spans="1:9" x14ac:dyDescent="0.25">
      <c r="A422" s="37">
        <v>10550044044</v>
      </c>
      <c r="B422" s="12" t="s">
        <v>484</v>
      </c>
      <c r="C422" s="12">
        <v>3</v>
      </c>
      <c r="D422" s="12" t="s">
        <v>64</v>
      </c>
      <c r="E422" s="12" t="s">
        <v>65</v>
      </c>
      <c r="F422" s="12" t="s">
        <v>65</v>
      </c>
      <c r="G422" s="12" t="s">
        <v>66</v>
      </c>
      <c r="H422" s="12" t="s">
        <v>67</v>
      </c>
      <c r="I422" s="12"/>
    </row>
    <row r="423" spans="1:9" x14ac:dyDescent="0.25">
      <c r="A423" s="38">
        <v>10550046046</v>
      </c>
      <c r="B423" s="13" t="s">
        <v>485</v>
      </c>
      <c r="C423" s="13">
        <v>3</v>
      </c>
      <c r="D423" s="13" t="s">
        <v>64</v>
      </c>
      <c r="E423" s="13" t="s">
        <v>65</v>
      </c>
      <c r="F423" s="13" t="s">
        <v>65</v>
      </c>
      <c r="G423" s="13" t="s">
        <v>66</v>
      </c>
      <c r="H423" s="13" t="s">
        <v>67</v>
      </c>
      <c r="I423" s="13"/>
    </row>
    <row r="424" spans="1:9" x14ac:dyDescent="0.25">
      <c r="A424" s="37">
        <v>10565690001</v>
      </c>
      <c r="B424" s="12" t="s">
        <v>486</v>
      </c>
      <c r="C424" s="12">
        <v>5</v>
      </c>
      <c r="D424" s="12" t="s">
        <v>69</v>
      </c>
      <c r="E424" s="12" t="s">
        <v>65</v>
      </c>
      <c r="F424" s="12" t="s">
        <v>65</v>
      </c>
      <c r="G424" s="12" t="s">
        <v>65</v>
      </c>
      <c r="H424" s="12" t="s">
        <v>65</v>
      </c>
      <c r="I424" s="12"/>
    </row>
    <row r="425" spans="1:9" x14ac:dyDescent="0.25">
      <c r="A425" s="38">
        <v>10560002002</v>
      </c>
      <c r="B425" s="13" t="s">
        <v>487</v>
      </c>
      <c r="C425" s="13">
        <v>5</v>
      </c>
      <c r="D425" s="13" t="s">
        <v>69</v>
      </c>
      <c r="E425" s="13" t="s">
        <v>65</v>
      </c>
      <c r="F425" s="13" t="s">
        <v>65</v>
      </c>
      <c r="G425" s="13" t="s">
        <v>65</v>
      </c>
      <c r="H425" s="13" t="s">
        <v>65</v>
      </c>
      <c r="I425" s="13"/>
    </row>
    <row r="426" spans="1:9" x14ac:dyDescent="0.25">
      <c r="A426" s="37">
        <v>10565660003</v>
      </c>
      <c r="B426" s="12" t="s">
        <v>488</v>
      </c>
      <c r="C426" s="12">
        <v>5</v>
      </c>
      <c r="D426" s="12" t="s">
        <v>69</v>
      </c>
      <c r="E426" s="12" t="s">
        <v>65</v>
      </c>
      <c r="F426" s="12" t="s">
        <v>65</v>
      </c>
      <c r="G426" s="12" t="s">
        <v>65</v>
      </c>
      <c r="H426" s="12" t="s">
        <v>65</v>
      </c>
      <c r="I426" s="12"/>
    </row>
    <row r="427" spans="1:9" x14ac:dyDescent="0.25">
      <c r="A427" s="38">
        <v>10565660004</v>
      </c>
      <c r="B427" s="13" t="s">
        <v>489</v>
      </c>
      <c r="C427" s="13">
        <v>5</v>
      </c>
      <c r="D427" s="13" t="s">
        <v>69</v>
      </c>
      <c r="E427" s="13" t="s">
        <v>65</v>
      </c>
      <c r="F427" s="13" t="s">
        <v>65</v>
      </c>
      <c r="G427" s="13" t="s">
        <v>65</v>
      </c>
      <c r="H427" s="13" t="s">
        <v>65</v>
      </c>
      <c r="I427" s="13"/>
    </row>
    <row r="428" spans="1:9" x14ac:dyDescent="0.25">
      <c r="A428" s="37">
        <v>10560005005</v>
      </c>
      <c r="B428" s="12" t="s">
        <v>490</v>
      </c>
      <c r="C428" s="12">
        <v>5</v>
      </c>
      <c r="D428" s="12" t="s">
        <v>69</v>
      </c>
      <c r="E428" s="12" t="s">
        <v>65</v>
      </c>
      <c r="F428" s="12" t="s">
        <v>65</v>
      </c>
      <c r="G428" s="12" t="s">
        <v>65</v>
      </c>
      <c r="H428" s="12" t="s">
        <v>65</v>
      </c>
      <c r="I428" s="12"/>
    </row>
    <row r="429" spans="1:9" x14ac:dyDescent="0.25">
      <c r="A429" s="38">
        <v>10565636006</v>
      </c>
      <c r="B429" s="13" t="s">
        <v>491</v>
      </c>
      <c r="C429" s="13">
        <v>5</v>
      </c>
      <c r="D429" s="13" t="s">
        <v>69</v>
      </c>
      <c r="E429" s="13" t="s">
        <v>65</v>
      </c>
      <c r="F429" s="13" t="s">
        <v>65</v>
      </c>
      <c r="G429" s="13" t="s">
        <v>65</v>
      </c>
      <c r="H429" s="13" t="s">
        <v>65</v>
      </c>
      <c r="I429" s="13"/>
    </row>
    <row r="430" spans="1:9" x14ac:dyDescent="0.25">
      <c r="A430" s="37">
        <v>10565660008</v>
      </c>
      <c r="B430" s="12" t="s">
        <v>492</v>
      </c>
      <c r="C430" s="12">
        <v>5</v>
      </c>
      <c r="D430" s="12" t="s">
        <v>69</v>
      </c>
      <c r="E430" s="12" t="s">
        <v>65</v>
      </c>
      <c r="F430" s="12" t="s">
        <v>65</v>
      </c>
      <c r="G430" s="12" t="s">
        <v>65</v>
      </c>
      <c r="H430" s="12" t="s">
        <v>65</v>
      </c>
      <c r="I430" s="12"/>
    </row>
    <row r="431" spans="1:9" x14ac:dyDescent="0.25">
      <c r="A431" s="38">
        <v>10565687009</v>
      </c>
      <c r="B431" s="13" t="s">
        <v>493</v>
      </c>
      <c r="C431" s="13">
        <v>5</v>
      </c>
      <c r="D431" s="13" t="s">
        <v>69</v>
      </c>
      <c r="E431" s="13" t="s">
        <v>65</v>
      </c>
      <c r="F431" s="13" t="s">
        <v>65</v>
      </c>
      <c r="G431" s="13" t="s">
        <v>65</v>
      </c>
      <c r="H431" s="13" t="s">
        <v>65</v>
      </c>
      <c r="I431" s="13"/>
    </row>
    <row r="432" spans="1:9" x14ac:dyDescent="0.25">
      <c r="A432" s="37">
        <v>10565636010</v>
      </c>
      <c r="B432" s="12" t="s">
        <v>494</v>
      </c>
      <c r="C432" s="12">
        <v>5</v>
      </c>
      <c r="D432" s="12" t="s">
        <v>69</v>
      </c>
      <c r="E432" s="12" t="s">
        <v>65</v>
      </c>
      <c r="F432" s="12" t="s">
        <v>65</v>
      </c>
      <c r="G432" s="12" t="s">
        <v>65</v>
      </c>
      <c r="H432" s="12" t="s">
        <v>65</v>
      </c>
      <c r="I432" s="12"/>
    </row>
    <row r="433" spans="1:9" x14ac:dyDescent="0.25">
      <c r="A433" s="38">
        <v>10565660011</v>
      </c>
      <c r="B433" s="13" t="s">
        <v>495</v>
      </c>
      <c r="C433" s="13">
        <v>5</v>
      </c>
      <c r="D433" s="13" t="s">
        <v>69</v>
      </c>
      <c r="E433" s="13" t="s">
        <v>65</v>
      </c>
      <c r="F433" s="13" t="s">
        <v>65</v>
      </c>
      <c r="G433" s="13" t="s">
        <v>65</v>
      </c>
      <c r="H433" s="13" t="s">
        <v>65</v>
      </c>
      <c r="I433" s="13"/>
    </row>
    <row r="434" spans="1:9" x14ac:dyDescent="0.25">
      <c r="A434" s="37">
        <v>10565687013</v>
      </c>
      <c r="B434" s="12" t="s">
        <v>496</v>
      </c>
      <c r="C434" s="12">
        <v>5</v>
      </c>
      <c r="D434" s="12" t="s">
        <v>69</v>
      </c>
      <c r="E434" s="12" t="s">
        <v>65</v>
      </c>
      <c r="F434" s="12" t="s">
        <v>65</v>
      </c>
      <c r="G434" s="12" t="s">
        <v>65</v>
      </c>
      <c r="H434" s="12" t="s">
        <v>65</v>
      </c>
      <c r="I434" s="12"/>
    </row>
    <row r="435" spans="1:9" x14ac:dyDescent="0.25">
      <c r="A435" s="38">
        <v>10565660014</v>
      </c>
      <c r="B435" s="13" t="s">
        <v>497</v>
      </c>
      <c r="C435" s="13">
        <v>5</v>
      </c>
      <c r="D435" s="13" t="s">
        <v>69</v>
      </c>
      <c r="E435" s="13" t="s">
        <v>65</v>
      </c>
      <c r="F435" s="13" t="s">
        <v>65</v>
      </c>
      <c r="G435" s="13" t="s">
        <v>65</v>
      </c>
      <c r="H435" s="13" t="s">
        <v>65</v>
      </c>
      <c r="I435" s="13"/>
    </row>
    <row r="436" spans="1:9" x14ac:dyDescent="0.25">
      <c r="A436" s="37">
        <v>10560015015</v>
      </c>
      <c r="B436" s="12" t="s">
        <v>498</v>
      </c>
      <c r="C436" s="12">
        <v>5</v>
      </c>
      <c r="D436" s="12" t="s">
        <v>69</v>
      </c>
      <c r="E436" s="12" t="s">
        <v>65</v>
      </c>
      <c r="F436" s="12" t="s">
        <v>65</v>
      </c>
      <c r="G436" s="12" t="s">
        <v>65</v>
      </c>
      <c r="H436" s="12" t="s">
        <v>65</v>
      </c>
      <c r="I436" s="12"/>
    </row>
    <row r="437" spans="1:9" x14ac:dyDescent="0.25">
      <c r="A437" s="38">
        <v>10565690016</v>
      </c>
      <c r="B437" s="13" t="s">
        <v>499</v>
      </c>
      <c r="C437" s="13">
        <v>5</v>
      </c>
      <c r="D437" s="13" t="s">
        <v>69</v>
      </c>
      <c r="E437" s="13" t="s">
        <v>65</v>
      </c>
      <c r="F437" s="13" t="s">
        <v>65</v>
      </c>
      <c r="G437" s="13" t="s">
        <v>65</v>
      </c>
      <c r="H437" s="13" t="s">
        <v>65</v>
      </c>
      <c r="I437" s="13"/>
    </row>
    <row r="438" spans="1:9" x14ac:dyDescent="0.25">
      <c r="A438" s="37">
        <v>10565660017</v>
      </c>
      <c r="B438" s="12" t="s">
        <v>500</v>
      </c>
      <c r="C438" s="12">
        <v>5</v>
      </c>
      <c r="D438" s="12" t="s">
        <v>69</v>
      </c>
      <c r="E438" s="12" t="s">
        <v>65</v>
      </c>
      <c r="F438" s="12" t="s">
        <v>65</v>
      </c>
      <c r="G438" s="12" t="s">
        <v>65</v>
      </c>
      <c r="H438" s="12" t="s">
        <v>65</v>
      </c>
      <c r="I438" s="12"/>
    </row>
    <row r="439" spans="1:9" x14ac:dyDescent="0.25">
      <c r="A439" s="38">
        <v>10560018018</v>
      </c>
      <c r="B439" s="13" t="s">
        <v>501</v>
      </c>
      <c r="C439" s="13">
        <v>5</v>
      </c>
      <c r="D439" s="13" t="s">
        <v>69</v>
      </c>
      <c r="E439" s="13" t="s">
        <v>65</v>
      </c>
      <c r="F439" s="13" t="s">
        <v>65</v>
      </c>
      <c r="G439" s="13" t="s">
        <v>65</v>
      </c>
      <c r="H439" s="13" t="s">
        <v>65</v>
      </c>
      <c r="I439" s="13"/>
    </row>
    <row r="440" spans="1:9" x14ac:dyDescent="0.25">
      <c r="A440" s="37">
        <v>10565690019</v>
      </c>
      <c r="B440" s="12" t="s">
        <v>502</v>
      </c>
      <c r="C440" s="12">
        <v>5</v>
      </c>
      <c r="D440" s="12" t="s">
        <v>69</v>
      </c>
      <c r="E440" s="12" t="s">
        <v>65</v>
      </c>
      <c r="F440" s="12" t="s">
        <v>65</v>
      </c>
      <c r="G440" s="12" t="s">
        <v>65</v>
      </c>
      <c r="H440" s="12" t="s">
        <v>65</v>
      </c>
      <c r="I440" s="12"/>
    </row>
    <row r="441" spans="1:9" x14ac:dyDescent="0.25">
      <c r="A441" s="38">
        <v>10565690020</v>
      </c>
      <c r="B441" s="13" t="s">
        <v>503</v>
      </c>
      <c r="C441" s="13">
        <v>5</v>
      </c>
      <c r="D441" s="13" t="s">
        <v>69</v>
      </c>
      <c r="E441" s="13" t="s">
        <v>65</v>
      </c>
      <c r="F441" s="13" t="s">
        <v>65</v>
      </c>
      <c r="G441" s="13" t="s">
        <v>65</v>
      </c>
      <c r="H441" s="13" t="s">
        <v>65</v>
      </c>
      <c r="I441" s="13"/>
    </row>
    <row r="442" spans="1:9" x14ac:dyDescent="0.25">
      <c r="A442" s="37">
        <v>10560021021</v>
      </c>
      <c r="B442" s="12" t="s">
        <v>504</v>
      </c>
      <c r="C442" s="12">
        <v>5</v>
      </c>
      <c r="D442" s="12" t="s">
        <v>69</v>
      </c>
      <c r="E442" s="12" t="s">
        <v>65</v>
      </c>
      <c r="F442" s="12" t="s">
        <v>65</v>
      </c>
      <c r="G442" s="12" t="s">
        <v>65</v>
      </c>
      <c r="H442" s="12" t="s">
        <v>65</v>
      </c>
      <c r="I442" s="12"/>
    </row>
    <row r="443" spans="1:9" x14ac:dyDescent="0.25">
      <c r="A443" s="38">
        <v>10565660022</v>
      </c>
      <c r="B443" s="13" t="s">
        <v>505</v>
      </c>
      <c r="C443" s="13">
        <v>5</v>
      </c>
      <c r="D443" s="13" t="s">
        <v>69</v>
      </c>
      <c r="E443" s="13" t="s">
        <v>65</v>
      </c>
      <c r="F443" s="13" t="s">
        <v>65</v>
      </c>
      <c r="G443" s="13" t="s">
        <v>65</v>
      </c>
      <c r="H443" s="13" t="s">
        <v>65</v>
      </c>
      <c r="I443" s="13"/>
    </row>
    <row r="444" spans="1:9" x14ac:dyDescent="0.25">
      <c r="A444" s="37">
        <v>10565690023</v>
      </c>
      <c r="B444" s="12" t="s">
        <v>506</v>
      </c>
      <c r="C444" s="12">
        <v>5</v>
      </c>
      <c r="D444" s="12" t="s">
        <v>69</v>
      </c>
      <c r="E444" s="12" t="s">
        <v>65</v>
      </c>
      <c r="F444" s="12" t="s">
        <v>65</v>
      </c>
      <c r="G444" s="12" t="s">
        <v>65</v>
      </c>
      <c r="H444" s="12" t="s">
        <v>65</v>
      </c>
      <c r="I444" s="12"/>
    </row>
    <row r="445" spans="1:9" x14ac:dyDescent="0.25">
      <c r="A445" s="38">
        <v>10565690024</v>
      </c>
      <c r="B445" s="13" t="s">
        <v>507</v>
      </c>
      <c r="C445" s="13">
        <v>5</v>
      </c>
      <c r="D445" s="13" t="s">
        <v>69</v>
      </c>
      <c r="E445" s="13" t="s">
        <v>65</v>
      </c>
      <c r="F445" s="13" t="s">
        <v>65</v>
      </c>
      <c r="G445" s="13" t="s">
        <v>65</v>
      </c>
      <c r="H445" s="13" t="s">
        <v>65</v>
      </c>
      <c r="I445" s="13"/>
    </row>
    <row r="446" spans="1:9" x14ac:dyDescent="0.25">
      <c r="A446" s="37">
        <v>10560025025</v>
      </c>
      <c r="B446" s="12" t="s">
        <v>508</v>
      </c>
      <c r="C446" s="12">
        <v>3</v>
      </c>
      <c r="D446" s="12" t="s">
        <v>64</v>
      </c>
      <c r="E446" s="12" t="s">
        <v>65</v>
      </c>
      <c r="F446" s="12" t="s">
        <v>65</v>
      </c>
      <c r="G446" s="12" t="s">
        <v>66</v>
      </c>
      <c r="H446" s="12" t="s">
        <v>67</v>
      </c>
      <c r="I446" s="12" t="s">
        <v>342</v>
      </c>
    </row>
    <row r="447" spans="1:9" x14ac:dyDescent="0.25">
      <c r="A447" s="38">
        <v>10565660026</v>
      </c>
      <c r="B447" s="13" t="s">
        <v>509</v>
      </c>
      <c r="C447" s="13">
        <v>5</v>
      </c>
      <c r="D447" s="13" t="s">
        <v>69</v>
      </c>
      <c r="E447" s="13" t="s">
        <v>65</v>
      </c>
      <c r="F447" s="13" t="s">
        <v>65</v>
      </c>
      <c r="G447" s="13" t="s">
        <v>65</v>
      </c>
      <c r="H447" s="13" t="s">
        <v>65</v>
      </c>
      <c r="I447" s="13"/>
    </row>
    <row r="448" spans="1:9" x14ac:dyDescent="0.25">
      <c r="A448" s="37">
        <v>10565690027</v>
      </c>
      <c r="B448" s="12" t="s">
        <v>510</v>
      </c>
      <c r="C448" s="12">
        <v>5</v>
      </c>
      <c r="D448" s="12" t="s">
        <v>69</v>
      </c>
      <c r="E448" s="12" t="s">
        <v>65</v>
      </c>
      <c r="F448" s="12" t="s">
        <v>65</v>
      </c>
      <c r="G448" s="12" t="s">
        <v>65</v>
      </c>
      <c r="H448" s="12" t="s">
        <v>65</v>
      </c>
      <c r="I448" s="12"/>
    </row>
    <row r="449" spans="1:9" x14ac:dyDescent="0.25">
      <c r="A449" s="38">
        <v>10565690028</v>
      </c>
      <c r="B449" s="13" t="s">
        <v>359</v>
      </c>
      <c r="C449" s="13">
        <v>5</v>
      </c>
      <c r="D449" s="13" t="s">
        <v>69</v>
      </c>
      <c r="E449" s="13" t="s">
        <v>65</v>
      </c>
      <c r="F449" s="13" t="s">
        <v>65</v>
      </c>
      <c r="G449" s="13" t="s">
        <v>65</v>
      </c>
      <c r="H449" s="13" t="s">
        <v>65</v>
      </c>
      <c r="I449" s="13"/>
    </row>
    <row r="450" spans="1:9" x14ac:dyDescent="0.25">
      <c r="A450" s="37">
        <v>10565616029</v>
      </c>
      <c r="B450" s="12" t="s">
        <v>511</v>
      </c>
      <c r="C450" s="12">
        <v>5</v>
      </c>
      <c r="D450" s="12" t="s">
        <v>69</v>
      </c>
      <c r="E450" s="12" t="s">
        <v>65</v>
      </c>
      <c r="F450" s="12" t="s">
        <v>65</v>
      </c>
      <c r="G450" s="12" t="s">
        <v>65</v>
      </c>
      <c r="H450" s="12" t="s">
        <v>65</v>
      </c>
      <c r="I450" s="12"/>
    </row>
    <row r="451" spans="1:9" x14ac:dyDescent="0.25">
      <c r="A451" s="38">
        <v>10565616030</v>
      </c>
      <c r="B451" s="13" t="s">
        <v>512</v>
      </c>
      <c r="C451" s="13">
        <v>5</v>
      </c>
      <c r="D451" s="13" t="s">
        <v>69</v>
      </c>
      <c r="E451" s="13" t="s">
        <v>65</v>
      </c>
      <c r="F451" s="13" t="s">
        <v>65</v>
      </c>
      <c r="G451" s="13" t="s">
        <v>65</v>
      </c>
      <c r="H451" s="13" t="s">
        <v>65</v>
      </c>
      <c r="I451" s="13"/>
    </row>
    <row r="452" spans="1:9" x14ac:dyDescent="0.25">
      <c r="A452" s="37">
        <v>10565616031</v>
      </c>
      <c r="B452" s="12" t="s">
        <v>513</v>
      </c>
      <c r="C452" s="12">
        <v>5</v>
      </c>
      <c r="D452" s="12" t="s">
        <v>69</v>
      </c>
      <c r="E452" s="12" t="s">
        <v>65</v>
      </c>
      <c r="F452" s="12" t="s">
        <v>65</v>
      </c>
      <c r="G452" s="12" t="s">
        <v>65</v>
      </c>
      <c r="H452" s="12" t="s">
        <v>65</v>
      </c>
      <c r="I452" s="12"/>
    </row>
    <row r="453" spans="1:9" x14ac:dyDescent="0.25">
      <c r="A453" s="38">
        <v>10565687032</v>
      </c>
      <c r="B453" s="13" t="s">
        <v>514</v>
      </c>
      <c r="C453" s="13">
        <v>5</v>
      </c>
      <c r="D453" s="13" t="s">
        <v>69</v>
      </c>
      <c r="E453" s="13" t="s">
        <v>65</v>
      </c>
      <c r="F453" s="13" t="s">
        <v>65</v>
      </c>
      <c r="G453" s="13" t="s">
        <v>65</v>
      </c>
      <c r="H453" s="13" t="s">
        <v>65</v>
      </c>
      <c r="I453" s="13"/>
    </row>
    <row r="454" spans="1:9" x14ac:dyDescent="0.25">
      <c r="A454" s="37">
        <v>10565616033</v>
      </c>
      <c r="B454" s="12" t="s">
        <v>515</v>
      </c>
      <c r="C454" s="12">
        <v>5</v>
      </c>
      <c r="D454" s="12" t="s">
        <v>69</v>
      </c>
      <c r="E454" s="12" t="s">
        <v>65</v>
      </c>
      <c r="F454" s="12" t="s">
        <v>65</v>
      </c>
      <c r="G454" s="12" t="s">
        <v>65</v>
      </c>
      <c r="H454" s="12" t="s">
        <v>65</v>
      </c>
      <c r="I454" s="12"/>
    </row>
    <row r="455" spans="1:9" x14ac:dyDescent="0.25">
      <c r="A455" s="38">
        <v>10565660034</v>
      </c>
      <c r="B455" s="13" t="s">
        <v>516</v>
      </c>
      <c r="C455" s="13">
        <v>5</v>
      </c>
      <c r="D455" s="13" t="s">
        <v>69</v>
      </c>
      <c r="E455" s="13" t="s">
        <v>65</v>
      </c>
      <c r="F455" s="13" t="s">
        <v>65</v>
      </c>
      <c r="G455" s="13" t="s">
        <v>65</v>
      </c>
      <c r="H455" s="13" t="s">
        <v>65</v>
      </c>
      <c r="I455" s="13"/>
    </row>
    <row r="456" spans="1:9" x14ac:dyDescent="0.25">
      <c r="A456" s="37">
        <v>10565660035</v>
      </c>
      <c r="B456" s="12" t="s">
        <v>517</v>
      </c>
      <c r="C456" s="12">
        <v>5</v>
      </c>
      <c r="D456" s="12" t="s">
        <v>69</v>
      </c>
      <c r="E456" s="12" t="s">
        <v>65</v>
      </c>
      <c r="F456" s="12" t="s">
        <v>65</v>
      </c>
      <c r="G456" s="12" t="s">
        <v>65</v>
      </c>
      <c r="H456" s="12" t="s">
        <v>65</v>
      </c>
      <c r="I456" s="12"/>
    </row>
    <row r="457" spans="1:9" x14ac:dyDescent="0.25">
      <c r="A457" s="38">
        <v>10565690036</v>
      </c>
      <c r="B457" s="13" t="s">
        <v>518</v>
      </c>
      <c r="C457" s="13">
        <v>5</v>
      </c>
      <c r="D457" s="13" t="s">
        <v>69</v>
      </c>
      <c r="E457" s="13" t="s">
        <v>65</v>
      </c>
      <c r="F457" s="13" t="s">
        <v>65</v>
      </c>
      <c r="G457" s="13" t="s">
        <v>65</v>
      </c>
      <c r="H457" s="13" t="s">
        <v>65</v>
      </c>
      <c r="I457" s="13"/>
    </row>
    <row r="458" spans="1:9" x14ac:dyDescent="0.25">
      <c r="A458" s="37">
        <v>10565690037</v>
      </c>
      <c r="B458" s="12" t="s">
        <v>519</v>
      </c>
      <c r="C458" s="12">
        <v>5</v>
      </c>
      <c r="D458" s="12" t="s">
        <v>69</v>
      </c>
      <c r="E458" s="12" t="s">
        <v>65</v>
      </c>
      <c r="F458" s="12" t="s">
        <v>65</v>
      </c>
      <c r="G458" s="12" t="s">
        <v>65</v>
      </c>
      <c r="H458" s="12" t="s">
        <v>65</v>
      </c>
      <c r="I458" s="12"/>
    </row>
    <row r="459" spans="1:9" x14ac:dyDescent="0.25">
      <c r="A459" s="38">
        <v>10565636038</v>
      </c>
      <c r="B459" s="13" t="s">
        <v>520</v>
      </c>
      <c r="C459" s="13">
        <v>5</v>
      </c>
      <c r="D459" s="13" t="s">
        <v>69</v>
      </c>
      <c r="E459" s="13" t="s">
        <v>65</v>
      </c>
      <c r="F459" s="13" t="s">
        <v>65</v>
      </c>
      <c r="G459" s="13" t="s">
        <v>65</v>
      </c>
      <c r="H459" s="13" t="s">
        <v>65</v>
      </c>
      <c r="I459" s="13"/>
    </row>
    <row r="460" spans="1:9" x14ac:dyDescent="0.25">
      <c r="A460" s="37">
        <v>10560039039</v>
      </c>
      <c r="B460" s="12" t="s">
        <v>521</v>
      </c>
      <c r="C460" s="12">
        <v>5</v>
      </c>
      <c r="D460" s="12" t="s">
        <v>69</v>
      </c>
      <c r="E460" s="12" t="s">
        <v>65</v>
      </c>
      <c r="F460" s="12" t="s">
        <v>65</v>
      </c>
      <c r="G460" s="12" t="s">
        <v>65</v>
      </c>
      <c r="H460" s="12" t="s">
        <v>65</v>
      </c>
      <c r="I460" s="12"/>
    </row>
    <row r="461" spans="1:9" x14ac:dyDescent="0.25">
      <c r="A461" s="38">
        <v>10565687040</v>
      </c>
      <c r="B461" s="13" t="s">
        <v>522</v>
      </c>
      <c r="C461" s="13">
        <v>5</v>
      </c>
      <c r="D461" s="13" t="s">
        <v>69</v>
      </c>
      <c r="E461" s="13" t="s">
        <v>65</v>
      </c>
      <c r="F461" s="13" t="s">
        <v>65</v>
      </c>
      <c r="G461" s="13" t="s">
        <v>65</v>
      </c>
      <c r="H461" s="13" t="s">
        <v>65</v>
      </c>
      <c r="I461" s="13"/>
    </row>
    <row r="462" spans="1:9" x14ac:dyDescent="0.25">
      <c r="A462" s="37">
        <v>10560041041</v>
      </c>
      <c r="B462" s="12" t="s">
        <v>145</v>
      </c>
      <c r="C462" s="12">
        <v>5</v>
      </c>
      <c r="D462" s="12" t="s">
        <v>69</v>
      </c>
      <c r="E462" s="12" t="s">
        <v>65</v>
      </c>
      <c r="F462" s="12" t="s">
        <v>65</v>
      </c>
      <c r="G462" s="12" t="s">
        <v>65</v>
      </c>
      <c r="H462" s="12" t="s">
        <v>65</v>
      </c>
      <c r="I462" s="12"/>
    </row>
    <row r="463" spans="1:9" x14ac:dyDescent="0.25">
      <c r="A463" s="38">
        <v>10565616042</v>
      </c>
      <c r="B463" s="13" t="s">
        <v>523</v>
      </c>
      <c r="C463" s="13">
        <v>5</v>
      </c>
      <c r="D463" s="13" t="s">
        <v>69</v>
      </c>
      <c r="E463" s="13" t="s">
        <v>65</v>
      </c>
      <c r="F463" s="13" t="s">
        <v>65</v>
      </c>
      <c r="G463" s="13" t="s">
        <v>65</v>
      </c>
      <c r="H463" s="13" t="s">
        <v>65</v>
      </c>
      <c r="I463" s="13"/>
    </row>
    <row r="464" spans="1:9" x14ac:dyDescent="0.25">
      <c r="A464" s="37">
        <v>10560043043</v>
      </c>
      <c r="B464" s="12" t="s">
        <v>524</v>
      </c>
      <c r="C464" s="12">
        <v>5</v>
      </c>
      <c r="D464" s="12" t="s">
        <v>69</v>
      </c>
      <c r="E464" s="12" t="s">
        <v>65</v>
      </c>
      <c r="F464" s="12" t="s">
        <v>65</v>
      </c>
      <c r="G464" s="12" t="s">
        <v>65</v>
      </c>
      <c r="H464" s="12" t="s">
        <v>65</v>
      </c>
      <c r="I464" s="12"/>
    </row>
    <row r="465" spans="1:9" x14ac:dyDescent="0.25">
      <c r="A465" s="38">
        <v>10560044044</v>
      </c>
      <c r="B465" s="13" t="s">
        <v>525</v>
      </c>
      <c r="C465" s="13">
        <v>5</v>
      </c>
      <c r="D465" s="13" t="s">
        <v>69</v>
      </c>
      <c r="E465" s="13" t="s">
        <v>65</v>
      </c>
      <c r="F465" s="13" t="s">
        <v>65</v>
      </c>
      <c r="G465" s="13" t="s">
        <v>65</v>
      </c>
      <c r="H465" s="13" t="s">
        <v>65</v>
      </c>
      <c r="I465" s="13"/>
    </row>
    <row r="466" spans="1:9" x14ac:dyDescent="0.25">
      <c r="A466" s="37">
        <v>10565616045</v>
      </c>
      <c r="B466" s="12" t="s">
        <v>526</v>
      </c>
      <c r="C466" s="12">
        <v>5</v>
      </c>
      <c r="D466" s="12" t="s">
        <v>69</v>
      </c>
      <c r="E466" s="12" t="s">
        <v>65</v>
      </c>
      <c r="F466" s="12" t="s">
        <v>65</v>
      </c>
      <c r="G466" s="12" t="s">
        <v>65</v>
      </c>
      <c r="H466" s="12" t="s">
        <v>65</v>
      </c>
      <c r="I466" s="12"/>
    </row>
    <row r="467" spans="1:9" x14ac:dyDescent="0.25">
      <c r="A467" s="38">
        <v>10565616046</v>
      </c>
      <c r="B467" s="13" t="s">
        <v>527</v>
      </c>
      <c r="C467" s="13">
        <v>5</v>
      </c>
      <c r="D467" s="13" t="s">
        <v>69</v>
      </c>
      <c r="E467" s="13" t="s">
        <v>65</v>
      </c>
      <c r="F467" s="13" t="s">
        <v>65</v>
      </c>
      <c r="G467" s="13" t="s">
        <v>65</v>
      </c>
      <c r="H467" s="13" t="s">
        <v>65</v>
      </c>
      <c r="I467" s="13"/>
    </row>
    <row r="468" spans="1:9" x14ac:dyDescent="0.25">
      <c r="A468" s="37">
        <v>10565687047</v>
      </c>
      <c r="B468" s="12" t="s">
        <v>528</v>
      </c>
      <c r="C468" s="12">
        <v>5</v>
      </c>
      <c r="D468" s="12" t="s">
        <v>69</v>
      </c>
      <c r="E468" s="12" t="s">
        <v>65</v>
      </c>
      <c r="F468" s="12" t="s">
        <v>65</v>
      </c>
      <c r="G468" s="12" t="s">
        <v>65</v>
      </c>
      <c r="H468" s="12" t="s">
        <v>65</v>
      </c>
      <c r="I468" s="12"/>
    </row>
    <row r="469" spans="1:9" x14ac:dyDescent="0.25">
      <c r="A469" s="38">
        <v>10560048048</v>
      </c>
      <c r="B469" s="13" t="s">
        <v>529</v>
      </c>
      <c r="C469" s="13">
        <v>5</v>
      </c>
      <c r="D469" s="13" t="s">
        <v>69</v>
      </c>
      <c r="E469" s="13" t="s">
        <v>65</v>
      </c>
      <c r="F469" s="13" t="s">
        <v>65</v>
      </c>
      <c r="G469" s="13" t="s">
        <v>65</v>
      </c>
      <c r="H469" s="13" t="s">
        <v>65</v>
      </c>
      <c r="I469" s="13"/>
    </row>
    <row r="470" spans="1:9" x14ac:dyDescent="0.25">
      <c r="A470" s="37">
        <v>10560049049</v>
      </c>
      <c r="B470" s="12" t="s">
        <v>530</v>
      </c>
      <c r="C470" s="12">
        <v>5</v>
      </c>
      <c r="D470" s="12" t="s">
        <v>69</v>
      </c>
      <c r="E470" s="12" t="s">
        <v>65</v>
      </c>
      <c r="F470" s="12" t="s">
        <v>65</v>
      </c>
      <c r="G470" s="12" t="s">
        <v>65</v>
      </c>
      <c r="H470" s="12" t="s">
        <v>65</v>
      </c>
      <c r="I470" s="12"/>
    </row>
    <row r="471" spans="1:9" x14ac:dyDescent="0.25">
      <c r="A471" s="38">
        <v>10560050050</v>
      </c>
      <c r="B471" s="13" t="s">
        <v>531</v>
      </c>
      <c r="C471" s="13">
        <v>5</v>
      </c>
      <c r="D471" s="13" t="s">
        <v>69</v>
      </c>
      <c r="E471" s="13" t="s">
        <v>65</v>
      </c>
      <c r="F471" s="13" t="s">
        <v>65</v>
      </c>
      <c r="G471" s="13" t="s">
        <v>65</v>
      </c>
      <c r="H471" s="13" t="s">
        <v>65</v>
      </c>
      <c r="I471" s="13"/>
    </row>
    <row r="472" spans="1:9" x14ac:dyDescent="0.25">
      <c r="A472" s="37">
        <v>10565636051</v>
      </c>
      <c r="B472" s="12" t="s">
        <v>532</v>
      </c>
      <c r="C472" s="12">
        <v>5</v>
      </c>
      <c r="D472" s="12" t="s">
        <v>69</v>
      </c>
      <c r="E472" s="12" t="s">
        <v>65</v>
      </c>
      <c r="F472" s="12" t="s">
        <v>65</v>
      </c>
      <c r="G472" s="12" t="s">
        <v>65</v>
      </c>
      <c r="H472" s="12" t="s">
        <v>65</v>
      </c>
      <c r="I472" s="12"/>
    </row>
    <row r="473" spans="1:9" x14ac:dyDescent="0.25">
      <c r="A473" s="38">
        <v>10570001001</v>
      </c>
      <c r="B473" s="13" t="s">
        <v>533</v>
      </c>
      <c r="C473" s="13">
        <v>3</v>
      </c>
      <c r="D473" s="13" t="s">
        <v>64</v>
      </c>
      <c r="E473" s="13" t="s">
        <v>65</v>
      </c>
      <c r="F473" s="13" t="s">
        <v>65</v>
      </c>
      <c r="G473" s="13" t="s">
        <v>66</v>
      </c>
      <c r="H473" s="13" t="s">
        <v>67</v>
      </c>
      <c r="I473" s="13"/>
    </row>
    <row r="474" spans="1:9" x14ac:dyDescent="0.25">
      <c r="A474" s="37">
        <v>10575747002</v>
      </c>
      <c r="B474" s="12" t="s">
        <v>534</v>
      </c>
      <c r="C474" s="12">
        <v>3</v>
      </c>
      <c r="D474" s="12" t="s">
        <v>64</v>
      </c>
      <c r="E474" s="12" t="s">
        <v>65</v>
      </c>
      <c r="F474" s="12" t="s">
        <v>65</v>
      </c>
      <c r="G474" s="12" t="s">
        <v>66</v>
      </c>
      <c r="H474" s="12" t="s">
        <v>67</v>
      </c>
      <c r="I474" s="12"/>
    </row>
    <row r="475" spans="1:9" x14ac:dyDescent="0.25">
      <c r="A475" s="38">
        <v>10575755003</v>
      </c>
      <c r="B475" s="13" t="s">
        <v>535</v>
      </c>
      <c r="C475" s="13">
        <v>3</v>
      </c>
      <c r="D475" s="13" t="s">
        <v>64</v>
      </c>
      <c r="E475" s="13" t="s">
        <v>65</v>
      </c>
      <c r="F475" s="13" t="s">
        <v>65</v>
      </c>
      <c r="G475" s="13" t="s">
        <v>66</v>
      </c>
      <c r="H475" s="13" t="s">
        <v>67</v>
      </c>
      <c r="I475" s="13"/>
    </row>
    <row r="476" spans="1:9" x14ac:dyDescent="0.25">
      <c r="A476" s="37">
        <v>10575727004</v>
      </c>
      <c r="B476" s="12" t="s">
        <v>536</v>
      </c>
      <c r="C476" s="12">
        <v>3</v>
      </c>
      <c r="D476" s="12" t="s">
        <v>64</v>
      </c>
      <c r="E476" s="12" t="s">
        <v>65</v>
      </c>
      <c r="F476" s="12" t="s">
        <v>65</v>
      </c>
      <c r="G476" s="12" t="s">
        <v>66</v>
      </c>
      <c r="H476" s="12" t="s">
        <v>67</v>
      </c>
      <c r="I476" s="12"/>
    </row>
    <row r="477" spans="1:9" x14ac:dyDescent="0.25">
      <c r="A477" s="38">
        <v>10575785005</v>
      </c>
      <c r="B477" s="13" t="s">
        <v>537</v>
      </c>
      <c r="C477" s="13">
        <v>3</v>
      </c>
      <c r="D477" s="13" t="s">
        <v>64</v>
      </c>
      <c r="E477" s="13" t="s">
        <v>65</v>
      </c>
      <c r="F477" s="13" t="s">
        <v>65</v>
      </c>
      <c r="G477" s="13" t="s">
        <v>66</v>
      </c>
      <c r="H477" s="13" t="s">
        <v>67</v>
      </c>
      <c r="I477" s="13"/>
    </row>
    <row r="478" spans="1:9" x14ac:dyDescent="0.25">
      <c r="A478" s="37">
        <v>10575755006</v>
      </c>
      <c r="B478" s="12" t="s">
        <v>538</v>
      </c>
      <c r="C478" s="12">
        <v>3</v>
      </c>
      <c r="D478" s="12" t="s">
        <v>64</v>
      </c>
      <c r="E478" s="12" t="s">
        <v>65</v>
      </c>
      <c r="F478" s="12" t="s">
        <v>65</v>
      </c>
      <c r="G478" s="12" t="s">
        <v>66</v>
      </c>
      <c r="H478" s="12" t="s">
        <v>67</v>
      </c>
      <c r="I478" s="12"/>
    </row>
    <row r="479" spans="1:9" x14ac:dyDescent="0.25">
      <c r="A479" s="38">
        <v>10575727007</v>
      </c>
      <c r="B479" s="13" t="s">
        <v>539</v>
      </c>
      <c r="C479" s="13">
        <v>3</v>
      </c>
      <c r="D479" s="13" t="s">
        <v>64</v>
      </c>
      <c r="E479" s="13" t="s">
        <v>65</v>
      </c>
      <c r="F479" s="13" t="s">
        <v>65</v>
      </c>
      <c r="G479" s="13" t="s">
        <v>66</v>
      </c>
      <c r="H479" s="13" t="s">
        <v>67</v>
      </c>
      <c r="I479" s="13"/>
    </row>
    <row r="480" spans="1:9" x14ac:dyDescent="0.25">
      <c r="A480" s="37">
        <v>10570008008</v>
      </c>
      <c r="B480" s="12" t="s">
        <v>540</v>
      </c>
      <c r="C480" s="12">
        <v>5</v>
      </c>
      <c r="D480" s="12" t="s">
        <v>69</v>
      </c>
      <c r="E480" s="12" t="s">
        <v>65</v>
      </c>
      <c r="F480" s="12" t="s">
        <v>65</v>
      </c>
      <c r="G480" s="12" t="s">
        <v>65</v>
      </c>
      <c r="H480" s="12" t="s">
        <v>65</v>
      </c>
      <c r="I480" s="12"/>
    </row>
    <row r="481" spans="1:9" x14ac:dyDescent="0.25">
      <c r="A481" s="38">
        <v>10570009009</v>
      </c>
      <c r="B481" s="13" t="s">
        <v>541</v>
      </c>
      <c r="C481" s="13">
        <v>3</v>
      </c>
      <c r="D481" s="13" t="s">
        <v>64</v>
      </c>
      <c r="E481" s="13" t="s">
        <v>65</v>
      </c>
      <c r="F481" s="13" t="s">
        <v>65</v>
      </c>
      <c r="G481" s="13" t="s">
        <v>66</v>
      </c>
      <c r="H481" s="13" t="s">
        <v>67</v>
      </c>
      <c r="I481" s="13"/>
    </row>
    <row r="482" spans="1:9" x14ac:dyDescent="0.25">
      <c r="A482" s="37">
        <v>10575747010</v>
      </c>
      <c r="B482" s="12" t="s">
        <v>542</v>
      </c>
      <c r="C482" s="12">
        <v>3</v>
      </c>
      <c r="D482" s="12" t="s">
        <v>64</v>
      </c>
      <c r="E482" s="12" t="s">
        <v>65</v>
      </c>
      <c r="F482" s="12" t="s">
        <v>65</v>
      </c>
      <c r="G482" s="12" t="s">
        <v>66</v>
      </c>
      <c r="H482" s="12" t="s">
        <v>67</v>
      </c>
      <c r="I482" s="12"/>
    </row>
    <row r="483" spans="1:9" x14ac:dyDescent="0.25">
      <c r="A483" s="38">
        <v>10575747011</v>
      </c>
      <c r="B483" s="13" t="s">
        <v>543</v>
      </c>
      <c r="C483" s="13">
        <v>3</v>
      </c>
      <c r="D483" s="13" t="s">
        <v>64</v>
      </c>
      <c r="E483" s="13" t="s">
        <v>65</v>
      </c>
      <c r="F483" s="13" t="s">
        <v>65</v>
      </c>
      <c r="G483" s="13" t="s">
        <v>66</v>
      </c>
      <c r="H483" s="13" t="s">
        <v>67</v>
      </c>
      <c r="I483" s="13"/>
    </row>
    <row r="484" spans="1:9" x14ac:dyDescent="0.25">
      <c r="A484" s="37">
        <v>10575755012</v>
      </c>
      <c r="B484" s="12" t="s">
        <v>544</v>
      </c>
      <c r="C484" s="12">
        <v>3</v>
      </c>
      <c r="D484" s="12" t="s">
        <v>64</v>
      </c>
      <c r="E484" s="12" t="s">
        <v>65</v>
      </c>
      <c r="F484" s="12" t="s">
        <v>65</v>
      </c>
      <c r="G484" s="12" t="s">
        <v>66</v>
      </c>
      <c r="H484" s="12" t="s">
        <v>67</v>
      </c>
      <c r="I484" s="12"/>
    </row>
    <row r="485" spans="1:9" x14ac:dyDescent="0.25">
      <c r="A485" s="38">
        <v>10575727013</v>
      </c>
      <c r="B485" s="13" t="s">
        <v>545</v>
      </c>
      <c r="C485" s="13">
        <v>3</v>
      </c>
      <c r="D485" s="13" t="s">
        <v>64</v>
      </c>
      <c r="E485" s="13" t="s">
        <v>65</v>
      </c>
      <c r="F485" s="13" t="s">
        <v>65</v>
      </c>
      <c r="G485" s="13" t="s">
        <v>66</v>
      </c>
      <c r="H485" s="13" t="s">
        <v>67</v>
      </c>
      <c r="I485" s="13"/>
    </row>
    <row r="486" spans="1:9" x14ac:dyDescent="0.25">
      <c r="A486" s="37">
        <v>10575739015</v>
      </c>
      <c r="B486" s="12" t="s">
        <v>546</v>
      </c>
      <c r="C486" s="12">
        <v>3</v>
      </c>
      <c r="D486" s="12" t="s">
        <v>64</v>
      </c>
      <c r="E486" s="12" t="s">
        <v>65</v>
      </c>
      <c r="F486" s="12" t="s">
        <v>65</v>
      </c>
      <c r="G486" s="12" t="s">
        <v>66</v>
      </c>
      <c r="H486" s="12" t="s">
        <v>67</v>
      </c>
      <c r="I486" s="12"/>
    </row>
    <row r="487" spans="1:9" x14ac:dyDescent="0.25">
      <c r="A487" s="38">
        <v>10575775016</v>
      </c>
      <c r="B487" s="13" t="s">
        <v>547</v>
      </c>
      <c r="C487" s="13">
        <v>3</v>
      </c>
      <c r="D487" s="13" t="s">
        <v>64</v>
      </c>
      <c r="E487" s="13" t="s">
        <v>65</v>
      </c>
      <c r="F487" s="13" t="s">
        <v>65</v>
      </c>
      <c r="G487" s="13" t="s">
        <v>66</v>
      </c>
      <c r="H487" s="13" t="s">
        <v>67</v>
      </c>
      <c r="I487" s="13"/>
    </row>
    <row r="488" spans="1:9" x14ac:dyDescent="0.25">
      <c r="A488" s="37">
        <v>10575739017</v>
      </c>
      <c r="B488" s="12" t="s">
        <v>548</v>
      </c>
      <c r="C488" s="12">
        <v>3</v>
      </c>
      <c r="D488" s="12" t="s">
        <v>64</v>
      </c>
      <c r="E488" s="12" t="s">
        <v>65</v>
      </c>
      <c r="F488" s="12" t="s">
        <v>65</v>
      </c>
      <c r="G488" s="12" t="s">
        <v>66</v>
      </c>
      <c r="H488" s="12" t="s">
        <v>67</v>
      </c>
      <c r="I488" s="12"/>
    </row>
    <row r="489" spans="1:9" x14ac:dyDescent="0.25">
      <c r="A489" s="38">
        <v>10575755018</v>
      </c>
      <c r="B489" s="13" t="s">
        <v>549</v>
      </c>
      <c r="C489" s="13">
        <v>3</v>
      </c>
      <c r="D489" s="13" t="s">
        <v>64</v>
      </c>
      <c r="E489" s="13" t="s">
        <v>65</v>
      </c>
      <c r="F489" s="13" t="s">
        <v>65</v>
      </c>
      <c r="G489" s="13" t="s">
        <v>66</v>
      </c>
      <c r="H489" s="13" t="s">
        <v>67</v>
      </c>
      <c r="I489" s="13"/>
    </row>
    <row r="490" spans="1:9" x14ac:dyDescent="0.25">
      <c r="A490" s="37">
        <v>10575755020</v>
      </c>
      <c r="B490" s="12" t="s">
        <v>550</v>
      </c>
      <c r="C490" s="12">
        <v>3</v>
      </c>
      <c r="D490" s="12" t="s">
        <v>64</v>
      </c>
      <c r="E490" s="12" t="s">
        <v>65</v>
      </c>
      <c r="F490" s="12" t="s">
        <v>65</v>
      </c>
      <c r="G490" s="12" t="s">
        <v>66</v>
      </c>
      <c r="H490" s="12" t="s">
        <v>67</v>
      </c>
      <c r="I490" s="12"/>
    </row>
    <row r="491" spans="1:9" x14ac:dyDescent="0.25">
      <c r="A491" s="38">
        <v>10575727021</v>
      </c>
      <c r="B491" s="13" t="s">
        <v>551</v>
      </c>
      <c r="C491" s="13">
        <v>3</v>
      </c>
      <c r="D491" s="13" t="s">
        <v>64</v>
      </c>
      <c r="E491" s="13" t="s">
        <v>65</v>
      </c>
      <c r="F491" s="13" t="s">
        <v>65</v>
      </c>
      <c r="G491" s="13" t="s">
        <v>66</v>
      </c>
      <c r="H491" s="13" t="s">
        <v>67</v>
      </c>
      <c r="I491" s="13"/>
    </row>
    <row r="492" spans="1:9" x14ac:dyDescent="0.25">
      <c r="A492" s="37">
        <v>10575739022</v>
      </c>
      <c r="B492" s="12" t="s">
        <v>552</v>
      </c>
      <c r="C492" s="12">
        <v>3</v>
      </c>
      <c r="D492" s="12" t="s">
        <v>64</v>
      </c>
      <c r="E492" s="12" t="s">
        <v>65</v>
      </c>
      <c r="F492" s="12" t="s">
        <v>65</v>
      </c>
      <c r="G492" s="12" t="s">
        <v>66</v>
      </c>
      <c r="H492" s="12" t="s">
        <v>67</v>
      </c>
      <c r="I492" s="12"/>
    </row>
    <row r="493" spans="1:9" x14ac:dyDescent="0.25">
      <c r="A493" s="38">
        <v>10575747023</v>
      </c>
      <c r="B493" s="13" t="s">
        <v>553</v>
      </c>
      <c r="C493" s="13">
        <v>3</v>
      </c>
      <c r="D493" s="13" t="s">
        <v>64</v>
      </c>
      <c r="E493" s="13" t="s">
        <v>65</v>
      </c>
      <c r="F493" s="13" t="s">
        <v>65</v>
      </c>
      <c r="G493" s="13" t="s">
        <v>66</v>
      </c>
      <c r="H493" s="13" t="s">
        <v>67</v>
      </c>
      <c r="I493" s="13"/>
    </row>
    <row r="494" spans="1:9" x14ac:dyDescent="0.25">
      <c r="A494" s="37">
        <v>10575785024</v>
      </c>
      <c r="B494" s="12" t="s">
        <v>554</v>
      </c>
      <c r="C494" s="12">
        <v>5</v>
      </c>
      <c r="D494" s="12" t="s">
        <v>69</v>
      </c>
      <c r="E494" s="12" t="s">
        <v>65</v>
      </c>
      <c r="F494" s="12" t="s">
        <v>65</v>
      </c>
      <c r="G494" s="12" t="s">
        <v>65</v>
      </c>
      <c r="H494" s="12" t="s">
        <v>65</v>
      </c>
      <c r="I494" s="12"/>
    </row>
    <row r="495" spans="1:9" x14ac:dyDescent="0.25">
      <c r="A495" s="38">
        <v>10575782025</v>
      </c>
      <c r="B495" s="13" t="s">
        <v>555</v>
      </c>
      <c r="C495" s="13">
        <v>3</v>
      </c>
      <c r="D495" s="13" t="s">
        <v>64</v>
      </c>
      <c r="E495" s="13" t="s">
        <v>65</v>
      </c>
      <c r="F495" s="13" t="s">
        <v>65</v>
      </c>
      <c r="G495" s="13" t="s">
        <v>66</v>
      </c>
      <c r="H495" s="13" t="s">
        <v>67</v>
      </c>
      <c r="I495" s="13"/>
    </row>
    <row r="496" spans="1:9" x14ac:dyDescent="0.25">
      <c r="A496" s="37">
        <v>10575727026</v>
      </c>
      <c r="B496" s="12" t="s">
        <v>556</v>
      </c>
      <c r="C496" s="12">
        <v>3</v>
      </c>
      <c r="D496" s="12" t="s">
        <v>64</v>
      </c>
      <c r="E496" s="12" t="s">
        <v>65</v>
      </c>
      <c r="F496" s="12" t="s">
        <v>65</v>
      </c>
      <c r="G496" s="12" t="s">
        <v>66</v>
      </c>
      <c r="H496" s="12" t="s">
        <v>67</v>
      </c>
      <c r="I496" s="12"/>
    </row>
    <row r="497" spans="1:9" x14ac:dyDescent="0.25">
      <c r="A497" s="38">
        <v>10575727027</v>
      </c>
      <c r="B497" s="13" t="s">
        <v>557</v>
      </c>
      <c r="C497" s="13">
        <v>3</v>
      </c>
      <c r="D497" s="13" t="s">
        <v>64</v>
      </c>
      <c r="E497" s="13" t="s">
        <v>65</v>
      </c>
      <c r="F497" s="13" t="s">
        <v>65</v>
      </c>
      <c r="G497" s="13" t="s">
        <v>66</v>
      </c>
      <c r="H497" s="13" t="s">
        <v>67</v>
      </c>
      <c r="I497" s="13"/>
    </row>
    <row r="498" spans="1:9" x14ac:dyDescent="0.25">
      <c r="A498" s="37">
        <v>10575755028</v>
      </c>
      <c r="B498" s="12" t="s">
        <v>558</v>
      </c>
      <c r="C498" s="12">
        <v>3</v>
      </c>
      <c r="D498" s="12" t="s">
        <v>64</v>
      </c>
      <c r="E498" s="12" t="s">
        <v>65</v>
      </c>
      <c r="F498" s="12" t="s">
        <v>65</v>
      </c>
      <c r="G498" s="12" t="s">
        <v>66</v>
      </c>
      <c r="H498" s="12" t="s">
        <v>67</v>
      </c>
      <c r="I498" s="12"/>
    </row>
    <row r="499" spans="1:9" x14ac:dyDescent="0.25">
      <c r="A499" s="38">
        <v>10575727029</v>
      </c>
      <c r="B499" s="13" t="s">
        <v>559</v>
      </c>
      <c r="C499" s="13">
        <v>3</v>
      </c>
      <c r="D499" s="13" t="s">
        <v>64</v>
      </c>
      <c r="E499" s="13" t="s">
        <v>65</v>
      </c>
      <c r="F499" s="13" t="s">
        <v>65</v>
      </c>
      <c r="G499" s="13" t="s">
        <v>66</v>
      </c>
      <c r="H499" s="13" t="s">
        <v>67</v>
      </c>
      <c r="I499" s="13"/>
    </row>
    <row r="500" spans="1:9" x14ac:dyDescent="0.25">
      <c r="A500" s="37">
        <v>10575727030</v>
      </c>
      <c r="B500" s="12" t="s">
        <v>560</v>
      </c>
      <c r="C500" s="12">
        <v>3</v>
      </c>
      <c r="D500" s="12" t="s">
        <v>64</v>
      </c>
      <c r="E500" s="12" t="s">
        <v>65</v>
      </c>
      <c r="F500" s="12" t="s">
        <v>65</v>
      </c>
      <c r="G500" s="12" t="s">
        <v>66</v>
      </c>
      <c r="H500" s="12" t="s">
        <v>67</v>
      </c>
      <c r="I500" s="12"/>
    </row>
    <row r="501" spans="1:9" x14ac:dyDescent="0.25">
      <c r="A501" s="38">
        <v>10575747031</v>
      </c>
      <c r="B501" s="13" t="s">
        <v>561</v>
      </c>
      <c r="C501" s="13">
        <v>3</v>
      </c>
      <c r="D501" s="13" t="s">
        <v>64</v>
      </c>
      <c r="E501" s="13" t="s">
        <v>65</v>
      </c>
      <c r="F501" s="13" t="s">
        <v>65</v>
      </c>
      <c r="G501" s="13" t="s">
        <v>66</v>
      </c>
      <c r="H501" s="13" t="s">
        <v>67</v>
      </c>
      <c r="I501" s="13"/>
    </row>
    <row r="502" spans="1:9" x14ac:dyDescent="0.25">
      <c r="A502" s="37">
        <v>10575739032</v>
      </c>
      <c r="B502" s="12" t="s">
        <v>562</v>
      </c>
      <c r="C502" s="12">
        <v>3</v>
      </c>
      <c r="D502" s="12" t="s">
        <v>64</v>
      </c>
      <c r="E502" s="12" t="s">
        <v>65</v>
      </c>
      <c r="F502" s="12" t="s">
        <v>65</v>
      </c>
      <c r="G502" s="12" t="s">
        <v>66</v>
      </c>
      <c r="H502" s="12" t="s">
        <v>67</v>
      </c>
      <c r="I502" s="12"/>
    </row>
    <row r="503" spans="1:9" x14ac:dyDescent="0.25">
      <c r="A503" s="38">
        <v>10575747033</v>
      </c>
      <c r="B503" s="13" t="s">
        <v>563</v>
      </c>
      <c r="C503" s="13">
        <v>3</v>
      </c>
      <c r="D503" s="13" t="s">
        <v>64</v>
      </c>
      <c r="E503" s="13" t="s">
        <v>65</v>
      </c>
      <c r="F503" s="13" t="s">
        <v>65</v>
      </c>
      <c r="G503" s="13" t="s">
        <v>66</v>
      </c>
      <c r="H503" s="13" t="s">
        <v>67</v>
      </c>
      <c r="I503" s="13"/>
    </row>
    <row r="504" spans="1:9" x14ac:dyDescent="0.25">
      <c r="A504" s="37">
        <v>10575727034</v>
      </c>
      <c r="B504" s="12" t="s">
        <v>564</v>
      </c>
      <c r="C504" s="12">
        <v>3</v>
      </c>
      <c r="D504" s="12" t="s">
        <v>64</v>
      </c>
      <c r="E504" s="12" t="s">
        <v>65</v>
      </c>
      <c r="F504" s="12" t="s">
        <v>65</v>
      </c>
      <c r="G504" s="12" t="s">
        <v>66</v>
      </c>
      <c r="H504" s="12" t="s">
        <v>67</v>
      </c>
      <c r="I504" s="12"/>
    </row>
    <row r="505" spans="1:9" x14ac:dyDescent="0.25">
      <c r="A505" s="38">
        <v>10575727035</v>
      </c>
      <c r="B505" s="13" t="s">
        <v>565</v>
      </c>
      <c r="C505" s="13">
        <v>3</v>
      </c>
      <c r="D505" s="13" t="s">
        <v>64</v>
      </c>
      <c r="E505" s="13" t="s">
        <v>65</v>
      </c>
      <c r="F505" s="13" t="s">
        <v>65</v>
      </c>
      <c r="G505" s="13" t="s">
        <v>66</v>
      </c>
      <c r="H505" s="13" t="s">
        <v>67</v>
      </c>
      <c r="I505" s="13"/>
    </row>
    <row r="506" spans="1:9" x14ac:dyDescent="0.25">
      <c r="A506" s="37">
        <v>10575747037</v>
      </c>
      <c r="B506" s="12" t="s">
        <v>566</v>
      </c>
      <c r="C506" s="12">
        <v>3</v>
      </c>
      <c r="D506" s="12" t="s">
        <v>64</v>
      </c>
      <c r="E506" s="12" t="s">
        <v>65</v>
      </c>
      <c r="F506" s="12" t="s">
        <v>65</v>
      </c>
      <c r="G506" s="12" t="s">
        <v>66</v>
      </c>
      <c r="H506" s="12" t="s">
        <v>67</v>
      </c>
      <c r="I506" s="12"/>
    </row>
    <row r="507" spans="1:9" x14ac:dyDescent="0.25">
      <c r="A507" s="38">
        <v>10575727038</v>
      </c>
      <c r="B507" s="13" t="s">
        <v>567</v>
      </c>
      <c r="C507" s="13">
        <v>3</v>
      </c>
      <c r="D507" s="13" t="s">
        <v>64</v>
      </c>
      <c r="E507" s="13" t="s">
        <v>65</v>
      </c>
      <c r="F507" s="13" t="s">
        <v>65</v>
      </c>
      <c r="G507" s="13" t="s">
        <v>66</v>
      </c>
      <c r="H507" s="13" t="s">
        <v>67</v>
      </c>
      <c r="I507" s="13"/>
    </row>
    <row r="508" spans="1:9" x14ac:dyDescent="0.25">
      <c r="A508" s="37">
        <v>10575755039</v>
      </c>
      <c r="B508" s="12" t="s">
        <v>568</v>
      </c>
      <c r="C508" s="12">
        <v>3</v>
      </c>
      <c r="D508" s="12" t="s">
        <v>64</v>
      </c>
      <c r="E508" s="12" t="s">
        <v>65</v>
      </c>
      <c r="F508" s="12" t="s">
        <v>65</v>
      </c>
      <c r="G508" s="12" t="s">
        <v>66</v>
      </c>
      <c r="H508" s="12" t="s">
        <v>67</v>
      </c>
      <c r="I508" s="12"/>
    </row>
    <row r="509" spans="1:9" x14ac:dyDescent="0.25">
      <c r="A509" s="38">
        <v>10575755040</v>
      </c>
      <c r="B509" s="13" t="s">
        <v>569</v>
      </c>
      <c r="C509" s="13">
        <v>3</v>
      </c>
      <c r="D509" s="13" t="s">
        <v>64</v>
      </c>
      <c r="E509" s="13" t="s">
        <v>65</v>
      </c>
      <c r="F509" s="13" t="s">
        <v>65</v>
      </c>
      <c r="G509" s="13" t="s">
        <v>66</v>
      </c>
      <c r="H509" s="13" t="s">
        <v>67</v>
      </c>
      <c r="I509" s="13"/>
    </row>
    <row r="510" spans="1:9" x14ac:dyDescent="0.25">
      <c r="A510" s="37">
        <v>10575755041</v>
      </c>
      <c r="B510" s="12" t="s">
        <v>570</v>
      </c>
      <c r="C510" s="12">
        <v>3</v>
      </c>
      <c r="D510" s="12" t="s">
        <v>64</v>
      </c>
      <c r="E510" s="12" t="s">
        <v>65</v>
      </c>
      <c r="F510" s="12" t="s">
        <v>65</v>
      </c>
      <c r="G510" s="12" t="s">
        <v>66</v>
      </c>
      <c r="H510" s="12" t="s">
        <v>67</v>
      </c>
      <c r="I510" s="12"/>
    </row>
    <row r="511" spans="1:9" x14ac:dyDescent="0.25">
      <c r="A511" s="38">
        <v>10575747042</v>
      </c>
      <c r="B511" s="13" t="s">
        <v>571</v>
      </c>
      <c r="C511" s="13">
        <v>3</v>
      </c>
      <c r="D511" s="13" t="s">
        <v>64</v>
      </c>
      <c r="E511" s="13" t="s">
        <v>65</v>
      </c>
      <c r="F511" s="13" t="s">
        <v>65</v>
      </c>
      <c r="G511" s="13" t="s">
        <v>66</v>
      </c>
      <c r="H511" s="13" t="s">
        <v>67</v>
      </c>
      <c r="I511" s="13"/>
    </row>
    <row r="512" spans="1:9" x14ac:dyDescent="0.25">
      <c r="A512" s="37">
        <v>10575755043</v>
      </c>
      <c r="B512" s="12" t="s">
        <v>572</v>
      </c>
      <c r="C512" s="12">
        <v>3</v>
      </c>
      <c r="D512" s="12" t="s">
        <v>64</v>
      </c>
      <c r="E512" s="12" t="s">
        <v>65</v>
      </c>
      <c r="F512" s="12" t="s">
        <v>65</v>
      </c>
      <c r="G512" s="12" t="s">
        <v>66</v>
      </c>
      <c r="H512" s="12" t="s">
        <v>67</v>
      </c>
      <c r="I512" s="12"/>
    </row>
    <row r="513" spans="1:9" x14ac:dyDescent="0.25">
      <c r="A513" s="38">
        <v>10575775044</v>
      </c>
      <c r="B513" s="13" t="s">
        <v>573</v>
      </c>
      <c r="C513" s="13">
        <v>3</v>
      </c>
      <c r="D513" s="13" t="s">
        <v>64</v>
      </c>
      <c r="E513" s="13" t="s">
        <v>65</v>
      </c>
      <c r="F513" s="13" t="s">
        <v>65</v>
      </c>
      <c r="G513" s="13" t="s">
        <v>66</v>
      </c>
      <c r="H513" s="13" t="s">
        <v>67</v>
      </c>
      <c r="I513" s="13"/>
    </row>
    <row r="514" spans="1:9" x14ac:dyDescent="0.25">
      <c r="A514" s="37">
        <v>10575739045</v>
      </c>
      <c r="B514" s="12" t="s">
        <v>574</v>
      </c>
      <c r="C514" s="12">
        <v>3</v>
      </c>
      <c r="D514" s="12" t="s">
        <v>64</v>
      </c>
      <c r="E514" s="12" t="s">
        <v>65</v>
      </c>
      <c r="F514" s="12" t="s">
        <v>65</v>
      </c>
      <c r="G514" s="12" t="s">
        <v>66</v>
      </c>
      <c r="H514" s="12" t="s">
        <v>67</v>
      </c>
      <c r="I514" s="12"/>
    </row>
    <row r="515" spans="1:9" x14ac:dyDescent="0.25">
      <c r="A515" s="38">
        <v>10575747046</v>
      </c>
      <c r="B515" s="13" t="s">
        <v>575</v>
      </c>
      <c r="C515" s="13">
        <v>3</v>
      </c>
      <c r="D515" s="13" t="s">
        <v>64</v>
      </c>
      <c r="E515" s="13" t="s">
        <v>65</v>
      </c>
      <c r="F515" s="13" t="s">
        <v>65</v>
      </c>
      <c r="G515" s="13" t="s">
        <v>66</v>
      </c>
      <c r="H515" s="13" t="s">
        <v>67</v>
      </c>
      <c r="I515" s="13"/>
    </row>
    <row r="516" spans="1:9" x14ac:dyDescent="0.25">
      <c r="A516" s="37">
        <v>10575747047</v>
      </c>
      <c r="B516" s="12" t="s">
        <v>576</v>
      </c>
      <c r="C516" s="12">
        <v>3</v>
      </c>
      <c r="D516" s="12" t="s">
        <v>64</v>
      </c>
      <c r="E516" s="12" t="s">
        <v>65</v>
      </c>
      <c r="F516" s="12" t="s">
        <v>65</v>
      </c>
      <c r="G516" s="12" t="s">
        <v>66</v>
      </c>
      <c r="H516" s="12" t="s">
        <v>67</v>
      </c>
      <c r="I516" s="12"/>
    </row>
    <row r="517" spans="1:9" x14ac:dyDescent="0.25">
      <c r="A517" s="38">
        <v>10575727048</v>
      </c>
      <c r="B517" s="13" t="s">
        <v>577</v>
      </c>
      <c r="C517" s="13">
        <v>3</v>
      </c>
      <c r="D517" s="13" t="s">
        <v>64</v>
      </c>
      <c r="E517" s="13" t="s">
        <v>65</v>
      </c>
      <c r="F517" s="13" t="s">
        <v>65</v>
      </c>
      <c r="G517" s="13" t="s">
        <v>66</v>
      </c>
      <c r="H517" s="13" t="s">
        <v>67</v>
      </c>
      <c r="I517" s="13"/>
    </row>
    <row r="518" spans="1:9" x14ac:dyDescent="0.25">
      <c r="A518" s="37">
        <v>10575755049</v>
      </c>
      <c r="B518" s="12" t="s">
        <v>578</v>
      </c>
      <c r="C518" s="12">
        <v>3</v>
      </c>
      <c r="D518" s="12" t="s">
        <v>64</v>
      </c>
      <c r="E518" s="12" t="s">
        <v>65</v>
      </c>
      <c r="F518" s="12" t="s">
        <v>65</v>
      </c>
      <c r="G518" s="12" t="s">
        <v>66</v>
      </c>
      <c r="H518" s="12" t="s">
        <v>67</v>
      </c>
      <c r="I518" s="12"/>
    </row>
    <row r="519" spans="1:9" x14ac:dyDescent="0.25">
      <c r="A519" s="38">
        <v>10575775050</v>
      </c>
      <c r="B519" s="13" t="s">
        <v>579</v>
      </c>
      <c r="C519" s="13">
        <v>3</v>
      </c>
      <c r="D519" s="13" t="s">
        <v>64</v>
      </c>
      <c r="E519" s="13" t="s">
        <v>65</v>
      </c>
      <c r="F519" s="13" t="s">
        <v>65</v>
      </c>
      <c r="G519" s="13" t="s">
        <v>66</v>
      </c>
      <c r="H519" s="13" t="s">
        <v>67</v>
      </c>
      <c r="I519" s="13"/>
    </row>
    <row r="520" spans="1:9" x14ac:dyDescent="0.25">
      <c r="A520" s="37">
        <v>10575782051</v>
      </c>
      <c r="B520" s="12" t="s">
        <v>580</v>
      </c>
      <c r="C520" s="12">
        <v>3</v>
      </c>
      <c r="D520" s="12" t="s">
        <v>64</v>
      </c>
      <c r="E520" s="12" t="s">
        <v>65</v>
      </c>
      <c r="F520" s="12" t="s">
        <v>65</v>
      </c>
      <c r="G520" s="12" t="s">
        <v>66</v>
      </c>
      <c r="H520" s="12" t="s">
        <v>67</v>
      </c>
      <c r="I520" s="12"/>
    </row>
    <row r="521" spans="1:9" x14ac:dyDescent="0.25">
      <c r="A521" s="38">
        <v>10575775052</v>
      </c>
      <c r="B521" s="13" t="s">
        <v>581</v>
      </c>
      <c r="C521" s="13">
        <v>3</v>
      </c>
      <c r="D521" s="13" t="s">
        <v>64</v>
      </c>
      <c r="E521" s="13" t="s">
        <v>65</v>
      </c>
      <c r="F521" s="13" t="s">
        <v>65</v>
      </c>
      <c r="G521" s="13" t="s">
        <v>66</v>
      </c>
      <c r="H521" s="13" t="s">
        <v>67</v>
      </c>
      <c r="I521" s="13"/>
    </row>
    <row r="522" spans="1:9" x14ac:dyDescent="0.25">
      <c r="A522" s="37">
        <v>10575739053</v>
      </c>
      <c r="B522" s="12" t="s">
        <v>582</v>
      </c>
      <c r="C522" s="12">
        <v>3</v>
      </c>
      <c r="D522" s="12" t="s">
        <v>64</v>
      </c>
      <c r="E522" s="12" t="s">
        <v>65</v>
      </c>
      <c r="F522" s="12" t="s">
        <v>65</v>
      </c>
      <c r="G522" s="12" t="s">
        <v>66</v>
      </c>
      <c r="H522" s="12" t="s">
        <v>67</v>
      </c>
      <c r="I522" s="12"/>
    </row>
    <row r="523" spans="1:9" x14ac:dyDescent="0.25">
      <c r="A523" s="38">
        <v>10575747054</v>
      </c>
      <c r="B523" s="13" t="s">
        <v>583</v>
      </c>
      <c r="C523" s="13">
        <v>3</v>
      </c>
      <c r="D523" s="13" t="s">
        <v>64</v>
      </c>
      <c r="E523" s="13" t="s">
        <v>65</v>
      </c>
      <c r="F523" s="13" t="s">
        <v>65</v>
      </c>
      <c r="G523" s="13" t="s">
        <v>66</v>
      </c>
      <c r="H523" s="13" t="s">
        <v>67</v>
      </c>
      <c r="I523" s="13"/>
    </row>
    <row r="524" spans="1:9" x14ac:dyDescent="0.25">
      <c r="A524" s="37">
        <v>10575727055</v>
      </c>
      <c r="B524" s="12" t="s">
        <v>584</v>
      </c>
      <c r="C524" s="12">
        <v>3</v>
      </c>
      <c r="D524" s="12" t="s">
        <v>64</v>
      </c>
      <c r="E524" s="12" t="s">
        <v>65</v>
      </c>
      <c r="F524" s="12" t="s">
        <v>65</v>
      </c>
      <c r="G524" s="12" t="s">
        <v>66</v>
      </c>
      <c r="H524" s="12" t="s">
        <v>67</v>
      </c>
      <c r="I524" s="12"/>
    </row>
    <row r="525" spans="1:9" x14ac:dyDescent="0.25">
      <c r="A525" s="38">
        <v>10575755056</v>
      </c>
      <c r="B525" s="13" t="s">
        <v>585</v>
      </c>
      <c r="C525" s="13">
        <v>3</v>
      </c>
      <c r="D525" s="13" t="s">
        <v>64</v>
      </c>
      <c r="E525" s="13" t="s">
        <v>65</v>
      </c>
      <c r="F525" s="13" t="s">
        <v>65</v>
      </c>
      <c r="G525" s="13" t="s">
        <v>66</v>
      </c>
      <c r="H525" s="13" t="s">
        <v>67</v>
      </c>
      <c r="I525" s="13"/>
    </row>
    <row r="526" spans="1:9" x14ac:dyDescent="0.25">
      <c r="A526" s="37">
        <v>10570057057</v>
      </c>
      <c r="B526" s="12" t="s">
        <v>586</v>
      </c>
      <c r="C526" s="12">
        <v>3</v>
      </c>
      <c r="D526" s="12" t="s">
        <v>64</v>
      </c>
      <c r="E526" s="12" t="s">
        <v>65</v>
      </c>
      <c r="F526" s="12" t="s">
        <v>65</v>
      </c>
      <c r="G526" s="12" t="s">
        <v>66</v>
      </c>
      <c r="H526" s="12" t="s">
        <v>67</v>
      </c>
      <c r="I526" s="12"/>
    </row>
    <row r="527" spans="1:9" x14ac:dyDescent="0.25">
      <c r="A527" s="38">
        <v>10575747058</v>
      </c>
      <c r="B527" s="13" t="s">
        <v>587</v>
      </c>
      <c r="C527" s="13">
        <v>3</v>
      </c>
      <c r="D527" s="13" t="s">
        <v>64</v>
      </c>
      <c r="E527" s="13" t="s">
        <v>65</v>
      </c>
      <c r="F527" s="13" t="s">
        <v>65</v>
      </c>
      <c r="G527" s="13" t="s">
        <v>66</v>
      </c>
      <c r="H527" s="13" t="s">
        <v>67</v>
      </c>
      <c r="I527" s="13"/>
    </row>
    <row r="528" spans="1:9" x14ac:dyDescent="0.25">
      <c r="A528" s="37">
        <v>10575747059</v>
      </c>
      <c r="B528" s="12" t="s">
        <v>588</v>
      </c>
      <c r="C528" s="12">
        <v>3</v>
      </c>
      <c r="D528" s="12" t="s">
        <v>64</v>
      </c>
      <c r="E528" s="12" t="s">
        <v>65</v>
      </c>
      <c r="F528" s="12" t="s">
        <v>65</v>
      </c>
      <c r="G528" s="12" t="s">
        <v>66</v>
      </c>
      <c r="H528" s="12" t="s">
        <v>67</v>
      </c>
      <c r="I528" s="12"/>
    </row>
    <row r="529" spans="1:9" x14ac:dyDescent="0.25">
      <c r="A529" s="38">
        <v>10575755060</v>
      </c>
      <c r="B529" s="13" t="s">
        <v>589</v>
      </c>
      <c r="C529" s="13">
        <v>3</v>
      </c>
      <c r="D529" s="13" t="s">
        <v>64</v>
      </c>
      <c r="E529" s="13" t="s">
        <v>65</v>
      </c>
      <c r="F529" s="13" t="s">
        <v>65</v>
      </c>
      <c r="G529" s="13" t="s">
        <v>66</v>
      </c>
      <c r="H529" s="13" t="s">
        <v>67</v>
      </c>
      <c r="I529" s="13"/>
    </row>
    <row r="530" spans="1:9" x14ac:dyDescent="0.25">
      <c r="A530" s="37">
        <v>10570062062</v>
      </c>
      <c r="B530" s="12" t="s">
        <v>590</v>
      </c>
      <c r="C530" s="12">
        <v>3</v>
      </c>
      <c r="D530" s="12" t="s">
        <v>64</v>
      </c>
      <c r="E530" s="12" t="s">
        <v>65</v>
      </c>
      <c r="F530" s="12" t="s">
        <v>65</v>
      </c>
      <c r="G530" s="12" t="s">
        <v>66</v>
      </c>
      <c r="H530" s="12" t="s">
        <v>67</v>
      </c>
      <c r="I530" s="12"/>
    </row>
    <row r="531" spans="1:9" x14ac:dyDescent="0.25">
      <c r="A531" s="38">
        <v>10575755063</v>
      </c>
      <c r="B531" s="13" t="s">
        <v>591</v>
      </c>
      <c r="C531" s="13">
        <v>3</v>
      </c>
      <c r="D531" s="13" t="s">
        <v>64</v>
      </c>
      <c r="E531" s="13" t="s">
        <v>65</v>
      </c>
      <c r="F531" s="13" t="s">
        <v>65</v>
      </c>
      <c r="G531" s="13" t="s">
        <v>66</v>
      </c>
      <c r="H531" s="13" t="s">
        <v>67</v>
      </c>
      <c r="I531" s="13"/>
    </row>
    <row r="532" spans="1:9" x14ac:dyDescent="0.25">
      <c r="A532" s="37">
        <v>10575739065</v>
      </c>
      <c r="B532" s="12" t="s">
        <v>592</v>
      </c>
      <c r="C532" s="12">
        <v>3</v>
      </c>
      <c r="D532" s="12" t="s">
        <v>64</v>
      </c>
      <c r="E532" s="12" t="s">
        <v>65</v>
      </c>
      <c r="F532" s="12" t="s">
        <v>65</v>
      </c>
      <c r="G532" s="12" t="s">
        <v>66</v>
      </c>
      <c r="H532" s="12" t="s">
        <v>67</v>
      </c>
      <c r="I532" s="12"/>
    </row>
    <row r="533" spans="1:9" x14ac:dyDescent="0.25">
      <c r="A533" s="38">
        <v>10575747066</v>
      </c>
      <c r="B533" s="13" t="s">
        <v>593</v>
      </c>
      <c r="C533" s="13">
        <v>3</v>
      </c>
      <c r="D533" s="13" t="s">
        <v>64</v>
      </c>
      <c r="E533" s="13" t="s">
        <v>65</v>
      </c>
      <c r="F533" s="13" t="s">
        <v>65</v>
      </c>
      <c r="G533" s="13" t="s">
        <v>66</v>
      </c>
      <c r="H533" s="13" t="s">
        <v>67</v>
      </c>
      <c r="I533" s="13"/>
    </row>
    <row r="534" spans="1:9" x14ac:dyDescent="0.25">
      <c r="A534" s="37">
        <v>10575739067</v>
      </c>
      <c r="B534" s="12" t="s">
        <v>594</v>
      </c>
      <c r="C534" s="12">
        <v>3</v>
      </c>
      <c r="D534" s="12" t="s">
        <v>64</v>
      </c>
      <c r="E534" s="12" t="s">
        <v>65</v>
      </c>
      <c r="F534" s="12" t="s">
        <v>65</v>
      </c>
      <c r="G534" s="12" t="s">
        <v>66</v>
      </c>
      <c r="H534" s="12" t="s">
        <v>67</v>
      </c>
      <c r="I534" s="12"/>
    </row>
    <row r="535" spans="1:9" x14ac:dyDescent="0.25">
      <c r="A535" s="38">
        <v>10575785068</v>
      </c>
      <c r="B535" s="13" t="s">
        <v>595</v>
      </c>
      <c r="C535" s="13">
        <v>5</v>
      </c>
      <c r="D535" s="13" t="s">
        <v>69</v>
      </c>
      <c r="E535" s="13" t="s">
        <v>65</v>
      </c>
      <c r="F535" s="13" t="s">
        <v>65</v>
      </c>
      <c r="G535" s="13" t="s">
        <v>65</v>
      </c>
      <c r="H535" s="13" t="s">
        <v>65</v>
      </c>
      <c r="I535" s="13"/>
    </row>
    <row r="536" spans="1:9" x14ac:dyDescent="0.25">
      <c r="A536" s="37">
        <v>10575785069</v>
      </c>
      <c r="B536" s="12" t="s">
        <v>596</v>
      </c>
      <c r="C536" s="12">
        <v>3</v>
      </c>
      <c r="D536" s="12" t="s">
        <v>64</v>
      </c>
      <c r="E536" s="12" t="s">
        <v>65</v>
      </c>
      <c r="F536" s="12" t="s">
        <v>65</v>
      </c>
      <c r="G536" s="12" t="s">
        <v>66</v>
      </c>
      <c r="H536" s="12" t="s">
        <v>67</v>
      </c>
      <c r="I536" s="12"/>
    </row>
    <row r="537" spans="1:9" x14ac:dyDescent="0.25">
      <c r="A537" s="38">
        <v>10575747070</v>
      </c>
      <c r="B537" s="13" t="s">
        <v>597</v>
      </c>
      <c r="C537" s="13">
        <v>3</v>
      </c>
      <c r="D537" s="13" t="s">
        <v>64</v>
      </c>
      <c r="E537" s="13" t="s">
        <v>65</v>
      </c>
      <c r="F537" s="13" t="s">
        <v>65</v>
      </c>
      <c r="G537" s="13" t="s">
        <v>66</v>
      </c>
      <c r="H537" s="13" t="s">
        <v>67</v>
      </c>
      <c r="I537" s="13"/>
    </row>
    <row r="538" spans="1:9" x14ac:dyDescent="0.25">
      <c r="A538" s="37">
        <v>10575785071</v>
      </c>
      <c r="B538" s="12" t="s">
        <v>598</v>
      </c>
      <c r="C538" s="12">
        <v>5</v>
      </c>
      <c r="D538" s="12" t="s">
        <v>69</v>
      </c>
      <c r="E538" s="12" t="s">
        <v>65</v>
      </c>
      <c r="F538" s="12" t="s">
        <v>65</v>
      </c>
      <c r="G538" s="12" t="s">
        <v>65</v>
      </c>
      <c r="H538" s="12" t="s">
        <v>65</v>
      </c>
      <c r="I538" s="12"/>
    </row>
    <row r="539" spans="1:9" x14ac:dyDescent="0.25">
      <c r="A539" s="38">
        <v>10575775072</v>
      </c>
      <c r="B539" s="13" t="s">
        <v>599</v>
      </c>
      <c r="C539" s="13">
        <v>3</v>
      </c>
      <c r="D539" s="13" t="s">
        <v>64</v>
      </c>
      <c r="E539" s="13" t="s">
        <v>65</v>
      </c>
      <c r="F539" s="13" t="s">
        <v>65</v>
      </c>
      <c r="G539" s="13" t="s">
        <v>66</v>
      </c>
      <c r="H539" s="13" t="s">
        <v>67</v>
      </c>
      <c r="I539" s="13"/>
    </row>
    <row r="540" spans="1:9" x14ac:dyDescent="0.25">
      <c r="A540" s="37">
        <v>10575755073</v>
      </c>
      <c r="B540" s="12" t="s">
        <v>600</v>
      </c>
      <c r="C540" s="12">
        <v>3</v>
      </c>
      <c r="D540" s="12" t="s">
        <v>64</v>
      </c>
      <c r="E540" s="12" t="s">
        <v>65</v>
      </c>
      <c r="F540" s="12" t="s">
        <v>65</v>
      </c>
      <c r="G540" s="12" t="s">
        <v>66</v>
      </c>
      <c r="H540" s="12" t="s">
        <v>67</v>
      </c>
      <c r="I540" s="12"/>
    </row>
    <row r="541" spans="1:9" x14ac:dyDescent="0.25">
      <c r="A541" s="38">
        <v>10575782074</v>
      </c>
      <c r="B541" s="13" t="s">
        <v>601</v>
      </c>
      <c r="C541" s="13">
        <v>3</v>
      </c>
      <c r="D541" s="13" t="s">
        <v>64</v>
      </c>
      <c r="E541" s="13" t="s">
        <v>65</v>
      </c>
      <c r="F541" s="13" t="s">
        <v>65</v>
      </c>
      <c r="G541" s="13" t="s">
        <v>66</v>
      </c>
      <c r="H541" s="13" t="s">
        <v>67</v>
      </c>
      <c r="I541" s="13"/>
    </row>
    <row r="542" spans="1:9" x14ac:dyDescent="0.25">
      <c r="A542" s="37">
        <v>10575727076</v>
      </c>
      <c r="B542" s="12" t="s">
        <v>602</v>
      </c>
      <c r="C542" s="12">
        <v>3</v>
      </c>
      <c r="D542" s="12" t="s">
        <v>64</v>
      </c>
      <c r="E542" s="12" t="s">
        <v>65</v>
      </c>
      <c r="F542" s="12" t="s">
        <v>65</v>
      </c>
      <c r="G542" s="12" t="s">
        <v>66</v>
      </c>
      <c r="H542" s="12" t="s">
        <v>67</v>
      </c>
      <c r="I542" s="12"/>
    </row>
    <row r="543" spans="1:9" x14ac:dyDescent="0.25">
      <c r="A543" s="38">
        <v>10575775077</v>
      </c>
      <c r="B543" s="13" t="s">
        <v>603</v>
      </c>
      <c r="C543" s="13">
        <v>3</v>
      </c>
      <c r="D543" s="13" t="s">
        <v>64</v>
      </c>
      <c r="E543" s="13" t="s">
        <v>65</v>
      </c>
      <c r="F543" s="13" t="s">
        <v>65</v>
      </c>
      <c r="G543" s="13" t="s">
        <v>66</v>
      </c>
      <c r="H543" s="13" t="s">
        <v>67</v>
      </c>
      <c r="I543" s="13"/>
    </row>
    <row r="544" spans="1:9" x14ac:dyDescent="0.25">
      <c r="A544" s="37">
        <v>10575755078</v>
      </c>
      <c r="B544" s="12" t="s">
        <v>604</v>
      </c>
      <c r="C544" s="12">
        <v>3</v>
      </c>
      <c r="D544" s="12" t="s">
        <v>64</v>
      </c>
      <c r="E544" s="12" t="s">
        <v>65</v>
      </c>
      <c r="F544" s="12" t="s">
        <v>65</v>
      </c>
      <c r="G544" s="12" t="s">
        <v>66</v>
      </c>
      <c r="H544" s="12" t="s">
        <v>67</v>
      </c>
      <c r="I544" s="12" t="s">
        <v>342</v>
      </c>
    </row>
    <row r="545" spans="1:9" x14ac:dyDescent="0.25">
      <c r="A545" s="38">
        <v>10575755079</v>
      </c>
      <c r="B545" s="13" t="s">
        <v>605</v>
      </c>
      <c r="C545" s="13">
        <v>3</v>
      </c>
      <c r="D545" s="13" t="s">
        <v>64</v>
      </c>
      <c r="E545" s="13" t="s">
        <v>65</v>
      </c>
      <c r="F545" s="13" t="s">
        <v>65</v>
      </c>
      <c r="G545" s="13" t="s">
        <v>66</v>
      </c>
      <c r="H545" s="13" t="s">
        <v>67</v>
      </c>
      <c r="I545" s="13"/>
    </row>
    <row r="546" spans="1:9" x14ac:dyDescent="0.25">
      <c r="A546" s="37">
        <v>10575785080</v>
      </c>
      <c r="B546" s="12" t="s">
        <v>606</v>
      </c>
      <c r="C546" s="12">
        <v>3</v>
      </c>
      <c r="D546" s="12" t="s">
        <v>64</v>
      </c>
      <c r="E546" s="12" t="s">
        <v>65</v>
      </c>
      <c r="F546" s="12" t="s">
        <v>65</v>
      </c>
      <c r="G546" s="12" t="s">
        <v>66</v>
      </c>
      <c r="H546" s="12" t="s">
        <v>67</v>
      </c>
      <c r="I546" s="12"/>
    </row>
    <row r="547" spans="1:9" x14ac:dyDescent="0.25">
      <c r="A547" s="38">
        <v>10575755081</v>
      </c>
      <c r="B547" s="13" t="s">
        <v>607</v>
      </c>
      <c r="C547" s="13">
        <v>3</v>
      </c>
      <c r="D547" s="13" t="s">
        <v>64</v>
      </c>
      <c r="E547" s="13" t="s">
        <v>65</v>
      </c>
      <c r="F547" s="13" t="s">
        <v>65</v>
      </c>
      <c r="G547" s="13" t="s">
        <v>66</v>
      </c>
      <c r="H547" s="13" t="s">
        <v>67</v>
      </c>
      <c r="I547" s="13"/>
    </row>
    <row r="548" spans="1:9" x14ac:dyDescent="0.25">
      <c r="A548" s="37">
        <v>10575727082</v>
      </c>
      <c r="B548" s="12" t="s">
        <v>608</v>
      </c>
      <c r="C548" s="12">
        <v>3</v>
      </c>
      <c r="D548" s="12" t="s">
        <v>64</v>
      </c>
      <c r="E548" s="12" t="s">
        <v>65</v>
      </c>
      <c r="F548" s="12" t="s">
        <v>65</v>
      </c>
      <c r="G548" s="12" t="s">
        <v>66</v>
      </c>
      <c r="H548" s="12" t="s">
        <v>67</v>
      </c>
      <c r="I548" s="12"/>
    </row>
    <row r="549" spans="1:9" x14ac:dyDescent="0.25">
      <c r="A549" s="38">
        <v>10575785083</v>
      </c>
      <c r="B549" s="13" t="s">
        <v>609</v>
      </c>
      <c r="C549" s="13">
        <v>5</v>
      </c>
      <c r="D549" s="13" t="s">
        <v>69</v>
      </c>
      <c r="E549" s="13" t="s">
        <v>65</v>
      </c>
      <c r="F549" s="13" t="s">
        <v>65</v>
      </c>
      <c r="G549" s="13" t="s">
        <v>65</v>
      </c>
      <c r="H549" s="13" t="s">
        <v>65</v>
      </c>
      <c r="I549" s="13"/>
    </row>
    <row r="550" spans="1:9" x14ac:dyDescent="0.25">
      <c r="A550" s="37">
        <v>10575747084</v>
      </c>
      <c r="B550" s="12" t="s">
        <v>610</v>
      </c>
      <c r="C550" s="12">
        <v>3</v>
      </c>
      <c r="D550" s="12" t="s">
        <v>64</v>
      </c>
      <c r="E550" s="12" t="s">
        <v>65</v>
      </c>
      <c r="F550" s="12" t="s">
        <v>65</v>
      </c>
      <c r="G550" s="12" t="s">
        <v>66</v>
      </c>
      <c r="H550" s="12" t="s">
        <v>67</v>
      </c>
      <c r="I550" s="12"/>
    </row>
    <row r="551" spans="1:9" x14ac:dyDescent="0.25">
      <c r="A551" s="38">
        <v>10575785085</v>
      </c>
      <c r="B551" s="13" t="s">
        <v>611</v>
      </c>
      <c r="C551" s="13">
        <v>3</v>
      </c>
      <c r="D551" s="13" t="s">
        <v>64</v>
      </c>
      <c r="E551" s="13" t="s">
        <v>65</v>
      </c>
      <c r="F551" s="13" t="s">
        <v>65</v>
      </c>
      <c r="G551" s="13" t="s">
        <v>66</v>
      </c>
      <c r="H551" s="13" t="s">
        <v>67</v>
      </c>
      <c r="I551" s="13"/>
    </row>
    <row r="552" spans="1:9" x14ac:dyDescent="0.25">
      <c r="A552" s="37">
        <v>10575747086</v>
      </c>
      <c r="B552" s="12" t="s">
        <v>612</v>
      </c>
      <c r="C552" s="12">
        <v>3</v>
      </c>
      <c r="D552" s="12" t="s">
        <v>64</v>
      </c>
      <c r="E552" s="12" t="s">
        <v>65</v>
      </c>
      <c r="F552" s="12" t="s">
        <v>65</v>
      </c>
      <c r="G552" s="12" t="s">
        <v>66</v>
      </c>
      <c r="H552" s="12" t="s">
        <v>67</v>
      </c>
      <c r="I552" s="12"/>
    </row>
    <row r="553" spans="1:9" x14ac:dyDescent="0.25">
      <c r="A553" s="38">
        <v>10575755087</v>
      </c>
      <c r="B553" s="13" t="s">
        <v>613</v>
      </c>
      <c r="C553" s="13">
        <v>3</v>
      </c>
      <c r="D553" s="13" t="s">
        <v>64</v>
      </c>
      <c r="E553" s="13" t="s">
        <v>65</v>
      </c>
      <c r="F553" s="13" t="s">
        <v>65</v>
      </c>
      <c r="G553" s="13" t="s">
        <v>66</v>
      </c>
      <c r="H553" s="13" t="s">
        <v>67</v>
      </c>
      <c r="I553" s="13"/>
    </row>
    <row r="554" spans="1:9" x14ac:dyDescent="0.25">
      <c r="A554" s="37">
        <v>10575755088</v>
      </c>
      <c r="B554" s="12" t="s">
        <v>440</v>
      </c>
      <c r="C554" s="12">
        <v>3</v>
      </c>
      <c r="D554" s="12" t="s">
        <v>64</v>
      </c>
      <c r="E554" s="12" t="s">
        <v>65</v>
      </c>
      <c r="F554" s="12" t="s">
        <v>65</v>
      </c>
      <c r="G554" s="12" t="s">
        <v>66</v>
      </c>
      <c r="H554" s="12" t="s">
        <v>67</v>
      </c>
      <c r="I554" s="12"/>
    </row>
    <row r="555" spans="1:9" x14ac:dyDescent="0.25">
      <c r="A555" s="38">
        <v>10575739089</v>
      </c>
      <c r="B555" s="13" t="s">
        <v>614</v>
      </c>
      <c r="C555" s="13">
        <v>3</v>
      </c>
      <c r="D555" s="13" t="s">
        <v>64</v>
      </c>
      <c r="E555" s="13" t="s">
        <v>65</v>
      </c>
      <c r="F555" s="13" t="s">
        <v>65</v>
      </c>
      <c r="G555" s="13" t="s">
        <v>66</v>
      </c>
      <c r="H555" s="13" t="s">
        <v>67</v>
      </c>
      <c r="I555" s="13"/>
    </row>
    <row r="556" spans="1:9" x14ac:dyDescent="0.25">
      <c r="A556" s="37">
        <v>10575775090</v>
      </c>
      <c r="B556" s="12" t="s">
        <v>615</v>
      </c>
      <c r="C556" s="12">
        <v>3</v>
      </c>
      <c r="D556" s="12" t="s">
        <v>64</v>
      </c>
      <c r="E556" s="12" t="s">
        <v>65</v>
      </c>
      <c r="F556" s="12" t="s">
        <v>65</v>
      </c>
      <c r="G556" s="12" t="s">
        <v>66</v>
      </c>
      <c r="H556" s="12" t="s">
        <v>67</v>
      </c>
      <c r="I556" s="12"/>
    </row>
    <row r="557" spans="1:9" x14ac:dyDescent="0.25">
      <c r="A557" s="38">
        <v>10570091091</v>
      </c>
      <c r="B557" s="13" t="s">
        <v>616</v>
      </c>
      <c r="C557" s="13">
        <v>3</v>
      </c>
      <c r="D557" s="13" t="s">
        <v>64</v>
      </c>
      <c r="E557" s="13" t="s">
        <v>65</v>
      </c>
      <c r="F557" s="13" t="s">
        <v>65</v>
      </c>
      <c r="G557" s="13" t="s">
        <v>66</v>
      </c>
      <c r="H557" s="13" t="s">
        <v>67</v>
      </c>
      <c r="I557" s="13"/>
    </row>
    <row r="558" spans="1:9" x14ac:dyDescent="0.25">
      <c r="A558" s="37">
        <v>10585803001</v>
      </c>
      <c r="B558" s="12" t="s">
        <v>617</v>
      </c>
      <c r="C558" s="12">
        <v>3</v>
      </c>
      <c r="D558" s="12" t="s">
        <v>64</v>
      </c>
      <c r="E558" s="12" t="s">
        <v>65</v>
      </c>
      <c r="F558" s="12" t="s">
        <v>65</v>
      </c>
      <c r="G558" s="12" t="s">
        <v>66</v>
      </c>
      <c r="H558" s="12" t="s">
        <v>67</v>
      </c>
      <c r="I558" s="12"/>
    </row>
    <row r="559" spans="1:9" x14ac:dyDescent="0.25">
      <c r="A559" s="38">
        <v>10585833003</v>
      </c>
      <c r="B559" s="13" t="s">
        <v>618</v>
      </c>
      <c r="C559" s="13">
        <v>3</v>
      </c>
      <c r="D559" s="13" t="s">
        <v>64</v>
      </c>
      <c r="E559" s="13" t="s">
        <v>65</v>
      </c>
      <c r="F559" s="13" t="s">
        <v>65</v>
      </c>
      <c r="G559" s="13" t="s">
        <v>66</v>
      </c>
      <c r="H559" s="13" t="s">
        <v>67</v>
      </c>
      <c r="I559" s="13"/>
    </row>
    <row r="560" spans="1:9" x14ac:dyDescent="0.25">
      <c r="A560" s="37">
        <v>10585893004</v>
      </c>
      <c r="B560" s="12" t="s">
        <v>619</v>
      </c>
      <c r="C560" s="12">
        <v>3</v>
      </c>
      <c r="D560" s="12" t="s">
        <v>64</v>
      </c>
      <c r="E560" s="12" t="s">
        <v>65</v>
      </c>
      <c r="F560" s="12" t="s">
        <v>65</v>
      </c>
      <c r="G560" s="12" t="s">
        <v>66</v>
      </c>
      <c r="H560" s="12" t="s">
        <v>67</v>
      </c>
      <c r="I560" s="12"/>
    </row>
    <row r="561" spans="1:9" x14ac:dyDescent="0.25">
      <c r="A561" s="38">
        <v>10580005005</v>
      </c>
      <c r="B561" s="13" t="s">
        <v>620</v>
      </c>
      <c r="C561" s="13">
        <v>3</v>
      </c>
      <c r="D561" s="13" t="s">
        <v>64</v>
      </c>
      <c r="E561" s="13" t="s">
        <v>65</v>
      </c>
      <c r="F561" s="13" t="s">
        <v>65</v>
      </c>
      <c r="G561" s="13" t="s">
        <v>66</v>
      </c>
      <c r="H561" s="13" t="s">
        <v>67</v>
      </c>
      <c r="I561" s="13"/>
    </row>
    <row r="562" spans="1:9" x14ac:dyDescent="0.25">
      <c r="A562" s="37">
        <v>10585895007</v>
      </c>
      <c r="B562" s="12" t="s">
        <v>621</v>
      </c>
      <c r="C562" s="12">
        <v>5</v>
      </c>
      <c r="D562" s="12" t="s">
        <v>69</v>
      </c>
      <c r="E562" s="12" t="s">
        <v>65</v>
      </c>
      <c r="F562" s="12" t="s">
        <v>65</v>
      </c>
      <c r="G562" s="12" t="s">
        <v>65</v>
      </c>
      <c r="H562" s="12" t="s">
        <v>65</v>
      </c>
      <c r="I562" s="12"/>
    </row>
    <row r="563" spans="1:9" x14ac:dyDescent="0.25">
      <c r="A563" s="38">
        <v>10585890008</v>
      </c>
      <c r="B563" s="13" t="s">
        <v>622</v>
      </c>
      <c r="C563" s="13">
        <v>3</v>
      </c>
      <c r="D563" s="13" t="s">
        <v>64</v>
      </c>
      <c r="E563" s="13" t="s">
        <v>65</v>
      </c>
      <c r="F563" s="13" t="s">
        <v>65</v>
      </c>
      <c r="G563" s="13" t="s">
        <v>66</v>
      </c>
      <c r="H563" s="13" t="s">
        <v>67</v>
      </c>
      <c r="I563" s="13"/>
    </row>
    <row r="564" spans="1:9" x14ac:dyDescent="0.25">
      <c r="A564" s="37">
        <v>10585895009</v>
      </c>
      <c r="B564" s="12" t="s">
        <v>623</v>
      </c>
      <c r="C564" s="12">
        <v>5</v>
      </c>
      <c r="D564" s="12" t="s">
        <v>69</v>
      </c>
      <c r="E564" s="12" t="s">
        <v>65</v>
      </c>
      <c r="F564" s="12" t="s">
        <v>65</v>
      </c>
      <c r="G564" s="12" t="s">
        <v>65</v>
      </c>
      <c r="H564" s="12" t="s">
        <v>65</v>
      </c>
      <c r="I564" s="12"/>
    </row>
    <row r="565" spans="1:9" x14ac:dyDescent="0.25">
      <c r="A565" s="38">
        <v>10585847010</v>
      </c>
      <c r="B565" s="13" t="s">
        <v>624</v>
      </c>
      <c r="C565" s="13">
        <v>3</v>
      </c>
      <c r="D565" s="13" t="s">
        <v>64</v>
      </c>
      <c r="E565" s="13" t="s">
        <v>65</v>
      </c>
      <c r="F565" s="13" t="s">
        <v>65</v>
      </c>
      <c r="G565" s="13" t="s">
        <v>66</v>
      </c>
      <c r="H565" s="13" t="s">
        <v>67</v>
      </c>
      <c r="I565" s="13"/>
    </row>
    <row r="566" spans="1:9" x14ac:dyDescent="0.25">
      <c r="A566" s="37">
        <v>10585864011</v>
      </c>
      <c r="B566" s="12" t="s">
        <v>625</v>
      </c>
      <c r="C566" s="12">
        <v>5</v>
      </c>
      <c r="D566" s="12" t="s">
        <v>69</v>
      </c>
      <c r="E566" s="12" t="s">
        <v>65</v>
      </c>
      <c r="F566" s="12" t="s">
        <v>65</v>
      </c>
      <c r="G566" s="12" t="s">
        <v>65</v>
      </c>
      <c r="H566" s="12" t="s">
        <v>65</v>
      </c>
      <c r="I566" s="12"/>
    </row>
    <row r="567" spans="1:9" x14ac:dyDescent="0.25">
      <c r="A567" s="38">
        <v>10585893012</v>
      </c>
      <c r="B567" s="13" t="s">
        <v>626</v>
      </c>
      <c r="C567" s="13">
        <v>3</v>
      </c>
      <c r="D567" s="13" t="s">
        <v>64</v>
      </c>
      <c r="E567" s="13" t="s">
        <v>65</v>
      </c>
      <c r="F567" s="13" t="s">
        <v>65</v>
      </c>
      <c r="G567" s="13" t="s">
        <v>66</v>
      </c>
      <c r="H567" s="13" t="s">
        <v>67</v>
      </c>
      <c r="I567" s="13"/>
    </row>
    <row r="568" spans="1:9" x14ac:dyDescent="0.25">
      <c r="A568" s="37">
        <v>10585895013</v>
      </c>
      <c r="B568" s="12" t="s">
        <v>627</v>
      </c>
      <c r="C568" s="12">
        <v>3</v>
      </c>
      <c r="D568" s="12" t="s">
        <v>64</v>
      </c>
      <c r="E568" s="12" t="s">
        <v>65</v>
      </c>
      <c r="F568" s="12" t="s">
        <v>65</v>
      </c>
      <c r="G568" s="12" t="s">
        <v>66</v>
      </c>
      <c r="H568" s="12" t="s">
        <v>67</v>
      </c>
      <c r="I568" s="12"/>
    </row>
    <row r="569" spans="1:9" x14ac:dyDescent="0.25">
      <c r="A569" s="38">
        <v>10585895014</v>
      </c>
      <c r="B569" s="13" t="s">
        <v>628</v>
      </c>
      <c r="C569" s="13">
        <v>3</v>
      </c>
      <c r="D569" s="13" t="s">
        <v>64</v>
      </c>
      <c r="E569" s="13" t="s">
        <v>65</v>
      </c>
      <c r="F569" s="13" t="s">
        <v>65</v>
      </c>
      <c r="G569" s="13" t="s">
        <v>66</v>
      </c>
      <c r="H569" s="13" t="s">
        <v>67</v>
      </c>
      <c r="I569" s="13"/>
    </row>
    <row r="570" spans="1:9" x14ac:dyDescent="0.25">
      <c r="A570" s="37">
        <v>10585895015</v>
      </c>
      <c r="B570" s="12" t="s">
        <v>629</v>
      </c>
      <c r="C570" s="12">
        <v>3</v>
      </c>
      <c r="D570" s="12" t="s">
        <v>64</v>
      </c>
      <c r="E570" s="12" t="s">
        <v>65</v>
      </c>
      <c r="F570" s="12" t="s">
        <v>65</v>
      </c>
      <c r="G570" s="12" t="s">
        <v>66</v>
      </c>
      <c r="H570" s="12" t="s">
        <v>67</v>
      </c>
      <c r="I570" s="12"/>
    </row>
    <row r="571" spans="1:9" x14ac:dyDescent="0.25">
      <c r="A571" s="38">
        <v>10585889016</v>
      </c>
      <c r="B571" s="13" t="s">
        <v>630</v>
      </c>
      <c r="C571" s="13">
        <v>3</v>
      </c>
      <c r="D571" s="13" t="s">
        <v>64</v>
      </c>
      <c r="E571" s="13" t="s">
        <v>65</v>
      </c>
      <c r="F571" s="13" t="s">
        <v>65</v>
      </c>
      <c r="G571" s="13" t="s">
        <v>66</v>
      </c>
      <c r="H571" s="13" t="s">
        <v>67</v>
      </c>
      <c r="I571" s="13"/>
    </row>
    <row r="572" spans="1:9" x14ac:dyDescent="0.25">
      <c r="A572" s="37">
        <v>10585859018</v>
      </c>
      <c r="B572" s="12" t="s">
        <v>631</v>
      </c>
      <c r="C572" s="12">
        <v>3</v>
      </c>
      <c r="D572" s="12" t="s">
        <v>64</v>
      </c>
      <c r="E572" s="12" t="s">
        <v>65</v>
      </c>
      <c r="F572" s="12" t="s">
        <v>65</v>
      </c>
      <c r="G572" s="12" t="s">
        <v>66</v>
      </c>
      <c r="H572" s="12" t="s">
        <v>67</v>
      </c>
      <c r="I572" s="12"/>
    </row>
    <row r="573" spans="1:9" x14ac:dyDescent="0.25">
      <c r="A573" s="38">
        <v>10585830019</v>
      </c>
      <c r="B573" s="13" t="s">
        <v>632</v>
      </c>
      <c r="C573" s="13">
        <v>3</v>
      </c>
      <c r="D573" s="13" t="s">
        <v>64</v>
      </c>
      <c r="E573" s="13" t="s">
        <v>65</v>
      </c>
      <c r="F573" s="13" t="s">
        <v>65</v>
      </c>
      <c r="G573" s="13" t="s">
        <v>66</v>
      </c>
      <c r="H573" s="13" t="s">
        <v>67</v>
      </c>
      <c r="I573" s="13"/>
    </row>
    <row r="574" spans="1:9" x14ac:dyDescent="0.25">
      <c r="A574" s="37">
        <v>10585864021</v>
      </c>
      <c r="B574" s="12" t="s">
        <v>491</v>
      </c>
      <c r="C574" s="12">
        <v>5</v>
      </c>
      <c r="D574" s="12" t="s">
        <v>69</v>
      </c>
      <c r="E574" s="12" t="s">
        <v>65</v>
      </c>
      <c r="F574" s="12" t="s">
        <v>65</v>
      </c>
      <c r="G574" s="12" t="s">
        <v>65</v>
      </c>
      <c r="H574" s="12" t="s">
        <v>65</v>
      </c>
      <c r="I574" s="12"/>
    </row>
    <row r="575" spans="1:9" x14ac:dyDescent="0.25">
      <c r="A575" s="38">
        <v>10585889022</v>
      </c>
      <c r="B575" s="13" t="s">
        <v>633</v>
      </c>
      <c r="C575" s="13">
        <v>3</v>
      </c>
      <c r="D575" s="13" t="s">
        <v>64</v>
      </c>
      <c r="E575" s="13" t="s">
        <v>65</v>
      </c>
      <c r="F575" s="13" t="s">
        <v>65</v>
      </c>
      <c r="G575" s="13" t="s">
        <v>66</v>
      </c>
      <c r="H575" s="13" t="s">
        <v>67</v>
      </c>
      <c r="I575" s="13"/>
    </row>
    <row r="576" spans="1:9" x14ac:dyDescent="0.25">
      <c r="A576" s="37">
        <v>10585864023</v>
      </c>
      <c r="B576" s="12" t="s">
        <v>634</v>
      </c>
      <c r="C576" s="12">
        <v>5</v>
      </c>
      <c r="D576" s="12" t="s">
        <v>69</v>
      </c>
      <c r="E576" s="12" t="s">
        <v>65</v>
      </c>
      <c r="F576" s="12" t="s">
        <v>65</v>
      </c>
      <c r="G576" s="12" t="s">
        <v>65</v>
      </c>
      <c r="H576" s="12" t="s">
        <v>65</v>
      </c>
      <c r="I576" s="12"/>
    </row>
    <row r="577" spans="1:9" x14ac:dyDescent="0.25">
      <c r="A577" s="38">
        <v>10585890024</v>
      </c>
      <c r="B577" s="13" t="s">
        <v>635</v>
      </c>
      <c r="C577" s="13">
        <v>3</v>
      </c>
      <c r="D577" s="13" t="s">
        <v>64</v>
      </c>
      <c r="E577" s="13" t="s">
        <v>65</v>
      </c>
      <c r="F577" s="13" t="s">
        <v>65</v>
      </c>
      <c r="G577" s="13" t="s">
        <v>66</v>
      </c>
      <c r="H577" s="13" t="s">
        <v>67</v>
      </c>
      <c r="I577" s="13"/>
    </row>
    <row r="578" spans="1:9" x14ac:dyDescent="0.25">
      <c r="A578" s="37">
        <v>10585895025</v>
      </c>
      <c r="B578" s="12" t="s">
        <v>636</v>
      </c>
      <c r="C578" s="12">
        <v>3</v>
      </c>
      <c r="D578" s="12" t="s">
        <v>64</v>
      </c>
      <c r="E578" s="12" t="s">
        <v>65</v>
      </c>
      <c r="F578" s="12" t="s">
        <v>65</v>
      </c>
      <c r="G578" s="12" t="s">
        <v>66</v>
      </c>
      <c r="H578" s="12" t="s">
        <v>67</v>
      </c>
      <c r="I578" s="12"/>
    </row>
    <row r="579" spans="1:9" x14ac:dyDescent="0.25">
      <c r="A579" s="38">
        <v>10585888026</v>
      </c>
      <c r="B579" s="13" t="s">
        <v>637</v>
      </c>
      <c r="C579" s="13">
        <v>3</v>
      </c>
      <c r="D579" s="13" t="s">
        <v>64</v>
      </c>
      <c r="E579" s="13" t="s">
        <v>65</v>
      </c>
      <c r="F579" s="13" t="s">
        <v>65</v>
      </c>
      <c r="G579" s="13" t="s">
        <v>66</v>
      </c>
      <c r="H579" s="13" t="s">
        <v>67</v>
      </c>
      <c r="I579" s="13"/>
    </row>
    <row r="580" spans="1:9" x14ac:dyDescent="0.25">
      <c r="A580" s="37">
        <v>10585864027</v>
      </c>
      <c r="B580" s="12" t="s">
        <v>638</v>
      </c>
      <c r="C580" s="12">
        <v>5</v>
      </c>
      <c r="D580" s="12" t="s">
        <v>69</v>
      </c>
      <c r="E580" s="12" t="s">
        <v>65</v>
      </c>
      <c r="F580" s="12" t="s">
        <v>65</v>
      </c>
      <c r="G580" s="12" t="s">
        <v>65</v>
      </c>
      <c r="H580" s="12" t="s">
        <v>65</v>
      </c>
      <c r="I580" s="12"/>
    </row>
    <row r="581" spans="1:9" x14ac:dyDescent="0.25">
      <c r="A581" s="38">
        <v>10585803028</v>
      </c>
      <c r="B581" s="13" t="s">
        <v>639</v>
      </c>
      <c r="C581" s="13">
        <v>3</v>
      </c>
      <c r="D581" s="13" t="s">
        <v>64</v>
      </c>
      <c r="E581" s="13" t="s">
        <v>65</v>
      </c>
      <c r="F581" s="13" t="s">
        <v>65</v>
      </c>
      <c r="G581" s="13" t="s">
        <v>66</v>
      </c>
      <c r="H581" s="13" t="s">
        <v>67</v>
      </c>
      <c r="I581" s="13"/>
    </row>
    <row r="582" spans="1:9" x14ac:dyDescent="0.25">
      <c r="A582" s="37">
        <v>10585847029</v>
      </c>
      <c r="B582" s="12" t="s">
        <v>640</v>
      </c>
      <c r="C582" s="12">
        <v>3</v>
      </c>
      <c r="D582" s="12" t="s">
        <v>64</v>
      </c>
      <c r="E582" s="12" t="s">
        <v>65</v>
      </c>
      <c r="F582" s="12" t="s">
        <v>65</v>
      </c>
      <c r="G582" s="12" t="s">
        <v>66</v>
      </c>
      <c r="H582" s="12" t="s">
        <v>67</v>
      </c>
      <c r="I582" s="12"/>
    </row>
    <row r="583" spans="1:9" x14ac:dyDescent="0.25">
      <c r="A583" s="38">
        <v>10585890030</v>
      </c>
      <c r="B583" s="13" t="s">
        <v>641</v>
      </c>
      <c r="C583" s="13">
        <v>3</v>
      </c>
      <c r="D583" s="13" t="s">
        <v>64</v>
      </c>
      <c r="E583" s="13" t="s">
        <v>65</v>
      </c>
      <c r="F583" s="13" t="s">
        <v>65</v>
      </c>
      <c r="G583" s="13" t="s">
        <v>66</v>
      </c>
      <c r="H583" s="13" t="s">
        <v>67</v>
      </c>
      <c r="I583" s="13"/>
    </row>
    <row r="584" spans="1:9" x14ac:dyDescent="0.25">
      <c r="A584" s="37">
        <v>10585853031</v>
      </c>
      <c r="B584" s="12" t="s">
        <v>642</v>
      </c>
      <c r="C584" s="12">
        <v>3</v>
      </c>
      <c r="D584" s="12" t="s">
        <v>64</v>
      </c>
      <c r="E584" s="12" t="s">
        <v>65</v>
      </c>
      <c r="F584" s="12" t="s">
        <v>65</v>
      </c>
      <c r="G584" s="12" t="s">
        <v>66</v>
      </c>
      <c r="H584" s="12" t="s">
        <v>67</v>
      </c>
      <c r="I584" s="12"/>
    </row>
    <row r="585" spans="1:9" x14ac:dyDescent="0.25">
      <c r="A585" s="38">
        <v>10585893032</v>
      </c>
      <c r="B585" s="13" t="s">
        <v>643</v>
      </c>
      <c r="C585" s="13">
        <v>3</v>
      </c>
      <c r="D585" s="13" t="s">
        <v>64</v>
      </c>
      <c r="E585" s="13" t="s">
        <v>65</v>
      </c>
      <c r="F585" s="13" t="s">
        <v>65</v>
      </c>
      <c r="G585" s="13" t="s">
        <v>66</v>
      </c>
      <c r="H585" s="13" t="s">
        <v>67</v>
      </c>
      <c r="I585" s="13"/>
    </row>
    <row r="586" spans="1:9" x14ac:dyDescent="0.25">
      <c r="A586" s="37">
        <v>10585889033</v>
      </c>
      <c r="B586" s="12" t="s">
        <v>644</v>
      </c>
      <c r="C586" s="12">
        <v>3</v>
      </c>
      <c r="D586" s="12" t="s">
        <v>64</v>
      </c>
      <c r="E586" s="12" t="s">
        <v>65</v>
      </c>
      <c r="F586" s="12" t="s">
        <v>65</v>
      </c>
      <c r="G586" s="12" t="s">
        <v>66</v>
      </c>
      <c r="H586" s="12" t="s">
        <v>67</v>
      </c>
      <c r="I586" s="12"/>
    </row>
    <row r="587" spans="1:9" x14ac:dyDescent="0.25">
      <c r="A587" s="38">
        <v>10580034034</v>
      </c>
      <c r="B587" s="13" t="s">
        <v>645</v>
      </c>
      <c r="C587" s="13">
        <v>5</v>
      </c>
      <c r="D587" s="13" t="s">
        <v>69</v>
      </c>
      <c r="E587" s="13" t="s">
        <v>65</v>
      </c>
      <c r="F587" s="13" t="s">
        <v>65</v>
      </c>
      <c r="G587" s="13" t="s">
        <v>65</v>
      </c>
      <c r="H587" s="13" t="s">
        <v>65</v>
      </c>
      <c r="I587" s="13"/>
    </row>
    <row r="588" spans="1:9" x14ac:dyDescent="0.25">
      <c r="A588" s="37">
        <v>10585890035</v>
      </c>
      <c r="B588" s="12" t="s">
        <v>646</v>
      </c>
      <c r="C588" s="12">
        <v>3</v>
      </c>
      <c r="D588" s="12" t="s">
        <v>64</v>
      </c>
      <c r="E588" s="12" t="s">
        <v>65</v>
      </c>
      <c r="F588" s="12" t="s">
        <v>65</v>
      </c>
      <c r="G588" s="12" t="s">
        <v>66</v>
      </c>
      <c r="H588" s="12" t="s">
        <v>67</v>
      </c>
      <c r="I588" s="12"/>
    </row>
    <row r="589" spans="1:9" x14ac:dyDescent="0.25">
      <c r="A589" s="38">
        <v>10585847036</v>
      </c>
      <c r="B589" s="13" t="s">
        <v>647</v>
      </c>
      <c r="C589" s="13">
        <v>3</v>
      </c>
      <c r="D589" s="13" t="s">
        <v>64</v>
      </c>
      <c r="E589" s="13" t="s">
        <v>65</v>
      </c>
      <c r="F589" s="13" t="s">
        <v>65</v>
      </c>
      <c r="G589" s="13" t="s">
        <v>66</v>
      </c>
      <c r="H589" s="13" t="s">
        <v>67</v>
      </c>
      <c r="I589" s="13"/>
    </row>
    <row r="590" spans="1:9" x14ac:dyDescent="0.25">
      <c r="A590" s="37">
        <v>10585822037</v>
      </c>
      <c r="B590" s="12" t="s">
        <v>648</v>
      </c>
      <c r="C590" s="12">
        <v>3</v>
      </c>
      <c r="D590" s="12" t="s">
        <v>64</v>
      </c>
      <c r="E590" s="12" t="s">
        <v>65</v>
      </c>
      <c r="F590" s="12" t="s">
        <v>65</v>
      </c>
      <c r="G590" s="12" t="s">
        <v>66</v>
      </c>
      <c r="H590" s="12" t="s">
        <v>67</v>
      </c>
      <c r="I590" s="12"/>
    </row>
    <row r="591" spans="1:9" x14ac:dyDescent="0.25">
      <c r="A591" s="38">
        <v>10585864038</v>
      </c>
      <c r="B591" s="13" t="s">
        <v>649</v>
      </c>
      <c r="C591" s="13">
        <v>5</v>
      </c>
      <c r="D591" s="13" t="s">
        <v>69</v>
      </c>
      <c r="E591" s="13" t="s">
        <v>65</v>
      </c>
      <c r="F591" s="13" t="s">
        <v>65</v>
      </c>
      <c r="G591" s="13" t="s">
        <v>65</v>
      </c>
      <c r="H591" s="13" t="s">
        <v>65</v>
      </c>
      <c r="I591" s="13"/>
    </row>
    <row r="592" spans="1:9" x14ac:dyDescent="0.25">
      <c r="A592" s="37">
        <v>10585890039</v>
      </c>
      <c r="B592" s="12" t="s">
        <v>650</v>
      </c>
      <c r="C592" s="12">
        <v>3</v>
      </c>
      <c r="D592" s="12" t="s">
        <v>64</v>
      </c>
      <c r="E592" s="12" t="s">
        <v>65</v>
      </c>
      <c r="F592" s="12" t="s">
        <v>65</v>
      </c>
      <c r="G592" s="12" t="s">
        <v>66</v>
      </c>
      <c r="H592" s="12" t="s">
        <v>67</v>
      </c>
      <c r="I592" s="12"/>
    </row>
    <row r="593" spans="1:9" x14ac:dyDescent="0.25">
      <c r="A593" s="38">
        <v>10585893040</v>
      </c>
      <c r="B593" s="13" t="s">
        <v>651</v>
      </c>
      <c r="C593" s="13">
        <v>3</v>
      </c>
      <c r="D593" s="13" t="s">
        <v>64</v>
      </c>
      <c r="E593" s="13" t="s">
        <v>65</v>
      </c>
      <c r="F593" s="13" t="s">
        <v>65</v>
      </c>
      <c r="G593" s="13" t="s">
        <v>66</v>
      </c>
      <c r="H593" s="13" t="s">
        <v>67</v>
      </c>
      <c r="I593" s="13"/>
    </row>
    <row r="594" spans="1:9" x14ac:dyDescent="0.25">
      <c r="A594" s="37">
        <v>10585893042</v>
      </c>
      <c r="B594" s="12" t="s">
        <v>652</v>
      </c>
      <c r="C594" s="12">
        <v>3</v>
      </c>
      <c r="D594" s="12" t="s">
        <v>64</v>
      </c>
      <c r="E594" s="12" t="s">
        <v>65</v>
      </c>
      <c r="F594" s="12" t="s">
        <v>65</v>
      </c>
      <c r="G594" s="12" t="s">
        <v>66</v>
      </c>
      <c r="H594" s="12" t="s">
        <v>67</v>
      </c>
      <c r="I594" s="12"/>
    </row>
    <row r="595" spans="1:9" x14ac:dyDescent="0.25">
      <c r="A595" s="38">
        <v>10580043043</v>
      </c>
      <c r="B595" s="13" t="s">
        <v>653</v>
      </c>
      <c r="C595" s="13">
        <v>3</v>
      </c>
      <c r="D595" s="13" t="s">
        <v>64</v>
      </c>
      <c r="E595" s="13" t="s">
        <v>65</v>
      </c>
      <c r="F595" s="13" t="s">
        <v>65</v>
      </c>
      <c r="G595" s="13" t="s">
        <v>66</v>
      </c>
      <c r="H595" s="13" t="s">
        <v>67</v>
      </c>
      <c r="I595" s="13"/>
    </row>
    <row r="596" spans="1:9" x14ac:dyDescent="0.25">
      <c r="A596" s="37">
        <v>10585895044</v>
      </c>
      <c r="B596" s="12" t="s">
        <v>654</v>
      </c>
      <c r="C596" s="12">
        <v>5</v>
      </c>
      <c r="D596" s="12" t="s">
        <v>69</v>
      </c>
      <c r="E596" s="12" t="s">
        <v>65</v>
      </c>
      <c r="F596" s="12" t="s">
        <v>65</v>
      </c>
      <c r="G596" s="12" t="s">
        <v>65</v>
      </c>
      <c r="H596" s="12" t="s">
        <v>65</v>
      </c>
      <c r="I596" s="12"/>
    </row>
    <row r="597" spans="1:9" x14ac:dyDescent="0.25">
      <c r="A597" s="38">
        <v>10585864045</v>
      </c>
      <c r="B597" s="13" t="s">
        <v>655</v>
      </c>
      <c r="C597" s="13">
        <v>5</v>
      </c>
      <c r="D597" s="13" t="s">
        <v>69</v>
      </c>
      <c r="E597" s="13" t="s">
        <v>65</v>
      </c>
      <c r="F597" s="13" t="s">
        <v>65</v>
      </c>
      <c r="G597" s="13" t="s">
        <v>65</v>
      </c>
      <c r="H597" s="13" t="s">
        <v>65</v>
      </c>
      <c r="I597" s="13"/>
    </row>
    <row r="598" spans="1:9" x14ac:dyDescent="0.25">
      <c r="A598" s="37">
        <v>10585864046</v>
      </c>
      <c r="B598" s="12" t="s">
        <v>656</v>
      </c>
      <c r="C598" s="12">
        <v>5</v>
      </c>
      <c r="D598" s="12" t="s">
        <v>69</v>
      </c>
      <c r="E598" s="12" t="s">
        <v>65</v>
      </c>
      <c r="F598" s="12" t="s">
        <v>65</v>
      </c>
      <c r="G598" s="12" t="s">
        <v>65</v>
      </c>
      <c r="H598" s="12" t="s">
        <v>65</v>
      </c>
      <c r="I598" s="12"/>
    </row>
    <row r="599" spans="1:9" x14ac:dyDescent="0.25">
      <c r="A599" s="38">
        <v>10585847047</v>
      </c>
      <c r="B599" s="13" t="s">
        <v>657</v>
      </c>
      <c r="C599" s="13">
        <v>3</v>
      </c>
      <c r="D599" s="13" t="s">
        <v>64</v>
      </c>
      <c r="E599" s="13" t="s">
        <v>65</v>
      </c>
      <c r="F599" s="13" t="s">
        <v>65</v>
      </c>
      <c r="G599" s="13" t="s">
        <v>66</v>
      </c>
      <c r="H599" s="13" t="s">
        <v>67</v>
      </c>
      <c r="I599" s="13"/>
    </row>
    <row r="600" spans="1:9" x14ac:dyDescent="0.25">
      <c r="A600" s="37">
        <v>10585853048</v>
      </c>
      <c r="B600" s="12" t="s">
        <v>658</v>
      </c>
      <c r="C600" s="12">
        <v>3</v>
      </c>
      <c r="D600" s="12" t="s">
        <v>64</v>
      </c>
      <c r="E600" s="12" t="s">
        <v>65</v>
      </c>
      <c r="F600" s="12" t="s">
        <v>65</v>
      </c>
      <c r="G600" s="12" t="s">
        <v>66</v>
      </c>
      <c r="H600" s="12" t="s">
        <v>67</v>
      </c>
      <c r="I600" s="12"/>
    </row>
    <row r="601" spans="1:9" x14ac:dyDescent="0.25">
      <c r="A601" s="38">
        <v>10585864049</v>
      </c>
      <c r="B601" s="13" t="s">
        <v>659</v>
      </c>
      <c r="C601" s="13">
        <v>5</v>
      </c>
      <c r="D601" s="13" t="s">
        <v>69</v>
      </c>
      <c r="E601" s="13" t="s">
        <v>65</v>
      </c>
      <c r="F601" s="13" t="s">
        <v>65</v>
      </c>
      <c r="G601" s="13" t="s">
        <v>65</v>
      </c>
      <c r="H601" s="13" t="s">
        <v>65</v>
      </c>
      <c r="I601" s="13"/>
    </row>
    <row r="602" spans="1:9" x14ac:dyDescent="0.25">
      <c r="A602" s="37">
        <v>10585803050</v>
      </c>
      <c r="B602" s="12" t="s">
        <v>660</v>
      </c>
      <c r="C602" s="12">
        <v>3</v>
      </c>
      <c r="D602" s="12" t="s">
        <v>64</v>
      </c>
      <c r="E602" s="12" t="s">
        <v>65</v>
      </c>
      <c r="F602" s="12" t="s">
        <v>65</v>
      </c>
      <c r="G602" s="12" t="s">
        <v>66</v>
      </c>
      <c r="H602" s="12" t="s">
        <v>67</v>
      </c>
      <c r="I602" s="12"/>
    </row>
    <row r="603" spans="1:9" x14ac:dyDescent="0.25">
      <c r="A603" s="38">
        <v>10585824051</v>
      </c>
      <c r="B603" s="13" t="s">
        <v>661</v>
      </c>
      <c r="C603" s="13">
        <v>3</v>
      </c>
      <c r="D603" s="13" t="s">
        <v>64</v>
      </c>
      <c r="E603" s="13" t="s">
        <v>65</v>
      </c>
      <c r="F603" s="13" t="s">
        <v>65</v>
      </c>
      <c r="G603" s="13" t="s">
        <v>66</v>
      </c>
      <c r="H603" s="13" t="s">
        <v>67</v>
      </c>
      <c r="I603" s="13"/>
    </row>
    <row r="604" spans="1:9" x14ac:dyDescent="0.25">
      <c r="A604" s="37">
        <v>10585893052</v>
      </c>
      <c r="B604" s="12" t="s">
        <v>662</v>
      </c>
      <c r="C604" s="12">
        <v>3</v>
      </c>
      <c r="D604" s="12" t="s">
        <v>64</v>
      </c>
      <c r="E604" s="12" t="s">
        <v>65</v>
      </c>
      <c r="F604" s="12" t="s">
        <v>65</v>
      </c>
      <c r="G604" s="12" t="s">
        <v>66</v>
      </c>
      <c r="H604" s="12" t="s">
        <v>67</v>
      </c>
      <c r="I604" s="12"/>
    </row>
    <row r="605" spans="1:9" x14ac:dyDescent="0.25">
      <c r="A605" s="38">
        <v>10585830053</v>
      </c>
      <c r="B605" s="13" t="s">
        <v>663</v>
      </c>
      <c r="C605" s="13">
        <v>3</v>
      </c>
      <c r="D605" s="13" t="s">
        <v>64</v>
      </c>
      <c r="E605" s="13" t="s">
        <v>65</v>
      </c>
      <c r="F605" s="13" t="s">
        <v>65</v>
      </c>
      <c r="G605" s="13" t="s">
        <v>66</v>
      </c>
      <c r="H605" s="13" t="s">
        <v>67</v>
      </c>
      <c r="I605" s="13"/>
    </row>
    <row r="606" spans="1:9" x14ac:dyDescent="0.25">
      <c r="A606" s="37">
        <v>10585833054</v>
      </c>
      <c r="B606" s="12" t="s">
        <v>664</v>
      </c>
      <c r="C606" s="12">
        <v>3</v>
      </c>
      <c r="D606" s="12" t="s">
        <v>64</v>
      </c>
      <c r="E606" s="12" t="s">
        <v>65</v>
      </c>
      <c r="F606" s="12" t="s">
        <v>65</v>
      </c>
      <c r="G606" s="12" t="s">
        <v>66</v>
      </c>
      <c r="H606" s="12" t="s">
        <v>67</v>
      </c>
      <c r="I606" s="12"/>
    </row>
    <row r="607" spans="1:9" x14ac:dyDescent="0.25">
      <c r="A607" s="38">
        <v>10585847055</v>
      </c>
      <c r="B607" s="13" t="s">
        <v>665</v>
      </c>
      <c r="C607" s="13">
        <v>3</v>
      </c>
      <c r="D607" s="13" t="s">
        <v>64</v>
      </c>
      <c r="E607" s="13" t="s">
        <v>65</v>
      </c>
      <c r="F607" s="13" t="s">
        <v>65</v>
      </c>
      <c r="G607" s="13" t="s">
        <v>66</v>
      </c>
      <c r="H607" s="13" t="s">
        <v>67</v>
      </c>
      <c r="I607" s="13"/>
    </row>
    <row r="608" spans="1:9" x14ac:dyDescent="0.25">
      <c r="A608" s="37">
        <v>10585847056</v>
      </c>
      <c r="B608" s="12" t="s">
        <v>666</v>
      </c>
      <c r="C608" s="12">
        <v>3</v>
      </c>
      <c r="D608" s="12" t="s">
        <v>64</v>
      </c>
      <c r="E608" s="12" t="s">
        <v>65</v>
      </c>
      <c r="F608" s="12" t="s">
        <v>65</v>
      </c>
      <c r="G608" s="12" t="s">
        <v>66</v>
      </c>
      <c r="H608" s="12" t="s">
        <v>67</v>
      </c>
      <c r="I608" s="12"/>
    </row>
    <row r="609" spans="1:9" x14ac:dyDescent="0.25">
      <c r="A609" s="38">
        <v>10585893057</v>
      </c>
      <c r="B609" s="13" t="s">
        <v>667</v>
      </c>
      <c r="C609" s="13">
        <v>3</v>
      </c>
      <c r="D609" s="13" t="s">
        <v>64</v>
      </c>
      <c r="E609" s="13" t="s">
        <v>65</v>
      </c>
      <c r="F609" s="13" t="s">
        <v>65</v>
      </c>
      <c r="G609" s="13" t="s">
        <v>66</v>
      </c>
      <c r="H609" s="13" t="s">
        <v>67</v>
      </c>
      <c r="I609" s="13"/>
    </row>
    <row r="610" spans="1:9" x14ac:dyDescent="0.25">
      <c r="A610" s="37">
        <v>10585824058</v>
      </c>
      <c r="B610" s="12" t="s">
        <v>668</v>
      </c>
      <c r="C610" s="12">
        <v>3</v>
      </c>
      <c r="D610" s="12" t="s">
        <v>64</v>
      </c>
      <c r="E610" s="12" t="s">
        <v>65</v>
      </c>
      <c r="F610" s="12" t="s">
        <v>65</v>
      </c>
      <c r="G610" s="12" t="s">
        <v>66</v>
      </c>
      <c r="H610" s="12" t="s">
        <v>67</v>
      </c>
      <c r="I610" s="12"/>
    </row>
    <row r="611" spans="1:9" x14ac:dyDescent="0.25">
      <c r="A611" s="38">
        <v>10585864059</v>
      </c>
      <c r="B611" s="13" t="s">
        <v>669</v>
      </c>
      <c r="C611" s="13">
        <v>5</v>
      </c>
      <c r="D611" s="13" t="s">
        <v>69</v>
      </c>
      <c r="E611" s="13" t="s">
        <v>65</v>
      </c>
      <c r="F611" s="13" t="s">
        <v>65</v>
      </c>
      <c r="G611" s="13" t="s">
        <v>65</v>
      </c>
      <c r="H611" s="13" t="s">
        <v>65</v>
      </c>
      <c r="I611" s="13"/>
    </row>
    <row r="612" spans="1:9" x14ac:dyDescent="0.25">
      <c r="A612" s="37">
        <v>10585895061</v>
      </c>
      <c r="B612" s="12" t="s">
        <v>670</v>
      </c>
      <c r="C612" s="12">
        <v>3</v>
      </c>
      <c r="D612" s="12" t="s">
        <v>64</v>
      </c>
      <c r="E612" s="12" t="s">
        <v>65</v>
      </c>
      <c r="F612" s="12" t="s">
        <v>65</v>
      </c>
      <c r="G612" s="12" t="s">
        <v>66</v>
      </c>
      <c r="H612" s="12" t="s">
        <v>67</v>
      </c>
      <c r="I612" s="12"/>
    </row>
    <row r="613" spans="1:9" x14ac:dyDescent="0.25">
      <c r="A613" s="38">
        <v>10585895062</v>
      </c>
      <c r="B613" s="13" t="s">
        <v>671</v>
      </c>
      <c r="C613" s="13">
        <v>3</v>
      </c>
      <c r="D613" s="13" t="s">
        <v>64</v>
      </c>
      <c r="E613" s="13" t="s">
        <v>65</v>
      </c>
      <c r="F613" s="13" t="s">
        <v>65</v>
      </c>
      <c r="G613" s="13" t="s">
        <v>66</v>
      </c>
      <c r="H613" s="13" t="s">
        <v>67</v>
      </c>
      <c r="I613" s="13"/>
    </row>
    <row r="614" spans="1:9" x14ac:dyDescent="0.25">
      <c r="A614" s="37">
        <v>10585889063</v>
      </c>
      <c r="B614" s="12" t="s">
        <v>672</v>
      </c>
      <c r="C614" s="12">
        <v>3</v>
      </c>
      <c r="D614" s="12" t="s">
        <v>64</v>
      </c>
      <c r="E614" s="12" t="s">
        <v>65</v>
      </c>
      <c r="F614" s="12" t="s">
        <v>65</v>
      </c>
      <c r="G614" s="12" t="s">
        <v>66</v>
      </c>
      <c r="H614" s="12" t="s">
        <v>67</v>
      </c>
      <c r="I614" s="12"/>
    </row>
    <row r="615" spans="1:9" x14ac:dyDescent="0.25">
      <c r="A615" s="38">
        <v>10585889064</v>
      </c>
      <c r="B615" s="13" t="s">
        <v>673</v>
      </c>
      <c r="C615" s="13">
        <v>3</v>
      </c>
      <c r="D615" s="13" t="s">
        <v>64</v>
      </c>
      <c r="E615" s="13" t="s">
        <v>65</v>
      </c>
      <c r="F615" s="13" t="s">
        <v>65</v>
      </c>
      <c r="G615" s="13" t="s">
        <v>66</v>
      </c>
      <c r="H615" s="13" t="s">
        <v>67</v>
      </c>
      <c r="I615" s="13"/>
    </row>
    <row r="616" spans="1:9" x14ac:dyDescent="0.25">
      <c r="A616" s="37">
        <v>10585864065</v>
      </c>
      <c r="B616" s="12" t="s">
        <v>674</v>
      </c>
      <c r="C616" s="12">
        <v>5</v>
      </c>
      <c r="D616" s="12" t="s">
        <v>69</v>
      </c>
      <c r="E616" s="12" t="s">
        <v>65</v>
      </c>
      <c r="F616" s="12" t="s">
        <v>65</v>
      </c>
      <c r="G616" s="12" t="s">
        <v>65</v>
      </c>
      <c r="H616" s="12" t="s">
        <v>65</v>
      </c>
      <c r="I616" s="12"/>
    </row>
    <row r="617" spans="1:9" x14ac:dyDescent="0.25">
      <c r="A617" s="38">
        <v>10585890066</v>
      </c>
      <c r="B617" s="13" t="s">
        <v>675</v>
      </c>
      <c r="C617" s="13">
        <v>3</v>
      </c>
      <c r="D617" s="13" t="s">
        <v>64</v>
      </c>
      <c r="E617" s="13" t="s">
        <v>65</v>
      </c>
      <c r="F617" s="13" t="s">
        <v>65</v>
      </c>
      <c r="G617" s="13" t="s">
        <v>66</v>
      </c>
      <c r="H617" s="13" t="s">
        <v>67</v>
      </c>
      <c r="I617" s="13"/>
    </row>
    <row r="618" spans="1:9" x14ac:dyDescent="0.25">
      <c r="A618" s="37">
        <v>10585893067</v>
      </c>
      <c r="B618" s="12" t="s">
        <v>676</v>
      </c>
      <c r="C618" s="12">
        <v>3</v>
      </c>
      <c r="D618" s="12" t="s">
        <v>64</v>
      </c>
      <c r="E618" s="12" t="s">
        <v>65</v>
      </c>
      <c r="F618" s="12" t="s">
        <v>65</v>
      </c>
      <c r="G618" s="12" t="s">
        <v>66</v>
      </c>
      <c r="H618" s="12" t="s">
        <v>67</v>
      </c>
      <c r="I618" s="12"/>
    </row>
    <row r="619" spans="1:9" x14ac:dyDescent="0.25">
      <c r="A619" s="38">
        <v>10585853068</v>
      </c>
      <c r="B619" s="13" t="s">
        <v>677</v>
      </c>
      <c r="C619" s="13">
        <v>3</v>
      </c>
      <c r="D619" s="13" t="s">
        <v>64</v>
      </c>
      <c r="E619" s="13" t="s">
        <v>65</v>
      </c>
      <c r="F619" s="13" t="s">
        <v>65</v>
      </c>
      <c r="G619" s="13" t="s">
        <v>66</v>
      </c>
      <c r="H619" s="13" t="s">
        <v>67</v>
      </c>
      <c r="I619" s="13"/>
    </row>
    <row r="620" spans="1:9" x14ac:dyDescent="0.25">
      <c r="A620" s="37">
        <v>10585890069</v>
      </c>
      <c r="B620" s="12" t="s">
        <v>678</v>
      </c>
      <c r="C620" s="12">
        <v>3</v>
      </c>
      <c r="D620" s="12" t="s">
        <v>64</v>
      </c>
      <c r="E620" s="12" t="s">
        <v>65</v>
      </c>
      <c r="F620" s="12" t="s">
        <v>65</v>
      </c>
      <c r="G620" s="12" t="s">
        <v>66</v>
      </c>
      <c r="H620" s="12" t="s">
        <v>67</v>
      </c>
      <c r="I620" s="12"/>
    </row>
    <row r="621" spans="1:9" x14ac:dyDescent="0.25">
      <c r="A621" s="38">
        <v>10585847070</v>
      </c>
      <c r="B621" s="13" t="s">
        <v>679</v>
      </c>
      <c r="C621" s="13">
        <v>3</v>
      </c>
      <c r="D621" s="13" t="s">
        <v>64</v>
      </c>
      <c r="E621" s="13" t="s">
        <v>65</v>
      </c>
      <c r="F621" s="13" t="s">
        <v>65</v>
      </c>
      <c r="G621" s="13" t="s">
        <v>66</v>
      </c>
      <c r="H621" s="13" t="s">
        <v>67</v>
      </c>
      <c r="I621" s="13"/>
    </row>
    <row r="622" spans="1:9" x14ac:dyDescent="0.25">
      <c r="A622" s="37">
        <v>10585853071</v>
      </c>
      <c r="B622" s="12" t="s">
        <v>680</v>
      </c>
      <c r="C622" s="12">
        <v>3</v>
      </c>
      <c r="D622" s="12" t="s">
        <v>64</v>
      </c>
      <c r="E622" s="12" t="s">
        <v>65</v>
      </c>
      <c r="F622" s="12" t="s">
        <v>65</v>
      </c>
      <c r="G622" s="12" t="s">
        <v>66</v>
      </c>
      <c r="H622" s="12" t="s">
        <v>67</v>
      </c>
      <c r="I622" s="12"/>
    </row>
    <row r="623" spans="1:9" x14ac:dyDescent="0.25">
      <c r="A623" s="38">
        <v>10585895072</v>
      </c>
      <c r="B623" s="13" t="s">
        <v>681</v>
      </c>
      <c r="C623" s="13">
        <v>3</v>
      </c>
      <c r="D623" s="13" t="s">
        <v>64</v>
      </c>
      <c r="E623" s="13" t="s">
        <v>65</v>
      </c>
      <c r="F623" s="13" t="s">
        <v>65</v>
      </c>
      <c r="G623" s="13" t="s">
        <v>66</v>
      </c>
      <c r="H623" s="13" t="s">
        <v>67</v>
      </c>
      <c r="I623" s="13"/>
    </row>
    <row r="624" spans="1:9" x14ac:dyDescent="0.25">
      <c r="A624" s="37">
        <v>10585888073</v>
      </c>
      <c r="B624" s="12" t="s">
        <v>682</v>
      </c>
      <c r="C624" s="12">
        <v>3</v>
      </c>
      <c r="D624" s="12" t="s">
        <v>64</v>
      </c>
      <c r="E624" s="12" t="s">
        <v>65</v>
      </c>
      <c r="F624" s="12" t="s">
        <v>65</v>
      </c>
      <c r="G624" s="12" t="s">
        <v>66</v>
      </c>
      <c r="H624" s="12" t="s">
        <v>67</v>
      </c>
      <c r="I624" s="12"/>
    </row>
    <row r="625" spans="1:9" x14ac:dyDescent="0.25">
      <c r="A625" s="38">
        <v>10585895074</v>
      </c>
      <c r="B625" s="13" t="s">
        <v>683</v>
      </c>
      <c r="C625" s="13">
        <v>5</v>
      </c>
      <c r="D625" s="13" t="s">
        <v>69</v>
      </c>
      <c r="E625" s="13" t="s">
        <v>65</v>
      </c>
      <c r="F625" s="13" t="s">
        <v>65</v>
      </c>
      <c r="G625" s="13" t="s">
        <v>65</v>
      </c>
      <c r="H625" s="13" t="s">
        <v>65</v>
      </c>
      <c r="I625" s="13"/>
    </row>
    <row r="626" spans="1:9" x14ac:dyDescent="0.25">
      <c r="A626" s="37">
        <v>10585853075</v>
      </c>
      <c r="B626" s="12" t="s">
        <v>684</v>
      </c>
      <c r="C626" s="12">
        <v>3</v>
      </c>
      <c r="D626" s="12" t="s">
        <v>64</v>
      </c>
      <c r="E626" s="12" t="s">
        <v>65</v>
      </c>
      <c r="F626" s="12" t="s">
        <v>65</v>
      </c>
      <c r="G626" s="12" t="s">
        <v>66</v>
      </c>
      <c r="H626" s="12" t="s">
        <v>67</v>
      </c>
      <c r="I626" s="12"/>
    </row>
    <row r="627" spans="1:9" x14ac:dyDescent="0.25">
      <c r="A627" s="38">
        <v>10585889076</v>
      </c>
      <c r="B627" s="13" t="s">
        <v>685</v>
      </c>
      <c r="C627" s="13">
        <v>3</v>
      </c>
      <c r="D627" s="13" t="s">
        <v>64</v>
      </c>
      <c r="E627" s="13" t="s">
        <v>65</v>
      </c>
      <c r="F627" s="13" t="s">
        <v>65</v>
      </c>
      <c r="G627" s="13" t="s">
        <v>66</v>
      </c>
      <c r="H627" s="13" t="s">
        <v>67</v>
      </c>
      <c r="I627" s="13"/>
    </row>
    <row r="628" spans="1:9" x14ac:dyDescent="0.25">
      <c r="A628" s="37">
        <v>10585895077</v>
      </c>
      <c r="B628" s="12" t="s">
        <v>686</v>
      </c>
      <c r="C628" s="12">
        <v>3</v>
      </c>
      <c r="D628" s="12" t="s">
        <v>64</v>
      </c>
      <c r="E628" s="12" t="s">
        <v>65</v>
      </c>
      <c r="F628" s="12" t="s">
        <v>65</v>
      </c>
      <c r="G628" s="12" t="s">
        <v>66</v>
      </c>
      <c r="H628" s="12" t="s">
        <v>67</v>
      </c>
      <c r="I628" s="12"/>
    </row>
    <row r="629" spans="1:9" x14ac:dyDescent="0.25">
      <c r="A629" s="38">
        <v>10585847078</v>
      </c>
      <c r="B629" s="13" t="s">
        <v>687</v>
      </c>
      <c r="C629" s="13">
        <v>3</v>
      </c>
      <c r="D629" s="13" t="s">
        <v>64</v>
      </c>
      <c r="E629" s="13" t="s">
        <v>65</v>
      </c>
      <c r="F629" s="13" t="s">
        <v>65</v>
      </c>
      <c r="G629" s="13" t="s">
        <v>66</v>
      </c>
      <c r="H629" s="13" t="s">
        <v>67</v>
      </c>
      <c r="I629" s="13"/>
    </row>
    <row r="630" spans="1:9" x14ac:dyDescent="0.25">
      <c r="A630" s="37">
        <v>10585890080</v>
      </c>
      <c r="B630" s="12" t="s">
        <v>688</v>
      </c>
      <c r="C630" s="12">
        <v>3</v>
      </c>
      <c r="D630" s="12" t="s">
        <v>64</v>
      </c>
      <c r="E630" s="12" t="s">
        <v>65</v>
      </c>
      <c r="F630" s="12" t="s">
        <v>65</v>
      </c>
      <c r="G630" s="12" t="s">
        <v>66</v>
      </c>
      <c r="H630" s="12" t="s">
        <v>67</v>
      </c>
      <c r="I630" s="12"/>
    </row>
    <row r="631" spans="1:9" x14ac:dyDescent="0.25">
      <c r="A631" s="38">
        <v>10585890081</v>
      </c>
      <c r="B631" s="13" t="s">
        <v>689</v>
      </c>
      <c r="C631" s="13">
        <v>3</v>
      </c>
      <c r="D631" s="13" t="s">
        <v>64</v>
      </c>
      <c r="E631" s="13" t="s">
        <v>65</v>
      </c>
      <c r="F631" s="13" t="s">
        <v>65</v>
      </c>
      <c r="G631" s="13" t="s">
        <v>66</v>
      </c>
      <c r="H631" s="13" t="s">
        <v>67</v>
      </c>
      <c r="I631" s="13"/>
    </row>
    <row r="632" spans="1:9" x14ac:dyDescent="0.25">
      <c r="A632" s="37">
        <v>10585893082</v>
      </c>
      <c r="B632" s="12" t="s">
        <v>690</v>
      </c>
      <c r="C632" s="12">
        <v>3</v>
      </c>
      <c r="D632" s="12" t="s">
        <v>64</v>
      </c>
      <c r="E632" s="12" t="s">
        <v>65</v>
      </c>
      <c r="F632" s="12" t="s">
        <v>65</v>
      </c>
      <c r="G632" s="12" t="s">
        <v>66</v>
      </c>
      <c r="H632" s="12" t="s">
        <v>67</v>
      </c>
      <c r="I632" s="12"/>
    </row>
    <row r="633" spans="1:9" x14ac:dyDescent="0.25">
      <c r="A633" s="38">
        <v>10585890083</v>
      </c>
      <c r="B633" s="13" t="s">
        <v>691</v>
      </c>
      <c r="C633" s="13">
        <v>3</v>
      </c>
      <c r="D633" s="13" t="s">
        <v>64</v>
      </c>
      <c r="E633" s="13" t="s">
        <v>65</v>
      </c>
      <c r="F633" s="13" t="s">
        <v>65</v>
      </c>
      <c r="G633" s="13" t="s">
        <v>66</v>
      </c>
      <c r="H633" s="13" t="s">
        <v>67</v>
      </c>
      <c r="I633" s="13"/>
    </row>
    <row r="634" spans="1:9" x14ac:dyDescent="0.25">
      <c r="A634" s="37">
        <v>10585893084</v>
      </c>
      <c r="B634" s="12" t="s">
        <v>692</v>
      </c>
      <c r="C634" s="12">
        <v>3</v>
      </c>
      <c r="D634" s="12" t="s">
        <v>64</v>
      </c>
      <c r="E634" s="12" t="s">
        <v>65</v>
      </c>
      <c r="F634" s="12" t="s">
        <v>65</v>
      </c>
      <c r="G634" s="12" t="s">
        <v>66</v>
      </c>
      <c r="H634" s="12" t="s">
        <v>67</v>
      </c>
      <c r="I634" s="12"/>
    </row>
    <row r="635" spans="1:9" x14ac:dyDescent="0.25">
      <c r="A635" s="38">
        <v>10585895085</v>
      </c>
      <c r="B635" s="13" t="s">
        <v>693</v>
      </c>
      <c r="C635" s="13">
        <v>3</v>
      </c>
      <c r="D635" s="13" t="s">
        <v>64</v>
      </c>
      <c r="E635" s="13" t="s">
        <v>65</v>
      </c>
      <c r="F635" s="13" t="s">
        <v>65</v>
      </c>
      <c r="G635" s="13" t="s">
        <v>66</v>
      </c>
      <c r="H635" s="13" t="s">
        <v>67</v>
      </c>
      <c r="I635" s="13"/>
    </row>
    <row r="636" spans="1:9" x14ac:dyDescent="0.25">
      <c r="A636" s="37">
        <v>10585853086</v>
      </c>
      <c r="B636" s="12" t="s">
        <v>694</v>
      </c>
      <c r="C636" s="12">
        <v>5</v>
      </c>
      <c r="D636" s="12" t="s">
        <v>69</v>
      </c>
      <c r="E636" s="12" t="s">
        <v>65</v>
      </c>
      <c r="F636" s="12" t="s">
        <v>65</v>
      </c>
      <c r="G636" s="12" t="s">
        <v>65</v>
      </c>
      <c r="H636" s="12" t="s">
        <v>65</v>
      </c>
      <c r="I636" s="12"/>
    </row>
    <row r="637" spans="1:9" x14ac:dyDescent="0.25">
      <c r="A637" s="38">
        <v>10585893087</v>
      </c>
      <c r="B637" s="13" t="s">
        <v>695</v>
      </c>
      <c r="C637" s="13">
        <v>3</v>
      </c>
      <c r="D637" s="13" t="s">
        <v>64</v>
      </c>
      <c r="E637" s="13" t="s">
        <v>65</v>
      </c>
      <c r="F637" s="13" t="s">
        <v>65</v>
      </c>
      <c r="G637" s="13" t="s">
        <v>66</v>
      </c>
      <c r="H637" s="13" t="s">
        <v>67</v>
      </c>
      <c r="I637" s="13"/>
    </row>
    <row r="638" spans="1:9" x14ac:dyDescent="0.25">
      <c r="A638" s="37">
        <v>10585890088</v>
      </c>
      <c r="B638" s="12" t="s">
        <v>696</v>
      </c>
      <c r="C638" s="12">
        <v>3</v>
      </c>
      <c r="D638" s="12" t="s">
        <v>64</v>
      </c>
      <c r="E638" s="12" t="s">
        <v>65</v>
      </c>
      <c r="F638" s="12" t="s">
        <v>65</v>
      </c>
      <c r="G638" s="12" t="s">
        <v>66</v>
      </c>
      <c r="H638" s="12" t="s">
        <v>67</v>
      </c>
      <c r="I638" s="12"/>
    </row>
    <row r="639" spans="1:9" x14ac:dyDescent="0.25">
      <c r="A639" s="38">
        <v>10585847089</v>
      </c>
      <c r="B639" s="13" t="s">
        <v>697</v>
      </c>
      <c r="C639" s="13">
        <v>3</v>
      </c>
      <c r="D639" s="13" t="s">
        <v>64</v>
      </c>
      <c r="E639" s="13" t="s">
        <v>65</v>
      </c>
      <c r="F639" s="13" t="s">
        <v>65</v>
      </c>
      <c r="G639" s="13" t="s">
        <v>66</v>
      </c>
      <c r="H639" s="13" t="s">
        <v>67</v>
      </c>
      <c r="I639" s="13"/>
    </row>
    <row r="640" spans="1:9" x14ac:dyDescent="0.25">
      <c r="A640" s="37">
        <v>10585893090</v>
      </c>
      <c r="B640" s="12" t="s">
        <v>698</v>
      </c>
      <c r="C640" s="12">
        <v>3</v>
      </c>
      <c r="D640" s="12" t="s">
        <v>64</v>
      </c>
      <c r="E640" s="12" t="s">
        <v>65</v>
      </c>
      <c r="F640" s="12" t="s">
        <v>65</v>
      </c>
      <c r="G640" s="12" t="s">
        <v>66</v>
      </c>
      <c r="H640" s="12" t="s">
        <v>67</v>
      </c>
      <c r="I640" s="12"/>
    </row>
    <row r="641" spans="1:9" x14ac:dyDescent="0.25">
      <c r="A641" s="38">
        <v>10585864091</v>
      </c>
      <c r="B641" s="13" t="s">
        <v>699</v>
      </c>
      <c r="C641" s="13">
        <v>5</v>
      </c>
      <c r="D641" s="13" t="s">
        <v>69</v>
      </c>
      <c r="E641" s="13" t="s">
        <v>65</v>
      </c>
      <c r="F641" s="13" t="s">
        <v>65</v>
      </c>
      <c r="G641" s="13" t="s">
        <v>65</v>
      </c>
      <c r="H641" s="13" t="s">
        <v>65</v>
      </c>
      <c r="I641" s="13"/>
    </row>
    <row r="642" spans="1:9" x14ac:dyDescent="0.25">
      <c r="A642" s="37">
        <v>10580092092</v>
      </c>
      <c r="B642" s="12" t="s">
        <v>700</v>
      </c>
      <c r="C642" s="12">
        <v>3</v>
      </c>
      <c r="D642" s="12" t="s">
        <v>64</v>
      </c>
      <c r="E642" s="12" t="s">
        <v>65</v>
      </c>
      <c r="F642" s="12" t="s">
        <v>65</v>
      </c>
      <c r="G642" s="12" t="s">
        <v>66</v>
      </c>
      <c r="H642" s="12" t="s">
        <v>67</v>
      </c>
      <c r="I642" s="12"/>
    </row>
    <row r="643" spans="1:9" x14ac:dyDescent="0.25">
      <c r="A643" s="38">
        <v>10585803093</v>
      </c>
      <c r="B643" s="13" t="s">
        <v>701</v>
      </c>
      <c r="C643" s="13">
        <v>3</v>
      </c>
      <c r="D643" s="13" t="s">
        <v>64</v>
      </c>
      <c r="E643" s="13" t="s">
        <v>65</v>
      </c>
      <c r="F643" s="13" t="s">
        <v>65</v>
      </c>
      <c r="G643" s="13" t="s">
        <v>66</v>
      </c>
      <c r="H643" s="13" t="s">
        <v>67</v>
      </c>
      <c r="I643" s="13"/>
    </row>
    <row r="644" spans="1:9" x14ac:dyDescent="0.25">
      <c r="A644" s="37">
        <v>10585864094</v>
      </c>
      <c r="B644" s="12" t="s">
        <v>702</v>
      </c>
      <c r="C644" s="12">
        <v>3</v>
      </c>
      <c r="D644" s="12" t="s">
        <v>64</v>
      </c>
      <c r="E644" s="12" t="s">
        <v>65</v>
      </c>
      <c r="F644" s="12" t="s">
        <v>65</v>
      </c>
      <c r="G644" s="12" t="s">
        <v>66</v>
      </c>
      <c r="H644" s="12" t="s">
        <v>67</v>
      </c>
      <c r="I644" s="12"/>
    </row>
    <row r="645" spans="1:9" x14ac:dyDescent="0.25">
      <c r="A645" s="38">
        <v>10585824096</v>
      </c>
      <c r="B645" s="13" t="s">
        <v>703</v>
      </c>
      <c r="C645" s="13">
        <v>3</v>
      </c>
      <c r="D645" s="13" t="s">
        <v>64</v>
      </c>
      <c r="E645" s="13" t="s">
        <v>65</v>
      </c>
      <c r="F645" s="13" t="s">
        <v>65</v>
      </c>
      <c r="G645" s="13" t="s">
        <v>66</v>
      </c>
      <c r="H645" s="13" t="s">
        <v>67</v>
      </c>
      <c r="I645" s="13"/>
    </row>
    <row r="646" spans="1:9" x14ac:dyDescent="0.25">
      <c r="A646" s="37">
        <v>10585847097</v>
      </c>
      <c r="B646" s="12" t="s">
        <v>704</v>
      </c>
      <c r="C646" s="12">
        <v>3</v>
      </c>
      <c r="D646" s="12" t="s">
        <v>64</v>
      </c>
      <c r="E646" s="12" t="s">
        <v>65</v>
      </c>
      <c r="F646" s="12" t="s">
        <v>65</v>
      </c>
      <c r="G646" s="12" t="s">
        <v>66</v>
      </c>
      <c r="H646" s="12" t="s">
        <v>67</v>
      </c>
      <c r="I646" s="12"/>
    </row>
    <row r="647" spans="1:9" x14ac:dyDescent="0.25">
      <c r="A647" s="38">
        <v>10585889098</v>
      </c>
      <c r="B647" s="13" t="s">
        <v>705</v>
      </c>
      <c r="C647" s="13">
        <v>5</v>
      </c>
      <c r="D647" s="13" t="s">
        <v>69</v>
      </c>
      <c r="E647" s="13" t="s">
        <v>65</v>
      </c>
      <c r="F647" s="13" t="s">
        <v>65</v>
      </c>
      <c r="G647" s="13" t="s">
        <v>65</v>
      </c>
      <c r="H647" s="13" t="s">
        <v>65</v>
      </c>
      <c r="I647" s="13"/>
    </row>
    <row r="648" spans="1:9" x14ac:dyDescent="0.25">
      <c r="A648" s="37">
        <v>10585893099</v>
      </c>
      <c r="B648" s="12" t="s">
        <v>706</v>
      </c>
      <c r="C648" s="12">
        <v>3</v>
      </c>
      <c r="D648" s="12" t="s">
        <v>64</v>
      </c>
      <c r="E648" s="12" t="s">
        <v>65</v>
      </c>
      <c r="F648" s="12" t="s">
        <v>65</v>
      </c>
      <c r="G648" s="12" t="s">
        <v>66</v>
      </c>
      <c r="H648" s="12" t="s">
        <v>67</v>
      </c>
      <c r="I648" s="12"/>
    </row>
    <row r="649" spans="1:9" x14ac:dyDescent="0.25">
      <c r="A649" s="38">
        <v>10585895100</v>
      </c>
      <c r="B649" s="13" t="s">
        <v>707</v>
      </c>
      <c r="C649" s="13">
        <v>3</v>
      </c>
      <c r="D649" s="13" t="s">
        <v>64</v>
      </c>
      <c r="E649" s="13" t="s">
        <v>65</v>
      </c>
      <c r="F649" s="13" t="s">
        <v>65</v>
      </c>
      <c r="G649" s="13" t="s">
        <v>66</v>
      </c>
      <c r="H649" s="13" t="s">
        <v>67</v>
      </c>
      <c r="I649" s="13"/>
    </row>
    <row r="650" spans="1:9" x14ac:dyDescent="0.25">
      <c r="A650" s="37">
        <v>10585853101</v>
      </c>
      <c r="B650" s="12" t="s">
        <v>708</v>
      </c>
      <c r="C650" s="12">
        <v>3</v>
      </c>
      <c r="D650" s="12" t="s">
        <v>64</v>
      </c>
      <c r="E650" s="12" t="s">
        <v>65</v>
      </c>
      <c r="F650" s="12" t="s">
        <v>65</v>
      </c>
      <c r="G650" s="12" t="s">
        <v>66</v>
      </c>
      <c r="H650" s="12" t="s">
        <v>67</v>
      </c>
      <c r="I650" s="12"/>
    </row>
    <row r="651" spans="1:9" x14ac:dyDescent="0.25">
      <c r="A651" s="38">
        <v>10585893102</v>
      </c>
      <c r="B651" s="13" t="s">
        <v>709</v>
      </c>
      <c r="C651" s="13">
        <v>3</v>
      </c>
      <c r="D651" s="13" t="s">
        <v>64</v>
      </c>
      <c r="E651" s="13" t="s">
        <v>65</v>
      </c>
      <c r="F651" s="13" t="s">
        <v>65</v>
      </c>
      <c r="G651" s="13" t="s">
        <v>66</v>
      </c>
      <c r="H651" s="13" t="s">
        <v>67</v>
      </c>
      <c r="I651" s="13"/>
    </row>
    <row r="652" spans="1:9" x14ac:dyDescent="0.25">
      <c r="A652" s="37">
        <v>10585895103</v>
      </c>
      <c r="B652" s="12" t="s">
        <v>710</v>
      </c>
      <c r="C652" s="12">
        <v>3</v>
      </c>
      <c r="D652" s="12" t="s">
        <v>64</v>
      </c>
      <c r="E652" s="12" t="s">
        <v>65</v>
      </c>
      <c r="F652" s="12" t="s">
        <v>65</v>
      </c>
      <c r="G652" s="12" t="s">
        <v>66</v>
      </c>
      <c r="H652" s="12" t="s">
        <v>67</v>
      </c>
      <c r="I652" s="12"/>
    </row>
    <row r="653" spans="1:9" x14ac:dyDescent="0.25">
      <c r="A653" s="38">
        <v>10585803104</v>
      </c>
      <c r="B653" s="13" t="s">
        <v>711</v>
      </c>
      <c r="C653" s="13">
        <v>3</v>
      </c>
      <c r="D653" s="13" t="s">
        <v>64</v>
      </c>
      <c r="E653" s="13" t="s">
        <v>65</v>
      </c>
      <c r="F653" s="13" t="s">
        <v>65</v>
      </c>
      <c r="G653" s="13" t="s">
        <v>66</v>
      </c>
      <c r="H653" s="13" t="s">
        <v>67</v>
      </c>
      <c r="I653" s="13"/>
    </row>
    <row r="654" spans="1:9" x14ac:dyDescent="0.25">
      <c r="A654" s="37">
        <v>10585859105</v>
      </c>
      <c r="B654" s="12" t="s">
        <v>712</v>
      </c>
      <c r="C654" s="12">
        <v>3</v>
      </c>
      <c r="D654" s="12" t="s">
        <v>64</v>
      </c>
      <c r="E654" s="12" t="s">
        <v>65</v>
      </c>
      <c r="F654" s="12" t="s">
        <v>65</v>
      </c>
      <c r="G654" s="12" t="s">
        <v>66</v>
      </c>
      <c r="H654" s="12" t="s">
        <v>67</v>
      </c>
      <c r="I654" s="12"/>
    </row>
    <row r="655" spans="1:9" x14ac:dyDescent="0.25">
      <c r="A655" s="38">
        <v>10585895106</v>
      </c>
      <c r="B655" s="13" t="s">
        <v>713</v>
      </c>
      <c r="C655" s="13">
        <v>3</v>
      </c>
      <c r="D655" s="13" t="s">
        <v>64</v>
      </c>
      <c r="E655" s="13" t="s">
        <v>65</v>
      </c>
      <c r="F655" s="13" t="s">
        <v>65</v>
      </c>
      <c r="G655" s="13" t="s">
        <v>66</v>
      </c>
      <c r="H655" s="13" t="s">
        <v>67</v>
      </c>
      <c r="I655" s="13"/>
    </row>
    <row r="656" spans="1:9" x14ac:dyDescent="0.25">
      <c r="A656" s="37">
        <v>10585859107</v>
      </c>
      <c r="B656" s="12" t="s">
        <v>714</v>
      </c>
      <c r="C656" s="12">
        <v>3</v>
      </c>
      <c r="D656" s="12" t="s">
        <v>64</v>
      </c>
      <c r="E656" s="12" t="s">
        <v>65</v>
      </c>
      <c r="F656" s="12" t="s">
        <v>65</v>
      </c>
      <c r="G656" s="12" t="s">
        <v>66</v>
      </c>
      <c r="H656" s="12" t="s">
        <v>67</v>
      </c>
      <c r="I656" s="12"/>
    </row>
    <row r="657" spans="1:9" x14ac:dyDescent="0.25">
      <c r="A657" s="38">
        <v>10585889108</v>
      </c>
      <c r="B657" s="13" t="s">
        <v>715</v>
      </c>
      <c r="C657" s="13">
        <v>3</v>
      </c>
      <c r="D657" s="13" t="s">
        <v>64</v>
      </c>
      <c r="E657" s="13" t="s">
        <v>65</v>
      </c>
      <c r="F657" s="13" t="s">
        <v>65</v>
      </c>
      <c r="G657" s="13" t="s">
        <v>66</v>
      </c>
      <c r="H657" s="13" t="s">
        <v>67</v>
      </c>
      <c r="I657" s="13"/>
    </row>
    <row r="658" spans="1:9" x14ac:dyDescent="0.25">
      <c r="A658" s="37">
        <v>10585889109</v>
      </c>
      <c r="B658" s="12" t="s">
        <v>716</v>
      </c>
      <c r="C658" s="12">
        <v>3</v>
      </c>
      <c r="D658" s="12" t="s">
        <v>64</v>
      </c>
      <c r="E658" s="12" t="s">
        <v>65</v>
      </c>
      <c r="F658" s="12" t="s">
        <v>65</v>
      </c>
      <c r="G658" s="12" t="s">
        <v>66</v>
      </c>
      <c r="H658" s="12" t="s">
        <v>67</v>
      </c>
      <c r="I658" s="12"/>
    </row>
    <row r="659" spans="1:9" x14ac:dyDescent="0.25">
      <c r="A659" s="38">
        <v>10585824110</v>
      </c>
      <c r="B659" s="13" t="s">
        <v>717</v>
      </c>
      <c r="C659" s="13">
        <v>3</v>
      </c>
      <c r="D659" s="13" t="s">
        <v>64</v>
      </c>
      <c r="E659" s="13" t="s">
        <v>65</v>
      </c>
      <c r="F659" s="13" t="s">
        <v>65</v>
      </c>
      <c r="G659" s="13" t="s">
        <v>66</v>
      </c>
      <c r="H659" s="13" t="s">
        <v>67</v>
      </c>
      <c r="I659" s="13"/>
    </row>
    <row r="660" spans="1:9" x14ac:dyDescent="0.25">
      <c r="A660" s="37">
        <v>10585890111</v>
      </c>
      <c r="B660" s="12" t="s">
        <v>718</v>
      </c>
      <c r="C660" s="12">
        <v>3</v>
      </c>
      <c r="D660" s="12" t="s">
        <v>64</v>
      </c>
      <c r="E660" s="12" t="s">
        <v>65</v>
      </c>
      <c r="F660" s="12" t="s">
        <v>65</v>
      </c>
      <c r="G660" s="12" t="s">
        <v>66</v>
      </c>
      <c r="H660" s="12" t="s">
        <v>67</v>
      </c>
      <c r="I660" s="12"/>
    </row>
    <row r="661" spans="1:9" x14ac:dyDescent="0.25">
      <c r="A661" s="38">
        <v>10585824112</v>
      </c>
      <c r="B661" s="13" t="s">
        <v>719</v>
      </c>
      <c r="C661" s="13">
        <v>3</v>
      </c>
      <c r="D661" s="13" t="s">
        <v>64</v>
      </c>
      <c r="E661" s="13" t="s">
        <v>65</v>
      </c>
      <c r="F661" s="13" t="s">
        <v>65</v>
      </c>
      <c r="G661" s="13" t="s">
        <v>66</v>
      </c>
      <c r="H661" s="13" t="s">
        <v>67</v>
      </c>
      <c r="I661" s="13"/>
    </row>
    <row r="662" spans="1:9" x14ac:dyDescent="0.25">
      <c r="A662" s="37">
        <v>10585895113</v>
      </c>
      <c r="B662" s="12" t="s">
        <v>720</v>
      </c>
      <c r="C662" s="12">
        <v>3</v>
      </c>
      <c r="D662" s="12" t="s">
        <v>64</v>
      </c>
      <c r="E662" s="12" t="s">
        <v>65</v>
      </c>
      <c r="F662" s="12" t="s">
        <v>65</v>
      </c>
      <c r="G662" s="12" t="s">
        <v>66</v>
      </c>
      <c r="H662" s="12" t="s">
        <v>67</v>
      </c>
      <c r="I662" s="12"/>
    </row>
    <row r="663" spans="1:9" x14ac:dyDescent="0.25">
      <c r="A663" s="38">
        <v>10585895115</v>
      </c>
      <c r="B663" s="13" t="s">
        <v>134</v>
      </c>
      <c r="C663" s="13">
        <v>3</v>
      </c>
      <c r="D663" s="13" t="s">
        <v>64</v>
      </c>
      <c r="E663" s="13" t="s">
        <v>65</v>
      </c>
      <c r="F663" s="13" t="s">
        <v>65</v>
      </c>
      <c r="G663" s="13" t="s">
        <v>66</v>
      </c>
      <c r="H663" s="13" t="s">
        <v>67</v>
      </c>
      <c r="I663" s="13"/>
    </row>
    <row r="664" spans="1:9" x14ac:dyDescent="0.25">
      <c r="A664" s="37">
        <v>10585822116</v>
      </c>
      <c r="B664" s="12" t="s">
        <v>721</v>
      </c>
      <c r="C664" s="12">
        <v>3</v>
      </c>
      <c r="D664" s="12" t="s">
        <v>64</v>
      </c>
      <c r="E664" s="12" t="s">
        <v>65</v>
      </c>
      <c r="F664" s="12" t="s">
        <v>65</v>
      </c>
      <c r="G664" s="12" t="s">
        <v>66</v>
      </c>
      <c r="H664" s="12" t="s">
        <v>67</v>
      </c>
      <c r="I664" s="12"/>
    </row>
    <row r="665" spans="1:9" x14ac:dyDescent="0.25">
      <c r="A665" s="38">
        <v>10585864117</v>
      </c>
      <c r="B665" s="13" t="s">
        <v>722</v>
      </c>
      <c r="C665" s="13">
        <v>5</v>
      </c>
      <c r="D665" s="13" t="s">
        <v>69</v>
      </c>
      <c r="E665" s="13" t="s">
        <v>65</v>
      </c>
      <c r="F665" s="13" t="s">
        <v>65</v>
      </c>
      <c r="G665" s="13" t="s">
        <v>65</v>
      </c>
      <c r="H665" s="13" t="s">
        <v>65</v>
      </c>
      <c r="I665" s="13"/>
    </row>
    <row r="666" spans="1:9" x14ac:dyDescent="0.25">
      <c r="A666" s="37">
        <v>10585833118</v>
      </c>
      <c r="B666" s="12" t="s">
        <v>723</v>
      </c>
      <c r="C666" s="12">
        <v>3</v>
      </c>
      <c r="D666" s="12" t="s">
        <v>64</v>
      </c>
      <c r="E666" s="12" t="s">
        <v>65</v>
      </c>
      <c r="F666" s="12" t="s">
        <v>65</v>
      </c>
      <c r="G666" s="12" t="s">
        <v>66</v>
      </c>
      <c r="H666" s="12" t="s">
        <v>67</v>
      </c>
      <c r="I666" s="12"/>
    </row>
    <row r="667" spans="1:9" x14ac:dyDescent="0.25">
      <c r="A667" s="38">
        <v>10585895119</v>
      </c>
      <c r="B667" s="13" t="s">
        <v>724</v>
      </c>
      <c r="C667" s="13">
        <v>3</v>
      </c>
      <c r="D667" s="13" t="s">
        <v>64</v>
      </c>
      <c r="E667" s="13" t="s">
        <v>65</v>
      </c>
      <c r="F667" s="13" t="s">
        <v>65</v>
      </c>
      <c r="G667" s="13" t="s">
        <v>66</v>
      </c>
      <c r="H667" s="13" t="s">
        <v>67</v>
      </c>
      <c r="I667" s="13"/>
    </row>
    <row r="668" spans="1:9" x14ac:dyDescent="0.25">
      <c r="A668" s="37">
        <v>10585864120</v>
      </c>
      <c r="B668" s="12" t="s">
        <v>725</v>
      </c>
      <c r="C668" s="12">
        <v>3</v>
      </c>
      <c r="D668" s="12" t="s">
        <v>64</v>
      </c>
      <c r="E668" s="12" t="s">
        <v>65</v>
      </c>
      <c r="F668" s="12" t="s">
        <v>65</v>
      </c>
      <c r="G668" s="12" t="s">
        <v>66</v>
      </c>
      <c r="H668" s="12" t="s">
        <v>67</v>
      </c>
      <c r="I668" s="12"/>
    </row>
    <row r="669" spans="1:9" x14ac:dyDescent="0.25">
      <c r="A669" s="38">
        <v>10585824121</v>
      </c>
      <c r="B669" s="13" t="s">
        <v>726</v>
      </c>
      <c r="C669" s="13">
        <v>3</v>
      </c>
      <c r="D669" s="13" t="s">
        <v>64</v>
      </c>
      <c r="E669" s="13" t="s">
        <v>65</v>
      </c>
      <c r="F669" s="13" t="s">
        <v>65</v>
      </c>
      <c r="G669" s="13" t="s">
        <v>66</v>
      </c>
      <c r="H669" s="13" t="s">
        <v>67</v>
      </c>
      <c r="I669" s="13"/>
    </row>
    <row r="670" spans="1:9" x14ac:dyDescent="0.25">
      <c r="A670" s="37">
        <v>10585888122</v>
      </c>
      <c r="B670" s="12" t="s">
        <v>727</v>
      </c>
      <c r="C670" s="12">
        <v>3</v>
      </c>
      <c r="D670" s="12" t="s">
        <v>64</v>
      </c>
      <c r="E670" s="12" t="s">
        <v>65</v>
      </c>
      <c r="F670" s="12" t="s">
        <v>65</v>
      </c>
      <c r="G670" s="12" t="s">
        <v>66</v>
      </c>
      <c r="H670" s="12" t="s">
        <v>67</v>
      </c>
      <c r="I670" s="12"/>
    </row>
    <row r="671" spans="1:9" x14ac:dyDescent="0.25">
      <c r="A671" s="38">
        <v>10585890123</v>
      </c>
      <c r="B671" s="13" t="s">
        <v>728</v>
      </c>
      <c r="C671" s="13">
        <v>3</v>
      </c>
      <c r="D671" s="13" t="s">
        <v>64</v>
      </c>
      <c r="E671" s="13" t="s">
        <v>65</v>
      </c>
      <c r="F671" s="13" t="s">
        <v>65</v>
      </c>
      <c r="G671" s="13" t="s">
        <v>66</v>
      </c>
      <c r="H671" s="13" t="s">
        <v>67</v>
      </c>
      <c r="I671" s="13"/>
    </row>
    <row r="672" spans="1:9" x14ac:dyDescent="0.25">
      <c r="A672" s="37">
        <v>10585888124</v>
      </c>
      <c r="B672" s="12" t="s">
        <v>729</v>
      </c>
      <c r="C672" s="12">
        <v>5</v>
      </c>
      <c r="D672" s="12" t="s">
        <v>69</v>
      </c>
      <c r="E672" s="12" t="s">
        <v>65</v>
      </c>
      <c r="F672" s="12" t="s">
        <v>65</v>
      </c>
      <c r="G672" s="12" t="s">
        <v>65</v>
      </c>
      <c r="H672" s="12" t="s">
        <v>65</v>
      </c>
      <c r="I672" s="12"/>
    </row>
    <row r="673" spans="1:9" x14ac:dyDescent="0.25">
      <c r="A673" s="38">
        <v>10585895125</v>
      </c>
      <c r="B673" s="13" t="s">
        <v>730</v>
      </c>
      <c r="C673" s="13">
        <v>3</v>
      </c>
      <c r="D673" s="13" t="s">
        <v>64</v>
      </c>
      <c r="E673" s="13" t="s">
        <v>65</v>
      </c>
      <c r="F673" s="13" t="s">
        <v>65</v>
      </c>
      <c r="G673" s="13" t="s">
        <v>66</v>
      </c>
      <c r="H673" s="13" t="s">
        <v>67</v>
      </c>
      <c r="I673" s="13"/>
    </row>
    <row r="674" spans="1:9" x14ac:dyDescent="0.25">
      <c r="A674" s="37">
        <v>10585803126</v>
      </c>
      <c r="B674" s="12" t="s">
        <v>731</v>
      </c>
      <c r="C674" s="12">
        <v>3</v>
      </c>
      <c r="D674" s="12" t="s">
        <v>64</v>
      </c>
      <c r="E674" s="12" t="s">
        <v>65</v>
      </c>
      <c r="F674" s="12" t="s">
        <v>65</v>
      </c>
      <c r="G674" s="12" t="s">
        <v>66</v>
      </c>
      <c r="H674" s="12" t="s">
        <v>67</v>
      </c>
      <c r="I674" s="12"/>
    </row>
    <row r="675" spans="1:9" x14ac:dyDescent="0.25">
      <c r="A675" s="38">
        <v>10585890127</v>
      </c>
      <c r="B675" s="13" t="s">
        <v>732</v>
      </c>
      <c r="C675" s="13">
        <v>3</v>
      </c>
      <c r="D675" s="13" t="s">
        <v>64</v>
      </c>
      <c r="E675" s="13" t="s">
        <v>65</v>
      </c>
      <c r="F675" s="13" t="s">
        <v>65</v>
      </c>
      <c r="G675" s="13" t="s">
        <v>66</v>
      </c>
      <c r="H675" s="13" t="s">
        <v>67</v>
      </c>
      <c r="I675" s="13"/>
    </row>
    <row r="676" spans="1:9" x14ac:dyDescent="0.25">
      <c r="A676" s="37">
        <v>10585895128</v>
      </c>
      <c r="B676" s="12" t="s">
        <v>733</v>
      </c>
      <c r="C676" s="12">
        <v>5</v>
      </c>
      <c r="D676" s="12" t="s">
        <v>69</v>
      </c>
      <c r="E676" s="12" t="s">
        <v>65</v>
      </c>
      <c r="F676" s="12" t="s">
        <v>65</v>
      </c>
      <c r="G676" s="12" t="s">
        <v>65</v>
      </c>
      <c r="H676" s="12" t="s">
        <v>65</v>
      </c>
      <c r="I676" s="12"/>
    </row>
    <row r="677" spans="1:9" x14ac:dyDescent="0.25">
      <c r="A677" s="38">
        <v>10585847129</v>
      </c>
      <c r="B677" s="13" t="s">
        <v>734</v>
      </c>
      <c r="C677" s="13">
        <v>3</v>
      </c>
      <c r="D677" s="13" t="s">
        <v>64</v>
      </c>
      <c r="E677" s="13" t="s">
        <v>65</v>
      </c>
      <c r="F677" s="13" t="s">
        <v>65</v>
      </c>
      <c r="G677" s="13" t="s">
        <v>66</v>
      </c>
      <c r="H677" s="13" t="s">
        <v>67</v>
      </c>
      <c r="I677" s="13"/>
    </row>
    <row r="678" spans="1:9" x14ac:dyDescent="0.25">
      <c r="A678" s="37">
        <v>10585803130</v>
      </c>
      <c r="B678" s="12" t="s">
        <v>735</v>
      </c>
      <c r="C678" s="12">
        <v>3</v>
      </c>
      <c r="D678" s="12" t="s">
        <v>64</v>
      </c>
      <c r="E678" s="12" t="s">
        <v>65</v>
      </c>
      <c r="F678" s="12" t="s">
        <v>65</v>
      </c>
      <c r="G678" s="12" t="s">
        <v>66</v>
      </c>
      <c r="H678" s="12" t="s">
        <v>67</v>
      </c>
      <c r="I678" s="12"/>
    </row>
    <row r="679" spans="1:9" x14ac:dyDescent="0.25">
      <c r="A679" s="38">
        <v>10585895131</v>
      </c>
      <c r="B679" s="13" t="s">
        <v>736</v>
      </c>
      <c r="C679" s="13">
        <v>3</v>
      </c>
      <c r="D679" s="13" t="s">
        <v>64</v>
      </c>
      <c r="E679" s="13" t="s">
        <v>65</v>
      </c>
      <c r="F679" s="13" t="s">
        <v>65</v>
      </c>
      <c r="G679" s="13" t="s">
        <v>66</v>
      </c>
      <c r="H679" s="13" t="s">
        <v>67</v>
      </c>
      <c r="I679" s="13"/>
    </row>
    <row r="680" spans="1:9" x14ac:dyDescent="0.25">
      <c r="A680" s="37">
        <v>10585888132</v>
      </c>
      <c r="B680" s="12" t="s">
        <v>737</v>
      </c>
      <c r="C680" s="12">
        <v>3</v>
      </c>
      <c r="D680" s="12" t="s">
        <v>64</v>
      </c>
      <c r="E680" s="12" t="s">
        <v>65</v>
      </c>
      <c r="F680" s="12" t="s">
        <v>65</v>
      </c>
      <c r="G680" s="12" t="s">
        <v>66</v>
      </c>
      <c r="H680" s="12" t="s">
        <v>67</v>
      </c>
      <c r="I680" s="12"/>
    </row>
    <row r="681" spans="1:9" x14ac:dyDescent="0.25">
      <c r="A681" s="38">
        <v>10585889133</v>
      </c>
      <c r="B681" s="13" t="s">
        <v>738</v>
      </c>
      <c r="C681" s="13">
        <v>3</v>
      </c>
      <c r="D681" s="13" t="s">
        <v>64</v>
      </c>
      <c r="E681" s="13" t="s">
        <v>65</v>
      </c>
      <c r="F681" s="13" t="s">
        <v>65</v>
      </c>
      <c r="G681" s="13" t="s">
        <v>66</v>
      </c>
      <c r="H681" s="13" t="s">
        <v>67</v>
      </c>
      <c r="I681" s="13"/>
    </row>
    <row r="682" spans="1:9" x14ac:dyDescent="0.25">
      <c r="A682" s="37">
        <v>10585895134</v>
      </c>
      <c r="B682" s="12" t="s">
        <v>739</v>
      </c>
      <c r="C682" s="12">
        <v>3</v>
      </c>
      <c r="D682" s="12" t="s">
        <v>64</v>
      </c>
      <c r="E682" s="12" t="s">
        <v>65</v>
      </c>
      <c r="F682" s="12" t="s">
        <v>65</v>
      </c>
      <c r="G682" s="12" t="s">
        <v>66</v>
      </c>
      <c r="H682" s="12" t="s">
        <v>67</v>
      </c>
      <c r="I682" s="12"/>
    </row>
    <row r="683" spans="1:9" x14ac:dyDescent="0.25">
      <c r="A683" s="38">
        <v>10580135135</v>
      </c>
      <c r="B683" s="13" t="s">
        <v>740</v>
      </c>
      <c r="C683" s="13">
        <v>5</v>
      </c>
      <c r="D683" s="13" t="s">
        <v>69</v>
      </c>
      <c r="E683" s="13" t="s">
        <v>65</v>
      </c>
      <c r="F683" s="13" t="s">
        <v>65</v>
      </c>
      <c r="G683" s="13" t="s">
        <v>65</v>
      </c>
      <c r="H683" s="13" t="s">
        <v>65</v>
      </c>
      <c r="I683" s="13"/>
    </row>
    <row r="684" spans="1:9" x14ac:dyDescent="0.25">
      <c r="A684" s="37">
        <v>10585833136</v>
      </c>
      <c r="B684" s="12" t="s">
        <v>741</v>
      </c>
      <c r="C684" s="12">
        <v>3</v>
      </c>
      <c r="D684" s="12" t="s">
        <v>64</v>
      </c>
      <c r="E684" s="12" t="s">
        <v>65</v>
      </c>
      <c r="F684" s="12" t="s">
        <v>65</v>
      </c>
      <c r="G684" s="12" t="s">
        <v>66</v>
      </c>
      <c r="H684" s="12" t="s">
        <v>67</v>
      </c>
      <c r="I684" s="12"/>
    </row>
    <row r="685" spans="1:9" x14ac:dyDescent="0.25">
      <c r="A685" s="38">
        <v>10585893137</v>
      </c>
      <c r="B685" s="13" t="s">
        <v>742</v>
      </c>
      <c r="C685" s="13">
        <v>3</v>
      </c>
      <c r="D685" s="13" t="s">
        <v>64</v>
      </c>
      <c r="E685" s="13" t="s">
        <v>65</v>
      </c>
      <c r="F685" s="13" t="s">
        <v>65</v>
      </c>
      <c r="G685" s="13" t="s">
        <v>66</v>
      </c>
      <c r="H685" s="13" t="s">
        <v>67</v>
      </c>
      <c r="I685" s="13"/>
    </row>
    <row r="686" spans="1:9" x14ac:dyDescent="0.25">
      <c r="A686" s="37">
        <v>10585859138</v>
      </c>
      <c r="B686" s="12" t="s">
        <v>743</v>
      </c>
      <c r="C686" s="12">
        <v>3</v>
      </c>
      <c r="D686" s="12" t="s">
        <v>64</v>
      </c>
      <c r="E686" s="12" t="s">
        <v>65</v>
      </c>
      <c r="F686" s="12" t="s">
        <v>65</v>
      </c>
      <c r="G686" s="12" t="s">
        <v>66</v>
      </c>
      <c r="H686" s="12" t="s">
        <v>67</v>
      </c>
      <c r="I686" s="12"/>
    </row>
    <row r="687" spans="1:9" x14ac:dyDescent="0.25">
      <c r="A687" s="38">
        <v>10585859139</v>
      </c>
      <c r="B687" s="13" t="s">
        <v>744</v>
      </c>
      <c r="C687" s="13">
        <v>3</v>
      </c>
      <c r="D687" s="13" t="s">
        <v>64</v>
      </c>
      <c r="E687" s="13" t="s">
        <v>65</v>
      </c>
      <c r="F687" s="13" t="s">
        <v>65</v>
      </c>
      <c r="G687" s="13" t="s">
        <v>66</v>
      </c>
      <c r="H687" s="13" t="s">
        <v>67</v>
      </c>
      <c r="I687" s="13"/>
    </row>
    <row r="688" spans="1:9" x14ac:dyDescent="0.25">
      <c r="A688" s="37">
        <v>10585888140</v>
      </c>
      <c r="B688" s="12" t="s">
        <v>745</v>
      </c>
      <c r="C688" s="12">
        <v>5</v>
      </c>
      <c r="D688" s="12" t="s">
        <v>69</v>
      </c>
      <c r="E688" s="12" t="s">
        <v>65</v>
      </c>
      <c r="F688" s="12" t="s">
        <v>65</v>
      </c>
      <c r="G688" s="12" t="s">
        <v>65</v>
      </c>
      <c r="H688" s="12" t="s">
        <v>65</v>
      </c>
      <c r="I688" s="12"/>
    </row>
    <row r="689" spans="1:9" x14ac:dyDescent="0.25">
      <c r="A689" s="38">
        <v>10585859141</v>
      </c>
      <c r="B689" s="13" t="s">
        <v>746</v>
      </c>
      <c r="C689" s="13">
        <v>3</v>
      </c>
      <c r="D689" s="13" t="s">
        <v>64</v>
      </c>
      <c r="E689" s="13" t="s">
        <v>65</v>
      </c>
      <c r="F689" s="13" t="s">
        <v>65</v>
      </c>
      <c r="G689" s="13" t="s">
        <v>66</v>
      </c>
      <c r="H689" s="13" t="s">
        <v>67</v>
      </c>
      <c r="I689" s="13"/>
    </row>
    <row r="690" spans="1:9" x14ac:dyDescent="0.25">
      <c r="A690" s="37">
        <v>10585824142</v>
      </c>
      <c r="B690" s="12" t="s">
        <v>747</v>
      </c>
      <c r="C690" s="12">
        <v>3</v>
      </c>
      <c r="D690" s="12" t="s">
        <v>64</v>
      </c>
      <c r="E690" s="12" t="s">
        <v>65</v>
      </c>
      <c r="F690" s="12" t="s">
        <v>65</v>
      </c>
      <c r="G690" s="12" t="s">
        <v>66</v>
      </c>
      <c r="H690" s="12" t="s">
        <v>67</v>
      </c>
      <c r="I690" s="12"/>
    </row>
    <row r="691" spans="1:9" x14ac:dyDescent="0.25">
      <c r="A691" s="38">
        <v>10585889143</v>
      </c>
      <c r="B691" s="13" t="s">
        <v>748</v>
      </c>
      <c r="C691" s="13">
        <v>3</v>
      </c>
      <c r="D691" s="13" t="s">
        <v>64</v>
      </c>
      <c r="E691" s="13" t="s">
        <v>65</v>
      </c>
      <c r="F691" s="13" t="s">
        <v>65</v>
      </c>
      <c r="G691" s="13" t="s">
        <v>66</v>
      </c>
      <c r="H691" s="13" t="s">
        <v>67</v>
      </c>
      <c r="I691" s="13"/>
    </row>
    <row r="692" spans="1:9" x14ac:dyDescent="0.25">
      <c r="A692" s="37">
        <v>10585889144</v>
      </c>
      <c r="B692" s="12" t="s">
        <v>749</v>
      </c>
      <c r="C692" s="12">
        <v>5</v>
      </c>
      <c r="D692" s="12" t="s">
        <v>69</v>
      </c>
      <c r="E692" s="12" t="s">
        <v>65</v>
      </c>
      <c r="F692" s="12" t="s">
        <v>65</v>
      </c>
      <c r="G692" s="12" t="s">
        <v>65</v>
      </c>
      <c r="H692" s="12" t="s">
        <v>65</v>
      </c>
      <c r="I692" s="12"/>
    </row>
    <row r="693" spans="1:9" x14ac:dyDescent="0.25">
      <c r="A693" s="38">
        <v>10585830145</v>
      </c>
      <c r="B693" s="13" t="s">
        <v>750</v>
      </c>
      <c r="C693" s="13">
        <v>3</v>
      </c>
      <c r="D693" s="13" t="s">
        <v>64</v>
      </c>
      <c r="E693" s="13" t="s">
        <v>65</v>
      </c>
      <c r="F693" s="13" t="s">
        <v>65</v>
      </c>
      <c r="G693" s="13" t="s">
        <v>66</v>
      </c>
      <c r="H693" s="13" t="s">
        <v>67</v>
      </c>
      <c r="I693" s="13"/>
    </row>
    <row r="694" spans="1:9" x14ac:dyDescent="0.25">
      <c r="A694" s="37">
        <v>10585888146</v>
      </c>
      <c r="B694" s="12" t="s">
        <v>751</v>
      </c>
      <c r="C694" s="12">
        <v>5</v>
      </c>
      <c r="D694" s="12" t="s">
        <v>69</v>
      </c>
      <c r="E694" s="12" t="s">
        <v>65</v>
      </c>
      <c r="F694" s="12" t="s">
        <v>65</v>
      </c>
      <c r="G694" s="12" t="s">
        <v>65</v>
      </c>
      <c r="H694" s="12" t="s">
        <v>65</v>
      </c>
      <c r="I694" s="12"/>
    </row>
    <row r="695" spans="1:9" x14ac:dyDescent="0.25">
      <c r="A695" s="38">
        <v>10585864147</v>
      </c>
      <c r="B695" s="13" t="s">
        <v>752</v>
      </c>
      <c r="C695" s="13">
        <v>5</v>
      </c>
      <c r="D695" s="13" t="s">
        <v>69</v>
      </c>
      <c r="E695" s="13" t="s">
        <v>65</v>
      </c>
      <c r="F695" s="13" t="s">
        <v>65</v>
      </c>
      <c r="G695" s="13" t="s">
        <v>65</v>
      </c>
      <c r="H695" s="13" t="s">
        <v>65</v>
      </c>
      <c r="I695" s="13"/>
    </row>
    <row r="696" spans="1:9" x14ac:dyDescent="0.25">
      <c r="A696" s="37">
        <v>10585853148</v>
      </c>
      <c r="B696" s="12" t="s">
        <v>753</v>
      </c>
      <c r="C696" s="12">
        <v>3</v>
      </c>
      <c r="D696" s="12" t="s">
        <v>64</v>
      </c>
      <c r="E696" s="12" t="s">
        <v>65</v>
      </c>
      <c r="F696" s="12" t="s">
        <v>65</v>
      </c>
      <c r="G696" s="12" t="s">
        <v>66</v>
      </c>
      <c r="H696" s="12" t="s">
        <v>67</v>
      </c>
      <c r="I696" s="12"/>
    </row>
    <row r="697" spans="1:9" x14ac:dyDescent="0.25">
      <c r="A697" s="38">
        <v>10585822150</v>
      </c>
      <c r="B697" s="13" t="s">
        <v>754</v>
      </c>
      <c r="C697" s="13">
        <v>3</v>
      </c>
      <c r="D697" s="13" t="s">
        <v>64</v>
      </c>
      <c r="E697" s="13" t="s">
        <v>65</v>
      </c>
      <c r="F697" s="13" t="s">
        <v>65</v>
      </c>
      <c r="G697" s="13" t="s">
        <v>66</v>
      </c>
      <c r="H697" s="13" t="s">
        <v>67</v>
      </c>
      <c r="I697" s="13"/>
    </row>
    <row r="698" spans="1:9" x14ac:dyDescent="0.25">
      <c r="A698" s="37">
        <v>10585895151</v>
      </c>
      <c r="B698" s="12" t="s">
        <v>755</v>
      </c>
      <c r="C698" s="12">
        <v>3</v>
      </c>
      <c r="D698" s="12" t="s">
        <v>64</v>
      </c>
      <c r="E698" s="12" t="s">
        <v>65</v>
      </c>
      <c r="F698" s="12" t="s">
        <v>65</v>
      </c>
      <c r="G698" s="12" t="s">
        <v>66</v>
      </c>
      <c r="H698" s="12" t="s">
        <v>67</v>
      </c>
      <c r="I698" s="12"/>
    </row>
    <row r="699" spans="1:9" x14ac:dyDescent="0.25">
      <c r="A699" s="38">
        <v>10585890152</v>
      </c>
      <c r="B699" s="13" t="s">
        <v>756</v>
      </c>
      <c r="C699" s="13">
        <v>3</v>
      </c>
      <c r="D699" s="13" t="s">
        <v>64</v>
      </c>
      <c r="E699" s="13" t="s">
        <v>65</v>
      </c>
      <c r="F699" s="13" t="s">
        <v>65</v>
      </c>
      <c r="G699" s="13" t="s">
        <v>66</v>
      </c>
      <c r="H699" s="13" t="s">
        <v>67</v>
      </c>
      <c r="I699" s="13"/>
    </row>
    <row r="700" spans="1:9" x14ac:dyDescent="0.25">
      <c r="A700" s="37">
        <v>10585889153</v>
      </c>
      <c r="B700" s="12" t="s">
        <v>757</v>
      </c>
      <c r="C700" s="12">
        <v>3</v>
      </c>
      <c r="D700" s="12" t="s">
        <v>64</v>
      </c>
      <c r="E700" s="12" t="s">
        <v>65</v>
      </c>
      <c r="F700" s="12" t="s">
        <v>65</v>
      </c>
      <c r="G700" s="12" t="s">
        <v>66</v>
      </c>
      <c r="H700" s="12" t="s">
        <v>67</v>
      </c>
      <c r="I700" s="12"/>
    </row>
    <row r="701" spans="1:9" x14ac:dyDescent="0.25">
      <c r="A701" s="38">
        <v>10585847154</v>
      </c>
      <c r="B701" s="13" t="s">
        <v>758</v>
      </c>
      <c r="C701" s="13">
        <v>3</v>
      </c>
      <c r="D701" s="13" t="s">
        <v>64</v>
      </c>
      <c r="E701" s="13" t="s">
        <v>65</v>
      </c>
      <c r="F701" s="13" t="s">
        <v>65</v>
      </c>
      <c r="G701" s="13" t="s">
        <v>66</v>
      </c>
      <c r="H701" s="13" t="s">
        <v>67</v>
      </c>
      <c r="I701" s="13"/>
    </row>
    <row r="702" spans="1:9" x14ac:dyDescent="0.25">
      <c r="A702" s="37">
        <v>10585853155</v>
      </c>
      <c r="B702" s="12" t="s">
        <v>759</v>
      </c>
      <c r="C702" s="12">
        <v>3</v>
      </c>
      <c r="D702" s="12" t="s">
        <v>64</v>
      </c>
      <c r="E702" s="12" t="s">
        <v>65</v>
      </c>
      <c r="F702" s="12" t="s">
        <v>65</v>
      </c>
      <c r="G702" s="12" t="s">
        <v>66</v>
      </c>
      <c r="H702" s="12" t="s">
        <v>67</v>
      </c>
      <c r="I702" s="12"/>
    </row>
    <row r="703" spans="1:9" x14ac:dyDescent="0.25">
      <c r="A703" s="38">
        <v>10585895156</v>
      </c>
      <c r="B703" s="13" t="s">
        <v>760</v>
      </c>
      <c r="C703" s="13">
        <v>3</v>
      </c>
      <c r="D703" s="13" t="s">
        <v>64</v>
      </c>
      <c r="E703" s="13" t="s">
        <v>65</v>
      </c>
      <c r="F703" s="13" t="s">
        <v>65</v>
      </c>
      <c r="G703" s="13" t="s">
        <v>66</v>
      </c>
      <c r="H703" s="13" t="s">
        <v>67</v>
      </c>
      <c r="I703" s="13"/>
    </row>
    <row r="704" spans="1:9" x14ac:dyDescent="0.25">
      <c r="A704" s="37">
        <v>10585822157</v>
      </c>
      <c r="B704" s="12" t="s">
        <v>761</v>
      </c>
      <c r="C704" s="12">
        <v>3</v>
      </c>
      <c r="D704" s="12" t="s">
        <v>64</v>
      </c>
      <c r="E704" s="12" t="s">
        <v>65</v>
      </c>
      <c r="F704" s="12" t="s">
        <v>65</v>
      </c>
      <c r="G704" s="12" t="s">
        <v>66</v>
      </c>
      <c r="H704" s="12" t="s">
        <v>67</v>
      </c>
      <c r="I704" s="12"/>
    </row>
    <row r="705" spans="1:9" x14ac:dyDescent="0.25">
      <c r="A705" s="38">
        <v>10585895158</v>
      </c>
      <c r="B705" s="13" t="s">
        <v>762</v>
      </c>
      <c r="C705" s="13">
        <v>3</v>
      </c>
      <c r="D705" s="13" t="s">
        <v>64</v>
      </c>
      <c r="E705" s="13" t="s">
        <v>65</v>
      </c>
      <c r="F705" s="13" t="s">
        <v>65</v>
      </c>
      <c r="G705" s="13" t="s">
        <v>66</v>
      </c>
      <c r="H705" s="13" t="s">
        <v>67</v>
      </c>
      <c r="I705" s="13"/>
    </row>
    <row r="706" spans="1:9" x14ac:dyDescent="0.25">
      <c r="A706" s="37">
        <v>10585895159</v>
      </c>
      <c r="B706" s="12" t="s">
        <v>763</v>
      </c>
      <c r="C706" s="12">
        <v>3</v>
      </c>
      <c r="D706" s="12" t="s">
        <v>64</v>
      </c>
      <c r="E706" s="12" t="s">
        <v>65</v>
      </c>
      <c r="F706" s="12" t="s">
        <v>65</v>
      </c>
      <c r="G706" s="12" t="s">
        <v>66</v>
      </c>
      <c r="H706" s="12" t="s">
        <v>67</v>
      </c>
      <c r="I706" s="12"/>
    </row>
    <row r="707" spans="1:9" x14ac:dyDescent="0.25">
      <c r="A707" s="38">
        <v>10585830160</v>
      </c>
      <c r="B707" s="13" t="s">
        <v>764</v>
      </c>
      <c r="C707" s="13">
        <v>3</v>
      </c>
      <c r="D707" s="13" t="s">
        <v>64</v>
      </c>
      <c r="E707" s="13" t="s">
        <v>65</v>
      </c>
      <c r="F707" s="13" t="s">
        <v>65</v>
      </c>
      <c r="G707" s="13" t="s">
        <v>66</v>
      </c>
      <c r="H707" s="13" t="s">
        <v>67</v>
      </c>
      <c r="I707" s="13"/>
    </row>
    <row r="708" spans="1:9" x14ac:dyDescent="0.25">
      <c r="A708" s="37">
        <v>10585895161</v>
      </c>
      <c r="B708" s="12" t="s">
        <v>765</v>
      </c>
      <c r="C708" s="12">
        <v>3</v>
      </c>
      <c r="D708" s="12" t="s">
        <v>64</v>
      </c>
      <c r="E708" s="12" t="s">
        <v>65</v>
      </c>
      <c r="F708" s="12" t="s">
        <v>65</v>
      </c>
      <c r="G708" s="12" t="s">
        <v>66</v>
      </c>
      <c r="H708" s="12" t="s">
        <v>67</v>
      </c>
      <c r="I708" s="12"/>
    </row>
    <row r="709" spans="1:9" x14ac:dyDescent="0.25">
      <c r="A709" s="38">
        <v>10585893162</v>
      </c>
      <c r="B709" s="13" t="s">
        <v>766</v>
      </c>
      <c r="C709" s="13">
        <v>3</v>
      </c>
      <c r="D709" s="13" t="s">
        <v>64</v>
      </c>
      <c r="E709" s="13" t="s">
        <v>65</v>
      </c>
      <c r="F709" s="13" t="s">
        <v>65</v>
      </c>
      <c r="G709" s="13" t="s">
        <v>66</v>
      </c>
      <c r="H709" s="13" t="s">
        <v>67</v>
      </c>
      <c r="I709" s="13"/>
    </row>
    <row r="710" spans="1:9" x14ac:dyDescent="0.25">
      <c r="A710" s="37">
        <v>10585864163</v>
      </c>
      <c r="B710" s="12" t="s">
        <v>767</v>
      </c>
      <c r="C710" s="12">
        <v>5</v>
      </c>
      <c r="D710" s="12" t="s">
        <v>69</v>
      </c>
      <c r="E710" s="12" t="s">
        <v>65</v>
      </c>
      <c r="F710" s="12" t="s">
        <v>65</v>
      </c>
      <c r="G710" s="12" t="s">
        <v>65</v>
      </c>
      <c r="H710" s="12" t="s">
        <v>65</v>
      </c>
      <c r="I710" s="12"/>
    </row>
    <row r="711" spans="1:9" x14ac:dyDescent="0.25">
      <c r="A711" s="38">
        <v>10585895164</v>
      </c>
      <c r="B711" s="13" t="s">
        <v>768</v>
      </c>
      <c r="C711" s="13">
        <v>3</v>
      </c>
      <c r="D711" s="13" t="s">
        <v>64</v>
      </c>
      <c r="E711" s="13" t="s">
        <v>65</v>
      </c>
      <c r="F711" s="13" t="s">
        <v>65</v>
      </c>
      <c r="G711" s="13" t="s">
        <v>66</v>
      </c>
      <c r="H711" s="13" t="s">
        <v>67</v>
      </c>
      <c r="I711" s="13"/>
    </row>
    <row r="712" spans="1:9" x14ac:dyDescent="0.25">
      <c r="A712" s="37">
        <v>10585824165</v>
      </c>
      <c r="B712" s="12" t="s">
        <v>769</v>
      </c>
      <c r="C712" s="12">
        <v>3</v>
      </c>
      <c r="D712" s="12" t="s">
        <v>64</v>
      </c>
      <c r="E712" s="12" t="s">
        <v>65</v>
      </c>
      <c r="F712" s="12" t="s">
        <v>65</v>
      </c>
      <c r="G712" s="12" t="s">
        <v>66</v>
      </c>
      <c r="H712" s="12" t="s">
        <v>67</v>
      </c>
      <c r="I712" s="12"/>
    </row>
    <row r="713" spans="1:9" x14ac:dyDescent="0.25">
      <c r="A713" s="38">
        <v>10585893166</v>
      </c>
      <c r="B713" s="13" t="s">
        <v>770</v>
      </c>
      <c r="C713" s="13">
        <v>3</v>
      </c>
      <c r="D713" s="13" t="s">
        <v>64</v>
      </c>
      <c r="E713" s="13" t="s">
        <v>65</v>
      </c>
      <c r="F713" s="13" t="s">
        <v>65</v>
      </c>
      <c r="G713" s="13" t="s">
        <v>66</v>
      </c>
      <c r="H713" s="13" t="s">
        <v>67</v>
      </c>
      <c r="I713" s="13"/>
    </row>
    <row r="714" spans="1:9" x14ac:dyDescent="0.25">
      <c r="A714" s="37">
        <v>10585895167</v>
      </c>
      <c r="B714" s="12" t="s">
        <v>771</v>
      </c>
      <c r="C714" s="12">
        <v>3</v>
      </c>
      <c r="D714" s="12" t="s">
        <v>64</v>
      </c>
      <c r="E714" s="12" t="s">
        <v>65</v>
      </c>
      <c r="F714" s="12" t="s">
        <v>65</v>
      </c>
      <c r="G714" s="12" t="s">
        <v>66</v>
      </c>
      <c r="H714" s="12" t="s">
        <v>67</v>
      </c>
      <c r="I714" s="12"/>
    </row>
    <row r="715" spans="1:9" x14ac:dyDescent="0.25">
      <c r="A715" s="38">
        <v>10585864168</v>
      </c>
      <c r="B715" s="13" t="s">
        <v>772</v>
      </c>
      <c r="C715" s="13">
        <v>5</v>
      </c>
      <c r="D715" s="13" t="s">
        <v>69</v>
      </c>
      <c r="E715" s="13" t="s">
        <v>65</v>
      </c>
      <c r="F715" s="13" t="s">
        <v>65</v>
      </c>
      <c r="G715" s="13" t="s">
        <v>65</v>
      </c>
      <c r="H715" s="13" t="s">
        <v>65</v>
      </c>
      <c r="I715" s="13"/>
    </row>
    <row r="716" spans="1:9" x14ac:dyDescent="0.25">
      <c r="A716" s="37">
        <v>10580169169</v>
      </c>
      <c r="B716" s="12" t="s">
        <v>773</v>
      </c>
      <c r="C716" s="12">
        <v>5</v>
      </c>
      <c r="D716" s="12" t="s">
        <v>69</v>
      </c>
      <c r="E716" s="12" t="s">
        <v>65</v>
      </c>
      <c r="F716" s="12" t="s">
        <v>65</v>
      </c>
      <c r="G716" s="12" t="s">
        <v>65</v>
      </c>
      <c r="H716" s="12" t="s">
        <v>65</v>
      </c>
      <c r="I716" s="12"/>
    </row>
    <row r="717" spans="1:9" x14ac:dyDescent="0.25">
      <c r="A717" s="38">
        <v>10585889170</v>
      </c>
      <c r="B717" s="13" t="s">
        <v>774</v>
      </c>
      <c r="C717" s="13">
        <v>3</v>
      </c>
      <c r="D717" s="13" t="s">
        <v>64</v>
      </c>
      <c r="E717" s="13" t="s">
        <v>65</v>
      </c>
      <c r="F717" s="13" t="s">
        <v>65</v>
      </c>
      <c r="G717" s="13" t="s">
        <v>66</v>
      </c>
      <c r="H717" s="13" t="s">
        <v>67</v>
      </c>
      <c r="I717" s="13"/>
    </row>
    <row r="718" spans="1:9" x14ac:dyDescent="0.25">
      <c r="A718" s="37">
        <v>10585803171</v>
      </c>
      <c r="B718" s="12" t="s">
        <v>775</v>
      </c>
      <c r="C718" s="12">
        <v>3</v>
      </c>
      <c r="D718" s="12" t="s">
        <v>64</v>
      </c>
      <c r="E718" s="12" t="s">
        <v>65</v>
      </c>
      <c r="F718" s="12" t="s">
        <v>65</v>
      </c>
      <c r="G718" s="12" t="s">
        <v>66</v>
      </c>
      <c r="H718" s="12" t="s">
        <v>67</v>
      </c>
      <c r="I718" s="12"/>
    </row>
    <row r="719" spans="1:9" x14ac:dyDescent="0.25">
      <c r="A719" s="38">
        <v>10585853172</v>
      </c>
      <c r="B719" s="13" t="s">
        <v>776</v>
      </c>
      <c r="C719" s="13">
        <v>3</v>
      </c>
      <c r="D719" s="13" t="s">
        <v>64</v>
      </c>
      <c r="E719" s="13" t="s">
        <v>65</v>
      </c>
      <c r="F719" s="13" t="s">
        <v>65</v>
      </c>
      <c r="G719" s="13" t="s">
        <v>66</v>
      </c>
      <c r="H719" s="13" t="s">
        <v>67</v>
      </c>
      <c r="I719" s="13"/>
    </row>
    <row r="720" spans="1:9" x14ac:dyDescent="0.25">
      <c r="A720" s="37">
        <v>10585893173</v>
      </c>
      <c r="B720" s="12" t="s">
        <v>777</v>
      </c>
      <c r="C720" s="12">
        <v>3</v>
      </c>
      <c r="D720" s="12" t="s">
        <v>64</v>
      </c>
      <c r="E720" s="12" t="s">
        <v>65</v>
      </c>
      <c r="F720" s="12" t="s">
        <v>65</v>
      </c>
      <c r="G720" s="12" t="s">
        <v>66</v>
      </c>
      <c r="H720" s="12" t="s">
        <v>67</v>
      </c>
      <c r="I720" s="12"/>
    </row>
    <row r="721" spans="1:9" x14ac:dyDescent="0.25">
      <c r="A721" s="38">
        <v>10585893174</v>
      </c>
      <c r="B721" s="13" t="s">
        <v>778</v>
      </c>
      <c r="C721" s="13">
        <v>3</v>
      </c>
      <c r="D721" s="13" t="s">
        <v>64</v>
      </c>
      <c r="E721" s="13" t="s">
        <v>65</v>
      </c>
      <c r="F721" s="13" t="s">
        <v>65</v>
      </c>
      <c r="G721" s="13" t="s">
        <v>66</v>
      </c>
      <c r="H721" s="13" t="s">
        <v>67</v>
      </c>
      <c r="I721" s="13"/>
    </row>
    <row r="722" spans="1:9" x14ac:dyDescent="0.25">
      <c r="A722" s="37">
        <v>10585890175</v>
      </c>
      <c r="B722" s="12" t="s">
        <v>779</v>
      </c>
      <c r="C722" s="12">
        <v>3</v>
      </c>
      <c r="D722" s="12" t="s">
        <v>64</v>
      </c>
      <c r="E722" s="12" t="s">
        <v>65</v>
      </c>
      <c r="F722" s="12" t="s">
        <v>65</v>
      </c>
      <c r="G722" s="12" t="s">
        <v>66</v>
      </c>
      <c r="H722" s="12" t="s">
        <v>67</v>
      </c>
      <c r="I722" s="12"/>
    </row>
    <row r="723" spans="1:9" x14ac:dyDescent="0.25">
      <c r="A723" s="38">
        <v>10595996001</v>
      </c>
      <c r="B723" s="13" t="s">
        <v>780</v>
      </c>
      <c r="C723" s="13">
        <v>3</v>
      </c>
      <c r="D723" s="13" t="s">
        <v>64</v>
      </c>
      <c r="E723" s="13" t="s">
        <v>65</v>
      </c>
      <c r="F723" s="13" t="s">
        <v>65</v>
      </c>
      <c r="G723" s="13" t="s">
        <v>66</v>
      </c>
      <c r="H723" s="13" t="s">
        <v>67</v>
      </c>
      <c r="I723" s="13"/>
    </row>
    <row r="724" spans="1:9" x14ac:dyDescent="0.25">
      <c r="A724" s="37">
        <v>10595920002</v>
      </c>
      <c r="B724" s="12" t="s">
        <v>781</v>
      </c>
      <c r="C724" s="12">
        <v>3</v>
      </c>
      <c r="D724" s="12" t="s">
        <v>64</v>
      </c>
      <c r="E724" s="12" t="s">
        <v>65</v>
      </c>
      <c r="F724" s="12" t="s">
        <v>65</v>
      </c>
      <c r="G724" s="12" t="s">
        <v>66</v>
      </c>
      <c r="H724" s="12" t="s">
        <v>67</v>
      </c>
      <c r="I724" s="12"/>
    </row>
    <row r="725" spans="1:9" x14ac:dyDescent="0.25">
      <c r="A725" s="38">
        <v>10595996005</v>
      </c>
      <c r="B725" s="13" t="s">
        <v>782</v>
      </c>
      <c r="C725" s="13">
        <v>3</v>
      </c>
      <c r="D725" s="13" t="s">
        <v>64</v>
      </c>
      <c r="E725" s="13" t="s">
        <v>65</v>
      </c>
      <c r="F725" s="13" t="s">
        <v>65</v>
      </c>
      <c r="G725" s="13" t="s">
        <v>66</v>
      </c>
      <c r="H725" s="13" t="s">
        <v>67</v>
      </c>
      <c r="I725" s="13"/>
    </row>
    <row r="726" spans="1:9" x14ac:dyDescent="0.25">
      <c r="A726" s="37">
        <v>10595974006</v>
      </c>
      <c r="B726" s="12" t="s">
        <v>783</v>
      </c>
      <c r="C726" s="12">
        <v>3</v>
      </c>
      <c r="D726" s="12" t="s">
        <v>64</v>
      </c>
      <c r="E726" s="12" t="s">
        <v>65</v>
      </c>
      <c r="F726" s="12" t="s">
        <v>65</v>
      </c>
      <c r="G726" s="12" t="s">
        <v>66</v>
      </c>
      <c r="H726" s="12" t="s">
        <v>67</v>
      </c>
      <c r="I726" s="12"/>
    </row>
    <row r="727" spans="1:9" x14ac:dyDescent="0.25">
      <c r="A727" s="38">
        <v>10595987008</v>
      </c>
      <c r="B727" s="13" t="s">
        <v>784</v>
      </c>
      <c r="C727" s="13">
        <v>3</v>
      </c>
      <c r="D727" s="13" t="s">
        <v>64</v>
      </c>
      <c r="E727" s="13" t="s">
        <v>65</v>
      </c>
      <c r="F727" s="13" t="s">
        <v>65</v>
      </c>
      <c r="G727" s="13" t="s">
        <v>66</v>
      </c>
      <c r="H727" s="13" t="s">
        <v>67</v>
      </c>
      <c r="I727" s="13"/>
    </row>
    <row r="728" spans="1:9" x14ac:dyDescent="0.25">
      <c r="A728" s="37">
        <v>10595996009</v>
      </c>
      <c r="B728" s="12" t="s">
        <v>785</v>
      </c>
      <c r="C728" s="12">
        <v>3</v>
      </c>
      <c r="D728" s="12" t="s">
        <v>64</v>
      </c>
      <c r="E728" s="12" t="s">
        <v>65</v>
      </c>
      <c r="F728" s="12" t="s">
        <v>65</v>
      </c>
      <c r="G728" s="12" t="s">
        <v>66</v>
      </c>
      <c r="H728" s="12" t="s">
        <v>67</v>
      </c>
      <c r="I728" s="12"/>
    </row>
    <row r="729" spans="1:9" x14ac:dyDescent="0.25">
      <c r="A729" s="38">
        <v>10595993010</v>
      </c>
      <c r="B729" s="13" t="s">
        <v>786</v>
      </c>
      <c r="C729" s="13">
        <v>3</v>
      </c>
      <c r="D729" s="13" t="s">
        <v>64</v>
      </c>
      <c r="E729" s="13" t="s">
        <v>65</v>
      </c>
      <c r="F729" s="13" t="s">
        <v>65</v>
      </c>
      <c r="G729" s="13" t="s">
        <v>66</v>
      </c>
      <c r="H729" s="13" t="s">
        <v>67</v>
      </c>
      <c r="I729" s="13"/>
    </row>
    <row r="730" spans="1:9" x14ac:dyDescent="0.25">
      <c r="A730" s="37">
        <v>10595915012</v>
      </c>
      <c r="B730" s="12" t="s">
        <v>787</v>
      </c>
      <c r="C730" s="12">
        <v>3</v>
      </c>
      <c r="D730" s="12" t="s">
        <v>64</v>
      </c>
      <c r="E730" s="12" t="s">
        <v>65</v>
      </c>
      <c r="F730" s="12" t="s">
        <v>65</v>
      </c>
      <c r="G730" s="12" t="s">
        <v>66</v>
      </c>
      <c r="H730" s="12" t="s">
        <v>67</v>
      </c>
      <c r="I730" s="12"/>
    </row>
    <row r="731" spans="1:9" x14ac:dyDescent="0.25">
      <c r="A731" s="38">
        <v>10595915018</v>
      </c>
      <c r="B731" s="13" t="s">
        <v>788</v>
      </c>
      <c r="C731" s="13">
        <v>3</v>
      </c>
      <c r="D731" s="13" t="s">
        <v>64</v>
      </c>
      <c r="E731" s="13" t="s">
        <v>65</v>
      </c>
      <c r="F731" s="13" t="s">
        <v>65</v>
      </c>
      <c r="G731" s="13" t="s">
        <v>66</v>
      </c>
      <c r="H731" s="13" t="s">
        <v>67</v>
      </c>
      <c r="I731" s="13"/>
    </row>
    <row r="732" spans="1:9" x14ac:dyDescent="0.25">
      <c r="A732" s="37">
        <v>10595915019</v>
      </c>
      <c r="B732" s="12" t="s">
        <v>789</v>
      </c>
      <c r="C732" s="12">
        <v>3</v>
      </c>
      <c r="D732" s="12" t="s">
        <v>64</v>
      </c>
      <c r="E732" s="12" t="s">
        <v>65</v>
      </c>
      <c r="F732" s="12" t="s">
        <v>65</v>
      </c>
      <c r="G732" s="12" t="s">
        <v>66</v>
      </c>
      <c r="H732" s="12" t="s">
        <v>67</v>
      </c>
      <c r="I732" s="12"/>
    </row>
    <row r="733" spans="1:9" x14ac:dyDescent="0.25">
      <c r="A733" s="38">
        <v>10595996020</v>
      </c>
      <c r="B733" s="13" t="s">
        <v>790</v>
      </c>
      <c r="C733" s="13">
        <v>3</v>
      </c>
      <c r="D733" s="13" t="s">
        <v>64</v>
      </c>
      <c r="E733" s="13" t="s">
        <v>65</v>
      </c>
      <c r="F733" s="13" t="s">
        <v>65</v>
      </c>
      <c r="G733" s="13" t="s">
        <v>66</v>
      </c>
      <c r="H733" s="13" t="s">
        <v>67</v>
      </c>
      <c r="I733" s="13"/>
    </row>
    <row r="734" spans="1:9" x14ac:dyDescent="0.25">
      <c r="A734" s="37">
        <v>10595993023</v>
      </c>
      <c r="B734" s="12" t="s">
        <v>791</v>
      </c>
      <c r="C734" s="12">
        <v>3</v>
      </c>
      <c r="D734" s="12" t="s">
        <v>64</v>
      </c>
      <c r="E734" s="12" t="s">
        <v>65</v>
      </c>
      <c r="F734" s="12" t="s">
        <v>65</v>
      </c>
      <c r="G734" s="12" t="s">
        <v>66</v>
      </c>
      <c r="H734" s="12" t="s">
        <v>67</v>
      </c>
      <c r="I734" s="12"/>
    </row>
    <row r="735" spans="1:9" x14ac:dyDescent="0.25">
      <c r="A735" s="38">
        <v>10595996024</v>
      </c>
      <c r="B735" s="13" t="s">
        <v>792</v>
      </c>
      <c r="C735" s="13">
        <v>3</v>
      </c>
      <c r="D735" s="13" t="s">
        <v>64</v>
      </c>
      <c r="E735" s="13" t="s">
        <v>65</v>
      </c>
      <c r="F735" s="13" t="s">
        <v>65</v>
      </c>
      <c r="G735" s="13" t="s">
        <v>66</v>
      </c>
      <c r="H735" s="13" t="s">
        <v>67</v>
      </c>
      <c r="I735" s="13"/>
    </row>
    <row r="736" spans="1:9" x14ac:dyDescent="0.25">
      <c r="A736" s="37">
        <v>10595915026</v>
      </c>
      <c r="B736" s="12" t="s">
        <v>793</v>
      </c>
      <c r="C736" s="12">
        <v>3</v>
      </c>
      <c r="D736" s="12" t="s">
        <v>64</v>
      </c>
      <c r="E736" s="12" t="s">
        <v>65</v>
      </c>
      <c r="F736" s="12" t="s">
        <v>65</v>
      </c>
      <c r="G736" s="12" t="s">
        <v>66</v>
      </c>
      <c r="H736" s="12" t="s">
        <v>67</v>
      </c>
      <c r="I736" s="12"/>
    </row>
    <row r="737" spans="1:9" x14ac:dyDescent="0.25">
      <c r="A737" s="38">
        <v>10595915032</v>
      </c>
      <c r="B737" s="13" t="s">
        <v>794</v>
      </c>
      <c r="C737" s="13">
        <v>3</v>
      </c>
      <c r="D737" s="13" t="s">
        <v>64</v>
      </c>
      <c r="E737" s="13" t="s">
        <v>65</v>
      </c>
      <c r="F737" s="13" t="s">
        <v>65</v>
      </c>
      <c r="G737" s="13" t="s">
        <v>66</v>
      </c>
      <c r="H737" s="13" t="s">
        <v>67</v>
      </c>
      <c r="I737" s="13"/>
    </row>
    <row r="738" spans="1:9" x14ac:dyDescent="0.25">
      <c r="A738" s="37">
        <v>10595920034</v>
      </c>
      <c r="B738" s="12" t="s">
        <v>795</v>
      </c>
      <c r="C738" s="12">
        <v>3</v>
      </c>
      <c r="D738" s="12" t="s">
        <v>64</v>
      </c>
      <c r="E738" s="12" t="s">
        <v>65</v>
      </c>
      <c r="F738" s="12" t="s">
        <v>65</v>
      </c>
      <c r="G738" s="12" t="s">
        <v>66</v>
      </c>
      <c r="H738" s="12" t="s">
        <v>67</v>
      </c>
      <c r="I738" s="12"/>
    </row>
    <row r="739" spans="1:9" x14ac:dyDescent="0.25">
      <c r="A739" s="38">
        <v>10595996035</v>
      </c>
      <c r="B739" s="13" t="s">
        <v>796</v>
      </c>
      <c r="C739" s="13">
        <v>3</v>
      </c>
      <c r="D739" s="13" t="s">
        <v>64</v>
      </c>
      <c r="E739" s="13" t="s">
        <v>65</v>
      </c>
      <c r="F739" s="13" t="s">
        <v>65</v>
      </c>
      <c r="G739" s="13" t="s">
        <v>66</v>
      </c>
      <c r="H739" s="13" t="s">
        <v>67</v>
      </c>
      <c r="I739" s="13"/>
    </row>
    <row r="740" spans="1:9" x14ac:dyDescent="0.25">
      <c r="A740" s="37">
        <v>10595987037</v>
      </c>
      <c r="B740" s="12" t="s">
        <v>797</v>
      </c>
      <c r="C740" s="12">
        <v>3</v>
      </c>
      <c r="D740" s="12" t="s">
        <v>64</v>
      </c>
      <c r="E740" s="12" t="s">
        <v>65</v>
      </c>
      <c r="F740" s="12" t="s">
        <v>65</v>
      </c>
      <c r="G740" s="12" t="s">
        <v>66</v>
      </c>
      <c r="H740" s="12" t="s">
        <v>67</v>
      </c>
      <c r="I740" s="12"/>
    </row>
    <row r="741" spans="1:9" x14ac:dyDescent="0.25">
      <c r="A741" s="38">
        <v>10595993039</v>
      </c>
      <c r="B741" s="13" t="s">
        <v>114</v>
      </c>
      <c r="C741" s="13">
        <v>3</v>
      </c>
      <c r="D741" s="13" t="s">
        <v>64</v>
      </c>
      <c r="E741" s="13" t="s">
        <v>65</v>
      </c>
      <c r="F741" s="13" t="s">
        <v>65</v>
      </c>
      <c r="G741" s="13" t="s">
        <v>66</v>
      </c>
      <c r="H741" s="13" t="s">
        <v>67</v>
      </c>
      <c r="I741" s="13"/>
    </row>
    <row r="742" spans="1:9" x14ac:dyDescent="0.25">
      <c r="A742" s="37">
        <v>10595993041</v>
      </c>
      <c r="B742" s="12" t="s">
        <v>798</v>
      </c>
      <c r="C742" s="12">
        <v>3</v>
      </c>
      <c r="D742" s="12" t="s">
        <v>64</v>
      </c>
      <c r="E742" s="12" t="s">
        <v>65</v>
      </c>
      <c r="F742" s="12" t="s">
        <v>65</v>
      </c>
      <c r="G742" s="12" t="s">
        <v>66</v>
      </c>
      <c r="H742" s="12" t="s">
        <v>67</v>
      </c>
      <c r="I742" s="12"/>
    </row>
    <row r="743" spans="1:9" x14ac:dyDescent="0.25">
      <c r="A743" s="38">
        <v>10595987042</v>
      </c>
      <c r="B743" s="13" t="s">
        <v>799</v>
      </c>
      <c r="C743" s="13">
        <v>3</v>
      </c>
      <c r="D743" s="13" t="s">
        <v>64</v>
      </c>
      <c r="E743" s="13" t="s">
        <v>65</v>
      </c>
      <c r="F743" s="13" t="s">
        <v>65</v>
      </c>
      <c r="G743" s="13" t="s">
        <v>66</v>
      </c>
      <c r="H743" s="13" t="s">
        <v>67</v>
      </c>
      <c r="I743" s="13"/>
    </row>
    <row r="744" spans="1:9" x14ac:dyDescent="0.25">
      <c r="A744" s="37">
        <v>10595915043</v>
      </c>
      <c r="B744" s="12" t="s">
        <v>800</v>
      </c>
      <c r="C744" s="12">
        <v>3</v>
      </c>
      <c r="D744" s="12" t="s">
        <v>64</v>
      </c>
      <c r="E744" s="12" t="s">
        <v>65</v>
      </c>
      <c r="F744" s="12" t="s">
        <v>65</v>
      </c>
      <c r="G744" s="12" t="s">
        <v>66</v>
      </c>
      <c r="H744" s="12" t="s">
        <v>67</v>
      </c>
      <c r="I744" s="12"/>
    </row>
    <row r="745" spans="1:9" x14ac:dyDescent="0.25">
      <c r="A745" s="38">
        <v>10595993044</v>
      </c>
      <c r="B745" s="13" t="s">
        <v>801</v>
      </c>
      <c r="C745" s="13">
        <v>3</v>
      </c>
      <c r="D745" s="13" t="s">
        <v>64</v>
      </c>
      <c r="E745" s="13" t="s">
        <v>65</v>
      </c>
      <c r="F745" s="13" t="s">
        <v>65</v>
      </c>
      <c r="G745" s="13" t="s">
        <v>66</v>
      </c>
      <c r="H745" s="13" t="s">
        <v>67</v>
      </c>
      <c r="I745" s="13"/>
    </row>
    <row r="746" spans="1:9" x14ac:dyDescent="0.25">
      <c r="A746" s="37">
        <v>10590045045</v>
      </c>
      <c r="B746" s="12" t="s">
        <v>802</v>
      </c>
      <c r="C746" s="12">
        <v>3</v>
      </c>
      <c r="D746" s="12" t="s">
        <v>64</v>
      </c>
      <c r="E746" s="12" t="s">
        <v>65</v>
      </c>
      <c r="F746" s="12" t="s">
        <v>65</v>
      </c>
      <c r="G746" s="12" t="s">
        <v>66</v>
      </c>
      <c r="H746" s="12" t="s">
        <v>67</v>
      </c>
      <c r="I746" s="12"/>
    </row>
    <row r="747" spans="1:9" x14ac:dyDescent="0.25">
      <c r="A747" s="38">
        <v>10595987049</v>
      </c>
      <c r="B747" s="13" t="s">
        <v>803</v>
      </c>
      <c r="C747" s="13">
        <v>3</v>
      </c>
      <c r="D747" s="13" t="s">
        <v>64</v>
      </c>
      <c r="E747" s="13" t="s">
        <v>65</v>
      </c>
      <c r="F747" s="13" t="s">
        <v>65</v>
      </c>
      <c r="G747" s="13" t="s">
        <v>66</v>
      </c>
      <c r="H747" s="13" t="s">
        <v>67</v>
      </c>
      <c r="I747" s="13"/>
    </row>
    <row r="748" spans="1:9" x14ac:dyDescent="0.25">
      <c r="A748" s="37">
        <v>10595996050</v>
      </c>
      <c r="B748" s="12" t="s">
        <v>804</v>
      </c>
      <c r="C748" s="12">
        <v>3</v>
      </c>
      <c r="D748" s="12" t="s">
        <v>64</v>
      </c>
      <c r="E748" s="12" t="s">
        <v>65</v>
      </c>
      <c r="F748" s="12" t="s">
        <v>65</v>
      </c>
      <c r="G748" s="12" t="s">
        <v>66</v>
      </c>
      <c r="H748" s="12" t="s">
        <v>67</v>
      </c>
      <c r="I748" s="12"/>
    </row>
    <row r="749" spans="1:9" x14ac:dyDescent="0.25">
      <c r="A749" s="38">
        <v>10595996051</v>
      </c>
      <c r="B749" s="13" t="s">
        <v>805</v>
      </c>
      <c r="C749" s="13">
        <v>3</v>
      </c>
      <c r="D749" s="13" t="s">
        <v>64</v>
      </c>
      <c r="E749" s="13" t="s">
        <v>65</v>
      </c>
      <c r="F749" s="13" t="s">
        <v>65</v>
      </c>
      <c r="G749" s="13" t="s">
        <v>66</v>
      </c>
      <c r="H749" s="13" t="s">
        <v>67</v>
      </c>
      <c r="I749" s="13"/>
    </row>
    <row r="750" spans="1:9" x14ac:dyDescent="0.25">
      <c r="A750" s="37">
        <v>10595996053</v>
      </c>
      <c r="B750" s="12" t="s">
        <v>806</v>
      </c>
      <c r="C750" s="12">
        <v>3</v>
      </c>
      <c r="D750" s="12" t="s">
        <v>64</v>
      </c>
      <c r="E750" s="12" t="s">
        <v>65</v>
      </c>
      <c r="F750" s="12" t="s">
        <v>65</v>
      </c>
      <c r="G750" s="12" t="s">
        <v>66</v>
      </c>
      <c r="H750" s="12" t="s">
        <v>67</v>
      </c>
      <c r="I750" s="12"/>
    </row>
    <row r="751" spans="1:9" x14ac:dyDescent="0.25">
      <c r="A751" s="38">
        <v>10595974055</v>
      </c>
      <c r="B751" s="13" t="s">
        <v>807</v>
      </c>
      <c r="C751" s="13">
        <v>3</v>
      </c>
      <c r="D751" s="13" t="s">
        <v>64</v>
      </c>
      <c r="E751" s="13" t="s">
        <v>65</v>
      </c>
      <c r="F751" s="13" t="s">
        <v>65</v>
      </c>
      <c r="G751" s="13" t="s">
        <v>66</v>
      </c>
      <c r="H751" s="13" t="s">
        <v>67</v>
      </c>
      <c r="I751" s="13"/>
    </row>
    <row r="752" spans="1:9" x14ac:dyDescent="0.25">
      <c r="A752" s="37">
        <v>10595915056</v>
      </c>
      <c r="B752" s="12" t="s">
        <v>808</v>
      </c>
      <c r="C752" s="12">
        <v>3</v>
      </c>
      <c r="D752" s="12" t="s">
        <v>64</v>
      </c>
      <c r="E752" s="12" t="s">
        <v>65</v>
      </c>
      <c r="F752" s="12" t="s">
        <v>65</v>
      </c>
      <c r="G752" s="12" t="s">
        <v>66</v>
      </c>
      <c r="H752" s="12" t="s">
        <v>67</v>
      </c>
      <c r="I752" s="12"/>
    </row>
    <row r="753" spans="1:9" x14ac:dyDescent="0.25">
      <c r="A753" s="38">
        <v>10595993057</v>
      </c>
      <c r="B753" s="13" t="s">
        <v>809</v>
      </c>
      <c r="C753" s="13">
        <v>3</v>
      </c>
      <c r="D753" s="13" t="s">
        <v>64</v>
      </c>
      <c r="E753" s="13" t="s">
        <v>65</v>
      </c>
      <c r="F753" s="13" t="s">
        <v>65</v>
      </c>
      <c r="G753" s="13" t="s">
        <v>66</v>
      </c>
      <c r="H753" s="13" t="s">
        <v>67</v>
      </c>
      <c r="I753" s="13"/>
    </row>
    <row r="754" spans="1:9" x14ac:dyDescent="0.25">
      <c r="A754" s="37">
        <v>10595996058</v>
      </c>
      <c r="B754" s="12" t="s">
        <v>810</v>
      </c>
      <c r="C754" s="12">
        <v>3</v>
      </c>
      <c r="D754" s="12" t="s">
        <v>64</v>
      </c>
      <c r="E754" s="12" t="s">
        <v>65</v>
      </c>
      <c r="F754" s="12" t="s">
        <v>65</v>
      </c>
      <c r="G754" s="12" t="s">
        <v>66</v>
      </c>
      <c r="H754" s="12" t="s">
        <v>67</v>
      </c>
      <c r="I754" s="12"/>
    </row>
    <row r="755" spans="1:9" x14ac:dyDescent="0.25">
      <c r="A755" s="38">
        <v>10595974060</v>
      </c>
      <c r="B755" s="13" t="s">
        <v>811</v>
      </c>
      <c r="C755" s="13">
        <v>3</v>
      </c>
      <c r="D755" s="13" t="s">
        <v>64</v>
      </c>
      <c r="E755" s="13" t="s">
        <v>65</v>
      </c>
      <c r="F755" s="13" t="s">
        <v>65</v>
      </c>
      <c r="G755" s="13" t="s">
        <v>66</v>
      </c>
      <c r="H755" s="13" t="s">
        <v>67</v>
      </c>
      <c r="I755" s="13"/>
    </row>
    <row r="756" spans="1:9" x14ac:dyDescent="0.25">
      <c r="A756" s="37">
        <v>10595987062</v>
      </c>
      <c r="B756" s="12" t="s">
        <v>812</v>
      </c>
      <c r="C756" s="12">
        <v>3</v>
      </c>
      <c r="D756" s="12" t="s">
        <v>64</v>
      </c>
      <c r="E756" s="12" t="s">
        <v>65</v>
      </c>
      <c r="F756" s="12" t="s">
        <v>65</v>
      </c>
      <c r="G756" s="12" t="s">
        <v>66</v>
      </c>
      <c r="H756" s="12" t="s">
        <v>67</v>
      </c>
      <c r="I756" s="12"/>
    </row>
    <row r="757" spans="1:9" x14ac:dyDescent="0.25">
      <c r="A757" s="38">
        <v>10595974063</v>
      </c>
      <c r="B757" s="13" t="s">
        <v>813</v>
      </c>
      <c r="C757" s="13">
        <v>3</v>
      </c>
      <c r="D757" s="13" t="s">
        <v>64</v>
      </c>
      <c r="E757" s="13" t="s">
        <v>65</v>
      </c>
      <c r="F757" s="13" t="s">
        <v>65</v>
      </c>
      <c r="G757" s="13" t="s">
        <v>66</v>
      </c>
      <c r="H757" s="13" t="s">
        <v>67</v>
      </c>
      <c r="I757" s="13"/>
    </row>
    <row r="758" spans="1:9" x14ac:dyDescent="0.25">
      <c r="A758" s="37">
        <v>10595974065</v>
      </c>
      <c r="B758" s="12" t="s">
        <v>814</v>
      </c>
      <c r="C758" s="12">
        <v>3</v>
      </c>
      <c r="D758" s="12" t="s">
        <v>64</v>
      </c>
      <c r="E758" s="12" t="s">
        <v>65</v>
      </c>
      <c r="F758" s="12" t="s">
        <v>65</v>
      </c>
      <c r="G758" s="12" t="s">
        <v>66</v>
      </c>
      <c r="H758" s="12" t="s">
        <v>67</v>
      </c>
      <c r="I758" s="12"/>
    </row>
    <row r="759" spans="1:9" x14ac:dyDescent="0.25">
      <c r="A759" s="38">
        <v>10595920067</v>
      </c>
      <c r="B759" s="13" t="s">
        <v>815</v>
      </c>
      <c r="C759" s="13">
        <v>3</v>
      </c>
      <c r="D759" s="13" t="s">
        <v>64</v>
      </c>
      <c r="E759" s="13" t="s">
        <v>65</v>
      </c>
      <c r="F759" s="13" t="s">
        <v>65</v>
      </c>
      <c r="G759" s="13" t="s">
        <v>66</v>
      </c>
      <c r="H759" s="13" t="s">
        <v>67</v>
      </c>
      <c r="I759" s="13"/>
    </row>
    <row r="760" spans="1:9" x14ac:dyDescent="0.25">
      <c r="A760" s="37">
        <v>10595920068</v>
      </c>
      <c r="B760" s="12" t="s">
        <v>816</v>
      </c>
      <c r="C760" s="12">
        <v>3</v>
      </c>
      <c r="D760" s="12" t="s">
        <v>64</v>
      </c>
      <c r="E760" s="12" t="s">
        <v>65</v>
      </c>
      <c r="F760" s="12" t="s">
        <v>65</v>
      </c>
      <c r="G760" s="12" t="s">
        <v>66</v>
      </c>
      <c r="H760" s="12" t="s">
        <v>67</v>
      </c>
      <c r="I760" s="12"/>
    </row>
    <row r="761" spans="1:9" x14ac:dyDescent="0.25">
      <c r="A761" s="38">
        <v>10595974070</v>
      </c>
      <c r="B761" s="13" t="s">
        <v>817</v>
      </c>
      <c r="C761" s="13">
        <v>3</v>
      </c>
      <c r="D761" s="13" t="s">
        <v>64</v>
      </c>
      <c r="E761" s="13" t="s">
        <v>65</v>
      </c>
      <c r="F761" s="13" t="s">
        <v>65</v>
      </c>
      <c r="G761" s="13" t="s">
        <v>66</v>
      </c>
      <c r="H761" s="13" t="s">
        <v>67</v>
      </c>
      <c r="I761" s="13"/>
    </row>
    <row r="762" spans="1:9" x14ac:dyDescent="0.25">
      <c r="A762" s="37">
        <v>10595974072</v>
      </c>
      <c r="B762" s="12" t="s">
        <v>818</v>
      </c>
      <c r="C762" s="12">
        <v>3</v>
      </c>
      <c r="D762" s="12" t="s">
        <v>64</v>
      </c>
      <c r="E762" s="12" t="s">
        <v>65</v>
      </c>
      <c r="F762" s="12" t="s">
        <v>65</v>
      </c>
      <c r="G762" s="12" t="s">
        <v>66</v>
      </c>
      <c r="H762" s="12" t="s">
        <v>67</v>
      </c>
      <c r="I762" s="12"/>
    </row>
    <row r="763" spans="1:9" x14ac:dyDescent="0.25">
      <c r="A763" s="38">
        <v>10595987073</v>
      </c>
      <c r="B763" s="13" t="s">
        <v>819</v>
      </c>
      <c r="C763" s="13">
        <v>3</v>
      </c>
      <c r="D763" s="13" t="s">
        <v>64</v>
      </c>
      <c r="E763" s="13" t="s">
        <v>65</v>
      </c>
      <c r="F763" s="13" t="s">
        <v>65</v>
      </c>
      <c r="G763" s="13" t="s">
        <v>66</v>
      </c>
      <c r="H763" s="13" t="s">
        <v>67</v>
      </c>
      <c r="I763" s="13"/>
    </row>
    <row r="764" spans="1:9" x14ac:dyDescent="0.25">
      <c r="A764" s="37">
        <v>10595974074</v>
      </c>
      <c r="B764" s="12" t="s">
        <v>820</v>
      </c>
      <c r="C764" s="12">
        <v>3</v>
      </c>
      <c r="D764" s="12" t="s">
        <v>64</v>
      </c>
      <c r="E764" s="12" t="s">
        <v>65</v>
      </c>
      <c r="F764" s="12" t="s">
        <v>65</v>
      </c>
      <c r="G764" s="12" t="s">
        <v>66</v>
      </c>
      <c r="H764" s="12" t="s">
        <v>67</v>
      </c>
      <c r="I764" s="12"/>
    </row>
    <row r="765" spans="1:9" x14ac:dyDescent="0.25">
      <c r="A765" s="38">
        <v>10590075075</v>
      </c>
      <c r="B765" s="13" t="s">
        <v>821</v>
      </c>
      <c r="C765" s="13">
        <v>3</v>
      </c>
      <c r="D765" s="13" t="s">
        <v>64</v>
      </c>
      <c r="E765" s="13" t="s">
        <v>65</v>
      </c>
      <c r="F765" s="13" t="s">
        <v>65</v>
      </c>
      <c r="G765" s="13" t="s">
        <v>66</v>
      </c>
      <c r="H765" s="13" t="s">
        <v>67</v>
      </c>
      <c r="I765" s="13"/>
    </row>
    <row r="766" spans="1:9" x14ac:dyDescent="0.25">
      <c r="A766" s="37">
        <v>10595949076</v>
      </c>
      <c r="B766" s="12" t="s">
        <v>822</v>
      </c>
      <c r="C766" s="12">
        <v>3</v>
      </c>
      <c r="D766" s="12" t="s">
        <v>64</v>
      </c>
      <c r="E766" s="12" t="s">
        <v>65</v>
      </c>
      <c r="F766" s="12" t="s">
        <v>65</v>
      </c>
      <c r="G766" s="12" t="s">
        <v>66</v>
      </c>
      <c r="H766" s="12" t="s">
        <v>67</v>
      </c>
      <c r="I766" s="12"/>
    </row>
    <row r="767" spans="1:9" x14ac:dyDescent="0.25">
      <c r="A767" s="38">
        <v>10595993077</v>
      </c>
      <c r="B767" s="13" t="s">
        <v>823</v>
      </c>
      <c r="C767" s="13">
        <v>3</v>
      </c>
      <c r="D767" s="13" t="s">
        <v>64</v>
      </c>
      <c r="E767" s="13" t="s">
        <v>65</v>
      </c>
      <c r="F767" s="13" t="s">
        <v>65</v>
      </c>
      <c r="G767" s="13" t="s">
        <v>66</v>
      </c>
      <c r="H767" s="13" t="s">
        <v>67</v>
      </c>
      <c r="I767" s="13"/>
    </row>
    <row r="768" spans="1:9" x14ac:dyDescent="0.25">
      <c r="A768" s="37">
        <v>10595915078</v>
      </c>
      <c r="B768" s="12" t="s">
        <v>824</v>
      </c>
      <c r="C768" s="12">
        <v>3</v>
      </c>
      <c r="D768" s="12" t="s">
        <v>64</v>
      </c>
      <c r="E768" s="12" t="s">
        <v>65</v>
      </c>
      <c r="F768" s="12" t="s">
        <v>65</v>
      </c>
      <c r="G768" s="12" t="s">
        <v>66</v>
      </c>
      <c r="H768" s="12" t="s">
        <v>67</v>
      </c>
      <c r="I768" s="12"/>
    </row>
    <row r="769" spans="1:9" x14ac:dyDescent="0.25">
      <c r="A769" s="38">
        <v>10595993079</v>
      </c>
      <c r="B769" s="13" t="s">
        <v>825</v>
      </c>
      <c r="C769" s="13">
        <v>3</v>
      </c>
      <c r="D769" s="13" t="s">
        <v>64</v>
      </c>
      <c r="E769" s="13" t="s">
        <v>65</v>
      </c>
      <c r="F769" s="13" t="s">
        <v>65</v>
      </c>
      <c r="G769" s="13" t="s">
        <v>66</v>
      </c>
      <c r="H769" s="13" t="s">
        <v>67</v>
      </c>
      <c r="I769" s="13"/>
    </row>
    <row r="770" spans="1:9" x14ac:dyDescent="0.25">
      <c r="A770" s="37">
        <v>10595974080</v>
      </c>
      <c r="B770" s="12" t="s">
        <v>826</v>
      </c>
      <c r="C770" s="12">
        <v>3</v>
      </c>
      <c r="D770" s="12" t="s">
        <v>64</v>
      </c>
      <c r="E770" s="12" t="s">
        <v>65</v>
      </c>
      <c r="F770" s="12" t="s">
        <v>65</v>
      </c>
      <c r="G770" s="12" t="s">
        <v>66</v>
      </c>
      <c r="H770" s="12" t="s">
        <v>67</v>
      </c>
      <c r="I770" s="12"/>
    </row>
    <row r="771" spans="1:9" x14ac:dyDescent="0.25">
      <c r="A771" s="38">
        <v>10595987081</v>
      </c>
      <c r="B771" s="13" t="s">
        <v>827</v>
      </c>
      <c r="C771" s="13">
        <v>3</v>
      </c>
      <c r="D771" s="13" t="s">
        <v>64</v>
      </c>
      <c r="E771" s="13" t="s">
        <v>65</v>
      </c>
      <c r="F771" s="13" t="s">
        <v>65</v>
      </c>
      <c r="G771" s="13" t="s">
        <v>66</v>
      </c>
      <c r="H771" s="13" t="s">
        <v>67</v>
      </c>
      <c r="I771" s="13"/>
    </row>
    <row r="772" spans="1:9" x14ac:dyDescent="0.25">
      <c r="A772" s="37">
        <v>10595987082</v>
      </c>
      <c r="B772" s="12" t="s">
        <v>828</v>
      </c>
      <c r="C772" s="12">
        <v>3</v>
      </c>
      <c r="D772" s="12" t="s">
        <v>64</v>
      </c>
      <c r="E772" s="12" t="s">
        <v>65</v>
      </c>
      <c r="F772" s="12" t="s">
        <v>65</v>
      </c>
      <c r="G772" s="12" t="s">
        <v>66</v>
      </c>
      <c r="H772" s="12" t="s">
        <v>67</v>
      </c>
      <c r="I772" s="12"/>
    </row>
    <row r="773" spans="1:9" x14ac:dyDescent="0.25">
      <c r="A773" s="38">
        <v>10595974083</v>
      </c>
      <c r="B773" s="13" t="s">
        <v>829</v>
      </c>
      <c r="C773" s="13">
        <v>3</v>
      </c>
      <c r="D773" s="13" t="s">
        <v>64</v>
      </c>
      <c r="E773" s="13" t="s">
        <v>65</v>
      </c>
      <c r="F773" s="13" t="s">
        <v>65</v>
      </c>
      <c r="G773" s="13" t="s">
        <v>66</v>
      </c>
      <c r="H773" s="13" t="s">
        <v>67</v>
      </c>
      <c r="I773" s="13"/>
    </row>
    <row r="774" spans="1:9" x14ac:dyDescent="0.25">
      <c r="A774" s="37">
        <v>10595987084</v>
      </c>
      <c r="B774" s="12" t="s">
        <v>830</v>
      </c>
      <c r="C774" s="12">
        <v>3</v>
      </c>
      <c r="D774" s="12" t="s">
        <v>64</v>
      </c>
      <c r="E774" s="12" t="s">
        <v>65</v>
      </c>
      <c r="F774" s="12" t="s">
        <v>65</v>
      </c>
      <c r="G774" s="12" t="s">
        <v>66</v>
      </c>
      <c r="H774" s="12" t="s">
        <v>67</v>
      </c>
      <c r="I774" s="12"/>
    </row>
    <row r="775" spans="1:9" x14ac:dyDescent="0.25">
      <c r="A775" s="38">
        <v>10595987086</v>
      </c>
      <c r="B775" s="13" t="s">
        <v>831</v>
      </c>
      <c r="C775" s="13">
        <v>3</v>
      </c>
      <c r="D775" s="13" t="s">
        <v>64</v>
      </c>
      <c r="E775" s="13" t="s">
        <v>65</v>
      </c>
      <c r="F775" s="13" t="s">
        <v>65</v>
      </c>
      <c r="G775" s="13" t="s">
        <v>66</v>
      </c>
      <c r="H775" s="13" t="s">
        <v>67</v>
      </c>
      <c r="I775" s="13"/>
    </row>
    <row r="776" spans="1:9" x14ac:dyDescent="0.25">
      <c r="A776" s="37">
        <v>10595996087</v>
      </c>
      <c r="B776" s="12" t="s">
        <v>832</v>
      </c>
      <c r="C776" s="12">
        <v>3</v>
      </c>
      <c r="D776" s="12" t="s">
        <v>64</v>
      </c>
      <c r="E776" s="12" t="s">
        <v>65</v>
      </c>
      <c r="F776" s="12" t="s">
        <v>65</v>
      </c>
      <c r="G776" s="12" t="s">
        <v>66</v>
      </c>
      <c r="H776" s="12" t="s">
        <v>67</v>
      </c>
      <c r="I776" s="12"/>
    </row>
    <row r="777" spans="1:9" x14ac:dyDescent="0.25">
      <c r="A777" s="38">
        <v>10595996088</v>
      </c>
      <c r="B777" s="13" t="s">
        <v>833</v>
      </c>
      <c r="C777" s="13">
        <v>3</v>
      </c>
      <c r="D777" s="13" t="s">
        <v>64</v>
      </c>
      <c r="E777" s="13" t="s">
        <v>65</v>
      </c>
      <c r="F777" s="13" t="s">
        <v>65</v>
      </c>
      <c r="G777" s="13" t="s">
        <v>66</v>
      </c>
      <c r="H777" s="13" t="s">
        <v>67</v>
      </c>
      <c r="I777" s="13"/>
    </row>
    <row r="778" spans="1:9" x14ac:dyDescent="0.25">
      <c r="A778" s="37">
        <v>10595987090</v>
      </c>
      <c r="B778" s="12" t="s">
        <v>834</v>
      </c>
      <c r="C778" s="12">
        <v>3</v>
      </c>
      <c r="D778" s="12" t="s">
        <v>64</v>
      </c>
      <c r="E778" s="12" t="s">
        <v>65</v>
      </c>
      <c r="F778" s="12" t="s">
        <v>65</v>
      </c>
      <c r="G778" s="12" t="s">
        <v>66</v>
      </c>
      <c r="H778" s="12" t="s">
        <v>67</v>
      </c>
      <c r="I778" s="12"/>
    </row>
    <row r="779" spans="1:9" x14ac:dyDescent="0.25">
      <c r="A779" s="38">
        <v>10595993092</v>
      </c>
      <c r="B779" s="13" t="s">
        <v>835</v>
      </c>
      <c r="C779" s="13">
        <v>3</v>
      </c>
      <c r="D779" s="13" t="s">
        <v>64</v>
      </c>
      <c r="E779" s="13" t="s">
        <v>65</v>
      </c>
      <c r="F779" s="13" t="s">
        <v>65</v>
      </c>
      <c r="G779" s="13" t="s">
        <v>66</v>
      </c>
      <c r="H779" s="13" t="s">
        <v>67</v>
      </c>
      <c r="I779" s="13"/>
    </row>
    <row r="780" spans="1:9" x14ac:dyDescent="0.25">
      <c r="A780" s="37">
        <v>10595987093</v>
      </c>
      <c r="B780" s="12" t="s">
        <v>836</v>
      </c>
      <c r="C780" s="12">
        <v>3</v>
      </c>
      <c r="D780" s="12" t="s">
        <v>64</v>
      </c>
      <c r="E780" s="12" t="s">
        <v>65</v>
      </c>
      <c r="F780" s="12" t="s">
        <v>65</v>
      </c>
      <c r="G780" s="12" t="s">
        <v>66</v>
      </c>
      <c r="H780" s="12" t="s">
        <v>67</v>
      </c>
      <c r="I780" s="12"/>
    </row>
    <row r="781" spans="1:9" x14ac:dyDescent="0.25">
      <c r="A781" s="38">
        <v>10595974094</v>
      </c>
      <c r="B781" s="13" t="s">
        <v>837</v>
      </c>
      <c r="C781" s="13">
        <v>3</v>
      </c>
      <c r="D781" s="13" t="s">
        <v>64</v>
      </c>
      <c r="E781" s="13" t="s">
        <v>65</v>
      </c>
      <c r="F781" s="13" t="s">
        <v>65</v>
      </c>
      <c r="G781" s="13" t="s">
        <v>66</v>
      </c>
      <c r="H781" s="13" t="s">
        <v>67</v>
      </c>
      <c r="I781" s="13"/>
    </row>
    <row r="782" spans="1:9" x14ac:dyDescent="0.25">
      <c r="A782" s="37">
        <v>10595974095</v>
      </c>
      <c r="B782" s="12" t="s">
        <v>838</v>
      </c>
      <c r="C782" s="12">
        <v>3</v>
      </c>
      <c r="D782" s="12" t="s">
        <v>64</v>
      </c>
      <c r="E782" s="12" t="s">
        <v>65</v>
      </c>
      <c r="F782" s="12" t="s">
        <v>65</v>
      </c>
      <c r="G782" s="12" t="s">
        <v>66</v>
      </c>
      <c r="H782" s="12" t="s">
        <v>67</v>
      </c>
      <c r="I782" s="12"/>
    </row>
    <row r="783" spans="1:9" x14ac:dyDescent="0.25">
      <c r="A783" s="38">
        <v>10595996096</v>
      </c>
      <c r="B783" s="13" t="s">
        <v>839</v>
      </c>
      <c r="C783" s="13">
        <v>3</v>
      </c>
      <c r="D783" s="13" t="s">
        <v>64</v>
      </c>
      <c r="E783" s="13" t="s">
        <v>65</v>
      </c>
      <c r="F783" s="13" t="s">
        <v>65</v>
      </c>
      <c r="G783" s="13" t="s">
        <v>66</v>
      </c>
      <c r="H783" s="13" t="s">
        <v>67</v>
      </c>
      <c r="I783" s="13"/>
    </row>
    <row r="784" spans="1:9" x14ac:dyDescent="0.25">
      <c r="A784" s="37">
        <v>10595987097</v>
      </c>
      <c r="B784" s="12" t="s">
        <v>840</v>
      </c>
      <c r="C784" s="12">
        <v>3</v>
      </c>
      <c r="D784" s="12" t="s">
        <v>64</v>
      </c>
      <c r="E784" s="12" t="s">
        <v>65</v>
      </c>
      <c r="F784" s="12" t="s">
        <v>65</v>
      </c>
      <c r="G784" s="12" t="s">
        <v>66</v>
      </c>
      <c r="H784" s="12" t="s">
        <v>67</v>
      </c>
      <c r="I784" s="12"/>
    </row>
    <row r="785" spans="1:9" x14ac:dyDescent="0.25">
      <c r="A785" s="38">
        <v>10595987098</v>
      </c>
      <c r="B785" s="13" t="s">
        <v>841</v>
      </c>
      <c r="C785" s="13">
        <v>3</v>
      </c>
      <c r="D785" s="13" t="s">
        <v>64</v>
      </c>
      <c r="E785" s="13" t="s">
        <v>65</v>
      </c>
      <c r="F785" s="13" t="s">
        <v>65</v>
      </c>
      <c r="G785" s="13" t="s">
        <v>66</v>
      </c>
      <c r="H785" s="13" t="s">
        <v>67</v>
      </c>
      <c r="I785" s="13"/>
    </row>
    <row r="786" spans="1:9" x14ac:dyDescent="0.25">
      <c r="A786" s="37">
        <v>10595919101</v>
      </c>
      <c r="B786" s="12" t="s">
        <v>842</v>
      </c>
      <c r="C786" s="12">
        <v>3</v>
      </c>
      <c r="D786" s="12" t="s">
        <v>64</v>
      </c>
      <c r="E786" s="12" t="s">
        <v>65</v>
      </c>
      <c r="F786" s="12" t="s">
        <v>65</v>
      </c>
      <c r="G786" s="12" t="s">
        <v>66</v>
      </c>
      <c r="H786" s="12" t="s">
        <v>67</v>
      </c>
      <c r="I786" s="12"/>
    </row>
    <row r="787" spans="1:9" x14ac:dyDescent="0.25">
      <c r="A787" s="38">
        <v>10595990102</v>
      </c>
      <c r="B787" s="13" t="s">
        <v>843</v>
      </c>
      <c r="C787" s="13">
        <v>3</v>
      </c>
      <c r="D787" s="13" t="s">
        <v>64</v>
      </c>
      <c r="E787" s="13" t="s">
        <v>65</v>
      </c>
      <c r="F787" s="13" t="s">
        <v>65</v>
      </c>
      <c r="G787" s="13" t="s">
        <v>66</v>
      </c>
      <c r="H787" s="13" t="s">
        <v>67</v>
      </c>
      <c r="I787" s="13"/>
    </row>
    <row r="788" spans="1:9" x14ac:dyDescent="0.25">
      <c r="A788" s="37">
        <v>10595919103</v>
      </c>
      <c r="B788" s="12" t="s">
        <v>844</v>
      </c>
      <c r="C788" s="12">
        <v>3</v>
      </c>
      <c r="D788" s="12" t="s">
        <v>64</v>
      </c>
      <c r="E788" s="12" t="s">
        <v>65</v>
      </c>
      <c r="F788" s="12" t="s">
        <v>65</v>
      </c>
      <c r="G788" s="12" t="s">
        <v>66</v>
      </c>
      <c r="H788" s="12" t="s">
        <v>67</v>
      </c>
      <c r="I788" s="12"/>
    </row>
    <row r="789" spans="1:9" x14ac:dyDescent="0.25">
      <c r="A789" s="38">
        <v>10595952105</v>
      </c>
      <c r="B789" s="13" t="s">
        <v>845</v>
      </c>
      <c r="C789" s="13">
        <v>3</v>
      </c>
      <c r="D789" s="13" t="s">
        <v>64</v>
      </c>
      <c r="E789" s="13" t="s">
        <v>65</v>
      </c>
      <c r="F789" s="13" t="s">
        <v>65</v>
      </c>
      <c r="G789" s="13" t="s">
        <v>66</v>
      </c>
      <c r="H789" s="13" t="s">
        <v>67</v>
      </c>
      <c r="I789" s="13"/>
    </row>
    <row r="790" spans="1:9" x14ac:dyDescent="0.25">
      <c r="A790" s="37">
        <v>10595937106</v>
      </c>
      <c r="B790" s="12" t="s">
        <v>846</v>
      </c>
      <c r="C790" s="12">
        <v>3</v>
      </c>
      <c r="D790" s="12" t="s">
        <v>64</v>
      </c>
      <c r="E790" s="12" t="s">
        <v>65</v>
      </c>
      <c r="F790" s="12" t="s">
        <v>65</v>
      </c>
      <c r="G790" s="12" t="s">
        <v>66</v>
      </c>
      <c r="H790" s="12" t="s">
        <v>67</v>
      </c>
      <c r="I790" s="12"/>
    </row>
    <row r="791" spans="1:9" x14ac:dyDescent="0.25">
      <c r="A791" s="38">
        <v>10595912107</v>
      </c>
      <c r="B791" s="13" t="s">
        <v>847</v>
      </c>
      <c r="C791" s="13">
        <v>3</v>
      </c>
      <c r="D791" s="13" t="s">
        <v>64</v>
      </c>
      <c r="E791" s="13" t="s">
        <v>65</v>
      </c>
      <c r="F791" s="13" t="s">
        <v>65</v>
      </c>
      <c r="G791" s="13" t="s">
        <v>66</v>
      </c>
      <c r="H791" s="13" t="s">
        <v>67</v>
      </c>
      <c r="I791" s="13"/>
    </row>
    <row r="792" spans="1:9" x14ac:dyDescent="0.25">
      <c r="A792" s="37">
        <v>10595990109</v>
      </c>
      <c r="B792" s="12" t="s">
        <v>848</v>
      </c>
      <c r="C792" s="12">
        <v>3</v>
      </c>
      <c r="D792" s="12" t="s">
        <v>64</v>
      </c>
      <c r="E792" s="12" t="s">
        <v>65</v>
      </c>
      <c r="F792" s="12" t="s">
        <v>65</v>
      </c>
      <c r="G792" s="12" t="s">
        <v>66</v>
      </c>
      <c r="H792" s="12" t="s">
        <v>67</v>
      </c>
      <c r="I792" s="12"/>
    </row>
    <row r="793" spans="1:9" x14ac:dyDescent="0.25">
      <c r="A793" s="38">
        <v>10595990112</v>
      </c>
      <c r="B793" s="13" t="s">
        <v>849</v>
      </c>
      <c r="C793" s="13">
        <v>3</v>
      </c>
      <c r="D793" s="13" t="s">
        <v>64</v>
      </c>
      <c r="E793" s="13" t="s">
        <v>65</v>
      </c>
      <c r="F793" s="13" t="s">
        <v>65</v>
      </c>
      <c r="G793" s="13" t="s">
        <v>66</v>
      </c>
      <c r="H793" s="13" t="s">
        <v>67</v>
      </c>
      <c r="I793" s="13"/>
    </row>
    <row r="794" spans="1:9" x14ac:dyDescent="0.25">
      <c r="A794" s="37">
        <v>10590113113</v>
      </c>
      <c r="B794" s="12" t="s">
        <v>850</v>
      </c>
      <c r="C794" s="12">
        <v>3</v>
      </c>
      <c r="D794" s="12" t="s">
        <v>64</v>
      </c>
      <c r="E794" s="12" t="s">
        <v>65</v>
      </c>
      <c r="F794" s="12" t="s">
        <v>65</v>
      </c>
      <c r="G794" s="12" t="s">
        <v>66</v>
      </c>
      <c r="H794" s="12" t="s">
        <v>67</v>
      </c>
      <c r="I794" s="12"/>
    </row>
    <row r="795" spans="1:9" x14ac:dyDescent="0.25">
      <c r="A795" s="38">
        <v>10595952115</v>
      </c>
      <c r="B795" s="13" t="s">
        <v>851</v>
      </c>
      <c r="C795" s="13">
        <v>3</v>
      </c>
      <c r="D795" s="13" t="s">
        <v>64</v>
      </c>
      <c r="E795" s="13" t="s">
        <v>65</v>
      </c>
      <c r="F795" s="13" t="s">
        <v>65</v>
      </c>
      <c r="G795" s="13" t="s">
        <v>66</v>
      </c>
      <c r="H795" s="13" t="s">
        <v>67</v>
      </c>
      <c r="I795" s="13"/>
    </row>
    <row r="796" spans="1:9" x14ac:dyDescent="0.25">
      <c r="A796" s="37">
        <v>10595919116</v>
      </c>
      <c r="B796" s="12" t="s">
        <v>852</v>
      </c>
      <c r="C796" s="12">
        <v>3</v>
      </c>
      <c r="D796" s="12" t="s">
        <v>64</v>
      </c>
      <c r="E796" s="12" t="s">
        <v>65</v>
      </c>
      <c r="F796" s="12" t="s">
        <v>65</v>
      </c>
      <c r="G796" s="12" t="s">
        <v>66</v>
      </c>
      <c r="H796" s="12" t="s">
        <v>67</v>
      </c>
      <c r="I796" s="12"/>
    </row>
    <row r="797" spans="1:9" x14ac:dyDescent="0.25">
      <c r="A797" s="38">
        <v>10595937118</v>
      </c>
      <c r="B797" s="13" t="s">
        <v>853</v>
      </c>
      <c r="C797" s="13">
        <v>3</v>
      </c>
      <c r="D797" s="13" t="s">
        <v>64</v>
      </c>
      <c r="E797" s="13" t="s">
        <v>65</v>
      </c>
      <c r="F797" s="13" t="s">
        <v>65</v>
      </c>
      <c r="G797" s="13" t="s">
        <v>66</v>
      </c>
      <c r="H797" s="13" t="s">
        <v>67</v>
      </c>
      <c r="I797" s="13"/>
    </row>
    <row r="798" spans="1:9" x14ac:dyDescent="0.25">
      <c r="A798" s="37">
        <v>10590120120</v>
      </c>
      <c r="B798" s="12" t="s">
        <v>854</v>
      </c>
      <c r="C798" s="12">
        <v>3</v>
      </c>
      <c r="D798" s="12" t="s">
        <v>64</v>
      </c>
      <c r="E798" s="12" t="s">
        <v>65</v>
      </c>
      <c r="F798" s="12" t="s">
        <v>65</v>
      </c>
      <c r="G798" s="12" t="s">
        <v>66</v>
      </c>
      <c r="H798" s="12" t="s">
        <v>67</v>
      </c>
      <c r="I798" s="12"/>
    </row>
    <row r="799" spans="1:9" x14ac:dyDescent="0.25">
      <c r="A799" s="38">
        <v>10595990121</v>
      </c>
      <c r="B799" s="13" t="s">
        <v>855</v>
      </c>
      <c r="C799" s="13">
        <v>3</v>
      </c>
      <c r="D799" s="13" t="s">
        <v>64</v>
      </c>
      <c r="E799" s="13" t="s">
        <v>65</v>
      </c>
      <c r="F799" s="13" t="s">
        <v>65</v>
      </c>
      <c r="G799" s="13" t="s">
        <v>66</v>
      </c>
      <c r="H799" s="13" t="s">
        <v>67</v>
      </c>
      <c r="I799" s="13" t="s">
        <v>342</v>
      </c>
    </row>
    <row r="800" spans="1:9" x14ac:dyDescent="0.25">
      <c r="A800" s="37">
        <v>10595952123</v>
      </c>
      <c r="B800" s="12" t="s">
        <v>856</v>
      </c>
      <c r="C800" s="12">
        <v>3</v>
      </c>
      <c r="D800" s="12" t="s">
        <v>64</v>
      </c>
      <c r="E800" s="12" t="s">
        <v>65</v>
      </c>
      <c r="F800" s="12" t="s">
        <v>65</v>
      </c>
      <c r="G800" s="12" t="s">
        <v>66</v>
      </c>
      <c r="H800" s="12" t="s">
        <v>67</v>
      </c>
      <c r="I800" s="12"/>
    </row>
    <row r="801" spans="1:9" x14ac:dyDescent="0.25">
      <c r="A801" s="38">
        <v>10595952124</v>
      </c>
      <c r="B801" s="13" t="s">
        <v>857</v>
      </c>
      <c r="C801" s="13">
        <v>3</v>
      </c>
      <c r="D801" s="13" t="s">
        <v>64</v>
      </c>
      <c r="E801" s="13" t="s">
        <v>65</v>
      </c>
      <c r="F801" s="13" t="s">
        <v>65</v>
      </c>
      <c r="G801" s="13" t="s">
        <v>66</v>
      </c>
      <c r="H801" s="13" t="s">
        <v>67</v>
      </c>
      <c r="I801" s="13"/>
    </row>
    <row r="802" spans="1:9" x14ac:dyDescent="0.25">
      <c r="A802" s="37">
        <v>10595919126</v>
      </c>
      <c r="B802" s="12" t="s">
        <v>858</v>
      </c>
      <c r="C802" s="12">
        <v>3</v>
      </c>
      <c r="D802" s="12" t="s">
        <v>64</v>
      </c>
      <c r="E802" s="12" t="s">
        <v>65</v>
      </c>
      <c r="F802" s="12" t="s">
        <v>65</v>
      </c>
      <c r="G802" s="12" t="s">
        <v>66</v>
      </c>
      <c r="H802" s="12" t="s">
        <v>67</v>
      </c>
      <c r="I802" s="12"/>
    </row>
    <row r="803" spans="1:9" x14ac:dyDescent="0.25">
      <c r="A803" s="38">
        <v>10595919127</v>
      </c>
      <c r="B803" s="13" t="s">
        <v>859</v>
      </c>
      <c r="C803" s="13">
        <v>3</v>
      </c>
      <c r="D803" s="13" t="s">
        <v>64</v>
      </c>
      <c r="E803" s="13" t="s">
        <v>65</v>
      </c>
      <c r="F803" s="13" t="s">
        <v>65</v>
      </c>
      <c r="G803" s="13" t="s">
        <v>66</v>
      </c>
      <c r="H803" s="13" t="s">
        <v>67</v>
      </c>
      <c r="I803" s="13"/>
    </row>
    <row r="804" spans="1:9" x14ac:dyDescent="0.25">
      <c r="A804" s="37">
        <v>10595912128</v>
      </c>
      <c r="B804" s="12" t="s">
        <v>860</v>
      </c>
      <c r="C804" s="12">
        <v>3</v>
      </c>
      <c r="D804" s="12" t="s">
        <v>64</v>
      </c>
      <c r="E804" s="12" t="s">
        <v>65</v>
      </c>
      <c r="F804" s="12" t="s">
        <v>65</v>
      </c>
      <c r="G804" s="12" t="s">
        <v>66</v>
      </c>
      <c r="H804" s="12" t="s">
        <v>67</v>
      </c>
      <c r="I804" s="12"/>
    </row>
    <row r="805" spans="1:9" x14ac:dyDescent="0.25">
      <c r="A805" s="38">
        <v>10595952129</v>
      </c>
      <c r="B805" s="13" t="s">
        <v>861</v>
      </c>
      <c r="C805" s="13">
        <v>3</v>
      </c>
      <c r="D805" s="13" t="s">
        <v>64</v>
      </c>
      <c r="E805" s="13" t="s">
        <v>65</v>
      </c>
      <c r="F805" s="13" t="s">
        <v>65</v>
      </c>
      <c r="G805" s="13" t="s">
        <v>66</v>
      </c>
      <c r="H805" s="13" t="s">
        <v>67</v>
      </c>
      <c r="I805" s="13"/>
    </row>
    <row r="806" spans="1:9" x14ac:dyDescent="0.25">
      <c r="A806" s="37">
        <v>10595912131</v>
      </c>
      <c r="B806" s="12" t="s">
        <v>862</v>
      </c>
      <c r="C806" s="12">
        <v>3</v>
      </c>
      <c r="D806" s="12" t="s">
        <v>64</v>
      </c>
      <c r="E806" s="12" t="s">
        <v>65</v>
      </c>
      <c r="F806" s="12" t="s">
        <v>65</v>
      </c>
      <c r="G806" s="12" t="s">
        <v>66</v>
      </c>
      <c r="H806" s="12" t="s">
        <v>67</v>
      </c>
      <c r="I806" s="12"/>
    </row>
    <row r="807" spans="1:9" x14ac:dyDescent="0.25">
      <c r="A807" s="38">
        <v>10595912132</v>
      </c>
      <c r="B807" s="13" t="s">
        <v>863</v>
      </c>
      <c r="C807" s="13">
        <v>3</v>
      </c>
      <c r="D807" s="13" t="s">
        <v>64</v>
      </c>
      <c r="E807" s="13" t="s">
        <v>65</v>
      </c>
      <c r="F807" s="13" t="s">
        <v>65</v>
      </c>
      <c r="G807" s="13" t="s">
        <v>66</v>
      </c>
      <c r="H807" s="13" t="s">
        <v>67</v>
      </c>
      <c r="I807" s="13"/>
    </row>
    <row r="808" spans="1:9" x14ac:dyDescent="0.25">
      <c r="A808" s="37">
        <v>10595990136</v>
      </c>
      <c r="B808" s="12" t="s">
        <v>864</v>
      </c>
      <c r="C808" s="12">
        <v>3</v>
      </c>
      <c r="D808" s="12" t="s">
        <v>64</v>
      </c>
      <c r="E808" s="12" t="s">
        <v>65</v>
      </c>
      <c r="F808" s="12" t="s">
        <v>65</v>
      </c>
      <c r="G808" s="12" t="s">
        <v>66</v>
      </c>
      <c r="H808" s="12" t="s">
        <v>67</v>
      </c>
      <c r="I808" s="12" t="s">
        <v>342</v>
      </c>
    </row>
    <row r="809" spans="1:9" x14ac:dyDescent="0.25">
      <c r="A809" s="38">
        <v>10595937137</v>
      </c>
      <c r="B809" s="13" t="s">
        <v>865</v>
      </c>
      <c r="C809" s="13">
        <v>3</v>
      </c>
      <c r="D809" s="13" t="s">
        <v>64</v>
      </c>
      <c r="E809" s="13" t="s">
        <v>65</v>
      </c>
      <c r="F809" s="13" t="s">
        <v>65</v>
      </c>
      <c r="G809" s="13" t="s">
        <v>66</v>
      </c>
      <c r="H809" s="13" t="s">
        <v>67</v>
      </c>
      <c r="I809" s="13"/>
    </row>
    <row r="810" spans="1:9" x14ac:dyDescent="0.25">
      <c r="A810" s="37">
        <v>10595912138</v>
      </c>
      <c r="B810" s="12" t="s">
        <v>866</v>
      </c>
      <c r="C810" s="12">
        <v>3</v>
      </c>
      <c r="D810" s="12" t="s">
        <v>64</v>
      </c>
      <c r="E810" s="12" t="s">
        <v>65</v>
      </c>
      <c r="F810" s="12" t="s">
        <v>65</v>
      </c>
      <c r="G810" s="12" t="s">
        <v>66</v>
      </c>
      <c r="H810" s="12" t="s">
        <v>67</v>
      </c>
      <c r="I810" s="12"/>
    </row>
    <row r="811" spans="1:9" x14ac:dyDescent="0.25">
      <c r="A811" s="38">
        <v>10595919141</v>
      </c>
      <c r="B811" s="13" t="s">
        <v>867</v>
      </c>
      <c r="C811" s="13">
        <v>3</v>
      </c>
      <c r="D811" s="13" t="s">
        <v>64</v>
      </c>
      <c r="E811" s="13" t="s">
        <v>65</v>
      </c>
      <c r="F811" s="13" t="s">
        <v>65</v>
      </c>
      <c r="G811" s="13" t="s">
        <v>66</v>
      </c>
      <c r="H811" s="13" t="s">
        <v>67</v>
      </c>
      <c r="I811" s="13"/>
    </row>
    <row r="812" spans="1:9" x14ac:dyDescent="0.25">
      <c r="A812" s="37">
        <v>10595990142</v>
      </c>
      <c r="B812" s="12" t="s">
        <v>868</v>
      </c>
      <c r="C812" s="12">
        <v>3</v>
      </c>
      <c r="D812" s="12" t="s">
        <v>64</v>
      </c>
      <c r="E812" s="12" t="s">
        <v>65</v>
      </c>
      <c r="F812" s="12" t="s">
        <v>65</v>
      </c>
      <c r="G812" s="12" t="s">
        <v>66</v>
      </c>
      <c r="H812" s="12" t="s">
        <v>67</v>
      </c>
      <c r="I812" s="12"/>
    </row>
    <row r="813" spans="1:9" x14ac:dyDescent="0.25">
      <c r="A813" s="38">
        <v>10595952143</v>
      </c>
      <c r="B813" s="13" t="s">
        <v>869</v>
      </c>
      <c r="C813" s="13">
        <v>3</v>
      </c>
      <c r="D813" s="13" t="s">
        <v>64</v>
      </c>
      <c r="E813" s="13" t="s">
        <v>65</v>
      </c>
      <c r="F813" s="13" t="s">
        <v>65</v>
      </c>
      <c r="G813" s="13" t="s">
        <v>66</v>
      </c>
      <c r="H813" s="13" t="s">
        <v>67</v>
      </c>
      <c r="I813" s="13"/>
    </row>
    <row r="814" spans="1:9" x14ac:dyDescent="0.25">
      <c r="A814" s="37">
        <v>10595952144</v>
      </c>
      <c r="B814" s="12" t="s">
        <v>870</v>
      </c>
      <c r="C814" s="12">
        <v>3</v>
      </c>
      <c r="D814" s="12" t="s">
        <v>64</v>
      </c>
      <c r="E814" s="12" t="s">
        <v>65</v>
      </c>
      <c r="F814" s="12" t="s">
        <v>65</v>
      </c>
      <c r="G814" s="12" t="s">
        <v>66</v>
      </c>
      <c r="H814" s="12" t="s">
        <v>67</v>
      </c>
      <c r="I814" s="12"/>
    </row>
    <row r="815" spans="1:9" x14ac:dyDescent="0.25">
      <c r="A815" s="38">
        <v>10595937145</v>
      </c>
      <c r="B815" s="13" t="s">
        <v>871</v>
      </c>
      <c r="C815" s="13">
        <v>3</v>
      </c>
      <c r="D815" s="13" t="s">
        <v>64</v>
      </c>
      <c r="E815" s="13" t="s">
        <v>65</v>
      </c>
      <c r="F815" s="13" t="s">
        <v>65</v>
      </c>
      <c r="G815" s="13" t="s">
        <v>66</v>
      </c>
      <c r="H815" s="13" t="s">
        <v>67</v>
      </c>
      <c r="I815" s="13"/>
    </row>
    <row r="816" spans="1:9" x14ac:dyDescent="0.25">
      <c r="A816" s="37">
        <v>10595990147</v>
      </c>
      <c r="B816" s="12" t="s">
        <v>872</v>
      </c>
      <c r="C816" s="12">
        <v>3</v>
      </c>
      <c r="D816" s="12" t="s">
        <v>64</v>
      </c>
      <c r="E816" s="12" t="s">
        <v>65</v>
      </c>
      <c r="F816" s="12" t="s">
        <v>65</v>
      </c>
      <c r="G816" s="12" t="s">
        <v>66</v>
      </c>
      <c r="H816" s="12" t="s">
        <v>67</v>
      </c>
      <c r="I816" s="12" t="s">
        <v>342</v>
      </c>
    </row>
    <row r="817" spans="1:9" x14ac:dyDescent="0.25">
      <c r="A817" s="38">
        <v>10595990148</v>
      </c>
      <c r="B817" s="13" t="s">
        <v>873</v>
      </c>
      <c r="C817" s="13">
        <v>3</v>
      </c>
      <c r="D817" s="13" t="s">
        <v>64</v>
      </c>
      <c r="E817" s="13" t="s">
        <v>65</v>
      </c>
      <c r="F817" s="13" t="s">
        <v>65</v>
      </c>
      <c r="G817" s="13" t="s">
        <v>66</v>
      </c>
      <c r="H817" s="13" t="s">
        <v>67</v>
      </c>
      <c r="I817" s="13"/>
    </row>
    <row r="818" spans="1:9" x14ac:dyDescent="0.25">
      <c r="A818" s="37">
        <v>10595952149</v>
      </c>
      <c r="B818" s="12" t="s">
        <v>874</v>
      </c>
      <c r="C818" s="12">
        <v>3</v>
      </c>
      <c r="D818" s="12" t="s">
        <v>64</v>
      </c>
      <c r="E818" s="12" t="s">
        <v>65</v>
      </c>
      <c r="F818" s="12" t="s">
        <v>65</v>
      </c>
      <c r="G818" s="12" t="s">
        <v>66</v>
      </c>
      <c r="H818" s="12" t="s">
        <v>67</v>
      </c>
      <c r="I818" s="12"/>
    </row>
    <row r="819" spans="1:9" x14ac:dyDescent="0.25">
      <c r="A819" s="38">
        <v>10595952151</v>
      </c>
      <c r="B819" s="13" t="s">
        <v>728</v>
      </c>
      <c r="C819" s="13">
        <v>3</v>
      </c>
      <c r="D819" s="13" t="s">
        <v>64</v>
      </c>
      <c r="E819" s="13" t="s">
        <v>65</v>
      </c>
      <c r="F819" s="13" t="s">
        <v>65</v>
      </c>
      <c r="G819" s="13" t="s">
        <v>66</v>
      </c>
      <c r="H819" s="13" t="s">
        <v>67</v>
      </c>
      <c r="I819" s="13"/>
    </row>
    <row r="820" spans="1:9" x14ac:dyDescent="0.25">
      <c r="A820" s="37">
        <v>10595990152</v>
      </c>
      <c r="B820" s="12" t="s">
        <v>875</v>
      </c>
      <c r="C820" s="12">
        <v>3</v>
      </c>
      <c r="D820" s="12" t="s">
        <v>64</v>
      </c>
      <c r="E820" s="12" t="s">
        <v>65</v>
      </c>
      <c r="F820" s="12" t="s">
        <v>65</v>
      </c>
      <c r="G820" s="12" t="s">
        <v>66</v>
      </c>
      <c r="H820" s="12" t="s">
        <v>67</v>
      </c>
      <c r="I820" s="12" t="s">
        <v>342</v>
      </c>
    </row>
    <row r="821" spans="1:9" x14ac:dyDescent="0.25">
      <c r="A821" s="38">
        <v>10595990154</v>
      </c>
      <c r="B821" s="13" t="s">
        <v>876</v>
      </c>
      <c r="C821" s="13">
        <v>3</v>
      </c>
      <c r="D821" s="13" t="s">
        <v>64</v>
      </c>
      <c r="E821" s="13" t="s">
        <v>65</v>
      </c>
      <c r="F821" s="13" t="s">
        <v>65</v>
      </c>
      <c r="G821" s="13" t="s">
        <v>66</v>
      </c>
      <c r="H821" s="13" t="s">
        <v>67</v>
      </c>
      <c r="I821" s="13"/>
    </row>
    <row r="822" spans="1:9" x14ac:dyDescent="0.25">
      <c r="A822" s="37">
        <v>10595990155</v>
      </c>
      <c r="B822" s="12" t="s">
        <v>877</v>
      </c>
      <c r="C822" s="12">
        <v>3</v>
      </c>
      <c r="D822" s="12" t="s">
        <v>64</v>
      </c>
      <c r="E822" s="12" t="s">
        <v>65</v>
      </c>
      <c r="F822" s="12" t="s">
        <v>65</v>
      </c>
      <c r="G822" s="12" t="s">
        <v>66</v>
      </c>
      <c r="H822" s="12" t="s">
        <v>67</v>
      </c>
      <c r="I822" s="12"/>
    </row>
    <row r="823" spans="1:9" x14ac:dyDescent="0.25">
      <c r="A823" s="38">
        <v>10595937157</v>
      </c>
      <c r="B823" s="13" t="s">
        <v>878</v>
      </c>
      <c r="C823" s="13">
        <v>3</v>
      </c>
      <c r="D823" s="13" t="s">
        <v>64</v>
      </c>
      <c r="E823" s="13" t="s">
        <v>65</v>
      </c>
      <c r="F823" s="13" t="s">
        <v>65</v>
      </c>
      <c r="G823" s="13" t="s">
        <v>66</v>
      </c>
      <c r="H823" s="13" t="s">
        <v>67</v>
      </c>
      <c r="I823" s="13"/>
    </row>
    <row r="824" spans="1:9" x14ac:dyDescent="0.25">
      <c r="A824" s="37">
        <v>10595952158</v>
      </c>
      <c r="B824" s="12" t="s">
        <v>879</v>
      </c>
      <c r="C824" s="12">
        <v>3</v>
      </c>
      <c r="D824" s="12" t="s">
        <v>64</v>
      </c>
      <c r="E824" s="12" t="s">
        <v>65</v>
      </c>
      <c r="F824" s="12" t="s">
        <v>65</v>
      </c>
      <c r="G824" s="12" t="s">
        <v>66</v>
      </c>
      <c r="H824" s="12" t="s">
        <v>67</v>
      </c>
      <c r="I824" s="12"/>
    </row>
    <row r="825" spans="1:9" x14ac:dyDescent="0.25">
      <c r="A825" s="38">
        <v>10595940159</v>
      </c>
      <c r="B825" s="13" t="s">
        <v>880</v>
      </c>
      <c r="C825" s="13">
        <v>3</v>
      </c>
      <c r="D825" s="13" t="s">
        <v>64</v>
      </c>
      <c r="E825" s="13" t="s">
        <v>65</v>
      </c>
      <c r="F825" s="13" t="s">
        <v>65</v>
      </c>
      <c r="G825" s="13" t="s">
        <v>66</v>
      </c>
      <c r="H825" s="13" t="s">
        <v>67</v>
      </c>
      <c r="I825" s="13"/>
    </row>
    <row r="826" spans="1:9" x14ac:dyDescent="0.25">
      <c r="A826" s="37">
        <v>10595949161</v>
      </c>
      <c r="B826" s="12" t="s">
        <v>881</v>
      </c>
      <c r="C826" s="12">
        <v>3</v>
      </c>
      <c r="D826" s="12" t="s">
        <v>64</v>
      </c>
      <c r="E826" s="12" t="s">
        <v>65</v>
      </c>
      <c r="F826" s="12" t="s">
        <v>65</v>
      </c>
      <c r="G826" s="12" t="s">
        <v>66</v>
      </c>
      <c r="H826" s="12" t="s">
        <v>67</v>
      </c>
      <c r="I826" s="12"/>
    </row>
    <row r="827" spans="1:9" x14ac:dyDescent="0.25">
      <c r="A827" s="38">
        <v>10595912162</v>
      </c>
      <c r="B827" s="13" t="s">
        <v>882</v>
      </c>
      <c r="C827" s="13">
        <v>3</v>
      </c>
      <c r="D827" s="13" t="s">
        <v>64</v>
      </c>
      <c r="E827" s="13" t="s">
        <v>65</v>
      </c>
      <c r="F827" s="13" t="s">
        <v>65</v>
      </c>
      <c r="G827" s="13" t="s">
        <v>66</v>
      </c>
      <c r="H827" s="13" t="s">
        <v>67</v>
      </c>
      <c r="I827" s="13"/>
    </row>
    <row r="828" spans="1:9" x14ac:dyDescent="0.25">
      <c r="A828" s="37">
        <v>10595990163</v>
      </c>
      <c r="B828" s="12" t="s">
        <v>883</v>
      </c>
      <c r="C828" s="12">
        <v>3</v>
      </c>
      <c r="D828" s="12" t="s">
        <v>64</v>
      </c>
      <c r="E828" s="12" t="s">
        <v>65</v>
      </c>
      <c r="F828" s="12" t="s">
        <v>65</v>
      </c>
      <c r="G828" s="12" t="s">
        <v>66</v>
      </c>
      <c r="H828" s="12" t="s">
        <v>67</v>
      </c>
      <c r="I828" s="12"/>
    </row>
    <row r="829" spans="1:9" x14ac:dyDescent="0.25">
      <c r="A829" s="38">
        <v>10595990164</v>
      </c>
      <c r="B829" s="13" t="s">
        <v>884</v>
      </c>
      <c r="C829" s="13">
        <v>3</v>
      </c>
      <c r="D829" s="13" t="s">
        <v>64</v>
      </c>
      <c r="E829" s="13" t="s">
        <v>65</v>
      </c>
      <c r="F829" s="13" t="s">
        <v>65</v>
      </c>
      <c r="G829" s="13" t="s">
        <v>66</v>
      </c>
      <c r="H829" s="13" t="s">
        <v>67</v>
      </c>
      <c r="I829" s="13"/>
    </row>
    <row r="830" spans="1:9" x14ac:dyDescent="0.25">
      <c r="A830" s="37">
        <v>10595990167</v>
      </c>
      <c r="B830" s="12" t="s">
        <v>885</v>
      </c>
      <c r="C830" s="12">
        <v>3</v>
      </c>
      <c r="D830" s="12" t="s">
        <v>64</v>
      </c>
      <c r="E830" s="12" t="s">
        <v>65</v>
      </c>
      <c r="F830" s="12" t="s">
        <v>65</v>
      </c>
      <c r="G830" s="12" t="s">
        <v>66</v>
      </c>
      <c r="H830" s="12" t="s">
        <v>67</v>
      </c>
      <c r="I830" s="12"/>
    </row>
    <row r="831" spans="1:9" x14ac:dyDescent="0.25">
      <c r="A831" s="38">
        <v>10595990168</v>
      </c>
      <c r="B831" s="13" t="s">
        <v>886</v>
      </c>
      <c r="C831" s="13">
        <v>3</v>
      </c>
      <c r="D831" s="13" t="s">
        <v>64</v>
      </c>
      <c r="E831" s="13" t="s">
        <v>65</v>
      </c>
      <c r="F831" s="13" t="s">
        <v>65</v>
      </c>
      <c r="G831" s="13" t="s">
        <v>66</v>
      </c>
      <c r="H831" s="13" t="s">
        <v>67</v>
      </c>
      <c r="I831" s="13"/>
    </row>
    <row r="832" spans="1:9" x14ac:dyDescent="0.25">
      <c r="A832" s="37">
        <v>10595912169</v>
      </c>
      <c r="B832" s="12" t="s">
        <v>887</v>
      </c>
      <c r="C832" s="12">
        <v>3</v>
      </c>
      <c r="D832" s="12" t="s">
        <v>64</v>
      </c>
      <c r="E832" s="12" t="s">
        <v>65</v>
      </c>
      <c r="F832" s="12" t="s">
        <v>65</v>
      </c>
      <c r="G832" s="12" t="s">
        <v>66</v>
      </c>
      <c r="H832" s="12" t="s">
        <v>67</v>
      </c>
      <c r="I832" s="12"/>
    </row>
    <row r="833" spans="1:9" x14ac:dyDescent="0.25">
      <c r="A833" s="38">
        <v>10595940171</v>
      </c>
      <c r="B833" s="13" t="s">
        <v>888</v>
      </c>
      <c r="C833" s="13">
        <v>3</v>
      </c>
      <c r="D833" s="13" t="s">
        <v>64</v>
      </c>
      <c r="E833" s="13" t="s">
        <v>65</v>
      </c>
      <c r="F833" s="13" t="s">
        <v>65</v>
      </c>
      <c r="G833" s="13" t="s">
        <v>66</v>
      </c>
      <c r="H833" s="13" t="s">
        <v>67</v>
      </c>
      <c r="I833" s="13"/>
    </row>
    <row r="834" spans="1:9" x14ac:dyDescent="0.25">
      <c r="A834" s="37">
        <v>10595952173</v>
      </c>
      <c r="B834" s="12" t="s">
        <v>889</v>
      </c>
      <c r="C834" s="12">
        <v>3</v>
      </c>
      <c r="D834" s="12" t="s">
        <v>64</v>
      </c>
      <c r="E834" s="12" t="s">
        <v>65</v>
      </c>
      <c r="F834" s="12" t="s">
        <v>65</v>
      </c>
      <c r="G834" s="12" t="s">
        <v>66</v>
      </c>
      <c r="H834" s="12" t="s">
        <v>67</v>
      </c>
      <c r="I834" s="12"/>
    </row>
    <row r="835" spans="1:9" x14ac:dyDescent="0.25">
      <c r="A835" s="38">
        <v>10595912174</v>
      </c>
      <c r="B835" s="13" t="s">
        <v>890</v>
      </c>
      <c r="C835" s="13">
        <v>3</v>
      </c>
      <c r="D835" s="13" t="s">
        <v>64</v>
      </c>
      <c r="E835" s="13" t="s">
        <v>65</v>
      </c>
      <c r="F835" s="13" t="s">
        <v>65</v>
      </c>
      <c r="G835" s="13" t="s">
        <v>66</v>
      </c>
      <c r="H835" s="13" t="s">
        <v>67</v>
      </c>
      <c r="I835" s="13"/>
    </row>
    <row r="836" spans="1:9" x14ac:dyDescent="0.25">
      <c r="A836" s="37">
        <v>10595937176</v>
      </c>
      <c r="B836" s="12" t="s">
        <v>891</v>
      </c>
      <c r="C836" s="12">
        <v>3</v>
      </c>
      <c r="D836" s="12" t="s">
        <v>64</v>
      </c>
      <c r="E836" s="12" t="s">
        <v>65</v>
      </c>
      <c r="F836" s="12" t="s">
        <v>65</v>
      </c>
      <c r="G836" s="12" t="s">
        <v>66</v>
      </c>
      <c r="H836" s="12" t="s">
        <v>67</v>
      </c>
      <c r="I836" s="12"/>
    </row>
    <row r="837" spans="1:9" x14ac:dyDescent="0.25">
      <c r="A837" s="38">
        <v>10595952177</v>
      </c>
      <c r="B837" s="13" t="s">
        <v>892</v>
      </c>
      <c r="C837" s="13">
        <v>3</v>
      </c>
      <c r="D837" s="13" t="s">
        <v>64</v>
      </c>
      <c r="E837" s="13" t="s">
        <v>65</v>
      </c>
      <c r="F837" s="13" t="s">
        <v>65</v>
      </c>
      <c r="G837" s="13" t="s">
        <v>66</v>
      </c>
      <c r="H837" s="13" t="s">
        <v>67</v>
      </c>
      <c r="I837" s="13"/>
    </row>
    <row r="838" spans="1:9" x14ac:dyDescent="0.25">
      <c r="A838" s="37">
        <v>10595937178</v>
      </c>
      <c r="B838" s="12" t="s">
        <v>893</v>
      </c>
      <c r="C838" s="12">
        <v>3</v>
      </c>
      <c r="D838" s="12" t="s">
        <v>64</v>
      </c>
      <c r="E838" s="12" t="s">
        <v>65</v>
      </c>
      <c r="F838" s="12" t="s">
        <v>65</v>
      </c>
      <c r="G838" s="12" t="s">
        <v>66</v>
      </c>
      <c r="H838" s="12" t="s">
        <v>67</v>
      </c>
      <c r="I838" s="12"/>
    </row>
    <row r="839" spans="1:9" x14ac:dyDescent="0.25">
      <c r="A839" s="38">
        <v>10595952179</v>
      </c>
      <c r="B839" s="13" t="s">
        <v>894</v>
      </c>
      <c r="C839" s="13">
        <v>3</v>
      </c>
      <c r="D839" s="13" t="s">
        <v>64</v>
      </c>
      <c r="E839" s="13" t="s">
        <v>65</v>
      </c>
      <c r="F839" s="13" t="s">
        <v>65</v>
      </c>
      <c r="G839" s="13" t="s">
        <v>66</v>
      </c>
      <c r="H839" s="13" t="s">
        <v>67</v>
      </c>
      <c r="I839" s="13"/>
    </row>
    <row r="840" spans="1:9" x14ac:dyDescent="0.25">
      <c r="A840" s="37">
        <v>10595919182</v>
      </c>
      <c r="B840" s="12" t="s">
        <v>895</v>
      </c>
      <c r="C840" s="12">
        <v>3</v>
      </c>
      <c r="D840" s="12" t="s">
        <v>64</v>
      </c>
      <c r="E840" s="12" t="s">
        <v>65</v>
      </c>
      <c r="F840" s="12" t="s">
        <v>65</v>
      </c>
      <c r="G840" s="12" t="s">
        <v>66</v>
      </c>
      <c r="H840" s="12" t="s">
        <v>67</v>
      </c>
      <c r="I840" s="12"/>
    </row>
    <row r="841" spans="1:9" x14ac:dyDescent="0.25">
      <c r="A841" s="38">
        <v>10590183183</v>
      </c>
      <c r="B841" s="13" t="s">
        <v>896</v>
      </c>
      <c r="C841" s="13">
        <v>3</v>
      </c>
      <c r="D841" s="13" t="s">
        <v>64</v>
      </c>
      <c r="E841" s="13" t="s">
        <v>65</v>
      </c>
      <c r="F841" s="13" t="s">
        <v>65</v>
      </c>
      <c r="G841" s="13" t="s">
        <v>66</v>
      </c>
      <c r="H841" s="13" t="s">
        <v>67</v>
      </c>
      <c r="I841" s="13"/>
    </row>
    <row r="842" spans="1:9" x14ac:dyDescent="0.25">
      <c r="A842" s="37">
        <v>10595940184</v>
      </c>
      <c r="B842" s="12" t="s">
        <v>897</v>
      </c>
      <c r="C842" s="12">
        <v>3</v>
      </c>
      <c r="D842" s="12" t="s">
        <v>64</v>
      </c>
      <c r="E842" s="12" t="s">
        <v>65</v>
      </c>
      <c r="F842" s="12" t="s">
        <v>65</v>
      </c>
      <c r="G842" s="12" t="s">
        <v>66</v>
      </c>
      <c r="H842" s="12" t="s">
        <v>67</v>
      </c>
      <c r="I842" s="12"/>
    </row>
    <row r="843" spans="1:9" x14ac:dyDescent="0.25">
      <c r="A843" s="38">
        <v>10595949185</v>
      </c>
      <c r="B843" s="13" t="s">
        <v>898</v>
      </c>
      <c r="C843" s="13">
        <v>3</v>
      </c>
      <c r="D843" s="13" t="s">
        <v>64</v>
      </c>
      <c r="E843" s="13" t="s">
        <v>65</v>
      </c>
      <c r="F843" s="13" t="s">
        <v>65</v>
      </c>
      <c r="G843" s="13" t="s">
        <v>66</v>
      </c>
      <c r="H843" s="13" t="s">
        <v>67</v>
      </c>
      <c r="I843" s="13"/>
    </row>
    <row r="844" spans="1:9" x14ac:dyDescent="0.25">
      <c r="A844" s="37">
        <v>10595990186</v>
      </c>
      <c r="B844" s="12" t="s">
        <v>899</v>
      </c>
      <c r="C844" s="12">
        <v>3</v>
      </c>
      <c r="D844" s="12" t="s">
        <v>64</v>
      </c>
      <c r="E844" s="12" t="s">
        <v>65</v>
      </c>
      <c r="F844" s="12" t="s">
        <v>65</v>
      </c>
      <c r="G844" s="12" t="s">
        <v>66</v>
      </c>
      <c r="H844" s="12" t="s">
        <v>67</v>
      </c>
      <c r="I844" s="12"/>
    </row>
    <row r="845" spans="1:9" x14ac:dyDescent="0.25">
      <c r="A845" s="38">
        <v>10595974187</v>
      </c>
      <c r="B845" s="13" t="s">
        <v>900</v>
      </c>
      <c r="C845" s="13">
        <v>3</v>
      </c>
      <c r="D845" s="13" t="s">
        <v>64</v>
      </c>
      <c r="E845" s="13" t="s">
        <v>65</v>
      </c>
      <c r="F845" s="13" t="s">
        <v>65</v>
      </c>
      <c r="G845" s="13" t="s">
        <v>66</v>
      </c>
      <c r="H845" s="13" t="s">
        <v>67</v>
      </c>
      <c r="I845" s="13"/>
    </row>
    <row r="846" spans="1:9" x14ac:dyDescent="0.25">
      <c r="A846" s="37">
        <v>10595996188</v>
      </c>
      <c r="B846" s="12" t="s">
        <v>901</v>
      </c>
      <c r="C846" s="12">
        <v>3</v>
      </c>
      <c r="D846" s="12" t="s">
        <v>64</v>
      </c>
      <c r="E846" s="12" t="s">
        <v>65</v>
      </c>
      <c r="F846" s="12" t="s">
        <v>65</v>
      </c>
      <c r="G846" s="12" t="s">
        <v>66</v>
      </c>
      <c r="H846" s="12" t="s">
        <v>67</v>
      </c>
      <c r="I846" s="12"/>
    </row>
    <row r="847" spans="1:9" x14ac:dyDescent="0.25">
      <c r="A847" s="38">
        <v>10595987189</v>
      </c>
      <c r="B847" s="13" t="s">
        <v>902</v>
      </c>
      <c r="C847" s="13">
        <v>3</v>
      </c>
      <c r="D847" s="13" t="s">
        <v>64</v>
      </c>
      <c r="E847" s="13" t="s">
        <v>65</v>
      </c>
      <c r="F847" s="13" t="s">
        <v>65</v>
      </c>
      <c r="G847" s="13" t="s">
        <v>66</v>
      </c>
      <c r="H847" s="13" t="s">
        <v>67</v>
      </c>
      <c r="I847" s="13"/>
    </row>
    <row r="848" spans="1:9" x14ac:dyDescent="0.25">
      <c r="A848" s="37">
        <v>10605043002</v>
      </c>
      <c r="B848" s="12" t="s">
        <v>903</v>
      </c>
      <c r="C848" s="12">
        <v>5</v>
      </c>
      <c r="D848" s="12" t="s">
        <v>69</v>
      </c>
      <c r="E848" s="12" t="s">
        <v>65</v>
      </c>
      <c r="F848" s="12" t="s">
        <v>65</v>
      </c>
      <c r="G848" s="12" t="s">
        <v>65</v>
      </c>
      <c r="H848" s="12" t="s">
        <v>65</v>
      </c>
      <c r="I848" s="12"/>
    </row>
    <row r="849" spans="1:9" x14ac:dyDescent="0.25">
      <c r="A849" s="38">
        <v>10605005003</v>
      </c>
      <c r="B849" s="13" t="s">
        <v>904</v>
      </c>
      <c r="C849" s="13">
        <v>5</v>
      </c>
      <c r="D849" s="13" t="s">
        <v>69</v>
      </c>
      <c r="E849" s="13" t="s">
        <v>65</v>
      </c>
      <c r="F849" s="13" t="s">
        <v>65</v>
      </c>
      <c r="G849" s="13" t="s">
        <v>65</v>
      </c>
      <c r="H849" s="13" t="s">
        <v>65</v>
      </c>
      <c r="I849" s="13"/>
    </row>
    <row r="850" spans="1:9" x14ac:dyDescent="0.25">
      <c r="A850" s="37">
        <v>10600004004</v>
      </c>
      <c r="B850" s="12" t="s">
        <v>905</v>
      </c>
      <c r="C850" s="12">
        <v>5</v>
      </c>
      <c r="D850" s="12" t="s">
        <v>69</v>
      </c>
      <c r="E850" s="12" t="s">
        <v>65</v>
      </c>
      <c r="F850" s="12" t="s">
        <v>65</v>
      </c>
      <c r="G850" s="12" t="s">
        <v>65</v>
      </c>
      <c r="H850" s="12" t="s">
        <v>65</v>
      </c>
      <c r="I850" s="12"/>
    </row>
    <row r="851" spans="1:9" x14ac:dyDescent="0.25">
      <c r="A851" s="38">
        <v>10600005005</v>
      </c>
      <c r="B851" s="13" t="s">
        <v>906</v>
      </c>
      <c r="C851" s="13">
        <v>5</v>
      </c>
      <c r="D851" s="13" t="s">
        <v>69</v>
      </c>
      <c r="E851" s="13" t="s">
        <v>65</v>
      </c>
      <c r="F851" s="13" t="s">
        <v>65</v>
      </c>
      <c r="G851" s="13" t="s">
        <v>65</v>
      </c>
      <c r="H851" s="13" t="s">
        <v>65</v>
      </c>
      <c r="I851" s="13"/>
    </row>
    <row r="852" spans="1:9" x14ac:dyDescent="0.25">
      <c r="A852" s="37">
        <v>10605086006</v>
      </c>
      <c r="B852" s="12" t="s">
        <v>907</v>
      </c>
      <c r="C852" s="12">
        <v>5</v>
      </c>
      <c r="D852" s="12" t="s">
        <v>69</v>
      </c>
      <c r="E852" s="12" t="s">
        <v>65</v>
      </c>
      <c r="F852" s="12" t="s">
        <v>65</v>
      </c>
      <c r="G852" s="12" t="s">
        <v>65</v>
      </c>
      <c r="H852" s="12" t="s">
        <v>65</v>
      </c>
      <c r="I852" s="12"/>
    </row>
    <row r="853" spans="1:9" x14ac:dyDescent="0.25">
      <c r="A853" s="38">
        <v>10605053007</v>
      </c>
      <c r="B853" s="13" t="s">
        <v>908</v>
      </c>
      <c r="C853" s="13">
        <v>5</v>
      </c>
      <c r="D853" s="13" t="s">
        <v>69</v>
      </c>
      <c r="E853" s="13" t="s">
        <v>65</v>
      </c>
      <c r="F853" s="13" t="s">
        <v>65</v>
      </c>
      <c r="G853" s="13" t="s">
        <v>65</v>
      </c>
      <c r="H853" s="13" t="s">
        <v>65</v>
      </c>
      <c r="I853" s="13"/>
    </row>
    <row r="854" spans="1:9" x14ac:dyDescent="0.25">
      <c r="A854" s="37">
        <v>10605053008</v>
      </c>
      <c r="B854" s="12" t="s">
        <v>909</v>
      </c>
      <c r="C854" s="12">
        <v>5</v>
      </c>
      <c r="D854" s="12" t="s">
        <v>69</v>
      </c>
      <c r="E854" s="12" t="s">
        <v>65</v>
      </c>
      <c r="F854" s="12" t="s">
        <v>65</v>
      </c>
      <c r="G854" s="12" t="s">
        <v>65</v>
      </c>
      <c r="H854" s="12" t="s">
        <v>65</v>
      </c>
      <c r="I854" s="12"/>
    </row>
    <row r="855" spans="1:9" x14ac:dyDescent="0.25">
      <c r="A855" s="38">
        <v>10605005009</v>
      </c>
      <c r="B855" s="13" t="s">
        <v>910</v>
      </c>
      <c r="C855" s="13">
        <v>5</v>
      </c>
      <c r="D855" s="13" t="s">
        <v>69</v>
      </c>
      <c r="E855" s="13" t="s">
        <v>65</v>
      </c>
      <c r="F855" s="13" t="s">
        <v>65</v>
      </c>
      <c r="G855" s="13" t="s">
        <v>65</v>
      </c>
      <c r="H855" s="13" t="s">
        <v>65</v>
      </c>
      <c r="I855" s="13"/>
    </row>
    <row r="856" spans="1:9" x14ac:dyDescent="0.25">
      <c r="A856" s="37">
        <v>10605086010</v>
      </c>
      <c r="B856" s="12" t="s">
        <v>911</v>
      </c>
      <c r="C856" s="12">
        <v>5</v>
      </c>
      <c r="D856" s="12" t="s">
        <v>69</v>
      </c>
      <c r="E856" s="12" t="s">
        <v>65</v>
      </c>
      <c r="F856" s="12" t="s">
        <v>65</v>
      </c>
      <c r="G856" s="12" t="s">
        <v>65</v>
      </c>
      <c r="H856" s="12" t="s">
        <v>65</v>
      </c>
      <c r="I856" s="12"/>
    </row>
    <row r="857" spans="1:9" x14ac:dyDescent="0.25">
      <c r="A857" s="38">
        <v>10605063011</v>
      </c>
      <c r="B857" s="13" t="s">
        <v>912</v>
      </c>
      <c r="C857" s="13">
        <v>5</v>
      </c>
      <c r="D857" s="13" t="s">
        <v>69</v>
      </c>
      <c r="E857" s="13" t="s">
        <v>65</v>
      </c>
      <c r="F857" s="13" t="s">
        <v>65</v>
      </c>
      <c r="G857" s="13" t="s">
        <v>65</v>
      </c>
      <c r="H857" s="13" t="s">
        <v>65</v>
      </c>
      <c r="I857" s="13"/>
    </row>
    <row r="858" spans="1:9" x14ac:dyDescent="0.25">
      <c r="A858" s="37">
        <v>10605024012</v>
      </c>
      <c r="B858" s="12" t="s">
        <v>913</v>
      </c>
      <c r="C858" s="12">
        <v>5</v>
      </c>
      <c r="D858" s="12" t="s">
        <v>69</v>
      </c>
      <c r="E858" s="12" t="s">
        <v>65</v>
      </c>
      <c r="F858" s="12" t="s">
        <v>65</v>
      </c>
      <c r="G858" s="12" t="s">
        <v>65</v>
      </c>
      <c r="H858" s="12" t="s">
        <v>65</v>
      </c>
      <c r="I858" s="12"/>
    </row>
    <row r="859" spans="1:9" x14ac:dyDescent="0.25">
      <c r="A859" s="38">
        <v>10605005013</v>
      </c>
      <c r="B859" s="13" t="s">
        <v>914</v>
      </c>
      <c r="C859" s="13">
        <v>5</v>
      </c>
      <c r="D859" s="13" t="s">
        <v>69</v>
      </c>
      <c r="E859" s="13" t="s">
        <v>65</v>
      </c>
      <c r="F859" s="13" t="s">
        <v>65</v>
      </c>
      <c r="G859" s="13" t="s">
        <v>65</v>
      </c>
      <c r="H859" s="13" t="s">
        <v>65</v>
      </c>
      <c r="I859" s="13"/>
    </row>
    <row r="860" spans="1:9" x14ac:dyDescent="0.25">
      <c r="A860" s="37">
        <v>10609014014</v>
      </c>
      <c r="B860" s="12" t="s">
        <v>915</v>
      </c>
      <c r="C860" s="12">
        <v>5</v>
      </c>
      <c r="D860" s="12" t="s">
        <v>69</v>
      </c>
      <c r="E860" s="12" t="s">
        <v>65</v>
      </c>
      <c r="F860" s="12" t="s">
        <v>65</v>
      </c>
      <c r="G860" s="12" t="s">
        <v>65</v>
      </c>
      <c r="H860" s="12" t="s">
        <v>65</v>
      </c>
      <c r="I860" s="12"/>
    </row>
    <row r="861" spans="1:9" x14ac:dyDescent="0.25">
      <c r="A861" s="38">
        <v>10605086015</v>
      </c>
      <c r="B861" s="13" t="s">
        <v>916</v>
      </c>
      <c r="C861" s="13">
        <v>5</v>
      </c>
      <c r="D861" s="13" t="s">
        <v>69</v>
      </c>
      <c r="E861" s="13" t="s">
        <v>65</v>
      </c>
      <c r="F861" s="13" t="s">
        <v>65</v>
      </c>
      <c r="G861" s="13" t="s">
        <v>65</v>
      </c>
      <c r="H861" s="13" t="s">
        <v>65</v>
      </c>
      <c r="I861" s="13"/>
    </row>
    <row r="862" spans="1:9" x14ac:dyDescent="0.25">
      <c r="A862" s="37">
        <v>10605063016</v>
      </c>
      <c r="B862" s="12" t="s">
        <v>917</v>
      </c>
      <c r="C862" s="12">
        <v>5</v>
      </c>
      <c r="D862" s="12" t="s">
        <v>69</v>
      </c>
      <c r="E862" s="12" t="s">
        <v>65</v>
      </c>
      <c r="F862" s="12" t="s">
        <v>65</v>
      </c>
      <c r="G862" s="12" t="s">
        <v>65</v>
      </c>
      <c r="H862" s="12" t="s">
        <v>65</v>
      </c>
      <c r="I862" s="12"/>
    </row>
    <row r="863" spans="1:9" x14ac:dyDescent="0.25">
      <c r="A863" s="38">
        <v>10605024017</v>
      </c>
      <c r="B863" s="13" t="s">
        <v>918</v>
      </c>
      <c r="C863" s="13">
        <v>3</v>
      </c>
      <c r="D863" s="13" t="s">
        <v>64</v>
      </c>
      <c r="E863" s="13" t="s">
        <v>65</v>
      </c>
      <c r="F863" s="13" t="s">
        <v>65</v>
      </c>
      <c r="G863" s="13" t="s">
        <v>66</v>
      </c>
      <c r="H863" s="13" t="s">
        <v>67</v>
      </c>
      <c r="I863" s="13"/>
    </row>
    <row r="864" spans="1:9" x14ac:dyDescent="0.25">
      <c r="A864" s="37">
        <v>10605086018</v>
      </c>
      <c r="B864" s="12" t="s">
        <v>919</v>
      </c>
      <c r="C864" s="12">
        <v>5</v>
      </c>
      <c r="D864" s="12" t="s">
        <v>69</v>
      </c>
      <c r="E864" s="12" t="s">
        <v>65</v>
      </c>
      <c r="F864" s="12" t="s">
        <v>65</v>
      </c>
      <c r="G864" s="12" t="s">
        <v>65</v>
      </c>
      <c r="H864" s="12" t="s">
        <v>65</v>
      </c>
      <c r="I864" s="12"/>
    </row>
    <row r="865" spans="1:9" x14ac:dyDescent="0.25">
      <c r="A865" s="38">
        <v>10600019019</v>
      </c>
      <c r="B865" s="13" t="s">
        <v>920</v>
      </c>
      <c r="C865" s="13">
        <v>5</v>
      </c>
      <c r="D865" s="13" t="s">
        <v>69</v>
      </c>
      <c r="E865" s="13" t="s">
        <v>65</v>
      </c>
      <c r="F865" s="13" t="s">
        <v>65</v>
      </c>
      <c r="G865" s="13" t="s">
        <v>65</v>
      </c>
      <c r="H865" s="13" t="s">
        <v>65</v>
      </c>
      <c r="I865" s="13"/>
    </row>
    <row r="866" spans="1:9" x14ac:dyDescent="0.25">
      <c r="A866" s="37">
        <v>10605086020</v>
      </c>
      <c r="B866" s="12" t="s">
        <v>921</v>
      </c>
      <c r="C866" s="12">
        <v>5</v>
      </c>
      <c r="D866" s="12" t="s">
        <v>69</v>
      </c>
      <c r="E866" s="12" t="s">
        <v>65</v>
      </c>
      <c r="F866" s="12" t="s">
        <v>65</v>
      </c>
      <c r="G866" s="12" t="s">
        <v>65</v>
      </c>
      <c r="H866" s="12" t="s">
        <v>65</v>
      </c>
      <c r="I866" s="12"/>
    </row>
    <row r="867" spans="1:9" x14ac:dyDescent="0.25">
      <c r="A867" s="38">
        <v>10605005021</v>
      </c>
      <c r="B867" s="13" t="s">
        <v>922</v>
      </c>
      <c r="C867" s="13">
        <v>5</v>
      </c>
      <c r="D867" s="13" t="s">
        <v>69</v>
      </c>
      <c r="E867" s="13" t="s">
        <v>65</v>
      </c>
      <c r="F867" s="13" t="s">
        <v>65</v>
      </c>
      <c r="G867" s="13" t="s">
        <v>65</v>
      </c>
      <c r="H867" s="13" t="s">
        <v>65</v>
      </c>
      <c r="I867" s="13"/>
    </row>
    <row r="868" spans="1:9" x14ac:dyDescent="0.25">
      <c r="A868" s="37">
        <v>10605053022</v>
      </c>
      <c r="B868" s="12" t="s">
        <v>923</v>
      </c>
      <c r="C868" s="12">
        <v>5</v>
      </c>
      <c r="D868" s="12" t="s">
        <v>69</v>
      </c>
      <c r="E868" s="12" t="s">
        <v>65</v>
      </c>
      <c r="F868" s="12" t="s">
        <v>65</v>
      </c>
      <c r="G868" s="12" t="s">
        <v>65</v>
      </c>
      <c r="H868" s="12" t="s">
        <v>65</v>
      </c>
      <c r="I868" s="12"/>
    </row>
    <row r="869" spans="1:9" x14ac:dyDescent="0.25">
      <c r="A869" s="38">
        <v>10605005023</v>
      </c>
      <c r="B869" s="13" t="s">
        <v>924</v>
      </c>
      <c r="C869" s="13">
        <v>5</v>
      </c>
      <c r="D869" s="13" t="s">
        <v>69</v>
      </c>
      <c r="E869" s="13" t="s">
        <v>65</v>
      </c>
      <c r="F869" s="13" t="s">
        <v>65</v>
      </c>
      <c r="G869" s="13" t="s">
        <v>65</v>
      </c>
      <c r="H869" s="13" t="s">
        <v>65</v>
      </c>
      <c r="I869" s="13"/>
    </row>
    <row r="870" spans="1:9" x14ac:dyDescent="0.25">
      <c r="A870" s="37">
        <v>10605086024</v>
      </c>
      <c r="B870" s="12" t="s">
        <v>925</v>
      </c>
      <c r="C870" s="12">
        <v>3</v>
      </c>
      <c r="D870" s="12" t="s">
        <v>64</v>
      </c>
      <c r="E870" s="12" t="s">
        <v>65</v>
      </c>
      <c r="F870" s="12" t="s">
        <v>65</v>
      </c>
      <c r="G870" s="12" t="s">
        <v>66</v>
      </c>
      <c r="H870" s="12" t="s">
        <v>67</v>
      </c>
      <c r="I870" s="12"/>
    </row>
    <row r="871" spans="1:9" x14ac:dyDescent="0.25">
      <c r="A871" s="38">
        <v>10605086025</v>
      </c>
      <c r="B871" s="13" t="s">
        <v>926</v>
      </c>
      <c r="C871" s="13">
        <v>3</v>
      </c>
      <c r="D871" s="13" t="s">
        <v>64</v>
      </c>
      <c r="E871" s="13" t="s">
        <v>65</v>
      </c>
      <c r="F871" s="13" t="s">
        <v>65</v>
      </c>
      <c r="G871" s="13" t="s">
        <v>66</v>
      </c>
      <c r="H871" s="13" t="s">
        <v>67</v>
      </c>
      <c r="I871" s="13"/>
    </row>
    <row r="872" spans="1:9" x14ac:dyDescent="0.25">
      <c r="A872" s="37">
        <v>10605024026</v>
      </c>
      <c r="B872" s="12" t="s">
        <v>927</v>
      </c>
      <c r="C872" s="12">
        <v>5</v>
      </c>
      <c r="D872" s="12" t="s">
        <v>69</v>
      </c>
      <c r="E872" s="12" t="s">
        <v>65</v>
      </c>
      <c r="F872" s="12" t="s">
        <v>65</v>
      </c>
      <c r="G872" s="12" t="s">
        <v>65</v>
      </c>
      <c r="H872" s="12" t="s">
        <v>65</v>
      </c>
      <c r="I872" s="12"/>
    </row>
    <row r="873" spans="1:9" x14ac:dyDescent="0.25">
      <c r="A873" s="38">
        <v>10605005027</v>
      </c>
      <c r="B873" s="13" t="s">
        <v>928</v>
      </c>
      <c r="C873" s="13">
        <v>5</v>
      </c>
      <c r="D873" s="13" t="s">
        <v>69</v>
      </c>
      <c r="E873" s="13" t="s">
        <v>65</v>
      </c>
      <c r="F873" s="13" t="s">
        <v>65</v>
      </c>
      <c r="G873" s="13" t="s">
        <v>65</v>
      </c>
      <c r="H873" s="13" t="s">
        <v>65</v>
      </c>
      <c r="I873" s="13"/>
    </row>
    <row r="874" spans="1:9" x14ac:dyDescent="0.25">
      <c r="A874" s="37">
        <v>10605063028</v>
      </c>
      <c r="B874" s="12" t="s">
        <v>929</v>
      </c>
      <c r="C874" s="12">
        <v>5</v>
      </c>
      <c r="D874" s="12" t="s">
        <v>69</v>
      </c>
      <c r="E874" s="12" t="s">
        <v>65</v>
      </c>
      <c r="F874" s="12" t="s">
        <v>65</v>
      </c>
      <c r="G874" s="12" t="s">
        <v>65</v>
      </c>
      <c r="H874" s="12" t="s">
        <v>65</v>
      </c>
      <c r="I874" s="12"/>
    </row>
    <row r="875" spans="1:9" x14ac:dyDescent="0.25">
      <c r="A875" s="38">
        <v>10605053029</v>
      </c>
      <c r="B875" s="13" t="s">
        <v>930</v>
      </c>
      <c r="C875" s="13">
        <v>5</v>
      </c>
      <c r="D875" s="13" t="s">
        <v>69</v>
      </c>
      <c r="E875" s="13" t="s">
        <v>65</v>
      </c>
      <c r="F875" s="13" t="s">
        <v>65</v>
      </c>
      <c r="G875" s="13" t="s">
        <v>65</v>
      </c>
      <c r="H875" s="13" t="s">
        <v>65</v>
      </c>
      <c r="I875" s="13"/>
    </row>
    <row r="876" spans="1:9" x14ac:dyDescent="0.25">
      <c r="A876" s="37">
        <v>10605086030</v>
      </c>
      <c r="B876" s="12" t="s">
        <v>931</v>
      </c>
      <c r="C876" s="12">
        <v>5</v>
      </c>
      <c r="D876" s="12" t="s">
        <v>69</v>
      </c>
      <c r="E876" s="12" t="s">
        <v>65</v>
      </c>
      <c r="F876" s="12" t="s">
        <v>65</v>
      </c>
      <c r="G876" s="12" t="s">
        <v>65</v>
      </c>
      <c r="H876" s="12" t="s">
        <v>65</v>
      </c>
      <c r="I876" s="12"/>
    </row>
    <row r="877" spans="1:9" x14ac:dyDescent="0.25">
      <c r="A877" s="38">
        <v>10605005031</v>
      </c>
      <c r="B877" s="13" t="s">
        <v>932</v>
      </c>
      <c r="C877" s="13">
        <v>5</v>
      </c>
      <c r="D877" s="13" t="s">
        <v>69</v>
      </c>
      <c r="E877" s="13" t="s">
        <v>65</v>
      </c>
      <c r="F877" s="13" t="s">
        <v>65</v>
      </c>
      <c r="G877" s="13" t="s">
        <v>65</v>
      </c>
      <c r="H877" s="13" t="s">
        <v>65</v>
      </c>
      <c r="I877" s="13"/>
    </row>
    <row r="878" spans="1:9" x14ac:dyDescent="0.25">
      <c r="A878" s="37">
        <v>10605005033</v>
      </c>
      <c r="B878" s="12" t="s">
        <v>933</v>
      </c>
      <c r="C878" s="12">
        <v>5</v>
      </c>
      <c r="D878" s="12" t="s">
        <v>69</v>
      </c>
      <c r="E878" s="12" t="s">
        <v>65</v>
      </c>
      <c r="F878" s="12" t="s">
        <v>65</v>
      </c>
      <c r="G878" s="12" t="s">
        <v>65</v>
      </c>
      <c r="H878" s="12" t="s">
        <v>65</v>
      </c>
      <c r="I878" s="12"/>
    </row>
    <row r="879" spans="1:9" x14ac:dyDescent="0.25">
      <c r="A879" s="38">
        <v>10605043034</v>
      </c>
      <c r="B879" s="13" t="s">
        <v>934</v>
      </c>
      <c r="C879" s="13">
        <v>5</v>
      </c>
      <c r="D879" s="13" t="s">
        <v>69</v>
      </c>
      <c r="E879" s="13" t="s">
        <v>65</v>
      </c>
      <c r="F879" s="13" t="s">
        <v>65</v>
      </c>
      <c r="G879" s="13" t="s">
        <v>65</v>
      </c>
      <c r="H879" s="13" t="s">
        <v>65</v>
      </c>
      <c r="I879" s="13"/>
    </row>
    <row r="880" spans="1:9" x14ac:dyDescent="0.25">
      <c r="A880" s="37">
        <v>10605005035</v>
      </c>
      <c r="B880" s="12" t="s">
        <v>935</v>
      </c>
      <c r="C880" s="12">
        <v>5</v>
      </c>
      <c r="D880" s="12" t="s">
        <v>69</v>
      </c>
      <c r="E880" s="12" t="s">
        <v>65</v>
      </c>
      <c r="F880" s="12" t="s">
        <v>65</v>
      </c>
      <c r="G880" s="12" t="s">
        <v>65</v>
      </c>
      <c r="H880" s="12" t="s">
        <v>65</v>
      </c>
      <c r="I880" s="12"/>
    </row>
    <row r="881" spans="1:9" x14ac:dyDescent="0.25">
      <c r="A881" s="38">
        <v>10605043036</v>
      </c>
      <c r="B881" s="13" t="s">
        <v>936</v>
      </c>
      <c r="C881" s="13">
        <v>5</v>
      </c>
      <c r="D881" s="13" t="s">
        <v>69</v>
      </c>
      <c r="E881" s="13" t="s">
        <v>65</v>
      </c>
      <c r="F881" s="13" t="s">
        <v>65</v>
      </c>
      <c r="G881" s="13" t="s">
        <v>65</v>
      </c>
      <c r="H881" s="13" t="s">
        <v>65</v>
      </c>
      <c r="I881" s="13"/>
    </row>
    <row r="882" spans="1:9" x14ac:dyDescent="0.25">
      <c r="A882" s="37">
        <v>10605005037</v>
      </c>
      <c r="B882" s="12" t="s">
        <v>937</v>
      </c>
      <c r="C882" s="12">
        <v>5</v>
      </c>
      <c r="D882" s="12" t="s">
        <v>69</v>
      </c>
      <c r="E882" s="12" t="s">
        <v>65</v>
      </c>
      <c r="F882" s="12" t="s">
        <v>65</v>
      </c>
      <c r="G882" s="12" t="s">
        <v>65</v>
      </c>
      <c r="H882" s="12" t="s">
        <v>65</v>
      </c>
      <c r="I882" s="12"/>
    </row>
    <row r="883" spans="1:9" x14ac:dyDescent="0.25">
      <c r="A883" s="38">
        <v>10605063038</v>
      </c>
      <c r="B883" s="13" t="s">
        <v>938</v>
      </c>
      <c r="C883" s="13">
        <v>5</v>
      </c>
      <c r="D883" s="13" t="s">
        <v>69</v>
      </c>
      <c r="E883" s="13" t="s">
        <v>65</v>
      </c>
      <c r="F883" s="13" t="s">
        <v>65</v>
      </c>
      <c r="G883" s="13" t="s">
        <v>65</v>
      </c>
      <c r="H883" s="13" t="s">
        <v>65</v>
      </c>
      <c r="I883" s="13"/>
    </row>
    <row r="884" spans="1:9" x14ac:dyDescent="0.25">
      <c r="A884" s="37">
        <v>10600039039</v>
      </c>
      <c r="B884" s="12" t="s">
        <v>939</v>
      </c>
      <c r="C884" s="12">
        <v>5</v>
      </c>
      <c r="D884" s="12" t="s">
        <v>69</v>
      </c>
      <c r="E884" s="12" t="s">
        <v>65</v>
      </c>
      <c r="F884" s="12" t="s">
        <v>65</v>
      </c>
      <c r="G884" s="12" t="s">
        <v>65</v>
      </c>
      <c r="H884" s="12" t="s">
        <v>65</v>
      </c>
      <c r="I884" s="12"/>
    </row>
    <row r="885" spans="1:9" x14ac:dyDescent="0.25">
      <c r="A885" s="38">
        <v>10605005040</v>
      </c>
      <c r="B885" s="13" t="s">
        <v>940</v>
      </c>
      <c r="C885" s="13">
        <v>5</v>
      </c>
      <c r="D885" s="13" t="s">
        <v>69</v>
      </c>
      <c r="E885" s="13" t="s">
        <v>65</v>
      </c>
      <c r="F885" s="13" t="s">
        <v>65</v>
      </c>
      <c r="G885" s="13" t="s">
        <v>65</v>
      </c>
      <c r="H885" s="13" t="s">
        <v>65</v>
      </c>
      <c r="I885" s="13"/>
    </row>
    <row r="886" spans="1:9" x14ac:dyDescent="0.25">
      <c r="A886" s="37">
        <v>10605053041</v>
      </c>
      <c r="B886" s="12" t="s">
        <v>941</v>
      </c>
      <c r="C886" s="12">
        <v>5</v>
      </c>
      <c r="D886" s="12" t="s">
        <v>69</v>
      </c>
      <c r="E886" s="12" t="s">
        <v>65</v>
      </c>
      <c r="F886" s="12" t="s">
        <v>65</v>
      </c>
      <c r="G886" s="12" t="s">
        <v>65</v>
      </c>
      <c r="H886" s="12" t="s">
        <v>65</v>
      </c>
      <c r="I886" s="12"/>
    </row>
    <row r="887" spans="1:9" x14ac:dyDescent="0.25">
      <c r="A887" s="38">
        <v>10605048042</v>
      </c>
      <c r="B887" s="13" t="s">
        <v>942</v>
      </c>
      <c r="C887" s="13">
        <v>5</v>
      </c>
      <c r="D887" s="13" t="s">
        <v>69</v>
      </c>
      <c r="E887" s="13" t="s">
        <v>65</v>
      </c>
      <c r="F887" s="13" t="s">
        <v>65</v>
      </c>
      <c r="G887" s="13" t="s">
        <v>65</v>
      </c>
      <c r="H887" s="13" t="s">
        <v>65</v>
      </c>
      <c r="I887" s="13"/>
    </row>
    <row r="888" spans="1:9" x14ac:dyDescent="0.25">
      <c r="A888" s="37">
        <v>10605034043</v>
      </c>
      <c r="B888" s="12" t="s">
        <v>943</v>
      </c>
      <c r="C888" s="12">
        <v>5</v>
      </c>
      <c r="D888" s="12" t="s">
        <v>69</v>
      </c>
      <c r="E888" s="12" t="s">
        <v>65</v>
      </c>
      <c r="F888" s="12" t="s">
        <v>65</v>
      </c>
      <c r="G888" s="12" t="s">
        <v>65</v>
      </c>
      <c r="H888" s="12" t="s">
        <v>65</v>
      </c>
      <c r="I888" s="12"/>
    </row>
    <row r="889" spans="1:9" x14ac:dyDescent="0.25">
      <c r="A889" s="38">
        <v>10600044044</v>
      </c>
      <c r="B889" s="13" t="s">
        <v>944</v>
      </c>
      <c r="C889" s="13">
        <v>5</v>
      </c>
      <c r="D889" s="13" t="s">
        <v>69</v>
      </c>
      <c r="E889" s="13" t="s">
        <v>65</v>
      </c>
      <c r="F889" s="13" t="s">
        <v>65</v>
      </c>
      <c r="G889" s="13" t="s">
        <v>65</v>
      </c>
      <c r="H889" s="13" t="s">
        <v>65</v>
      </c>
      <c r="I889" s="13"/>
    </row>
    <row r="890" spans="1:9" x14ac:dyDescent="0.25">
      <c r="A890" s="37">
        <v>10605048045</v>
      </c>
      <c r="B890" s="12" t="s">
        <v>945</v>
      </c>
      <c r="C890" s="12">
        <v>5</v>
      </c>
      <c r="D890" s="12" t="s">
        <v>69</v>
      </c>
      <c r="E890" s="12" t="s">
        <v>65</v>
      </c>
      <c r="F890" s="12" t="s">
        <v>65</v>
      </c>
      <c r="G890" s="12" t="s">
        <v>65</v>
      </c>
      <c r="H890" s="12" t="s">
        <v>65</v>
      </c>
      <c r="I890" s="12"/>
    </row>
    <row r="891" spans="1:9" x14ac:dyDescent="0.25">
      <c r="A891" s="38">
        <v>10605034046</v>
      </c>
      <c r="B891" s="13" t="s">
        <v>946</v>
      </c>
      <c r="C891" s="13">
        <v>5</v>
      </c>
      <c r="D891" s="13" t="s">
        <v>69</v>
      </c>
      <c r="E891" s="13" t="s">
        <v>65</v>
      </c>
      <c r="F891" s="13" t="s">
        <v>65</v>
      </c>
      <c r="G891" s="13" t="s">
        <v>65</v>
      </c>
      <c r="H891" s="13" t="s">
        <v>65</v>
      </c>
      <c r="I891" s="13"/>
    </row>
    <row r="892" spans="1:9" x14ac:dyDescent="0.25">
      <c r="A892" s="37">
        <v>10605048047</v>
      </c>
      <c r="B892" s="12" t="s">
        <v>947</v>
      </c>
      <c r="C892" s="12">
        <v>5</v>
      </c>
      <c r="D892" s="12" t="s">
        <v>69</v>
      </c>
      <c r="E892" s="12" t="s">
        <v>65</v>
      </c>
      <c r="F892" s="12" t="s">
        <v>65</v>
      </c>
      <c r="G892" s="12" t="s">
        <v>65</v>
      </c>
      <c r="H892" s="12" t="s">
        <v>65</v>
      </c>
      <c r="I892" s="12"/>
    </row>
    <row r="893" spans="1:9" x14ac:dyDescent="0.25">
      <c r="A893" s="38">
        <v>10605086048</v>
      </c>
      <c r="B893" s="13" t="s">
        <v>948</v>
      </c>
      <c r="C893" s="13">
        <v>5</v>
      </c>
      <c r="D893" s="13" t="s">
        <v>69</v>
      </c>
      <c r="E893" s="13" t="s">
        <v>65</v>
      </c>
      <c r="F893" s="13" t="s">
        <v>65</v>
      </c>
      <c r="G893" s="13" t="s">
        <v>65</v>
      </c>
      <c r="H893" s="13" t="s">
        <v>65</v>
      </c>
      <c r="I893" s="13"/>
    </row>
    <row r="894" spans="1:9" x14ac:dyDescent="0.25">
      <c r="A894" s="37">
        <v>10605086049</v>
      </c>
      <c r="B894" s="12" t="s">
        <v>949</v>
      </c>
      <c r="C894" s="12">
        <v>5</v>
      </c>
      <c r="D894" s="12" t="s">
        <v>69</v>
      </c>
      <c r="E894" s="12" t="s">
        <v>65</v>
      </c>
      <c r="F894" s="12" t="s">
        <v>65</v>
      </c>
      <c r="G894" s="12" t="s">
        <v>65</v>
      </c>
      <c r="H894" s="12" t="s">
        <v>65</v>
      </c>
      <c r="I894" s="12"/>
    </row>
    <row r="895" spans="1:9" x14ac:dyDescent="0.25">
      <c r="A895" s="38">
        <v>10605086050</v>
      </c>
      <c r="B895" s="13" t="s">
        <v>950</v>
      </c>
      <c r="C895" s="13">
        <v>5</v>
      </c>
      <c r="D895" s="13" t="s">
        <v>69</v>
      </c>
      <c r="E895" s="13" t="s">
        <v>65</v>
      </c>
      <c r="F895" s="13" t="s">
        <v>65</v>
      </c>
      <c r="G895" s="13" t="s">
        <v>65</v>
      </c>
      <c r="H895" s="13" t="s">
        <v>65</v>
      </c>
      <c r="I895" s="13"/>
    </row>
    <row r="896" spans="1:9" x14ac:dyDescent="0.25">
      <c r="A896" s="37">
        <v>10605053051</v>
      </c>
      <c r="B896" s="12" t="s">
        <v>951</v>
      </c>
      <c r="C896" s="12">
        <v>5</v>
      </c>
      <c r="D896" s="12" t="s">
        <v>69</v>
      </c>
      <c r="E896" s="12" t="s">
        <v>65</v>
      </c>
      <c r="F896" s="12" t="s">
        <v>65</v>
      </c>
      <c r="G896" s="12" t="s">
        <v>65</v>
      </c>
      <c r="H896" s="12" t="s">
        <v>65</v>
      </c>
      <c r="I896" s="12"/>
    </row>
    <row r="897" spans="1:9" x14ac:dyDescent="0.25">
      <c r="A897" s="38">
        <v>10605063052</v>
      </c>
      <c r="B897" s="13" t="s">
        <v>952</v>
      </c>
      <c r="C897" s="13">
        <v>5</v>
      </c>
      <c r="D897" s="13" t="s">
        <v>69</v>
      </c>
      <c r="E897" s="13" t="s">
        <v>65</v>
      </c>
      <c r="F897" s="13" t="s">
        <v>65</v>
      </c>
      <c r="G897" s="13" t="s">
        <v>65</v>
      </c>
      <c r="H897" s="13" t="s">
        <v>65</v>
      </c>
      <c r="I897" s="13"/>
    </row>
    <row r="898" spans="1:9" x14ac:dyDescent="0.25">
      <c r="A898" s="37">
        <v>10605053053</v>
      </c>
      <c r="B898" s="12" t="s">
        <v>953</v>
      </c>
      <c r="C898" s="12">
        <v>5</v>
      </c>
      <c r="D898" s="12" t="s">
        <v>69</v>
      </c>
      <c r="E898" s="12" t="s">
        <v>65</v>
      </c>
      <c r="F898" s="12" t="s">
        <v>65</v>
      </c>
      <c r="G898" s="12" t="s">
        <v>65</v>
      </c>
      <c r="H898" s="12" t="s">
        <v>65</v>
      </c>
      <c r="I898" s="12"/>
    </row>
    <row r="899" spans="1:9" x14ac:dyDescent="0.25">
      <c r="A899" s="38">
        <v>10605043054</v>
      </c>
      <c r="B899" s="13" t="s">
        <v>954</v>
      </c>
      <c r="C899" s="13">
        <v>5</v>
      </c>
      <c r="D899" s="13" t="s">
        <v>69</v>
      </c>
      <c r="E899" s="13" t="s">
        <v>65</v>
      </c>
      <c r="F899" s="13" t="s">
        <v>65</v>
      </c>
      <c r="G899" s="13" t="s">
        <v>65</v>
      </c>
      <c r="H899" s="13" t="s">
        <v>65</v>
      </c>
      <c r="I899" s="13"/>
    </row>
    <row r="900" spans="1:9" x14ac:dyDescent="0.25">
      <c r="A900" s="37">
        <v>10605005056</v>
      </c>
      <c r="B900" s="12" t="s">
        <v>955</v>
      </c>
      <c r="C900" s="12">
        <v>5</v>
      </c>
      <c r="D900" s="12" t="s">
        <v>69</v>
      </c>
      <c r="E900" s="12" t="s">
        <v>65</v>
      </c>
      <c r="F900" s="12" t="s">
        <v>65</v>
      </c>
      <c r="G900" s="12" t="s">
        <v>65</v>
      </c>
      <c r="H900" s="12" t="s">
        <v>65</v>
      </c>
      <c r="I900" s="12"/>
    </row>
    <row r="901" spans="1:9" x14ac:dyDescent="0.25">
      <c r="A901" s="38">
        <v>10605053057</v>
      </c>
      <c r="B901" s="13" t="s">
        <v>956</v>
      </c>
      <c r="C901" s="13">
        <v>5</v>
      </c>
      <c r="D901" s="13" t="s">
        <v>69</v>
      </c>
      <c r="E901" s="13" t="s">
        <v>65</v>
      </c>
      <c r="F901" s="13" t="s">
        <v>65</v>
      </c>
      <c r="G901" s="13" t="s">
        <v>65</v>
      </c>
      <c r="H901" s="13" t="s">
        <v>65</v>
      </c>
      <c r="I901" s="13"/>
    </row>
    <row r="902" spans="1:9" x14ac:dyDescent="0.25">
      <c r="A902" s="37">
        <v>10605034058</v>
      </c>
      <c r="B902" s="12" t="s">
        <v>957</v>
      </c>
      <c r="C902" s="12">
        <v>5</v>
      </c>
      <c r="D902" s="12" t="s">
        <v>69</v>
      </c>
      <c r="E902" s="12" t="s">
        <v>65</v>
      </c>
      <c r="F902" s="12" t="s">
        <v>65</v>
      </c>
      <c r="G902" s="12" t="s">
        <v>65</v>
      </c>
      <c r="H902" s="12" t="s">
        <v>65</v>
      </c>
      <c r="I902" s="12"/>
    </row>
    <row r="903" spans="1:9" x14ac:dyDescent="0.25">
      <c r="A903" s="38">
        <v>10605086059</v>
      </c>
      <c r="B903" s="13" t="s">
        <v>958</v>
      </c>
      <c r="C903" s="13">
        <v>5</v>
      </c>
      <c r="D903" s="13" t="s">
        <v>69</v>
      </c>
      <c r="E903" s="13" t="s">
        <v>65</v>
      </c>
      <c r="F903" s="13" t="s">
        <v>65</v>
      </c>
      <c r="G903" s="13" t="s">
        <v>65</v>
      </c>
      <c r="H903" s="13" t="s">
        <v>65</v>
      </c>
      <c r="I903" s="13"/>
    </row>
    <row r="904" spans="1:9" x14ac:dyDescent="0.25">
      <c r="A904" s="37">
        <v>10605086060</v>
      </c>
      <c r="B904" s="12" t="s">
        <v>959</v>
      </c>
      <c r="C904" s="12">
        <v>5</v>
      </c>
      <c r="D904" s="12" t="s">
        <v>69</v>
      </c>
      <c r="E904" s="12" t="s">
        <v>65</v>
      </c>
      <c r="F904" s="12" t="s">
        <v>65</v>
      </c>
      <c r="G904" s="12" t="s">
        <v>65</v>
      </c>
      <c r="H904" s="12" t="s">
        <v>65</v>
      </c>
      <c r="I904" s="12"/>
    </row>
    <row r="905" spans="1:9" x14ac:dyDescent="0.25">
      <c r="A905" s="38">
        <v>10605086061</v>
      </c>
      <c r="B905" s="13" t="s">
        <v>960</v>
      </c>
      <c r="C905" s="13">
        <v>5</v>
      </c>
      <c r="D905" s="13" t="s">
        <v>69</v>
      </c>
      <c r="E905" s="13" t="s">
        <v>65</v>
      </c>
      <c r="F905" s="13" t="s">
        <v>65</v>
      </c>
      <c r="G905" s="13" t="s">
        <v>65</v>
      </c>
      <c r="H905" s="13" t="s">
        <v>65</v>
      </c>
      <c r="I905" s="13"/>
    </row>
    <row r="906" spans="1:9" x14ac:dyDescent="0.25">
      <c r="A906" s="37">
        <v>10605053062</v>
      </c>
      <c r="B906" s="12" t="s">
        <v>961</v>
      </c>
      <c r="C906" s="12">
        <v>5</v>
      </c>
      <c r="D906" s="12" t="s">
        <v>69</v>
      </c>
      <c r="E906" s="12" t="s">
        <v>65</v>
      </c>
      <c r="F906" s="12" t="s">
        <v>65</v>
      </c>
      <c r="G906" s="12" t="s">
        <v>65</v>
      </c>
      <c r="H906" s="12" t="s">
        <v>65</v>
      </c>
      <c r="I906" s="12"/>
    </row>
    <row r="907" spans="1:9" x14ac:dyDescent="0.25">
      <c r="A907" s="38">
        <v>10600063063</v>
      </c>
      <c r="B907" s="13" t="s">
        <v>962</v>
      </c>
      <c r="C907" s="13">
        <v>5</v>
      </c>
      <c r="D907" s="13" t="s">
        <v>69</v>
      </c>
      <c r="E907" s="13" t="s">
        <v>65</v>
      </c>
      <c r="F907" s="13" t="s">
        <v>65</v>
      </c>
      <c r="G907" s="13" t="s">
        <v>65</v>
      </c>
      <c r="H907" s="13" t="s">
        <v>65</v>
      </c>
      <c r="I907" s="13"/>
    </row>
    <row r="908" spans="1:9" x14ac:dyDescent="0.25">
      <c r="A908" s="37">
        <v>10605043064</v>
      </c>
      <c r="B908" s="12" t="s">
        <v>963</v>
      </c>
      <c r="C908" s="12">
        <v>5</v>
      </c>
      <c r="D908" s="12" t="s">
        <v>69</v>
      </c>
      <c r="E908" s="12" t="s">
        <v>65</v>
      </c>
      <c r="F908" s="12" t="s">
        <v>65</v>
      </c>
      <c r="G908" s="12" t="s">
        <v>65</v>
      </c>
      <c r="H908" s="12" t="s">
        <v>65</v>
      </c>
      <c r="I908" s="12"/>
    </row>
    <row r="909" spans="1:9" x14ac:dyDescent="0.25">
      <c r="A909" s="38">
        <v>10605034065</v>
      </c>
      <c r="B909" s="13" t="s">
        <v>964</v>
      </c>
      <c r="C909" s="13">
        <v>5</v>
      </c>
      <c r="D909" s="13" t="s">
        <v>69</v>
      </c>
      <c r="E909" s="13" t="s">
        <v>65</v>
      </c>
      <c r="F909" s="13" t="s">
        <v>65</v>
      </c>
      <c r="G909" s="13" t="s">
        <v>65</v>
      </c>
      <c r="H909" s="13" t="s">
        <v>65</v>
      </c>
      <c r="I909" s="13"/>
    </row>
    <row r="910" spans="1:9" x14ac:dyDescent="0.25">
      <c r="A910" s="37">
        <v>10605048066</v>
      </c>
      <c r="B910" s="12" t="s">
        <v>965</v>
      </c>
      <c r="C910" s="12">
        <v>5</v>
      </c>
      <c r="D910" s="12" t="s">
        <v>69</v>
      </c>
      <c r="E910" s="12" t="s">
        <v>65</v>
      </c>
      <c r="F910" s="12" t="s">
        <v>65</v>
      </c>
      <c r="G910" s="12" t="s">
        <v>65</v>
      </c>
      <c r="H910" s="12" t="s">
        <v>65</v>
      </c>
      <c r="I910" s="12"/>
    </row>
    <row r="911" spans="1:9" x14ac:dyDescent="0.25">
      <c r="A911" s="38">
        <v>10605086067</v>
      </c>
      <c r="B911" s="13" t="s">
        <v>966</v>
      </c>
      <c r="C911" s="13">
        <v>3</v>
      </c>
      <c r="D911" s="13" t="s">
        <v>64</v>
      </c>
      <c r="E911" s="13" t="s">
        <v>65</v>
      </c>
      <c r="F911" s="13" t="s">
        <v>65</v>
      </c>
      <c r="G911" s="13" t="s">
        <v>66</v>
      </c>
      <c r="H911" s="13" t="s">
        <v>67</v>
      </c>
      <c r="I911" s="13"/>
    </row>
    <row r="912" spans="1:9" x14ac:dyDescent="0.25">
      <c r="A912" s="37">
        <v>10605063068</v>
      </c>
      <c r="B912" s="12" t="s">
        <v>967</v>
      </c>
      <c r="C912" s="12">
        <v>5</v>
      </c>
      <c r="D912" s="12" t="s">
        <v>69</v>
      </c>
      <c r="E912" s="12" t="s">
        <v>65</v>
      </c>
      <c r="F912" s="12" t="s">
        <v>65</v>
      </c>
      <c r="G912" s="12" t="s">
        <v>65</v>
      </c>
      <c r="H912" s="12" t="s">
        <v>65</v>
      </c>
      <c r="I912" s="12"/>
    </row>
    <row r="913" spans="1:9" x14ac:dyDescent="0.25">
      <c r="A913" s="38">
        <v>10605086069</v>
      </c>
      <c r="B913" s="13" t="s">
        <v>968</v>
      </c>
      <c r="C913" s="13">
        <v>5</v>
      </c>
      <c r="D913" s="13" t="s">
        <v>69</v>
      </c>
      <c r="E913" s="13" t="s">
        <v>65</v>
      </c>
      <c r="F913" s="13" t="s">
        <v>65</v>
      </c>
      <c r="G913" s="13" t="s">
        <v>65</v>
      </c>
      <c r="H913" s="13" t="s">
        <v>65</v>
      </c>
      <c r="I913" s="13"/>
    </row>
    <row r="914" spans="1:9" x14ac:dyDescent="0.25">
      <c r="A914" s="37">
        <v>10605086070</v>
      </c>
      <c r="B914" s="12" t="s">
        <v>969</v>
      </c>
      <c r="C914" s="12">
        <v>5</v>
      </c>
      <c r="D914" s="12" t="s">
        <v>69</v>
      </c>
      <c r="E914" s="12" t="s">
        <v>65</v>
      </c>
      <c r="F914" s="12" t="s">
        <v>65</v>
      </c>
      <c r="G914" s="12" t="s">
        <v>65</v>
      </c>
      <c r="H914" s="12" t="s">
        <v>65</v>
      </c>
      <c r="I914" s="12"/>
    </row>
    <row r="915" spans="1:9" x14ac:dyDescent="0.25">
      <c r="A915" s="38">
        <v>10605086071</v>
      </c>
      <c r="B915" s="13" t="s">
        <v>970</v>
      </c>
      <c r="C915" s="13">
        <v>3</v>
      </c>
      <c r="D915" s="13" t="s">
        <v>64</v>
      </c>
      <c r="E915" s="13" t="s">
        <v>65</v>
      </c>
      <c r="F915" s="13" t="s">
        <v>65</v>
      </c>
      <c r="G915" s="13" t="s">
        <v>66</v>
      </c>
      <c r="H915" s="13" t="s">
        <v>67</v>
      </c>
      <c r="I915" s="13"/>
    </row>
    <row r="916" spans="1:9" x14ac:dyDescent="0.25">
      <c r="A916" s="37">
        <v>10605024072</v>
      </c>
      <c r="B916" s="12" t="s">
        <v>971</v>
      </c>
      <c r="C916" s="12">
        <v>3</v>
      </c>
      <c r="D916" s="12" t="s">
        <v>64</v>
      </c>
      <c r="E916" s="12" t="s">
        <v>65</v>
      </c>
      <c r="F916" s="12" t="s">
        <v>65</v>
      </c>
      <c r="G916" s="12" t="s">
        <v>66</v>
      </c>
      <c r="H916" s="12" t="s">
        <v>67</v>
      </c>
      <c r="I916" s="12"/>
    </row>
    <row r="917" spans="1:9" x14ac:dyDescent="0.25">
      <c r="A917" s="38">
        <v>10605043073</v>
      </c>
      <c r="B917" s="13" t="s">
        <v>972</v>
      </c>
      <c r="C917" s="13">
        <v>5</v>
      </c>
      <c r="D917" s="13" t="s">
        <v>69</v>
      </c>
      <c r="E917" s="13" t="s">
        <v>65</v>
      </c>
      <c r="F917" s="13" t="s">
        <v>65</v>
      </c>
      <c r="G917" s="13" t="s">
        <v>65</v>
      </c>
      <c r="H917" s="13" t="s">
        <v>65</v>
      </c>
      <c r="I917" s="13"/>
    </row>
    <row r="918" spans="1:9" x14ac:dyDescent="0.25">
      <c r="A918" s="37">
        <v>10605053074</v>
      </c>
      <c r="B918" s="12" t="s">
        <v>973</v>
      </c>
      <c r="C918" s="12">
        <v>5</v>
      </c>
      <c r="D918" s="12" t="s">
        <v>69</v>
      </c>
      <c r="E918" s="12" t="s">
        <v>65</v>
      </c>
      <c r="F918" s="12" t="s">
        <v>65</v>
      </c>
      <c r="G918" s="12" t="s">
        <v>65</v>
      </c>
      <c r="H918" s="12" t="s">
        <v>65</v>
      </c>
      <c r="I918" s="12"/>
    </row>
    <row r="919" spans="1:9" x14ac:dyDescent="0.25">
      <c r="A919" s="38">
        <v>10605086075</v>
      </c>
      <c r="B919" s="13" t="s">
        <v>299</v>
      </c>
      <c r="C919" s="13">
        <v>3</v>
      </c>
      <c r="D919" s="13" t="s">
        <v>64</v>
      </c>
      <c r="E919" s="13" t="s">
        <v>65</v>
      </c>
      <c r="F919" s="13" t="s">
        <v>65</v>
      </c>
      <c r="G919" s="13" t="s">
        <v>66</v>
      </c>
      <c r="H919" s="13" t="s">
        <v>67</v>
      </c>
      <c r="I919" s="13"/>
    </row>
    <row r="920" spans="1:9" x14ac:dyDescent="0.25">
      <c r="A920" s="37">
        <v>10605034076</v>
      </c>
      <c r="B920" s="12" t="s">
        <v>974</v>
      </c>
      <c r="C920" s="12">
        <v>5</v>
      </c>
      <c r="D920" s="12" t="s">
        <v>69</v>
      </c>
      <c r="E920" s="12" t="s">
        <v>65</v>
      </c>
      <c r="F920" s="12" t="s">
        <v>65</v>
      </c>
      <c r="G920" s="12" t="s">
        <v>65</v>
      </c>
      <c r="H920" s="12" t="s">
        <v>65</v>
      </c>
      <c r="I920" s="12"/>
    </row>
    <row r="921" spans="1:9" x14ac:dyDescent="0.25">
      <c r="A921" s="38">
        <v>10605048077</v>
      </c>
      <c r="B921" s="13" t="s">
        <v>975</v>
      </c>
      <c r="C921" s="13">
        <v>5</v>
      </c>
      <c r="D921" s="13" t="s">
        <v>69</v>
      </c>
      <c r="E921" s="13" t="s">
        <v>65</v>
      </c>
      <c r="F921" s="13" t="s">
        <v>65</v>
      </c>
      <c r="G921" s="13" t="s">
        <v>65</v>
      </c>
      <c r="H921" s="13" t="s">
        <v>65</v>
      </c>
      <c r="I921" s="13"/>
    </row>
    <row r="922" spans="1:9" x14ac:dyDescent="0.25">
      <c r="A922" s="37">
        <v>10605086079</v>
      </c>
      <c r="B922" s="12" t="s">
        <v>976</v>
      </c>
      <c r="C922" s="12">
        <v>5</v>
      </c>
      <c r="D922" s="12" t="s">
        <v>69</v>
      </c>
      <c r="E922" s="12" t="s">
        <v>65</v>
      </c>
      <c r="F922" s="12" t="s">
        <v>65</v>
      </c>
      <c r="G922" s="12" t="s">
        <v>65</v>
      </c>
      <c r="H922" s="12" t="s">
        <v>65</v>
      </c>
      <c r="I922" s="12"/>
    </row>
    <row r="923" spans="1:9" x14ac:dyDescent="0.25">
      <c r="A923" s="38">
        <v>10605024080</v>
      </c>
      <c r="B923" s="13" t="s">
        <v>977</v>
      </c>
      <c r="C923" s="13">
        <v>3</v>
      </c>
      <c r="D923" s="13" t="s">
        <v>64</v>
      </c>
      <c r="E923" s="13" t="s">
        <v>65</v>
      </c>
      <c r="F923" s="13" t="s">
        <v>65</v>
      </c>
      <c r="G923" s="13" t="s">
        <v>66</v>
      </c>
      <c r="H923" s="13" t="s">
        <v>67</v>
      </c>
      <c r="I923" s="13"/>
    </row>
    <row r="924" spans="1:9" x14ac:dyDescent="0.25">
      <c r="A924" s="37">
        <v>10605086081</v>
      </c>
      <c r="B924" s="12" t="s">
        <v>978</v>
      </c>
      <c r="C924" s="12">
        <v>3</v>
      </c>
      <c r="D924" s="12" t="s">
        <v>64</v>
      </c>
      <c r="E924" s="12" t="s">
        <v>65</v>
      </c>
      <c r="F924" s="12" t="s">
        <v>65</v>
      </c>
      <c r="G924" s="12" t="s">
        <v>66</v>
      </c>
      <c r="H924" s="12" t="s">
        <v>67</v>
      </c>
      <c r="I924" s="12"/>
    </row>
    <row r="925" spans="1:9" x14ac:dyDescent="0.25">
      <c r="A925" s="38">
        <v>10605048082</v>
      </c>
      <c r="B925" s="13" t="s">
        <v>979</v>
      </c>
      <c r="C925" s="13">
        <v>5</v>
      </c>
      <c r="D925" s="13" t="s">
        <v>69</v>
      </c>
      <c r="E925" s="13" t="s">
        <v>65</v>
      </c>
      <c r="F925" s="13" t="s">
        <v>65</v>
      </c>
      <c r="G925" s="13" t="s">
        <v>65</v>
      </c>
      <c r="H925" s="13" t="s">
        <v>65</v>
      </c>
      <c r="I925" s="13"/>
    </row>
    <row r="926" spans="1:9" x14ac:dyDescent="0.25">
      <c r="A926" s="37">
        <v>10605048084</v>
      </c>
      <c r="B926" s="12" t="s">
        <v>980</v>
      </c>
      <c r="C926" s="12">
        <v>5</v>
      </c>
      <c r="D926" s="12" t="s">
        <v>69</v>
      </c>
      <c r="E926" s="12" t="s">
        <v>65</v>
      </c>
      <c r="F926" s="12" t="s">
        <v>65</v>
      </c>
      <c r="G926" s="12" t="s">
        <v>65</v>
      </c>
      <c r="H926" s="12" t="s">
        <v>65</v>
      </c>
      <c r="I926" s="12"/>
    </row>
    <row r="927" spans="1:9" x14ac:dyDescent="0.25">
      <c r="A927" s="38">
        <v>10605034085</v>
      </c>
      <c r="B927" s="13" t="s">
        <v>981</v>
      </c>
      <c r="C927" s="13">
        <v>5</v>
      </c>
      <c r="D927" s="13" t="s">
        <v>69</v>
      </c>
      <c r="E927" s="13" t="s">
        <v>65</v>
      </c>
      <c r="F927" s="13" t="s">
        <v>65</v>
      </c>
      <c r="G927" s="13" t="s">
        <v>65</v>
      </c>
      <c r="H927" s="13" t="s">
        <v>65</v>
      </c>
      <c r="I927" s="13"/>
    </row>
    <row r="928" spans="1:9" x14ac:dyDescent="0.25">
      <c r="A928" s="37">
        <v>10605024086</v>
      </c>
      <c r="B928" s="12" t="s">
        <v>982</v>
      </c>
      <c r="C928" s="12">
        <v>3</v>
      </c>
      <c r="D928" s="12" t="s">
        <v>64</v>
      </c>
      <c r="E928" s="12" t="s">
        <v>65</v>
      </c>
      <c r="F928" s="12" t="s">
        <v>65</v>
      </c>
      <c r="G928" s="12" t="s">
        <v>66</v>
      </c>
      <c r="H928" s="12" t="s">
        <v>67</v>
      </c>
      <c r="I928" s="12"/>
    </row>
    <row r="929" spans="1:9" x14ac:dyDescent="0.25">
      <c r="A929" s="38">
        <v>10605024087</v>
      </c>
      <c r="B929" s="13" t="s">
        <v>983</v>
      </c>
      <c r="C929" s="13">
        <v>5</v>
      </c>
      <c r="D929" s="13" t="s">
        <v>69</v>
      </c>
      <c r="E929" s="13" t="s">
        <v>65</v>
      </c>
      <c r="F929" s="13" t="s">
        <v>65</v>
      </c>
      <c r="G929" s="13" t="s">
        <v>65</v>
      </c>
      <c r="H929" s="13" t="s">
        <v>65</v>
      </c>
      <c r="I929" s="13"/>
    </row>
    <row r="930" spans="1:9" x14ac:dyDescent="0.25">
      <c r="A930" s="37">
        <v>10605053088</v>
      </c>
      <c r="B930" s="12" t="s">
        <v>984</v>
      </c>
      <c r="C930" s="12">
        <v>5</v>
      </c>
      <c r="D930" s="12" t="s">
        <v>69</v>
      </c>
      <c r="E930" s="12" t="s">
        <v>65</v>
      </c>
      <c r="F930" s="12" t="s">
        <v>65</v>
      </c>
      <c r="G930" s="12" t="s">
        <v>65</v>
      </c>
      <c r="H930" s="12" t="s">
        <v>65</v>
      </c>
      <c r="I930" s="12"/>
    </row>
    <row r="931" spans="1:9" x14ac:dyDescent="0.25">
      <c r="A931" s="38">
        <v>10605024089</v>
      </c>
      <c r="B931" s="13" t="s">
        <v>985</v>
      </c>
      <c r="C931" s="13">
        <v>5</v>
      </c>
      <c r="D931" s="13" t="s">
        <v>69</v>
      </c>
      <c r="E931" s="13" t="s">
        <v>65</v>
      </c>
      <c r="F931" s="13" t="s">
        <v>65</v>
      </c>
      <c r="G931" s="13" t="s">
        <v>65</v>
      </c>
      <c r="H931" s="13" t="s">
        <v>65</v>
      </c>
      <c r="I931" s="13"/>
    </row>
    <row r="932" spans="1:9" x14ac:dyDescent="0.25">
      <c r="A932" s="37">
        <v>10605086090</v>
      </c>
      <c r="B932" s="12" t="s">
        <v>986</v>
      </c>
      <c r="C932" s="12">
        <v>3</v>
      </c>
      <c r="D932" s="12" t="s">
        <v>64</v>
      </c>
      <c r="E932" s="12" t="s">
        <v>65</v>
      </c>
      <c r="F932" s="12" t="s">
        <v>65</v>
      </c>
      <c r="G932" s="12" t="s">
        <v>66</v>
      </c>
      <c r="H932" s="12" t="s">
        <v>67</v>
      </c>
      <c r="I932" s="12"/>
    </row>
    <row r="933" spans="1:9" x14ac:dyDescent="0.25">
      <c r="A933" s="38">
        <v>10605086091</v>
      </c>
      <c r="B933" s="13" t="s">
        <v>987</v>
      </c>
      <c r="C933" s="13">
        <v>5</v>
      </c>
      <c r="D933" s="13" t="s">
        <v>69</v>
      </c>
      <c r="E933" s="13" t="s">
        <v>65</v>
      </c>
      <c r="F933" s="13" t="s">
        <v>65</v>
      </c>
      <c r="G933" s="13" t="s">
        <v>65</v>
      </c>
      <c r="H933" s="13" t="s">
        <v>65</v>
      </c>
      <c r="I933" s="13"/>
    </row>
    <row r="934" spans="1:9" x14ac:dyDescent="0.25">
      <c r="A934" s="37">
        <v>10600092092</v>
      </c>
      <c r="B934" s="12" t="s">
        <v>988</v>
      </c>
      <c r="C934" s="12">
        <v>5</v>
      </c>
      <c r="D934" s="12" t="s">
        <v>69</v>
      </c>
      <c r="E934" s="12" t="s">
        <v>65</v>
      </c>
      <c r="F934" s="12" t="s">
        <v>65</v>
      </c>
      <c r="G934" s="12" t="s">
        <v>65</v>
      </c>
      <c r="H934" s="12" t="s">
        <v>65</v>
      </c>
      <c r="I934" s="12"/>
    </row>
    <row r="935" spans="1:9" x14ac:dyDescent="0.25">
      <c r="A935" s="38">
        <v>10605086093</v>
      </c>
      <c r="B935" s="13" t="s">
        <v>989</v>
      </c>
      <c r="C935" s="13">
        <v>5</v>
      </c>
      <c r="D935" s="13" t="s">
        <v>69</v>
      </c>
      <c r="E935" s="13" t="s">
        <v>65</v>
      </c>
      <c r="F935" s="13" t="s">
        <v>65</v>
      </c>
      <c r="G935" s="13" t="s">
        <v>65</v>
      </c>
      <c r="H935" s="13" t="s">
        <v>65</v>
      </c>
      <c r="I935" s="13"/>
    </row>
    <row r="936" spans="1:9" x14ac:dyDescent="0.25">
      <c r="A936" s="37">
        <v>10605048094</v>
      </c>
      <c r="B936" s="12" t="s">
        <v>990</v>
      </c>
      <c r="C936" s="12">
        <v>5</v>
      </c>
      <c r="D936" s="12" t="s">
        <v>69</v>
      </c>
      <c r="E936" s="12" t="s">
        <v>65</v>
      </c>
      <c r="F936" s="12" t="s">
        <v>65</v>
      </c>
      <c r="G936" s="12" t="s">
        <v>65</v>
      </c>
      <c r="H936" s="12" t="s">
        <v>65</v>
      </c>
      <c r="I936" s="12"/>
    </row>
    <row r="937" spans="1:9" x14ac:dyDescent="0.25">
      <c r="A937" s="38">
        <v>10605005095</v>
      </c>
      <c r="B937" s="13" t="s">
        <v>991</v>
      </c>
      <c r="C937" s="13">
        <v>5</v>
      </c>
      <c r="D937" s="13" t="s">
        <v>69</v>
      </c>
      <c r="E937" s="13" t="s">
        <v>65</v>
      </c>
      <c r="F937" s="13" t="s">
        <v>65</v>
      </c>
      <c r="G937" s="13" t="s">
        <v>65</v>
      </c>
      <c r="H937" s="13" t="s">
        <v>65</v>
      </c>
      <c r="I937" s="13"/>
    </row>
    <row r="938" spans="1:9" x14ac:dyDescent="0.25">
      <c r="A938" s="37">
        <v>10605086096</v>
      </c>
      <c r="B938" s="12" t="s">
        <v>992</v>
      </c>
      <c r="C938" s="12">
        <v>5</v>
      </c>
      <c r="D938" s="12" t="s">
        <v>69</v>
      </c>
      <c r="E938" s="12" t="s">
        <v>65</v>
      </c>
      <c r="F938" s="12" t="s">
        <v>65</v>
      </c>
      <c r="G938" s="12" t="s">
        <v>65</v>
      </c>
      <c r="H938" s="12" t="s">
        <v>65</v>
      </c>
      <c r="I938" s="12"/>
    </row>
    <row r="939" spans="1:9" x14ac:dyDescent="0.25">
      <c r="A939" s="38">
        <v>10605086097</v>
      </c>
      <c r="B939" s="13" t="s">
        <v>993</v>
      </c>
      <c r="C939" s="13">
        <v>5</v>
      </c>
      <c r="D939" s="13" t="s">
        <v>69</v>
      </c>
      <c r="E939" s="13" t="s">
        <v>65</v>
      </c>
      <c r="F939" s="13" t="s">
        <v>65</v>
      </c>
      <c r="G939" s="13" t="s">
        <v>65</v>
      </c>
      <c r="H939" s="13" t="s">
        <v>65</v>
      </c>
      <c r="I939" s="13"/>
    </row>
    <row r="940" spans="1:9" x14ac:dyDescent="0.25">
      <c r="A940" s="37">
        <v>10605086098</v>
      </c>
      <c r="B940" s="12" t="s">
        <v>994</v>
      </c>
      <c r="C940" s="12">
        <v>3</v>
      </c>
      <c r="D940" s="12" t="s">
        <v>64</v>
      </c>
      <c r="E940" s="12" t="s">
        <v>65</v>
      </c>
      <c r="F940" s="12" t="s">
        <v>65</v>
      </c>
      <c r="G940" s="12" t="s">
        <v>66</v>
      </c>
      <c r="H940" s="12" t="s">
        <v>67</v>
      </c>
      <c r="I940" s="12"/>
    </row>
    <row r="941" spans="1:9" x14ac:dyDescent="0.25">
      <c r="A941" s="38">
        <v>10605005099</v>
      </c>
      <c r="B941" s="13" t="s">
        <v>995</v>
      </c>
      <c r="C941" s="13">
        <v>5</v>
      </c>
      <c r="D941" s="13" t="s">
        <v>69</v>
      </c>
      <c r="E941" s="13" t="s">
        <v>65</v>
      </c>
      <c r="F941" s="13" t="s">
        <v>65</v>
      </c>
      <c r="G941" s="13" t="s">
        <v>65</v>
      </c>
      <c r="H941" s="13" t="s">
        <v>65</v>
      </c>
      <c r="I941" s="13"/>
    </row>
    <row r="942" spans="1:9" x14ac:dyDescent="0.25">
      <c r="A942" s="37">
        <v>10605048100</v>
      </c>
      <c r="B942" s="12" t="s">
        <v>996</v>
      </c>
      <c r="C942" s="12">
        <v>5</v>
      </c>
      <c r="D942" s="12" t="s">
        <v>69</v>
      </c>
      <c r="E942" s="12" t="s">
        <v>65</v>
      </c>
      <c r="F942" s="12" t="s">
        <v>65</v>
      </c>
      <c r="G942" s="12" t="s">
        <v>65</v>
      </c>
      <c r="H942" s="12" t="s">
        <v>65</v>
      </c>
      <c r="I942" s="12"/>
    </row>
    <row r="943" spans="1:9" x14ac:dyDescent="0.25">
      <c r="A943" s="38">
        <v>10605053101</v>
      </c>
      <c r="B943" s="13" t="s">
        <v>997</v>
      </c>
      <c r="C943" s="13">
        <v>5</v>
      </c>
      <c r="D943" s="13" t="s">
        <v>69</v>
      </c>
      <c r="E943" s="13" t="s">
        <v>65</v>
      </c>
      <c r="F943" s="13" t="s">
        <v>65</v>
      </c>
      <c r="G943" s="13" t="s">
        <v>65</v>
      </c>
      <c r="H943" s="13" t="s">
        <v>65</v>
      </c>
      <c r="I943" s="13"/>
    </row>
    <row r="944" spans="1:9" x14ac:dyDescent="0.25">
      <c r="A944" s="37">
        <v>10615168001</v>
      </c>
      <c r="B944" s="12" t="s">
        <v>998</v>
      </c>
      <c r="C944" s="12">
        <v>3</v>
      </c>
      <c r="D944" s="12" t="s">
        <v>64</v>
      </c>
      <c r="E944" s="12" t="s">
        <v>65</v>
      </c>
      <c r="F944" s="12" t="s">
        <v>65</v>
      </c>
      <c r="G944" s="12" t="s">
        <v>66</v>
      </c>
      <c r="H944" s="12" t="s">
        <v>67</v>
      </c>
      <c r="I944" s="12"/>
    </row>
    <row r="945" spans="1:9" x14ac:dyDescent="0.25">
      <c r="A945" s="38">
        <v>10615179002</v>
      </c>
      <c r="B945" s="13" t="s">
        <v>999</v>
      </c>
      <c r="C945" s="13">
        <v>3</v>
      </c>
      <c r="D945" s="13" t="s">
        <v>64</v>
      </c>
      <c r="E945" s="13" t="s">
        <v>65</v>
      </c>
      <c r="F945" s="13" t="s">
        <v>65</v>
      </c>
      <c r="G945" s="13" t="s">
        <v>66</v>
      </c>
      <c r="H945" s="13" t="s">
        <v>67</v>
      </c>
      <c r="I945" s="13"/>
    </row>
    <row r="946" spans="1:9" x14ac:dyDescent="0.25">
      <c r="A946" s="37">
        <v>10615168003</v>
      </c>
      <c r="B946" s="12" t="s">
        <v>1000</v>
      </c>
      <c r="C946" s="12">
        <v>3</v>
      </c>
      <c r="D946" s="12" t="s">
        <v>64</v>
      </c>
      <c r="E946" s="12" t="s">
        <v>65</v>
      </c>
      <c r="F946" s="12" t="s">
        <v>65</v>
      </c>
      <c r="G946" s="12" t="s">
        <v>66</v>
      </c>
      <c r="H946" s="12" t="s">
        <v>67</v>
      </c>
      <c r="I946" s="12"/>
    </row>
    <row r="947" spans="1:9" x14ac:dyDescent="0.25">
      <c r="A947" s="38">
        <v>10615134004</v>
      </c>
      <c r="B947" s="13" t="s">
        <v>1001</v>
      </c>
      <c r="C947" s="13">
        <v>5</v>
      </c>
      <c r="D947" s="13" t="s">
        <v>69</v>
      </c>
      <c r="E947" s="13" t="s">
        <v>65</v>
      </c>
      <c r="F947" s="13" t="s">
        <v>65</v>
      </c>
      <c r="G947" s="13" t="s">
        <v>65</v>
      </c>
      <c r="H947" s="13" t="s">
        <v>65</v>
      </c>
      <c r="I947" s="13"/>
    </row>
    <row r="948" spans="1:9" x14ac:dyDescent="0.25">
      <c r="A948" s="37">
        <v>10615104005</v>
      </c>
      <c r="B948" s="12" t="s">
        <v>1002</v>
      </c>
      <c r="C948" s="12">
        <v>5</v>
      </c>
      <c r="D948" s="12" t="s">
        <v>69</v>
      </c>
      <c r="E948" s="12" t="s">
        <v>65</v>
      </c>
      <c r="F948" s="12" t="s">
        <v>65</v>
      </c>
      <c r="G948" s="12" t="s">
        <v>65</v>
      </c>
      <c r="H948" s="12" t="s">
        <v>65</v>
      </c>
      <c r="I948" s="12"/>
    </row>
    <row r="949" spans="1:9" x14ac:dyDescent="0.25">
      <c r="A949" s="38">
        <v>10615153006</v>
      </c>
      <c r="B949" s="13" t="s">
        <v>1003</v>
      </c>
      <c r="C949" s="13">
        <v>3</v>
      </c>
      <c r="D949" s="13" t="s">
        <v>64</v>
      </c>
      <c r="E949" s="13" t="s">
        <v>65</v>
      </c>
      <c r="F949" s="13" t="s">
        <v>65</v>
      </c>
      <c r="G949" s="13" t="s">
        <v>66</v>
      </c>
      <c r="H949" s="13" t="s">
        <v>67</v>
      </c>
      <c r="I949" s="13"/>
    </row>
    <row r="950" spans="1:9" x14ac:dyDescent="0.25">
      <c r="A950" s="37">
        <v>10615179007</v>
      </c>
      <c r="B950" s="12" t="s">
        <v>1004</v>
      </c>
      <c r="C950" s="12">
        <v>3</v>
      </c>
      <c r="D950" s="12" t="s">
        <v>64</v>
      </c>
      <c r="E950" s="12" t="s">
        <v>65</v>
      </c>
      <c r="F950" s="12" t="s">
        <v>65</v>
      </c>
      <c r="G950" s="12" t="s">
        <v>66</v>
      </c>
      <c r="H950" s="12" t="s">
        <v>67</v>
      </c>
      <c r="I950" s="12"/>
    </row>
    <row r="951" spans="1:9" x14ac:dyDescent="0.25">
      <c r="A951" s="38">
        <v>10615138008</v>
      </c>
      <c r="B951" s="13" t="s">
        <v>1005</v>
      </c>
      <c r="C951" s="13">
        <v>3</v>
      </c>
      <c r="D951" s="13" t="s">
        <v>64</v>
      </c>
      <c r="E951" s="13" t="s">
        <v>65</v>
      </c>
      <c r="F951" s="13" t="s">
        <v>65</v>
      </c>
      <c r="G951" s="13" t="s">
        <v>66</v>
      </c>
      <c r="H951" s="13" t="s">
        <v>67</v>
      </c>
      <c r="I951" s="13"/>
    </row>
    <row r="952" spans="1:9" x14ac:dyDescent="0.25">
      <c r="A952" s="37">
        <v>10615138010</v>
      </c>
      <c r="B952" s="12" t="s">
        <v>1006</v>
      </c>
      <c r="C952" s="12">
        <v>3</v>
      </c>
      <c r="D952" s="12" t="s">
        <v>64</v>
      </c>
      <c r="E952" s="12" t="s">
        <v>65</v>
      </c>
      <c r="F952" s="12" t="s">
        <v>65</v>
      </c>
      <c r="G952" s="12" t="s">
        <v>66</v>
      </c>
      <c r="H952" s="12" t="s">
        <v>67</v>
      </c>
      <c r="I952" s="12"/>
    </row>
    <row r="953" spans="1:9" x14ac:dyDescent="0.25">
      <c r="A953" s="38">
        <v>10615168011</v>
      </c>
      <c r="B953" s="13" t="s">
        <v>1007</v>
      </c>
      <c r="C953" s="13">
        <v>3</v>
      </c>
      <c r="D953" s="13" t="s">
        <v>64</v>
      </c>
      <c r="E953" s="13" t="s">
        <v>65</v>
      </c>
      <c r="F953" s="13" t="s">
        <v>65</v>
      </c>
      <c r="G953" s="13" t="s">
        <v>66</v>
      </c>
      <c r="H953" s="13" t="s">
        <v>67</v>
      </c>
      <c r="I953" s="13"/>
    </row>
    <row r="954" spans="1:9" x14ac:dyDescent="0.25">
      <c r="A954" s="37">
        <v>10615134012</v>
      </c>
      <c r="B954" s="12" t="s">
        <v>1008</v>
      </c>
      <c r="C954" s="12">
        <v>3</v>
      </c>
      <c r="D954" s="12" t="s">
        <v>64</v>
      </c>
      <c r="E954" s="12" t="s">
        <v>65</v>
      </c>
      <c r="F954" s="12" t="s">
        <v>65</v>
      </c>
      <c r="G954" s="12" t="s">
        <v>66</v>
      </c>
      <c r="H954" s="12" t="s">
        <v>67</v>
      </c>
      <c r="I954" s="12"/>
    </row>
    <row r="955" spans="1:9" x14ac:dyDescent="0.25">
      <c r="A955" s="38">
        <v>10615168013</v>
      </c>
      <c r="B955" s="13" t="s">
        <v>1009</v>
      </c>
      <c r="C955" s="13">
        <v>3</v>
      </c>
      <c r="D955" s="13" t="s">
        <v>64</v>
      </c>
      <c r="E955" s="13" t="s">
        <v>65</v>
      </c>
      <c r="F955" s="13" t="s">
        <v>65</v>
      </c>
      <c r="G955" s="13" t="s">
        <v>66</v>
      </c>
      <c r="H955" s="13" t="s">
        <v>67</v>
      </c>
      <c r="I955" s="13"/>
    </row>
    <row r="956" spans="1:9" x14ac:dyDescent="0.25">
      <c r="A956" s="37">
        <v>10615168014</v>
      </c>
      <c r="B956" s="12" t="s">
        <v>1010</v>
      </c>
      <c r="C956" s="12">
        <v>3</v>
      </c>
      <c r="D956" s="12" t="s">
        <v>64</v>
      </c>
      <c r="E956" s="12" t="s">
        <v>65</v>
      </c>
      <c r="F956" s="12" t="s">
        <v>65</v>
      </c>
      <c r="G956" s="12" t="s">
        <v>66</v>
      </c>
      <c r="H956" s="12" t="s">
        <v>67</v>
      </c>
      <c r="I956" s="12"/>
    </row>
    <row r="957" spans="1:9" x14ac:dyDescent="0.25">
      <c r="A957" s="38">
        <v>10615134015</v>
      </c>
      <c r="B957" s="13" t="s">
        <v>1011</v>
      </c>
      <c r="C957" s="13">
        <v>3</v>
      </c>
      <c r="D957" s="13" t="s">
        <v>64</v>
      </c>
      <c r="E957" s="13" t="s">
        <v>65</v>
      </c>
      <c r="F957" s="13" t="s">
        <v>65</v>
      </c>
      <c r="G957" s="13" t="s">
        <v>66</v>
      </c>
      <c r="H957" s="13" t="s">
        <v>67</v>
      </c>
      <c r="I957" s="13"/>
    </row>
    <row r="958" spans="1:9" x14ac:dyDescent="0.25">
      <c r="A958" s="37">
        <v>10615104016</v>
      </c>
      <c r="B958" s="12" t="s">
        <v>1012</v>
      </c>
      <c r="C958" s="12">
        <v>5</v>
      </c>
      <c r="D958" s="12" t="s">
        <v>69</v>
      </c>
      <c r="E958" s="12" t="s">
        <v>65</v>
      </c>
      <c r="F958" s="12" t="s">
        <v>65</v>
      </c>
      <c r="G958" s="12" t="s">
        <v>65</v>
      </c>
      <c r="H958" s="12" t="s">
        <v>65</v>
      </c>
      <c r="I958" s="12"/>
    </row>
    <row r="959" spans="1:9" x14ac:dyDescent="0.25">
      <c r="A959" s="38">
        <v>10615104017</v>
      </c>
      <c r="B959" s="13" t="s">
        <v>1013</v>
      </c>
      <c r="C959" s="13">
        <v>5</v>
      </c>
      <c r="D959" s="13" t="s">
        <v>69</v>
      </c>
      <c r="E959" s="13" t="s">
        <v>65</v>
      </c>
      <c r="F959" s="13" t="s">
        <v>65</v>
      </c>
      <c r="G959" s="13" t="s">
        <v>65</v>
      </c>
      <c r="H959" s="13" t="s">
        <v>65</v>
      </c>
      <c r="I959" s="13"/>
    </row>
    <row r="960" spans="1:9" x14ac:dyDescent="0.25">
      <c r="A960" s="37">
        <v>10615179018</v>
      </c>
      <c r="B960" s="12" t="s">
        <v>1014</v>
      </c>
      <c r="C960" s="12">
        <v>3</v>
      </c>
      <c r="D960" s="12" t="s">
        <v>64</v>
      </c>
      <c r="E960" s="12" t="s">
        <v>65</v>
      </c>
      <c r="F960" s="12" t="s">
        <v>65</v>
      </c>
      <c r="G960" s="12" t="s">
        <v>66</v>
      </c>
      <c r="H960" s="12" t="s">
        <v>67</v>
      </c>
      <c r="I960" s="12"/>
    </row>
    <row r="961" spans="1:9" x14ac:dyDescent="0.25">
      <c r="A961" s="38">
        <v>10615189019</v>
      </c>
      <c r="B961" s="13" t="s">
        <v>1015</v>
      </c>
      <c r="C961" s="13">
        <v>5</v>
      </c>
      <c r="D961" s="13" t="s">
        <v>69</v>
      </c>
      <c r="E961" s="13" t="s">
        <v>65</v>
      </c>
      <c r="F961" s="13" t="s">
        <v>65</v>
      </c>
      <c r="G961" s="13" t="s">
        <v>65</v>
      </c>
      <c r="H961" s="13" t="s">
        <v>65</v>
      </c>
      <c r="I961" s="13"/>
    </row>
    <row r="962" spans="1:9" x14ac:dyDescent="0.25">
      <c r="A962" s="37">
        <v>10615179020</v>
      </c>
      <c r="B962" s="12" t="s">
        <v>1016</v>
      </c>
      <c r="C962" s="12">
        <v>3</v>
      </c>
      <c r="D962" s="12" t="s">
        <v>64</v>
      </c>
      <c r="E962" s="12" t="s">
        <v>65</v>
      </c>
      <c r="F962" s="12" t="s">
        <v>65</v>
      </c>
      <c r="G962" s="12" t="s">
        <v>66</v>
      </c>
      <c r="H962" s="12" t="s">
        <v>67</v>
      </c>
      <c r="I962" s="12"/>
    </row>
    <row r="963" spans="1:9" x14ac:dyDescent="0.25">
      <c r="A963" s="38">
        <v>10615168021</v>
      </c>
      <c r="B963" s="13" t="s">
        <v>1017</v>
      </c>
      <c r="C963" s="13">
        <v>5</v>
      </c>
      <c r="D963" s="13" t="s">
        <v>69</v>
      </c>
      <c r="E963" s="13" t="s">
        <v>65</v>
      </c>
      <c r="F963" s="13" t="s">
        <v>65</v>
      </c>
      <c r="G963" s="13" t="s">
        <v>65</v>
      </c>
      <c r="H963" s="13" t="s">
        <v>65</v>
      </c>
      <c r="I963" s="13"/>
    </row>
    <row r="964" spans="1:9" x14ac:dyDescent="0.25">
      <c r="A964" s="37">
        <v>10615153022</v>
      </c>
      <c r="B964" s="12" t="s">
        <v>1018</v>
      </c>
      <c r="C964" s="12">
        <v>3</v>
      </c>
      <c r="D964" s="12" t="s">
        <v>64</v>
      </c>
      <c r="E964" s="12" t="s">
        <v>65</v>
      </c>
      <c r="F964" s="12" t="s">
        <v>65</v>
      </c>
      <c r="G964" s="12" t="s">
        <v>66</v>
      </c>
      <c r="H964" s="12" t="s">
        <v>67</v>
      </c>
      <c r="I964" s="12"/>
    </row>
    <row r="965" spans="1:9" x14ac:dyDescent="0.25">
      <c r="A965" s="38">
        <v>10615179023</v>
      </c>
      <c r="B965" s="13" t="s">
        <v>1019</v>
      </c>
      <c r="C965" s="13">
        <v>3</v>
      </c>
      <c r="D965" s="13" t="s">
        <v>64</v>
      </c>
      <c r="E965" s="13" t="s">
        <v>65</v>
      </c>
      <c r="F965" s="13" t="s">
        <v>65</v>
      </c>
      <c r="G965" s="13" t="s">
        <v>66</v>
      </c>
      <c r="H965" s="13" t="s">
        <v>67</v>
      </c>
      <c r="I965" s="13"/>
    </row>
    <row r="966" spans="1:9" x14ac:dyDescent="0.25">
      <c r="A966" s="37">
        <v>10615138024</v>
      </c>
      <c r="B966" s="12" t="s">
        <v>339</v>
      </c>
      <c r="C966" s="12">
        <v>5</v>
      </c>
      <c r="D966" s="12" t="s">
        <v>69</v>
      </c>
      <c r="E966" s="12" t="s">
        <v>65</v>
      </c>
      <c r="F966" s="12" t="s">
        <v>65</v>
      </c>
      <c r="G966" s="12" t="s">
        <v>65</v>
      </c>
      <c r="H966" s="12" t="s">
        <v>65</v>
      </c>
      <c r="I966" s="12"/>
    </row>
    <row r="967" spans="1:9" x14ac:dyDescent="0.25">
      <c r="A967" s="38">
        <v>10615179025</v>
      </c>
      <c r="B967" s="13" t="s">
        <v>1020</v>
      </c>
      <c r="C967" s="13">
        <v>3</v>
      </c>
      <c r="D967" s="13" t="s">
        <v>64</v>
      </c>
      <c r="E967" s="13" t="s">
        <v>65</v>
      </c>
      <c r="F967" s="13" t="s">
        <v>65</v>
      </c>
      <c r="G967" s="13" t="s">
        <v>66</v>
      </c>
      <c r="H967" s="13" t="s">
        <v>67</v>
      </c>
      <c r="I967" s="13"/>
    </row>
    <row r="968" spans="1:9" x14ac:dyDescent="0.25">
      <c r="A968" s="37">
        <v>10615153026</v>
      </c>
      <c r="B968" s="12" t="s">
        <v>1021</v>
      </c>
      <c r="C968" s="12">
        <v>3</v>
      </c>
      <c r="D968" s="12" t="s">
        <v>64</v>
      </c>
      <c r="E968" s="12" t="s">
        <v>65</v>
      </c>
      <c r="F968" s="12" t="s">
        <v>65</v>
      </c>
      <c r="G968" s="12" t="s">
        <v>66</v>
      </c>
      <c r="H968" s="12" t="s">
        <v>67</v>
      </c>
      <c r="I968" s="12"/>
    </row>
    <row r="969" spans="1:9" x14ac:dyDescent="0.25">
      <c r="A969" s="38">
        <v>10615134027</v>
      </c>
      <c r="B969" s="13" t="s">
        <v>1022</v>
      </c>
      <c r="C969" s="13">
        <v>3</v>
      </c>
      <c r="D969" s="13" t="s">
        <v>64</v>
      </c>
      <c r="E969" s="13" t="s">
        <v>65</v>
      </c>
      <c r="F969" s="13" t="s">
        <v>65</v>
      </c>
      <c r="G969" s="13" t="s">
        <v>66</v>
      </c>
      <c r="H969" s="13" t="s">
        <v>67</v>
      </c>
      <c r="I969" s="13"/>
    </row>
    <row r="970" spans="1:9" x14ac:dyDescent="0.25">
      <c r="A970" s="37">
        <v>10615189028</v>
      </c>
      <c r="B970" s="12" t="s">
        <v>1023</v>
      </c>
      <c r="C970" s="12">
        <v>5</v>
      </c>
      <c r="D970" s="12" t="s">
        <v>69</v>
      </c>
      <c r="E970" s="12" t="s">
        <v>65</v>
      </c>
      <c r="F970" s="12" t="s">
        <v>65</v>
      </c>
      <c r="G970" s="12" t="s">
        <v>65</v>
      </c>
      <c r="H970" s="12" t="s">
        <v>65</v>
      </c>
      <c r="I970" s="12"/>
    </row>
    <row r="971" spans="1:9" x14ac:dyDescent="0.25">
      <c r="A971" s="38">
        <v>10610029029</v>
      </c>
      <c r="B971" s="13" t="s">
        <v>1024</v>
      </c>
      <c r="C971" s="13">
        <v>3</v>
      </c>
      <c r="D971" s="13" t="s">
        <v>64</v>
      </c>
      <c r="E971" s="13" t="s">
        <v>65</v>
      </c>
      <c r="F971" s="13" t="s">
        <v>65</v>
      </c>
      <c r="G971" s="13" t="s">
        <v>66</v>
      </c>
      <c r="H971" s="13" t="s">
        <v>67</v>
      </c>
      <c r="I971" s="13"/>
    </row>
    <row r="972" spans="1:9" x14ac:dyDescent="0.25">
      <c r="A972" s="37">
        <v>10615153030</v>
      </c>
      <c r="B972" s="12" t="s">
        <v>1025</v>
      </c>
      <c r="C972" s="12">
        <v>3</v>
      </c>
      <c r="D972" s="12" t="s">
        <v>64</v>
      </c>
      <c r="E972" s="12" t="s">
        <v>65</v>
      </c>
      <c r="F972" s="12" t="s">
        <v>65</v>
      </c>
      <c r="G972" s="12" t="s">
        <v>66</v>
      </c>
      <c r="H972" s="12" t="s">
        <v>67</v>
      </c>
      <c r="I972" s="12"/>
    </row>
    <row r="973" spans="1:9" x14ac:dyDescent="0.25">
      <c r="A973" s="38">
        <v>10615168031</v>
      </c>
      <c r="B973" s="13" t="s">
        <v>1026</v>
      </c>
      <c r="C973" s="13">
        <v>3</v>
      </c>
      <c r="D973" s="13" t="s">
        <v>64</v>
      </c>
      <c r="E973" s="13" t="s">
        <v>65</v>
      </c>
      <c r="F973" s="13" t="s">
        <v>65</v>
      </c>
      <c r="G973" s="13" t="s">
        <v>66</v>
      </c>
      <c r="H973" s="13" t="s">
        <v>67</v>
      </c>
      <c r="I973" s="13"/>
    </row>
    <row r="974" spans="1:9" x14ac:dyDescent="0.25">
      <c r="A974" s="37">
        <v>10615168033</v>
      </c>
      <c r="B974" s="12" t="s">
        <v>1027</v>
      </c>
      <c r="C974" s="12">
        <v>5</v>
      </c>
      <c r="D974" s="12" t="s">
        <v>69</v>
      </c>
      <c r="E974" s="12" t="s">
        <v>65</v>
      </c>
      <c r="F974" s="12" t="s">
        <v>65</v>
      </c>
      <c r="G974" s="12" t="s">
        <v>65</v>
      </c>
      <c r="H974" s="12" t="s">
        <v>65</v>
      </c>
      <c r="I974" s="12"/>
    </row>
    <row r="975" spans="1:9" x14ac:dyDescent="0.25">
      <c r="A975" s="38">
        <v>10615138034</v>
      </c>
      <c r="B975" s="13" t="s">
        <v>1028</v>
      </c>
      <c r="C975" s="13">
        <v>3</v>
      </c>
      <c r="D975" s="13" t="s">
        <v>64</v>
      </c>
      <c r="E975" s="13" t="s">
        <v>65</v>
      </c>
      <c r="F975" s="13" t="s">
        <v>65</v>
      </c>
      <c r="G975" s="13" t="s">
        <v>66</v>
      </c>
      <c r="H975" s="13" t="s">
        <v>67</v>
      </c>
      <c r="I975" s="13"/>
    </row>
    <row r="976" spans="1:9" x14ac:dyDescent="0.25">
      <c r="A976" s="37">
        <v>10615138035</v>
      </c>
      <c r="B976" s="12" t="s">
        <v>1029</v>
      </c>
      <c r="C976" s="12">
        <v>3</v>
      </c>
      <c r="D976" s="12" t="s">
        <v>64</v>
      </c>
      <c r="E976" s="12" t="s">
        <v>65</v>
      </c>
      <c r="F976" s="12" t="s">
        <v>65</v>
      </c>
      <c r="G976" s="12" t="s">
        <v>66</v>
      </c>
      <c r="H976" s="12" t="s">
        <v>67</v>
      </c>
      <c r="I976" s="12"/>
    </row>
    <row r="977" spans="1:9" x14ac:dyDescent="0.25">
      <c r="A977" s="38">
        <v>10615189036</v>
      </c>
      <c r="B977" s="13" t="s">
        <v>110</v>
      </c>
      <c r="C977" s="13">
        <v>5</v>
      </c>
      <c r="D977" s="13" t="s">
        <v>69</v>
      </c>
      <c r="E977" s="13" t="s">
        <v>65</v>
      </c>
      <c r="F977" s="13" t="s">
        <v>65</v>
      </c>
      <c r="G977" s="13" t="s">
        <v>65</v>
      </c>
      <c r="H977" s="13" t="s">
        <v>65</v>
      </c>
      <c r="I977" s="13"/>
    </row>
    <row r="978" spans="1:9" x14ac:dyDescent="0.25">
      <c r="A978" s="37">
        <v>10615134037</v>
      </c>
      <c r="B978" s="12" t="s">
        <v>1030</v>
      </c>
      <c r="C978" s="12">
        <v>3</v>
      </c>
      <c r="D978" s="12" t="s">
        <v>64</v>
      </c>
      <c r="E978" s="12" t="s">
        <v>65</v>
      </c>
      <c r="F978" s="12" t="s">
        <v>65</v>
      </c>
      <c r="G978" s="12" t="s">
        <v>66</v>
      </c>
      <c r="H978" s="12" t="s">
        <v>67</v>
      </c>
      <c r="I978" s="12"/>
    </row>
    <row r="979" spans="1:9" x14ac:dyDescent="0.25">
      <c r="A979" s="38">
        <v>10615189038</v>
      </c>
      <c r="B979" s="13" t="s">
        <v>1031</v>
      </c>
      <c r="C979" s="13">
        <v>5</v>
      </c>
      <c r="D979" s="13" t="s">
        <v>69</v>
      </c>
      <c r="E979" s="13" t="s">
        <v>65</v>
      </c>
      <c r="F979" s="13" t="s">
        <v>65</v>
      </c>
      <c r="G979" s="13" t="s">
        <v>65</v>
      </c>
      <c r="H979" s="13" t="s">
        <v>65</v>
      </c>
      <c r="I979" s="13"/>
    </row>
    <row r="980" spans="1:9" x14ac:dyDescent="0.25">
      <c r="A980" s="37">
        <v>10615138039</v>
      </c>
      <c r="B980" s="12" t="s">
        <v>1032</v>
      </c>
      <c r="C980" s="12">
        <v>3</v>
      </c>
      <c r="D980" s="12" t="s">
        <v>64</v>
      </c>
      <c r="E980" s="12" t="s">
        <v>65</v>
      </c>
      <c r="F980" s="12" t="s">
        <v>65</v>
      </c>
      <c r="G980" s="12" t="s">
        <v>66</v>
      </c>
      <c r="H980" s="12" t="s">
        <v>67</v>
      </c>
      <c r="I980" s="12"/>
    </row>
    <row r="981" spans="1:9" x14ac:dyDescent="0.25">
      <c r="A981" s="38">
        <v>10615138040</v>
      </c>
      <c r="B981" s="13" t="s">
        <v>1033</v>
      </c>
      <c r="C981" s="13">
        <v>5</v>
      </c>
      <c r="D981" s="13" t="s">
        <v>69</v>
      </c>
      <c r="E981" s="13" t="s">
        <v>65</v>
      </c>
      <c r="F981" s="13" t="s">
        <v>65</v>
      </c>
      <c r="G981" s="13" t="s">
        <v>65</v>
      </c>
      <c r="H981" s="13" t="s">
        <v>65</v>
      </c>
      <c r="I981" s="13"/>
    </row>
    <row r="982" spans="1:9" x14ac:dyDescent="0.25">
      <c r="A982" s="37">
        <v>10615134041</v>
      </c>
      <c r="B982" s="12" t="s">
        <v>559</v>
      </c>
      <c r="C982" s="12">
        <v>5</v>
      </c>
      <c r="D982" s="12" t="s">
        <v>69</v>
      </c>
      <c r="E982" s="12" t="s">
        <v>65</v>
      </c>
      <c r="F982" s="12" t="s">
        <v>65</v>
      </c>
      <c r="G982" s="12" t="s">
        <v>65</v>
      </c>
      <c r="H982" s="12" t="s">
        <v>65</v>
      </c>
      <c r="I982" s="12"/>
    </row>
    <row r="983" spans="1:9" x14ac:dyDescent="0.25">
      <c r="A983" s="38">
        <v>10615189042</v>
      </c>
      <c r="B983" s="13" t="s">
        <v>1034</v>
      </c>
      <c r="C983" s="13">
        <v>5</v>
      </c>
      <c r="D983" s="13" t="s">
        <v>69</v>
      </c>
      <c r="E983" s="13" t="s">
        <v>65</v>
      </c>
      <c r="F983" s="13" t="s">
        <v>65</v>
      </c>
      <c r="G983" s="13" t="s">
        <v>65</v>
      </c>
      <c r="H983" s="13" t="s">
        <v>65</v>
      </c>
      <c r="I983" s="13"/>
    </row>
    <row r="984" spans="1:9" x14ac:dyDescent="0.25">
      <c r="A984" s="37">
        <v>10615168043</v>
      </c>
      <c r="B984" s="12" t="s">
        <v>1035</v>
      </c>
      <c r="C984" s="12">
        <v>3</v>
      </c>
      <c r="D984" s="12" t="s">
        <v>64</v>
      </c>
      <c r="E984" s="12" t="s">
        <v>65</v>
      </c>
      <c r="F984" s="12" t="s">
        <v>65</v>
      </c>
      <c r="G984" s="12" t="s">
        <v>66</v>
      </c>
      <c r="H984" s="12" t="s">
        <v>67</v>
      </c>
      <c r="I984" s="12"/>
    </row>
    <row r="985" spans="1:9" x14ac:dyDescent="0.25">
      <c r="A985" s="38">
        <v>10615134044</v>
      </c>
      <c r="B985" s="13" t="s">
        <v>1036</v>
      </c>
      <c r="C985" s="13">
        <v>5</v>
      </c>
      <c r="D985" s="13" t="s">
        <v>69</v>
      </c>
      <c r="E985" s="13" t="s">
        <v>65</v>
      </c>
      <c r="F985" s="13" t="s">
        <v>65</v>
      </c>
      <c r="G985" s="13" t="s">
        <v>65</v>
      </c>
      <c r="H985" s="13" t="s">
        <v>65</v>
      </c>
      <c r="I985" s="13"/>
    </row>
    <row r="986" spans="1:9" x14ac:dyDescent="0.25">
      <c r="A986" s="37">
        <v>10615138045</v>
      </c>
      <c r="B986" s="12" t="s">
        <v>1037</v>
      </c>
      <c r="C986" s="12">
        <v>3</v>
      </c>
      <c r="D986" s="12" t="s">
        <v>64</v>
      </c>
      <c r="E986" s="12" t="s">
        <v>65</v>
      </c>
      <c r="F986" s="12" t="s">
        <v>65</v>
      </c>
      <c r="G986" s="12" t="s">
        <v>66</v>
      </c>
      <c r="H986" s="12" t="s">
        <v>67</v>
      </c>
      <c r="I986" s="12"/>
    </row>
    <row r="987" spans="1:9" x14ac:dyDescent="0.25">
      <c r="A987" s="38">
        <v>10610046046</v>
      </c>
      <c r="B987" s="13" t="s">
        <v>1038</v>
      </c>
      <c r="C987" s="13">
        <v>3</v>
      </c>
      <c r="D987" s="13" t="s">
        <v>64</v>
      </c>
      <c r="E987" s="13" t="s">
        <v>65</v>
      </c>
      <c r="F987" s="13" t="s">
        <v>65</v>
      </c>
      <c r="G987" s="13" t="s">
        <v>66</v>
      </c>
      <c r="H987" s="13" t="s">
        <v>67</v>
      </c>
      <c r="I987" s="13"/>
    </row>
    <row r="988" spans="1:9" x14ac:dyDescent="0.25">
      <c r="A988" s="37">
        <v>10615138047</v>
      </c>
      <c r="B988" s="12" t="s">
        <v>1039</v>
      </c>
      <c r="C988" s="12">
        <v>3</v>
      </c>
      <c r="D988" s="12" t="s">
        <v>64</v>
      </c>
      <c r="E988" s="12" t="s">
        <v>65</v>
      </c>
      <c r="F988" s="12" t="s">
        <v>65</v>
      </c>
      <c r="G988" s="12" t="s">
        <v>66</v>
      </c>
      <c r="H988" s="12" t="s">
        <v>67</v>
      </c>
      <c r="I988" s="12"/>
    </row>
    <row r="989" spans="1:9" x14ac:dyDescent="0.25">
      <c r="A989" s="38">
        <v>10615168048</v>
      </c>
      <c r="B989" s="13" t="s">
        <v>1040</v>
      </c>
      <c r="C989" s="13">
        <v>5</v>
      </c>
      <c r="D989" s="13" t="s">
        <v>69</v>
      </c>
      <c r="E989" s="13" t="s">
        <v>65</v>
      </c>
      <c r="F989" s="13" t="s">
        <v>65</v>
      </c>
      <c r="G989" s="13" t="s">
        <v>65</v>
      </c>
      <c r="H989" s="13" t="s">
        <v>65</v>
      </c>
      <c r="I989" s="13"/>
    </row>
    <row r="990" spans="1:9" x14ac:dyDescent="0.25">
      <c r="A990" s="37">
        <v>10615189049</v>
      </c>
      <c r="B990" s="12" t="s">
        <v>1041</v>
      </c>
      <c r="C990" s="12">
        <v>5</v>
      </c>
      <c r="D990" s="12" t="s">
        <v>69</v>
      </c>
      <c r="E990" s="12" t="s">
        <v>65</v>
      </c>
      <c r="F990" s="12" t="s">
        <v>65</v>
      </c>
      <c r="G990" s="12" t="s">
        <v>65</v>
      </c>
      <c r="H990" s="12" t="s">
        <v>65</v>
      </c>
      <c r="I990" s="12"/>
    </row>
    <row r="991" spans="1:9" x14ac:dyDescent="0.25">
      <c r="A991" s="38">
        <v>10615134050</v>
      </c>
      <c r="B991" s="13" t="s">
        <v>1042</v>
      </c>
      <c r="C991" s="13">
        <v>3</v>
      </c>
      <c r="D991" s="13" t="s">
        <v>64</v>
      </c>
      <c r="E991" s="13" t="s">
        <v>65</v>
      </c>
      <c r="F991" s="13" t="s">
        <v>65</v>
      </c>
      <c r="G991" s="13" t="s">
        <v>66</v>
      </c>
      <c r="H991" s="13" t="s">
        <v>67</v>
      </c>
      <c r="I991" s="13"/>
    </row>
    <row r="992" spans="1:9" x14ac:dyDescent="0.25">
      <c r="A992" s="37">
        <v>10615138052</v>
      </c>
      <c r="B992" s="12" t="s">
        <v>118</v>
      </c>
      <c r="C992" s="12">
        <v>3</v>
      </c>
      <c r="D992" s="12" t="s">
        <v>64</v>
      </c>
      <c r="E992" s="12" t="s">
        <v>65</v>
      </c>
      <c r="F992" s="12" t="s">
        <v>65</v>
      </c>
      <c r="G992" s="12" t="s">
        <v>66</v>
      </c>
      <c r="H992" s="12" t="s">
        <v>67</v>
      </c>
      <c r="I992" s="12"/>
    </row>
    <row r="993" spans="1:9" x14ac:dyDescent="0.25">
      <c r="A993" s="38">
        <v>10615104053</v>
      </c>
      <c r="B993" s="13" t="s">
        <v>1043</v>
      </c>
      <c r="C993" s="13">
        <v>5</v>
      </c>
      <c r="D993" s="13" t="s">
        <v>69</v>
      </c>
      <c r="E993" s="13" t="s">
        <v>65</v>
      </c>
      <c r="F993" s="13" t="s">
        <v>65</v>
      </c>
      <c r="G993" s="13" t="s">
        <v>65</v>
      </c>
      <c r="H993" s="13" t="s">
        <v>65</v>
      </c>
      <c r="I993" s="13"/>
    </row>
    <row r="994" spans="1:9" x14ac:dyDescent="0.25">
      <c r="A994" s="37">
        <v>10615134054</v>
      </c>
      <c r="B994" s="12" t="s">
        <v>1044</v>
      </c>
      <c r="C994" s="12">
        <v>3</v>
      </c>
      <c r="D994" s="12" t="s">
        <v>64</v>
      </c>
      <c r="E994" s="12" t="s">
        <v>65</v>
      </c>
      <c r="F994" s="12" t="s">
        <v>65</v>
      </c>
      <c r="G994" s="12" t="s">
        <v>66</v>
      </c>
      <c r="H994" s="12" t="s">
        <v>67</v>
      </c>
      <c r="I994" s="12"/>
    </row>
    <row r="995" spans="1:9" x14ac:dyDescent="0.25">
      <c r="A995" s="38">
        <v>10615153055</v>
      </c>
      <c r="B995" s="13" t="s">
        <v>1045</v>
      </c>
      <c r="C995" s="13">
        <v>3</v>
      </c>
      <c r="D995" s="13" t="s">
        <v>64</v>
      </c>
      <c r="E995" s="13" t="s">
        <v>65</v>
      </c>
      <c r="F995" s="13" t="s">
        <v>65</v>
      </c>
      <c r="G995" s="13" t="s">
        <v>66</v>
      </c>
      <c r="H995" s="13" t="s">
        <v>67</v>
      </c>
      <c r="I995" s="13"/>
    </row>
    <row r="996" spans="1:9" x14ac:dyDescent="0.25">
      <c r="A996" s="37">
        <v>10615153056</v>
      </c>
      <c r="B996" s="12" t="s">
        <v>1046</v>
      </c>
      <c r="C996" s="12">
        <v>3</v>
      </c>
      <c r="D996" s="12" t="s">
        <v>64</v>
      </c>
      <c r="E996" s="12" t="s">
        <v>65</v>
      </c>
      <c r="F996" s="12" t="s">
        <v>65</v>
      </c>
      <c r="G996" s="12" t="s">
        <v>66</v>
      </c>
      <c r="H996" s="12" t="s">
        <v>67</v>
      </c>
      <c r="I996" s="12"/>
    </row>
    <row r="997" spans="1:9" x14ac:dyDescent="0.25">
      <c r="A997" s="38">
        <v>10615153057</v>
      </c>
      <c r="B997" s="13" t="s">
        <v>1047</v>
      </c>
      <c r="C997" s="13">
        <v>3</v>
      </c>
      <c r="D997" s="13" t="s">
        <v>64</v>
      </c>
      <c r="E997" s="13" t="s">
        <v>65</v>
      </c>
      <c r="F997" s="13" t="s">
        <v>65</v>
      </c>
      <c r="G997" s="13" t="s">
        <v>66</v>
      </c>
      <c r="H997" s="13" t="s">
        <v>67</v>
      </c>
      <c r="I997" s="13"/>
    </row>
    <row r="998" spans="1:9" x14ac:dyDescent="0.25">
      <c r="A998" s="37">
        <v>10615104058</v>
      </c>
      <c r="B998" s="12" t="s">
        <v>1048</v>
      </c>
      <c r="C998" s="12">
        <v>5</v>
      </c>
      <c r="D998" s="12" t="s">
        <v>69</v>
      </c>
      <c r="E998" s="12" t="s">
        <v>65</v>
      </c>
      <c r="F998" s="12" t="s">
        <v>65</v>
      </c>
      <c r="G998" s="12" t="s">
        <v>65</v>
      </c>
      <c r="H998" s="12" t="s">
        <v>65</v>
      </c>
      <c r="I998" s="12"/>
    </row>
    <row r="999" spans="1:9" x14ac:dyDescent="0.25">
      <c r="A999" s="38">
        <v>10615138059</v>
      </c>
      <c r="B999" s="13" t="s">
        <v>1049</v>
      </c>
      <c r="C999" s="13">
        <v>3</v>
      </c>
      <c r="D999" s="13" t="s">
        <v>64</v>
      </c>
      <c r="E999" s="13" t="s">
        <v>65</v>
      </c>
      <c r="F999" s="13" t="s">
        <v>65</v>
      </c>
      <c r="G999" s="13" t="s">
        <v>66</v>
      </c>
      <c r="H999" s="13" t="s">
        <v>67</v>
      </c>
      <c r="I999" s="13"/>
    </row>
    <row r="1000" spans="1:9" x14ac:dyDescent="0.25">
      <c r="A1000" s="37">
        <v>10615179060</v>
      </c>
      <c r="B1000" s="12" t="s">
        <v>1050</v>
      </c>
      <c r="C1000" s="12">
        <v>3</v>
      </c>
      <c r="D1000" s="12" t="s">
        <v>64</v>
      </c>
      <c r="E1000" s="12" t="s">
        <v>65</v>
      </c>
      <c r="F1000" s="12" t="s">
        <v>65</v>
      </c>
      <c r="G1000" s="12" t="s">
        <v>66</v>
      </c>
      <c r="H1000" s="12" t="s">
        <v>67</v>
      </c>
      <c r="I1000" s="12"/>
    </row>
    <row r="1001" spans="1:9" x14ac:dyDescent="0.25">
      <c r="A1001" s="38">
        <v>10615104061</v>
      </c>
      <c r="B1001" s="13" t="s">
        <v>1051</v>
      </c>
      <c r="C1001" s="13">
        <v>5</v>
      </c>
      <c r="D1001" s="13" t="s">
        <v>69</v>
      </c>
      <c r="E1001" s="13" t="s">
        <v>65</v>
      </c>
      <c r="F1001" s="13" t="s">
        <v>65</v>
      </c>
      <c r="G1001" s="13" t="s">
        <v>65</v>
      </c>
      <c r="H1001" s="13" t="s">
        <v>65</v>
      </c>
      <c r="I1001" s="13"/>
    </row>
    <row r="1002" spans="1:9" x14ac:dyDescent="0.25">
      <c r="A1002" s="37">
        <v>10615179062</v>
      </c>
      <c r="B1002" s="12" t="s">
        <v>1052</v>
      </c>
      <c r="C1002" s="12">
        <v>3</v>
      </c>
      <c r="D1002" s="12" t="s">
        <v>64</v>
      </c>
      <c r="E1002" s="12" t="s">
        <v>65</v>
      </c>
      <c r="F1002" s="12" t="s">
        <v>65</v>
      </c>
      <c r="G1002" s="12" t="s">
        <v>66</v>
      </c>
      <c r="H1002" s="12" t="s">
        <v>67</v>
      </c>
      <c r="I1002" s="12"/>
    </row>
    <row r="1003" spans="1:9" x14ac:dyDescent="0.25">
      <c r="A1003" s="38">
        <v>10615179063</v>
      </c>
      <c r="B1003" s="13" t="s">
        <v>1053</v>
      </c>
      <c r="C1003" s="13">
        <v>3</v>
      </c>
      <c r="D1003" s="13" t="s">
        <v>64</v>
      </c>
      <c r="E1003" s="13" t="s">
        <v>65</v>
      </c>
      <c r="F1003" s="13" t="s">
        <v>65</v>
      </c>
      <c r="G1003" s="13" t="s">
        <v>66</v>
      </c>
      <c r="H1003" s="13" t="s">
        <v>67</v>
      </c>
      <c r="I1003" s="13"/>
    </row>
    <row r="1004" spans="1:9" x14ac:dyDescent="0.25">
      <c r="A1004" s="37">
        <v>10615189064</v>
      </c>
      <c r="B1004" s="12" t="s">
        <v>1054</v>
      </c>
      <c r="C1004" s="12">
        <v>5</v>
      </c>
      <c r="D1004" s="12" t="s">
        <v>69</v>
      </c>
      <c r="E1004" s="12" t="s">
        <v>65</v>
      </c>
      <c r="F1004" s="12" t="s">
        <v>65</v>
      </c>
      <c r="G1004" s="12" t="s">
        <v>65</v>
      </c>
      <c r="H1004" s="12" t="s">
        <v>65</v>
      </c>
      <c r="I1004" s="12"/>
    </row>
    <row r="1005" spans="1:9" x14ac:dyDescent="0.25">
      <c r="A1005" s="38">
        <v>10615138065</v>
      </c>
      <c r="B1005" s="13" t="s">
        <v>1055</v>
      </c>
      <c r="C1005" s="13">
        <v>5</v>
      </c>
      <c r="D1005" s="13" t="s">
        <v>69</v>
      </c>
      <c r="E1005" s="13" t="s">
        <v>65</v>
      </c>
      <c r="F1005" s="13" t="s">
        <v>65</v>
      </c>
      <c r="G1005" s="13" t="s">
        <v>65</v>
      </c>
      <c r="H1005" s="13" t="s">
        <v>65</v>
      </c>
      <c r="I1005" s="13"/>
    </row>
    <row r="1006" spans="1:9" x14ac:dyDescent="0.25">
      <c r="A1006" s="37">
        <v>10615168066</v>
      </c>
      <c r="B1006" s="12" t="s">
        <v>1056</v>
      </c>
      <c r="C1006" s="12">
        <v>5</v>
      </c>
      <c r="D1006" s="12" t="s">
        <v>69</v>
      </c>
      <c r="E1006" s="12" t="s">
        <v>65</v>
      </c>
      <c r="F1006" s="12" t="s">
        <v>65</v>
      </c>
      <c r="G1006" s="12" t="s">
        <v>65</v>
      </c>
      <c r="H1006" s="12" t="s">
        <v>65</v>
      </c>
      <c r="I1006" s="12"/>
    </row>
    <row r="1007" spans="1:9" x14ac:dyDescent="0.25">
      <c r="A1007" s="38">
        <v>10615138067</v>
      </c>
      <c r="B1007" s="13" t="s">
        <v>1057</v>
      </c>
      <c r="C1007" s="13">
        <v>3</v>
      </c>
      <c r="D1007" s="13" t="s">
        <v>64</v>
      </c>
      <c r="E1007" s="13" t="s">
        <v>65</v>
      </c>
      <c r="F1007" s="13" t="s">
        <v>65</v>
      </c>
      <c r="G1007" s="13" t="s">
        <v>66</v>
      </c>
      <c r="H1007" s="13" t="s">
        <v>67</v>
      </c>
      <c r="I1007" s="13"/>
    </row>
    <row r="1008" spans="1:9" x14ac:dyDescent="0.25">
      <c r="A1008" s="37">
        <v>10615104068</v>
      </c>
      <c r="B1008" s="12" t="s">
        <v>1058</v>
      </c>
      <c r="C1008" s="12">
        <v>5</v>
      </c>
      <c r="D1008" s="12" t="s">
        <v>69</v>
      </c>
      <c r="E1008" s="12" t="s">
        <v>65</v>
      </c>
      <c r="F1008" s="12" t="s">
        <v>65</v>
      </c>
      <c r="G1008" s="12" t="s">
        <v>65</v>
      </c>
      <c r="H1008" s="12" t="s">
        <v>65</v>
      </c>
      <c r="I1008" s="12"/>
    </row>
    <row r="1009" spans="1:9" x14ac:dyDescent="0.25">
      <c r="A1009" s="38">
        <v>10615138070</v>
      </c>
      <c r="B1009" s="13" t="s">
        <v>1059</v>
      </c>
      <c r="C1009" s="13">
        <v>3</v>
      </c>
      <c r="D1009" s="13" t="s">
        <v>64</v>
      </c>
      <c r="E1009" s="13" t="s">
        <v>65</v>
      </c>
      <c r="F1009" s="13" t="s">
        <v>65</v>
      </c>
      <c r="G1009" s="13" t="s">
        <v>66</v>
      </c>
      <c r="H1009" s="13" t="s">
        <v>67</v>
      </c>
      <c r="I1009" s="13"/>
    </row>
    <row r="1010" spans="1:9" x14ac:dyDescent="0.25">
      <c r="A1010" s="37">
        <v>10615189071</v>
      </c>
      <c r="B1010" s="12" t="s">
        <v>1060</v>
      </c>
      <c r="C1010" s="12">
        <v>5</v>
      </c>
      <c r="D1010" s="12" t="s">
        <v>69</v>
      </c>
      <c r="E1010" s="12" t="s">
        <v>65</v>
      </c>
      <c r="F1010" s="12" t="s">
        <v>65</v>
      </c>
      <c r="G1010" s="12" t="s">
        <v>65</v>
      </c>
      <c r="H1010" s="12" t="s">
        <v>65</v>
      </c>
      <c r="I1010" s="12"/>
    </row>
    <row r="1011" spans="1:9" x14ac:dyDescent="0.25">
      <c r="A1011" s="38">
        <v>10615104072</v>
      </c>
      <c r="B1011" s="13" t="s">
        <v>1061</v>
      </c>
      <c r="C1011" s="13">
        <v>5</v>
      </c>
      <c r="D1011" s="13" t="s">
        <v>69</v>
      </c>
      <c r="E1011" s="13" t="s">
        <v>65</v>
      </c>
      <c r="F1011" s="13" t="s">
        <v>65</v>
      </c>
      <c r="G1011" s="13" t="s">
        <v>65</v>
      </c>
      <c r="H1011" s="13" t="s">
        <v>65</v>
      </c>
      <c r="I1011" s="13"/>
    </row>
    <row r="1012" spans="1:9" x14ac:dyDescent="0.25">
      <c r="A1012" s="37">
        <v>10615153073</v>
      </c>
      <c r="B1012" s="12" t="s">
        <v>1062</v>
      </c>
      <c r="C1012" s="12">
        <v>5</v>
      </c>
      <c r="D1012" s="12" t="s">
        <v>69</v>
      </c>
      <c r="E1012" s="12" t="s">
        <v>65</v>
      </c>
      <c r="F1012" s="12" t="s">
        <v>65</v>
      </c>
      <c r="G1012" s="12" t="s">
        <v>65</v>
      </c>
      <c r="H1012" s="12" t="s">
        <v>65</v>
      </c>
      <c r="I1012" s="12"/>
    </row>
    <row r="1013" spans="1:9" x14ac:dyDescent="0.25">
      <c r="A1013" s="38">
        <v>10615134074</v>
      </c>
      <c r="B1013" s="13" t="s">
        <v>1063</v>
      </c>
      <c r="C1013" s="13">
        <v>5</v>
      </c>
      <c r="D1013" s="13" t="s">
        <v>69</v>
      </c>
      <c r="E1013" s="13" t="s">
        <v>65</v>
      </c>
      <c r="F1013" s="13" t="s">
        <v>65</v>
      </c>
      <c r="G1013" s="13" t="s">
        <v>65</v>
      </c>
      <c r="H1013" s="13" t="s">
        <v>65</v>
      </c>
      <c r="I1013" s="13"/>
    </row>
    <row r="1014" spans="1:9" x14ac:dyDescent="0.25">
      <c r="A1014" s="37">
        <v>10615168076</v>
      </c>
      <c r="B1014" s="12" t="s">
        <v>1064</v>
      </c>
      <c r="C1014" s="12">
        <v>3</v>
      </c>
      <c r="D1014" s="12" t="s">
        <v>64</v>
      </c>
      <c r="E1014" s="12" t="s">
        <v>65</v>
      </c>
      <c r="F1014" s="12" t="s">
        <v>65</v>
      </c>
      <c r="G1014" s="12" t="s">
        <v>66</v>
      </c>
      <c r="H1014" s="12" t="s">
        <v>67</v>
      </c>
      <c r="I1014" s="12"/>
    </row>
    <row r="1015" spans="1:9" x14ac:dyDescent="0.25">
      <c r="A1015" s="38">
        <v>10615179077</v>
      </c>
      <c r="B1015" s="13" t="s">
        <v>722</v>
      </c>
      <c r="C1015" s="13">
        <v>3</v>
      </c>
      <c r="D1015" s="13" t="s">
        <v>64</v>
      </c>
      <c r="E1015" s="13" t="s">
        <v>65</v>
      </c>
      <c r="F1015" s="13" t="s">
        <v>65</v>
      </c>
      <c r="G1015" s="13" t="s">
        <v>66</v>
      </c>
      <c r="H1015" s="13" t="s">
        <v>67</v>
      </c>
      <c r="I1015" s="13"/>
    </row>
    <row r="1016" spans="1:9" x14ac:dyDescent="0.25">
      <c r="A1016" s="37">
        <v>10615168078</v>
      </c>
      <c r="B1016" s="12" t="s">
        <v>1065</v>
      </c>
      <c r="C1016" s="12">
        <v>3</v>
      </c>
      <c r="D1016" s="12" t="s">
        <v>64</v>
      </c>
      <c r="E1016" s="12" t="s">
        <v>65</v>
      </c>
      <c r="F1016" s="12" t="s">
        <v>65</v>
      </c>
      <c r="G1016" s="12" t="s">
        <v>66</v>
      </c>
      <c r="H1016" s="12" t="s">
        <v>67</v>
      </c>
      <c r="I1016" s="12"/>
    </row>
    <row r="1017" spans="1:9" x14ac:dyDescent="0.25">
      <c r="A1017" s="38">
        <v>10615104079</v>
      </c>
      <c r="B1017" s="13" t="s">
        <v>1066</v>
      </c>
      <c r="C1017" s="13">
        <v>5</v>
      </c>
      <c r="D1017" s="13" t="s">
        <v>69</v>
      </c>
      <c r="E1017" s="13" t="s">
        <v>65</v>
      </c>
      <c r="F1017" s="13" t="s">
        <v>65</v>
      </c>
      <c r="G1017" s="13" t="s">
        <v>65</v>
      </c>
      <c r="H1017" s="13" t="s">
        <v>65</v>
      </c>
      <c r="I1017" s="13"/>
    </row>
    <row r="1018" spans="1:9" x14ac:dyDescent="0.25">
      <c r="A1018" s="37">
        <v>10615189080</v>
      </c>
      <c r="B1018" s="12" t="s">
        <v>1067</v>
      </c>
      <c r="C1018" s="12">
        <v>5</v>
      </c>
      <c r="D1018" s="12" t="s">
        <v>69</v>
      </c>
      <c r="E1018" s="12" t="s">
        <v>65</v>
      </c>
      <c r="F1018" s="12" t="s">
        <v>65</v>
      </c>
      <c r="G1018" s="12" t="s">
        <v>65</v>
      </c>
      <c r="H1018" s="12" t="s">
        <v>65</v>
      </c>
      <c r="I1018" s="12"/>
    </row>
    <row r="1019" spans="1:9" x14ac:dyDescent="0.25">
      <c r="A1019" s="38">
        <v>10615168081</v>
      </c>
      <c r="B1019" s="13" t="s">
        <v>1068</v>
      </c>
      <c r="C1019" s="13">
        <v>3</v>
      </c>
      <c r="D1019" s="13" t="s">
        <v>64</v>
      </c>
      <c r="E1019" s="13" t="s">
        <v>65</v>
      </c>
      <c r="F1019" s="13" t="s">
        <v>65</v>
      </c>
      <c r="G1019" s="13" t="s">
        <v>66</v>
      </c>
      <c r="H1019" s="13" t="s">
        <v>67</v>
      </c>
      <c r="I1019" s="13"/>
    </row>
    <row r="1020" spans="1:9" x14ac:dyDescent="0.25">
      <c r="A1020" s="37">
        <v>10615138082</v>
      </c>
      <c r="B1020" s="12" t="s">
        <v>1069</v>
      </c>
      <c r="C1020" s="12">
        <v>3</v>
      </c>
      <c r="D1020" s="12" t="s">
        <v>64</v>
      </c>
      <c r="E1020" s="12" t="s">
        <v>65</v>
      </c>
      <c r="F1020" s="12" t="s">
        <v>65</v>
      </c>
      <c r="G1020" s="12" t="s">
        <v>66</v>
      </c>
      <c r="H1020" s="12" t="s">
        <v>67</v>
      </c>
      <c r="I1020" s="12"/>
    </row>
    <row r="1021" spans="1:9" x14ac:dyDescent="0.25">
      <c r="A1021" s="38">
        <v>10615138083</v>
      </c>
      <c r="B1021" s="13" t="s">
        <v>1070</v>
      </c>
      <c r="C1021" s="13">
        <v>3</v>
      </c>
      <c r="D1021" s="13" t="s">
        <v>64</v>
      </c>
      <c r="E1021" s="13" t="s">
        <v>65</v>
      </c>
      <c r="F1021" s="13" t="s">
        <v>65</v>
      </c>
      <c r="G1021" s="13" t="s">
        <v>66</v>
      </c>
      <c r="H1021" s="13" t="s">
        <v>67</v>
      </c>
      <c r="I1021" s="13"/>
    </row>
    <row r="1022" spans="1:9" x14ac:dyDescent="0.25">
      <c r="A1022" s="37">
        <v>10615138084</v>
      </c>
      <c r="B1022" s="12" t="s">
        <v>1071</v>
      </c>
      <c r="C1022" s="12">
        <v>5</v>
      </c>
      <c r="D1022" s="12" t="s">
        <v>69</v>
      </c>
      <c r="E1022" s="12" t="s">
        <v>65</v>
      </c>
      <c r="F1022" s="12" t="s">
        <v>65</v>
      </c>
      <c r="G1022" s="12" t="s">
        <v>65</v>
      </c>
      <c r="H1022" s="12" t="s">
        <v>65</v>
      </c>
      <c r="I1022" s="12"/>
    </row>
    <row r="1023" spans="1:9" x14ac:dyDescent="0.25">
      <c r="A1023" s="38">
        <v>10615168085</v>
      </c>
      <c r="B1023" s="13" t="s">
        <v>1072</v>
      </c>
      <c r="C1023" s="13">
        <v>5</v>
      </c>
      <c r="D1023" s="13" t="s">
        <v>69</v>
      </c>
      <c r="E1023" s="13" t="s">
        <v>65</v>
      </c>
      <c r="F1023" s="13" t="s">
        <v>65</v>
      </c>
      <c r="G1023" s="13" t="s">
        <v>65</v>
      </c>
      <c r="H1023" s="13" t="s">
        <v>65</v>
      </c>
      <c r="I1023" s="13"/>
    </row>
    <row r="1024" spans="1:9" x14ac:dyDescent="0.25">
      <c r="A1024" s="37">
        <v>10615189086</v>
      </c>
      <c r="B1024" s="12" t="s">
        <v>1073</v>
      </c>
      <c r="C1024" s="12">
        <v>5</v>
      </c>
      <c r="D1024" s="12" t="s">
        <v>69</v>
      </c>
      <c r="E1024" s="12" t="s">
        <v>65</v>
      </c>
      <c r="F1024" s="12" t="s">
        <v>65</v>
      </c>
      <c r="G1024" s="12" t="s">
        <v>65</v>
      </c>
      <c r="H1024" s="12" t="s">
        <v>65</v>
      </c>
      <c r="I1024" s="12"/>
    </row>
    <row r="1025" spans="1:9" x14ac:dyDescent="0.25">
      <c r="A1025" s="38">
        <v>10615168087</v>
      </c>
      <c r="B1025" s="13" t="s">
        <v>1074</v>
      </c>
      <c r="C1025" s="13">
        <v>3</v>
      </c>
      <c r="D1025" s="13" t="s">
        <v>64</v>
      </c>
      <c r="E1025" s="13" t="s">
        <v>65</v>
      </c>
      <c r="F1025" s="13" t="s">
        <v>65</v>
      </c>
      <c r="G1025" s="13" t="s">
        <v>66</v>
      </c>
      <c r="H1025" s="13" t="s">
        <v>67</v>
      </c>
      <c r="I1025" s="13"/>
    </row>
    <row r="1026" spans="1:9" x14ac:dyDescent="0.25">
      <c r="A1026" s="37">
        <v>10615189088</v>
      </c>
      <c r="B1026" s="12" t="s">
        <v>1075</v>
      </c>
      <c r="C1026" s="12">
        <v>5</v>
      </c>
      <c r="D1026" s="12" t="s">
        <v>69</v>
      </c>
      <c r="E1026" s="12" t="s">
        <v>65</v>
      </c>
      <c r="F1026" s="12" t="s">
        <v>65</v>
      </c>
      <c r="G1026" s="12" t="s">
        <v>65</v>
      </c>
      <c r="H1026" s="12" t="s">
        <v>65</v>
      </c>
      <c r="I1026" s="12"/>
    </row>
    <row r="1027" spans="1:9" x14ac:dyDescent="0.25">
      <c r="A1027" s="38">
        <v>10615189089</v>
      </c>
      <c r="B1027" s="13" t="s">
        <v>1076</v>
      </c>
      <c r="C1027" s="13">
        <v>5</v>
      </c>
      <c r="D1027" s="13" t="s">
        <v>69</v>
      </c>
      <c r="E1027" s="13" t="s">
        <v>65</v>
      </c>
      <c r="F1027" s="13" t="s">
        <v>65</v>
      </c>
      <c r="G1027" s="13" t="s">
        <v>65</v>
      </c>
      <c r="H1027" s="13" t="s">
        <v>65</v>
      </c>
      <c r="I1027" s="13"/>
    </row>
    <row r="1028" spans="1:9" x14ac:dyDescent="0.25">
      <c r="A1028" s="37">
        <v>10615168091</v>
      </c>
      <c r="B1028" s="12" t="s">
        <v>1077</v>
      </c>
      <c r="C1028" s="12">
        <v>5</v>
      </c>
      <c r="D1028" s="12" t="s">
        <v>69</v>
      </c>
      <c r="E1028" s="12" t="s">
        <v>65</v>
      </c>
      <c r="F1028" s="12" t="s">
        <v>65</v>
      </c>
      <c r="G1028" s="12" t="s">
        <v>65</v>
      </c>
      <c r="H1028" s="12" t="s">
        <v>65</v>
      </c>
      <c r="I1028" s="12"/>
    </row>
    <row r="1029" spans="1:9" x14ac:dyDescent="0.25">
      <c r="A1029" s="38">
        <v>10615153092</v>
      </c>
      <c r="B1029" s="13" t="s">
        <v>1078</v>
      </c>
      <c r="C1029" s="13">
        <v>5</v>
      </c>
      <c r="D1029" s="13" t="s">
        <v>69</v>
      </c>
      <c r="E1029" s="13" t="s">
        <v>65</v>
      </c>
      <c r="F1029" s="13" t="s">
        <v>65</v>
      </c>
      <c r="G1029" s="13" t="s">
        <v>65</v>
      </c>
      <c r="H1029" s="13" t="s">
        <v>65</v>
      </c>
      <c r="I1029" s="13"/>
    </row>
    <row r="1030" spans="1:9" x14ac:dyDescent="0.25">
      <c r="A1030" s="37">
        <v>10615189093</v>
      </c>
      <c r="B1030" s="12" t="s">
        <v>1079</v>
      </c>
      <c r="C1030" s="12">
        <v>5</v>
      </c>
      <c r="D1030" s="12" t="s">
        <v>69</v>
      </c>
      <c r="E1030" s="12" t="s">
        <v>65</v>
      </c>
      <c r="F1030" s="12" t="s">
        <v>65</v>
      </c>
      <c r="G1030" s="12" t="s">
        <v>65</v>
      </c>
      <c r="H1030" s="12" t="s">
        <v>65</v>
      </c>
      <c r="I1030" s="12"/>
    </row>
    <row r="1031" spans="1:9" x14ac:dyDescent="0.25">
      <c r="A1031" s="38">
        <v>10615179095</v>
      </c>
      <c r="B1031" s="13" t="s">
        <v>1080</v>
      </c>
      <c r="C1031" s="13">
        <v>3</v>
      </c>
      <c r="D1031" s="13" t="s">
        <v>64</v>
      </c>
      <c r="E1031" s="13" t="s">
        <v>65</v>
      </c>
      <c r="F1031" s="13" t="s">
        <v>65</v>
      </c>
      <c r="G1031" s="13" t="s">
        <v>66</v>
      </c>
      <c r="H1031" s="13" t="s">
        <v>67</v>
      </c>
      <c r="I1031" s="13"/>
    </row>
    <row r="1032" spans="1:9" x14ac:dyDescent="0.25">
      <c r="A1032" s="37">
        <v>10615189096</v>
      </c>
      <c r="B1032" s="12" t="s">
        <v>1081</v>
      </c>
      <c r="C1032" s="12">
        <v>5</v>
      </c>
      <c r="D1032" s="12" t="s">
        <v>69</v>
      </c>
      <c r="E1032" s="12" t="s">
        <v>65</v>
      </c>
      <c r="F1032" s="12" t="s">
        <v>65</v>
      </c>
      <c r="G1032" s="12" t="s">
        <v>65</v>
      </c>
      <c r="H1032" s="12" t="s">
        <v>65</v>
      </c>
      <c r="I1032" s="12"/>
    </row>
    <row r="1033" spans="1:9" x14ac:dyDescent="0.25">
      <c r="A1033" s="38">
        <v>10615168097</v>
      </c>
      <c r="B1033" s="13" t="s">
        <v>525</v>
      </c>
      <c r="C1033" s="13">
        <v>3</v>
      </c>
      <c r="D1033" s="13" t="s">
        <v>64</v>
      </c>
      <c r="E1033" s="13" t="s">
        <v>65</v>
      </c>
      <c r="F1033" s="13" t="s">
        <v>65</v>
      </c>
      <c r="G1033" s="13" t="s">
        <v>66</v>
      </c>
      <c r="H1033" s="13" t="s">
        <v>67</v>
      </c>
      <c r="I1033" s="13"/>
    </row>
    <row r="1034" spans="1:9" x14ac:dyDescent="0.25">
      <c r="A1034" s="37">
        <v>10615138098</v>
      </c>
      <c r="B1034" s="12" t="s">
        <v>1082</v>
      </c>
      <c r="C1034" s="12">
        <v>5</v>
      </c>
      <c r="D1034" s="12" t="s">
        <v>69</v>
      </c>
      <c r="E1034" s="12" t="s">
        <v>65</v>
      </c>
      <c r="F1034" s="12" t="s">
        <v>65</v>
      </c>
      <c r="G1034" s="12" t="s">
        <v>65</v>
      </c>
      <c r="H1034" s="12" t="s">
        <v>65</v>
      </c>
      <c r="I1034" s="12"/>
    </row>
    <row r="1035" spans="1:9" x14ac:dyDescent="0.25">
      <c r="A1035" s="38">
        <v>10615138100</v>
      </c>
      <c r="B1035" s="13" t="s">
        <v>1083</v>
      </c>
      <c r="C1035" s="13">
        <v>5</v>
      </c>
      <c r="D1035" s="13" t="s">
        <v>69</v>
      </c>
      <c r="E1035" s="13" t="s">
        <v>65</v>
      </c>
      <c r="F1035" s="13" t="s">
        <v>65</v>
      </c>
      <c r="G1035" s="13" t="s">
        <v>65</v>
      </c>
      <c r="H1035" s="13" t="s">
        <v>65</v>
      </c>
      <c r="I1035" s="13"/>
    </row>
    <row r="1036" spans="1:9" x14ac:dyDescent="0.25">
      <c r="A1036" s="37">
        <v>10615134101</v>
      </c>
      <c r="B1036" s="12" t="s">
        <v>1084</v>
      </c>
      <c r="C1036" s="12">
        <v>3</v>
      </c>
      <c r="D1036" s="12" t="s">
        <v>64</v>
      </c>
      <c r="E1036" s="12" t="s">
        <v>65</v>
      </c>
      <c r="F1036" s="12" t="s">
        <v>65</v>
      </c>
      <c r="G1036" s="12" t="s">
        <v>66</v>
      </c>
      <c r="H1036" s="12" t="s">
        <v>67</v>
      </c>
      <c r="I1036" s="12"/>
    </row>
    <row r="1037" spans="1:9" x14ac:dyDescent="0.25">
      <c r="A1037" s="38">
        <v>10615179102</v>
      </c>
      <c r="B1037" s="13" t="s">
        <v>1085</v>
      </c>
      <c r="C1037" s="13">
        <v>3</v>
      </c>
      <c r="D1037" s="13" t="s">
        <v>64</v>
      </c>
      <c r="E1037" s="13" t="s">
        <v>65</v>
      </c>
      <c r="F1037" s="13" t="s">
        <v>65</v>
      </c>
      <c r="G1037" s="13" t="s">
        <v>66</v>
      </c>
      <c r="H1037" s="13" t="s">
        <v>67</v>
      </c>
      <c r="I1037" s="13"/>
    </row>
    <row r="1038" spans="1:9" x14ac:dyDescent="0.25">
      <c r="A1038" s="37">
        <v>10615189103</v>
      </c>
      <c r="B1038" s="12" t="s">
        <v>1086</v>
      </c>
      <c r="C1038" s="12">
        <v>5</v>
      </c>
      <c r="D1038" s="12" t="s">
        <v>69</v>
      </c>
      <c r="E1038" s="12" t="s">
        <v>65</v>
      </c>
      <c r="F1038" s="12" t="s">
        <v>65</v>
      </c>
      <c r="G1038" s="12" t="s">
        <v>65</v>
      </c>
      <c r="H1038" s="12" t="s">
        <v>65</v>
      </c>
      <c r="I1038" s="12"/>
    </row>
    <row r="1039" spans="1:9" x14ac:dyDescent="0.25">
      <c r="A1039" s="38">
        <v>10615153104</v>
      </c>
      <c r="B1039" s="13" t="s">
        <v>1087</v>
      </c>
      <c r="C1039" s="13">
        <v>5</v>
      </c>
      <c r="D1039" s="13" t="s">
        <v>69</v>
      </c>
      <c r="E1039" s="13" t="s">
        <v>65</v>
      </c>
      <c r="F1039" s="13" t="s">
        <v>65</v>
      </c>
      <c r="G1039" s="13" t="s">
        <v>65</v>
      </c>
      <c r="H1039" s="13" t="s">
        <v>65</v>
      </c>
      <c r="I1039" s="13"/>
    </row>
    <row r="1040" spans="1:9" x14ac:dyDescent="0.25">
      <c r="A1040" s="37">
        <v>10615168105</v>
      </c>
      <c r="B1040" s="12" t="s">
        <v>1088</v>
      </c>
      <c r="C1040" s="12">
        <v>3</v>
      </c>
      <c r="D1040" s="12" t="s">
        <v>64</v>
      </c>
      <c r="E1040" s="12" t="s">
        <v>65</v>
      </c>
      <c r="F1040" s="12" t="s">
        <v>65</v>
      </c>
      <c r="G1040" s="12" t="s">
        <v>66</v>
      </c>
      <c r="H1040" s="12" t="s">
        <v>67</v>
      </c>
      <c r="I1040" s="12"/>
    </row>
    <row r="1041" spans="1:9" x14ac:dyDescent="0.25">
      <c r="A1041" s="38">
        <v>10615168106</v>
      </c>
      <c r="B1041" s="13" t="s">
        <v>1089</v>
      </c>
      <c r="C1041" s="13">
        <v>3</v>
      </c>
      <c r="D1041" s="13" t="s">
        <v>64</v>
      </c>
      <c r="E1041" s="13" t="s">
        <v>65</v>
      </c>
      <c r="F1041" s="13" t="s">
        <v>65</v>
      </c>
      <c r="G1041" s="13" t="s">
        <v>66</v>
      </c>
      <c r="H1041" s="13" t="s">
        <v>67</v>
      </c>
      <c r="I1041" s="13"/>
    </row>
    <row r="1042" spans="1:9" x14ac:dyDescent="0.25">
      <c r="A1042" s="37">
        <v>10615168107</v>
      </c>
      <c r="B1042" s="12" t="s">
        <v>1090</v>
      </c>
      <c r="C1042" s="12">
        <v>3</v>
      </c>
      <c r="D1042" s="12" t="s">
        <v>64</v>
      </c>
      <c r="E1042" s="12" t="s">
        <v>65</v>
      </c>
      <c r="F1042" s="12" t="s">
        <v>65</v>
      </c>
      <c r="G1042" s="12" t="s">
        <v>66</v>
      </c>
      <c r="H1042" s="12" t="s">
        <v>67</v>
      </c>
      <c r="I1042" s="12"/>
    </row>
    <row r="1043" spans="1:9" x14ac:dyDescent="0.25">
      <c r="A1043" s="38">
        <v>10615168108</v>
      </c>
      <c r="B1043" s="13" t="s">
        <v>1091</v>
      </c>
      <c r="C1043" s="13">
        <v>3</v>
      </c>
      <c r="D1043" s="13" t="s">
        <v>64</v>
      </c>
      <c r="E1043" s="13" t="s">
        <v>65</v>
      </c>
      <c r="F1043" s="13" t="s">
        <v>65</v>
      </c>
      <c r="G1043" s="13" t="s">
        <v>66</v>
      </c>
      <c r="H1043" s="13" t="s">
        <v>67</v>
      </c>
      <c r="I1043" s="13"/>
    </row>
    <row r="1044" spans="1:9" x14ac:dyDescent="0.25">
      <c r="A1044" s="37">
        <v>10615104109</v>
      </c>
      <c r="B1044" s="12" t="s">
        <v>1092</v>
      </c>
      <c r="C1044" s="12">
        <v>5</v>
      </c>
      <c r="D1044" s="12" t="s">
        <v>69</v>
      </c>
      <c r="E1044" s="12" t="s">
        <v>65</v>
      </c>
      <c r="F1044" s="12" t="s">
        <v>65</v>
      </c>
      <c r="G1044" s="12" t="s">
        <v>65</v>
      </c>
      <c r="H1044" s="12" t="s">
        <v>65</v>
      </c>
      <c r="I1044" s="12"/>
    </row>
    <row r="1045" spans="1:9" x14ac:dyDescent="0.25">
      <c r="A1045" s="38">
        <v>10615179110</v>
      </c>
      <c r="B1045" s="13" t="s">
        <v>1093</v>
      </c>
      <c r="C1045" s="13">
        <v>3</v>
      </c>
      <c r="D1045" s="13" t="s">
        <v>64</v>
      </c>
      <c r="E1045" s="13" t="s">
        <v>65</v>
      </c>
      <c r="F1045" s="13" t="s">
        <v>65</v>
      </c>
      <c r="G1045" s="13" t="s">
        <v>66</v>
      </c>
      <c r="H1045" s="13" t="s">
        <v>67</v>
      </c>
      <c r="I1045" s="13"/>
    </row>
    <row r="1046" spans="1:9" x14ac:dyDescent="0.25">
      <c r="A1046" s="37">
        <v>10615189111</v>
      </c>
      <c r="B1046" s="12" t="s">
        <v>1094</v>
      </c>
      <c r="C1046" s="12">
        <v>5</v>
      </c>
      <c r="D1046" s="12" t="s">
        <v>69</v>
      </c>
      <c r="E1046" s="12" t="s">
        <v>65</v>
      </c>
      <c r="F1046" s="12" t="s">
        <v>65</v>
      </c>
      <c r="G1046" s="12" t="s">
        <v>65</v>
      </c>
      <c r="H1046" s="12" t="s">
        <v>65</v>
      </c>
      <c r="I1046" s="12"/>
    </row>
    <row r="1047" spans="1:9" x14ac:dyDescent="0.25">
      <c r="A1047" s="38">
        <v>10615189112</v>
      </c>
      <c r="B1047" s="13" t="s">
        <v>1095</v>
      </c>
      <c r="C1047" s="13">
        <v>5</v>
      </c>
      <c r="D1047" s="13" t="s">
        <v>69</v>
      </c>
      <c r="E1047" s="13" t="s">
        <v>65</v>
      </c>
      <c r="F1047" s="13" t="s">
        <v>65</v>
      </c>
      <c r="G1047" s="13" t="s">
        <v>65</v>
      </c>
      <c r="H1047" s="13" t="s">
        <v>65</v>
      </c>
      <c r="I1047" s="13"/>
    </row>
    <row r="1048" spans="1:9" x14ac:dyDescent="0.25">
      <c r="A1048" s="37">
        <v>10610113113</v>
      </c>
      <c r="B1048" s="12" t="s">
        <v>1096</v>
      </c>
      <c r="C1048" s="12">
        <v>3</v>
      </c>
      <c r="D1048" s="12" t="s">
        <v>64</v>
      </c>
      <c r="E1048" s="12" t="s">
        <v>65</v>
      </c>
      <c r="F1048" s="12" t="s">
        <v>65</v>
      </c>
      <c r="G1048" s="12" t="s">
        <v>66</v>
      </c>
      <c r="H1048" s="12" t="s">
        <v>67</v>
      </c>
      <c r="I1048" s="12"/>
    </row>
    <row r="1049" spans="1:9" x14ac:dyDescent="0.25">
      <c r="A1049" s="38">
        <v>10615138114</v>
      </c>
      <c r="B1049" s="13" t="s">
        <v>1097</v>
      </c>
      <c r="C1049" s="13">
        <v>5</v>
      </c>
      <c r="D1049" s="13" t="s">
        <v>69</v>
      </c>
      <c r="E1049" s="13" t="s">
        <v>65</v>
      </c>
      <c r="F1049" s="13" t="s">
        <v>65</v>
      </c>
      <c r="G1049" s="13" t="s">
        <v>65</v>
      </c>
      <c r="H1049" s="13" t="s">
        <v>65</v>
      </c>
      <c r="I1049" s="13"/>
    </row>
    <row r="1050" spans="1:9" x14ac:dyDescent="0.25">
      <c r="A1050" s="37">
        <v>10615104115</v>
      </c>
      <c r="B1050" s="12" t="s">
        <v>1098</v>
      </c>
      <c r="C1050" s="12">
        <v>5</v>
      </c>
      <c r="D1050" s="12" t="s">
        <v>69</v>
      </c>
      <c r="E1050" s="12" t="s">
        <v>65</v>
      </c>
      <c r="F1050" s="12" t="s">
        <v>65</v>
      </c>
      <c r="G1050" s="12" t="s">
        <v>65</v>
      </c>
      <c r="H1050" s="12" t="s">
        <v>65</v>
      </c>
      <c r="I1050" s="12"/>
    </row>
    <row r="1051" spans="1:9" x14ac:dyDescent="0.25">
      <c r="A1051" s="38">
        <v>10615189116</v>
      </c>
      <c r="B1051" s="13" t="s">
        <v>1099</v>
      </c>
      <c r="C1051" s="13">
        <v>5</v>
      </c>
      <c r="D1051" s="13" t="s">
        <v>69</v>
      </c>
      <c r="E1051" s="13" t="s">
        <v>65</v>
      </c>
      <c r="F1051" s="13" t="s">
        <v>65</v>
      </c>
      <c r="G1051" s="13" t="s">
        <v>65</v>
      </c>
      <c r="H1051" s="13" t="s">
        <v>65</v>
      </c>
      <c r="I1051" s="13"/>
    </row>
    <row r="1052" spans="1:9" x14ac:dyDescent="0.25">
      <c r="A1052" s="37">
        <v>10615189117</v>
      </c>
      <c r="B1052" s="12" t="s">
        <v>1100</v>
      </c>
      <c r="C1052" s="12">
        <v>5</v>
      </c>
      <c r="D1052" s="12" t="s">
        <v>69</v>
      </c>
      <c r="E1052" s="12" t="s">
        <v>65</v>
      </c>
      <c r="F1052" s="12" t="s">
        <v>65</v>
      </c>
      <c r="G1052" s="12" t="s">
        <v>65</v>
      </c>
      <c r="H1052" s="12" t="s">
        <v>65</v>
      </c>
      <c r="I1052" s="12"/>
    </row>
    <row r="1053" spans="1:9" x14ac:dyDescent="0.25">
      <c r="A1053" s="38">
        <v>10615134118</v>
      </c>
      <c r="B1053" s="13" t="s">
        <v>1101</v>
      </c>
      <c r="C1053" s="13">
        <v>3</v>
      </c>
      <c r="D1053" s="13" t="s">
        <v>64</v>
      </c>
      <c r="E1053" s="13" t="s">
        <v>65</v>
      </c>
      <c r="F1053" s="13" t="s">
        <v>65</v>
      </c>
      <c r="G1053" s="13" t="s">
        <v>66</v>
      </c>
      <c r="H1053" s="13" t="s">
        <v>67</v>
      </c>
      <c r="I1053" s="13"/>
    </row>
    <row r="1054" spans="1:9" x14ac:dyDescent="0.25">
      <c r="A1054" s="37">
        <v>10615179119</v>
      </c>
      <c r="B1054" s="12" t="s">
        <v>1102</v>
      </c>
      <c r="C1054" s="12">
        <v>3</v>
      </c>
      <c r="D1054" s="12" t="s">
        <v>64</v>
      </c>
      <c r="E1054" s="12" t="s">
        <v>65</v>
      </c>
      <c r="F1054" s="12" t="s">
        <v>65</v>
      </c>
      <c r="G1054" s="12" t="s">
        <v>66</v>
      </c>
      <c r="H1054" s="12" t="s">
        <v>67</v>
      </c>
      <c r="I1054" s="12"/>
    </row>
    <row r="1055" spans="1:9" x14ac:dyDescent="0.25">
      <c r="A1055" s="38">
        <v>10620001001</v>
      </c>
      <c r="B1055" s="13" t="s">
        <v>1103</v>
      </c>
      <c r="C1055" s="13">
        <v>5</v>
      </c>
      <c r="D1055" s="13" t="s">
        <v>69</v>
      </c>
      <c r="E1055" s="13" t="s">
        <v>65</v>
      </c>
      <c r="F1055" s="13" t="s">
        <v>65</v>
      </c>
      <c r="G1055" s="13" t="s">
        <v>65</v>
      </c>
      <c r="H1055" s="13" t="s">
        <v>65</v>
      </c>
      <c r="I1055" s="13"/>
    </row>
    <row r="1056" spans="1:9" x14ac:dyDescent="0.25">
      <c r="A1056" s="37">
        <v>10625244003</v>
      </c>
      <c r="B1056" s="12" t="s">
        <v>1104</v>
      </c>
      <c r="C1056" s="12">
        <v>5</v>
      </c>
      <c r="D1056" s="12" t="s">
        <v>69</v>
      </c>
      <c r="E1056" s="12" t="s">
        <v>65</v>
      </c>
      <c r="F1056" s="12" t="s">
        <v>65</v>
      </c>
      <c r="G1056" s="12" t="s">
        <v>65</v>
      </c>
      <c r="H1056" s="12" t="s">
        <v>65</v>
      </c>
      <c r="I1056" s="12"/>
    </row>
    <row r="1057" spans="1:9" x14ac:dyDescent="0.25">
      <c r="A1057" s="38">
        <v>10620004004</v>
      </c>
      <c r="B1057" s="13" t="s">
        <v>1105</v>
      </c>
      <c r="C1057" s="13">
        <v>5</v>
      </c>
      <c r="D1057" s="13" t="s">
        <v>69</v>
      </c>
      <c r="E1057" s="13" t="s">
        <v>65</v>
      </c>
      <c r="F1057" s="13" t="s">
        <v>65</v>
      </c>
      <c r="G1057" s="13" t="s">
        <v>65</v>
      </c>
      <c r="H1057" s="13" t="s">
        <v>65</v>
      </c>
      <c r="I1057" s="13"/>
    </row>
    <row r="1058" spans="1:9" x14ac:dyDescent="0.25">
      <c r="A1058" s="37">
        <v>10625218005</v>
      </c>
      <c r="B1058" s="12" t="s">
        <v>1106</v>
      </c>
      <c r="C1058" s="12">
        <v>5</v>
      </c>
      <c r="D1058" s="12" t="s">
        <v>69</v>
      </c>
      <c r="E1058" s="12" t="s">
        <v>65</v>
      </c>
      <c r="F1058" s="12" t="s">
        <v>65</v>
      </c>
      <c r="G1058" s="12" t="s">
        <v>65</v>
      </c>
      <c r="H1058" s="12" t="s">
        <v>65</v>
      </c>
      <c r="I1058" s="12"/>
    </row>
    <row r="1059" spans="1:9" x14ac:dyDescent="0.25">
      <c r="A1059" s="38">
        <v>10620006006</v>
      </c>
      <c r="B1059" s="13" t="s">
        <v>1107</v>
      </c>
      <c r="C1059" s="13">
        <v>5</v>
      </c>
      <c r="D1059" s="13" t="s">
        <v>69</v>
      </c>
      <c r="E1059" s="13" t="s">
        <v>65</v>
      </c>
      <c r="F1059" s="13" t="s">
        <v>65</v>
      </c>
      <c r="G1059" s="13" t="s">
        <v>65</v>
      </c>
      <c r="H1059" s="13" t="s">
        <v>65</v>
      </c>
      <c r="I1059" s="13"/>
    </row>
    <row r="1060" spans="1:9" x14ac:dyDescent="0.25">
      <c r="A1060" s="37">
        <v>10625244008</v>
      </c>
      <c r="B1060" s="12" t="s">
        <v>1108</v>
      </c>
      <c r="C1060" s="12">
        <v>5</v>
      </c>
      <c r="D1060" s="12" t="s">
        <v>69</v>
      </c>
      <c r="E1060" s="12" t="s">
        <v>65</v>
      </c>
      <c r="F1060" s="12" t="s">
        <v>65</v>
      </c>
      <c r="G1060" s="12" t="s">
        <v>65</v>
      </c>
      <c r="H1060" s="12" t="s">
        <v>65</v>
      </c>
      <c r="I1060" s="12"/>
    </row>
    <row r="1061" spans="1:9" x14ac:dyDescent="0.25">
      <c r="A1061" s="38">
        <v>10620009009</v>
      </c>
      <c r="B1061" s="13" t="s">
        <v>1109</v>
      </c>
      <c r="C1061" s="13">
        <v>5</v>
      </c>
      <c r="D1061" s="13" t="s">
        <v>69</v>
      </c>
      <c r="E1061" s="13" t="s">
        <v>65</v>
      </c>
      <c r="F1061" s="13" t="s">
        <v>65</v>
      </c>
      <c r="G1061" s="13" t="s">
        <v>65</v>
      </c>
      <c r="H1061" s="13" t="s">
        <v>65</v>
      </c>
      <c r="I1061" s="13"/>
    </row>
    <row r="1062" spans="1:9" x14ac:dyDescent="0.25">
      <c r="A1062" s="37">
        <v>10625262011</v>
      </c>
      <c r="B1062" s="12" t="s">
        <v>1110</v>
      </c>
      <c r="C1062" s="12">
        <v>5</v>
      </c>
      <c r="D1062" s="12" t="s">
        <v>69</v>
      </c>
      <c r="E1062" s="12" t="s">
        <v>65</v>
      </c>
      <c r="F1062" s="12" t="s">
        <v>65</v>
      </c>
      <c r="G1062" s="12" t="s">
        <v>65</v>
      </c>
      <c r="H1062" s="12" t="s">
        <v>65</v>
      </c>
      <c r="I1062" s="12"/>
    </row>
    <row r="1063" spans="1:9" x14ac:dyDescent="0.25">
      <c r="A1063" s="38">
        <v>10625218014</v>
      </c>
      <c r="B1063" s="13" t="s">
        <v>1111</v>
      </c>
      <c r="C1063" s="13">
        <v>5</v>
      </c>
      <c r="D1063" s="13" t="s">
        <v>69</v>
      </c>
      <c r="E1063" s="13" t="s">
        <v>65</v>
      </c>
      <c r="F1063" s="13" t="s">
        <v>65</v>
      </c>
      <c r="G1063" s="13" t="s">
        <v>65</v>
      </c>
      <c r="H1063" s="13" t="s">
        <v>65</v>
      </c>
      <c r="I1063" s="13"/>
    </row>
    <row r="1064" spans="1:9" x14ac:dyDescent="0.25">
      <c r="A1064" s="37">
        <v>10625218016</v>
      </c>
      <c r="B1064" s="12" t="s">
        <v>212</v>
      </c>
      <c r="C1064" s="12">
        <v>5</v>
      </c>
      <c r="D1064" s="12" t="s">
        <v>69</v>
      </c>
      <c r="E1064" s="12" t="s">
        <v>65</v>
      </c>
      <c r="F1064" s="12" t="s">
        <v>65</v>
      </c>
      <c r="G1064" s="12" t="s">
        <v>65</v>
      </c>
      <c r="H1064" s="12" t="s">
        <v>65</v>
      </c>
      <c r="I1064" s="12"/>
    </row>
    <row r="1065" spans="1:9" x14ac:dyDescent="0.25">
      <c r="A1065" s="38">
        <v>10620018018</v>
      </c>
      <c r="B1065" s="13" t="s">
        <v>1112</v>
      </c>
      <c r="C1065" s="13">
        <v>5</v>
      </c>
      <c r="D1065" s="13" t="s">
        <v>69</v>
      </c>
      <c r="E1065" s="13" t="s">
        <v>65</v>
      </c>
      <c r="F1065" s="13" t="s">
        <v>65</v>
      </c>
      <c r="G1065" s="13" t="s">
        <v>65</v>
      </c>
      <c r="H1065" s="13" t="s">
        <v>65</v>
      </c>
      <c r="I1065" s="13"/>
    </row>
    <row r="1066" spans="1:9" x14ac:dyDescent="0.25">
      <c r="A1066" s="37">
        <v>10625207019</v>
      </c>
      <c r="B1066" s="12" t="s">
        <v>221</v>
      </c>
      <c r="C1066" s="12">
        <v>5</v>
      </c>
      <c r="D1066" s="12" t="s">
        <v>69</v>
      </c>
      <c r="E1066" s="12" t="s">
        <v>65</v>
      </c>
      <c r="F1066" s="12" t="s">
        <v>65</v>
      </c>
      <c r="G1066" s="12" t="s">
        <v>65</v>
      </c>
      <c r="H1066" s="12" t="s">
        <v>65</v>
      </c>
      <c r="I1066" s="12"/>
    </row>
    <row r="1067" spans="1:9" x14ac:dyDescent="0.25">
      <c r="A1067" s="38">
        <v>10625270020</v>
      </c>
      <c r="B1067" s="13" t="s">
        <v>1113</v>
      </c>
      <c r="C1067" s="13">
        <v>5</v>
      </c>
      <c r="D1067" s="13" t="s">
        <v>69</v>
      </c>
      <c r="E1067" s="13" t="s">
        <v>65</v>
      </c>
      <c r="F1067" s="13" t="s">
        <v>65</v>
      </c>
      <c r="G1067" s="13" t="s">
        <v>65</v>
      </c>
      <c r="H1067" s="13" t="s">
        <v>65</v>
      </c>
      <c r="I1067" s="13"/>
    </row>
    <row r="1068" spans="1:9" x14ac:dyDescent="0.25">
      <c r="A1068" s="37">
        <v>10625270021</v>
      </c>
      <c r="B1068" s="12" t="s">
        <v>1114</v>
      </c>
      <c r="C1068" s="12">
        <v>5</v>
      </c>
      <c r="D1068" s="12" t="s">
        <v>69</v>
      </c>
      <c r="E1068" s="12" t="s">
        <v>65</v>
      </c>
      <c r="F1068" s="12" t="s">
        <v>65</v>
      </c>
      <c r="G1068" s="12" t="s">
        <v>65</v>
      </c>
      <c r="H1068" s="12" t="s">
        <v>65</v>
      </c>
      <c r="I1068" s="12"/>
    </row>
    <row r="1069" spans="1:9" x14ac:dyDescent="0.25">
      <c r="A1069" s="38">
        <v>10625270022</v>
      </c>
      <c r="B1069" s="13" t="s">
        <v>1115</v>
      </c>
      <c r="C1069" s="13">
        <v>5</v>
      </c>
      <c r="D1069" s="13" t="s">
        <v>69</v>
      </c>
      <c r="E1069" s="13" t="s">
        <v>65</v>
      </c>
      <c r="F1069" s="13" t="s">
        <v>65</v>
      </c>
      <c r="G1069" s="13" t="s">
        <v>65</v>
      </c>
      <c r="H1069" s="13" t="s">
        <v>65</v>
      </c>
      <c r="I1069" s="13"/>
    </row>
    <row r="1070" spans="1:9" x14ac:dyDescent="0.25">
      <c r="A1070" s="37">
        <v>10620023023</v>
      </c>
      <c r="B1070" s="12" t="s">
        <v>1116</v>
      </c>
      <c r="C1070" s="12">
        <v>5</v>
      </c>
      <c r="D1070" s="12" t="s">
        <v>69</v>
      </c>
      <c r="E1070" s="12" t="s">
        <v>65</v>
      </c>
      <c r="F1070" s="12" t="s">
        <v>65</v>
      </c>
      <c r="G1070" s="12" t="s">
        <v>65</v>
      </c>
      <c r="H1070" s="12" t="s">
        <v>65</v>
      </c>
      <c r="I1070" s="12"/>
    </row>
    <row r="1071" spans="1:9" x14ac:dyDescent="0.25">
      <c r="A1071" s="38">
        <v>10625244025</v>
      </c>
      <c r="B1071" s="13" t="s">
        <v>1117</v>
      </c>
      <c r="C1071" s="13">
        <v>5</v>
      </c>
      <c r="D1071" s="13" t="s">
        <v>69</v>
      </c>
      <c r="E1071" s="13" t="s">
        <v>65</v>
      </c>
      <c r="F1071" s="13" t="s">
        <v>65</v>
      </c>
      <c r="G1071" s="13" t="s">
        <v>65</v>
      </c>
      <c r="H1071" s="13" t="s">
        <v>65</v>
      </c>
      <c r="I1071" s="13"/>
    </row>
    <row r="1072" spans="1:9" x14ac:dyDescent="0.25">
      <c r="A1072" s="37">
        <v>10625270026</v>
      </c>
      <c r="B1072" s="12" t="s">
        <v>234</v>
      </c>
      <c r="C1072" s="12">
        <v>5</v>
      </c>
      <c r="D1072" s="12" t="s">
        <v>69</v>
      </c>
      <c r="E1072" s="12" t="s">
        <v>65</v>
      </c>
      <c r="F1072" s="12" t="s">
        <v>65</v>
      </c>
      <c r="G1072" s="12" t="s">
        <v>65</v>
      </c>
      <c r="H1072" s="12" t="s">
        <v>65</v>
      </c>
      <c r="I1072" s="12"/>
    </row>
    <row r="1073" spans="1:9" x14ac:dyDescent="0.25">
      <c r="A1073" s="38">
        <v>10625218027</v>
      </c>
      <c r="B1073" s="13" t="s">
        <v>1118</v>
      </c>
      <c r="C1073" s="13">
        <v>5</v>
      </c>
      <c r="D1073" s="13" t="s">
        <v>69</v>
      </c>
      <c r="E1073" s="13" t="s">
        <v>65</v>
      </c>
      <c r="F1073" s="13" t="s">
        <v>65</v>
      </c>
      <c r="G1073" s="13" t="s">
        <v>65</v>
      </c>
      <c r="H1073" s="13" t="s">
        <v>65</v>
      </c>
      <c r="I1073" s="13"/>
    </row>
    <row r="1074" spans="1:9" x14ac:dyDescent="0.25">
      <c r="A1074" s="37">
        <v>10625244031</v>
      </c>
      <c r="B1074" s="12" t="s">
        <v>1119</v>
      </c>
      <c r="C1074" s="12">
        <v>5</v>
      </c>
      <c r="D1074" s="12" t="s">
        <v>69</v>
      </c>
      <c r="E1074" s="12" t="s">
        <v>65</v>
      </c>
      <c r="F1074" s="12" t="s">
        <v>65</v>
      </c>
      <c r="G1074" s="12" t="s">
        <v>65</v>
      </c>
      <c r="H1074" s="12" t="s">
        <v>65</v>
      </c>
      <c r="I1074" s="12"/>
    </row>
    <row r="1075" spans="1:9" x14ac:dyDescent="0.25">
      <c r="A1075" s="38">
        <v>10625244032</v>
      </c>
      <c r="B1075" s="13" t="s">
        <v>1120</v>
      </c>
      <c r="C1075" s="13">
        <v>5</v>
      </c>
      <c r="D1075" s="13" t="s">
        <v>69</v>
      </c>
      <c r="E1075" s="13" t="s">
        <v>65</v>
      </c>
      <c r="F1075" s="13" t="s">
        <v>65</v>
      </c>
      <c r="G1075" s="13" t="s">
        <v>65</v>
      </c>
      <c r="H1075" s="13" t="s">
        <v>65</v>
      </c>
      <c r="I1075" s="13"/>
    </row>
    <row r="1076" spans="1:9" x14ac:dyDescent="0.25">
      <c r="A1076" s="37">
        <v>10625270033</v>
      </c>
      <c r="B1076" s="12" t="s">
        <v>559</v>
      </c>
      <c r="C1076" s="12">
        <v>5</v>
      </c>
      <c r="D1076" s="12" t="s">
        <v>69</v>
      </c>
      <c r="E1076" s="12" t="s">
        <v>65</v>
      </c>
      <c r="F1076" s="12" t="s">
        <v>65</v>
      </c>
      <c r="G1076" s="12" t="s">
        <v>65</v>
      </c>
      <c r="H1076" s="12" t="s">
        <v>65</v>
      </c>
      <c r="I1076" s="12"/>
    </row>
    <row r="1077" spans="1:9" x14ac:dyDescent="0.25">
      <c r="A1077" s="38">
        <v>10625262035</v>
      </c>
      <c r="B1077" s="13" t="s">
        <v>1121</v>
      </c>
      <c r="C1077" s="13">
        <v>5</v>
      </c>
      <c r="D1077" s="13" t="s">
        <v>69</v>
      </c>
      <c r="E1077" s="13" t="s">
        <v>65</v>
      </c>
      <c r="F1077" s="13" t="s">
        <v>65</v>
      </c>
      <c r="G1077" s="13" t="s">
        <v>65</v>
      </c>
      <c r="H1077" s="13" t="s">
        <v>65</v>
      </c>
      <c r="I1077" s="13"/>
    </row>
    <row r="1078" spans="1:9" x14ac:dyDescent="0.25">
      <c r="A1078" s="37">
        <v>10625218036</v>
      </c>
      <c r="B1078" s="12" t="s">
        <v>1122</v>
      </c>
      <c r="C1078" s="12">
        <v>5</v>
      </c>
      <c r="D1078" s="12" t="s">
        <v>69</v>
      </c>
      <c r="E1078" s="12" t="s">
        <v>65</v>
      </c>
      <c r="F1078" s="12" t="s">
        <v>65</v>
      </c>
      <c r="G1078" s="12" t="s">
        <v>65</v>
      </c>
      <c r="H1078" s="12" t="s">
        <v>65</v>
      </c>
      <c r="I1078" s="12"/>
    </row>
    <row r="1079" spans="1:9" x14ac:dyDescent="0.25">
      <c r="A1079" s="38">
        <v>10625244039</v>
      </c>
      <c r="B1079" s="13" t="s">
        <v>1123</v>
      </c>
      <c r="C1079" s="13">
        <v>5</v>
      </c>
      <c r="D1079" s="13" t="s">
        <v>69</v>
      </c>
      <c r="E1079" s="13" t="s">
        <v>65</v>
      </c>
      <c r="F1079" s="13" t="s">
        <v>65</v>
      </c>
      <c r="G1079" s="13" t="s">
        <v>65</v>
      </c>
      <c r="H1079" s="13" t="s">
        <v>65</v>
      </c>
      <c r="I1079" s="13"/>
    </row>
    <row r="1080" spans="1:9" x14ac:dyDescent="0.25">
      <c r="A1080" s="37">
        <v>10625270040</v>
      </c>
      <c r="B1080" s="12" t="s">
        <v>252</v>
      </c>
      <c r="C1080" s="12">
        <v>5</v>
      </c>
      <c r="D1080" s="12" t="s">
        <v>69</v>
      </c>
      <c r="E1080" s="12" t="s">
        <v>65</v>
      </c>
      <c r="F1080" s="12" t="s">
        <v>65</v>
      </c>
      <c r="G1080" s="12" t="s">
        <v>65</v>
      </c>
      <c r="H1080" s="12" t="s">
        <v>65</v>
      </c>
      <c r="I1080" s="12"/>
    </row>
    <row r="1081" spans="1:9" x14ac:dyDescent="0.25">
      <c r="A1081" s="38">
        <v>10625270045</v>
      </c>
      <c r="B1081" s="13" t="s">
        <v>1124</v>
      </c>
      <c r="C1081" s="13">
        <v>5</v>
      </c>
      <c r="D1081" s="13" t="s">
        <v>69</v>
      </c>
      <c r="E1081" s="13" t="s">
        <v>65</v>
      </c>
      <c r="F1081" s="13" t="s">
        <v>65</v>
      </c>
      <c r="G1081" s="13" t="s">
        <v>65</v>
      </c>
      <c r="H1081" s="13" t="s">
        <v>65</v>
      </c>
      <c r="I1081" s="13"/>
    </row>
    <row r="1082" spans="1:9" x14ac:dyDescent="0.25">
      <c r="A1082" s="37">
        <v>10625207046</v>
      </c>
      <c r="B1082" s="12" t="s">
        <v>1125</v>
      </c>
      <c r="C1082" s="12">
        <v>5</v>
      </c>
      <c r="D1082" s="12" t="s">
        <v>69</v>
      </c>
      <c r="E1082" s="12" t="s">
        <v>65</v>
      </c>
      <c r="F1082" s="12" t="s">
        <v>65</v>
      </c>
      <c r="G1082" s="12" t="s">
        <v>65</v>
      </c>
      <c r="H1082" s="12" t="s">
        <v>65</v>
      </c>
      <c r="I1082" s="12"/>
    </row>
    <row r="1083" spans="1:9" x14ac:dyDescent="0.25">
      <c r="A1083" s="38">
        <v>10625244048</v>
      </c>
      <c r="B1083" s="13" t="s">
        <v>1126</v>
      </c>
      <c r="C1083" s="13">
        <v>5</v>
      </c>
      <c r="D1083" s="13" t="s">
        <v>69</v>
      </c>
      <c r="E1083" s="13" t="s">
        <v>65</v>
      </c>
      <c r="F1083" s="13" t="s">
        <v>65</v>
      </c>
      <c r="G1083" s="13" t="s">
        <v>65</v>
      </c>
      <c r="H1083" s="13" t="s">
        <v>65</v>
      </c>
      <c r="I1083" s="13"/>
    </row>
    <row r="1084" spans="1:9" x14ac:dyDescent="0.25">
      <c r="A1084" s="37">
        <v>10625207050</v>
      </c>
      <c r="B1084" s="12" t="s">
        <v>1127</v>
      </c>
      <c r="C1084" s="12">
        <v>5</v>
      </c>
      <c r="D1084" s="12" t="s">
        <v>69</v>
      </c>
      <c r="E1084" s="12" t="s">
        <v>65</v>
      </c>
      <c r="F1084" s="12" t="s">
        <v>65</v>
      </c>
      <c r="G1084" s="12" t="s">
        <v>65</v>
      </c>
      <c r="H1084" s="12" t="s">
        <v>65</v>
      </c>
      <c r="I1084" s="12"/>
    </row>
    <row r="1085" spans="1:9" x14ac:dyDescent="0.25">
      <c r="A1085" s="38">
        <v>10625218051</v>
      </c>
      <c r="B1085" s="13" t="s">
        <v>1128</v>
      </c>
      <c r="C1085" s="13">
        <v>5</v>
      </c>
      <c r="D1085" s="13" t="s">
        <v>69</v>
      </c>
      <c r="E1085" s="13" t="s">
        <v>65</v>
      </c>
      <c r="F1085" s="13" t="s">
        <v>65</v>
      </c>
      <c r="G1085" s="13" t="s">
        <v>65</v>
      </c>
      <c r="H1085" s="13" t="s">
        <v>65</v>
      </c>
      <c r="I1085" s="13"/>
    </row>
    <row r="1086" spans="1:9" x14ac:dyDescent="0.25">
      <c r="A1086" s="37">
        <v>10620053053</v>
      </c>
      <c r="B1086" s="12" t="s">
        <v>1129</v>
      </c>
      <c r="C1086" s="12">
        <v>5</v>
      </c>
      <c r="D1086" s="12" t="s">
        <v>69</v>
      </c>
      <c r="E1086" s="12" t="s">
        <v>65</v>
      </c>
      <c r="F1086" s="12" t="s">
        <v>65</v>
      </c>
      <c r="G1086" s="12" t="s">
        <v>65</v>
      </c>
      <c r="H1086" s="12" t="s">
        <v>65</v>
      </c>
      <c r="I1086" s="12"/>
    </row>
    <row r="1087" spans="1:9" x14ac:dyDescent="0.25">
      <c r="A1087" s="38">
        <v>10625207056</v>
      </c>
      <c r="B1087" s="13" t="s">
        <v>1130</v>
      </c>
      <c r="C1087" s="13">
        <v>5</v>
      </c>
      <c r="D1087" s="13" t="s">
        <v>69</v>
      </c>
      <c r="E1087" s="13" t="s">
        <v>65</v>
      </c>
      <c r="F1087" s="13" t="s">
        <v>65</v>
      </c>
      <c r="G1087" s="13" t="s">
        <v>65</v>
      </c>
      <c r="H1087" s="13" t="s">
        <v>65</v>
      </c>
      <c r="I1087" s="13"/>
    </row>
    <row r="1088" spans="1:9" x14ac:dyDescent="0.25">
      <c r="A1088" s="37">
        <v>10625270058</v>
      </c>
      <c r="B1088" s="12" t="s">
        <v>1131</v>
      </c>
      <c r="C1088" s="12">
        <v>5</v>
      </c>
      <c r="D1088" s="12" t="s">
        <v>69</v>
      </c>
      <c r="E1088" s="12" t="s">
        <v>65</v>
      </c>
      <c r="F1088" s="12" t="s">
        <v>65</v>
      </c>
      <c r="G1088" s="12" t="s">
        <v>65</v>
      </c>
      <c r="H1088" s="12" t="s">
        <v>65</v>
      </c>
      <c r="I1088" s="12"/>
    </row>
    <row r="1089" spans="1:9" x14ac:dyDescent="0.25">
      <c r="A1089" s="38">
        <v>10625244059</v>
      </c>
      <c r="B1089" s="13" t="s">
        <v>1132</v>
      </c>
      <c r="C1089" s="13">
        <v>5</v>
      </c>
      <c r="D1089" s="13" t="s">
        <v>69</v>
      </c>
      <c r="E1089" s="13" t="s">
        <v>65</v>
      </c>
      <c r="F1089" s="13" t="s">
        <v>65</v>
      </c>
      <c r="G1089" s="13" t="s">
        <v>65</v>
      </c>
      <c r="H1089" s="13" t="s">
        <v>65</v>
      </c>
      <c r="I1089" s="13"/>
    </row>
    <row r="1090" spans="1:9" x14ac:dyDescent="0.25">
      <c r="A1090" s="37">
        <v>10620060060</v>
      </c>
      <c r="B1090" s="12" t="s">
        <v>1133</v>
      </c>
      <c r="C1090" s="12">
        <v>5</v>
      </c>
      <c r="D1090" s="12" t="s">
        <v>69</v>
      </c>
      <c r="E1090" s="12" t="s">
        <v>65</v>
      </c>
      <c r="F1090" s="12" t="s">
        <v>65</v>
      </c>
      <c r="G1090" s="12" t="s">
        <v>65</v>
      </c>
      <c r="H1090" s="12" t="s">
        <v>65</v>
      </c>
      <c r="I1090" s="12"/>
    </row>
    <row r="1091" spans="1:9" x14ac:dyDescent="0.25">
      <c r="A1091" s="38">
        <v>10620061061</v>
      </c>
      <c r="B1091" s="13" t="s">
        <v>1134</v>
      </c>
      <c r="C1091" s="13">
        <v>5</v>
      </c>
      <c r="D1091" s="13" t="s">
        <v>69</v>
      </c>
      <c r="E1091" s="13" t="s">
        <v>65</v>
      </c>
      <c r="F1091" s="13" t="s">
        <v>65</v>
      </c>
      <c r="G1091" s="13" t="s">
        <v>65</v>
      </c>
      <c r="H1091" s="13" t="s">
        <v>65</v>
      </c>
      <c r="I1091" s="13"/>
    </row>
    <row r="1092" spans="1:9" x14ac:dyDescent="0.25">
      <c r="A1092" s="37">
        <v>10625207062</v>
      </c>
      <c r="B1092" s="12" t="s">
        <v>1078</v>
      </c>
      <c r="C1092" s="12">
        <v>5</v>
      </c>
      <c r="D1092" s="12" t="s">
        <v>69</v>
      </c>
      <c r="E1092" s="12" t="s">
        <v>65</v>
      </c>
      <c r="F1092" s="12" t="s">
        <v>65</v>
      </c>
      <c r="G1092" s="12" t="s">
        <v>65</v>
      </c>
      <c r="H1092" s="12" t="s">
        <v>65</v>
      </c>
      <c r="I1092" s="12"/>
    </row>
    <row r="1093" spans="1:9" x14ac:dyDescent="0.25">
      <c r="A1093" s="38">
        <v>10625207065</v>
      </c>
      <c r="B1093" s="13" t="s">
        <v>1135</v>
      </c>
      <c r="C1093" s="13">
        <v>5</v>
      </c>
      <c r="D1093" s="13" t="s">
        <v>69</v>
      </c>
      <c r="E1093" s="13" t="s">
        <v>65</v>
      </c>
      <c r="F1093" s="13" t="s">
        <v>65</v>
      </c>
      <c r="G1093" s="13" t="s">
        <v>65</v>
      </c>
      <c r="H1093" s="13" t="s">
        <v>65</v>
      </c>
      <c r="I1093" s="13"/>
    </row>
    <row r="1094" spans="1:9" x14ac:dyDescent="0.25">
      <c r="A1094" s="37">
        <v>10625262069</v>
      </c>
      <c r="B1094" s="12" t="s">
        <v>1136</v>
      </c>
      <c r="C1094" s="12">
        <v>5</v>
      </c>
      <c r="D1094" s="12" t="s">
        <v>69</v>
      </c>
      <c r="E1094" s="12" t="s">
        <v>65</v>
      </c>
      <c r="F1094" s="12" t="s">
        <v>65</v>
      </c>
      <c r="G1094" s="12" t="s">
        <v>65</v>
      </c>
      <c r="H1094" s="12" t="s">
        <v>65</v>
      </c>
      <c r="I1094" s="12"/>
    </row>
    <row r="1095" spans="1:9" x14ac:dyDescent="0.25">
      <c r="A1095" s="38">
        <v>10625262071</v>
      </c>
      <c r="B1095" s="13" t="s">
        <v>1137</v>
      </c>
      <c r="C1095" s="13">
        <v>5</v>
      </c>
      <c r="D1095" s="13" t="s">
        <v>69</v>
      </c>
      <c r="E1095" s="13" t="s">
        <v>65</v>
      </c>
      <c r="F1095" s="13" t="s">
        <v>65</v>
      </c>
      <c r="G1095" s="13" t="s">
        <v>65</v>
      </c>
      <c r="H1095" s="13" t="s">
        <v>65</v>
      </c>
      <c r="I1095" s="13"/>
    </row>
    <row r="1096" spans="1:9" x14ac:dyDescent="0.25">
      <c r="A1096" s="37">
        <v>10620076076</v>
      </c>
      <c r="B1096" s="12" t="s">
        <v>528</v>
      </c>
      <c r="C1096" s="12">
        <v>5</v>
      </c>
      <c r="D1096" s="12" t="s">
        <v>69</v>
      </c>
      <c r="E1096" s="12" t="s">
        <v>65</v>
      </c>
      <c r="F1096" s="12" t="s">
        <v>65</v>
      </c>
      <c r="G1096" s="12" t="s">
        <v>65</v>
      </c>
      <c r="H1096" s="12" t="s">
        <v>65</v>
      </c>
      <c r="I1096" s="12"/>
    </row>
    <row r="1097" spans="1:9" x14ac:dyDescent="0.25">
      <c r="A1097" s="38">
        <v>10625218078</v>
      </c>
      <c r="B1097" s="13" t="s">
        <v>1138</v>
      </c>
      <c r="C1097" s="13">
        <v>5</v>
      </c>
      <c r="D1097" s="13" t="s">
        <v>69</v>
      </c>
      <c r="E1097" s="13" t="s">
        <v>65</v>
      </c>
      <c r="F1097" s="13" t="s">
        <v>65</v>
      </c>
      <c r="G1097" s="13" t="s">
        <v>65</v>
      </c>
      <c r="H1097" s="13" t="s">
        <v>65</v>
      </c>
      <c r="I1097" s="13"/>
    </row>
    <row r="1098" spans="1:9" x14ac:dyDescent="0.25">
      <c r="A1098" s="37">
        <v>10625218081</v>
      </c>
      <c r="B1098" s="12" t="s">
        <v>1139</v>
      </c>
      <c r="C1098" s="12">
        <v>5</v>
      </c>
      <c r="D1098" s="12" t="s">
        <v>69</v>
      </c>
      <c r="E1098" s="12" t="s">
        <v>65</v>
      </c>
      <c r="F1098" s="12" t="s">
        <v>65</v>
      </c>
      <c r="G1098" s="12" t="s">
        <v>65</v>
      </c>
      <c r="H1098" s="12" t="s">
        <v>65</v>
      </c>
      <c r="I1098" s="12"/>
    </row>
    <row r="1099" spans="1:9" x14ac:dyDescent="0.25">
      <c r="A1099" s="38">
        <v>10625270082</v>
      </c>
      <c r="B1099" s="13" t="s">
        <v>1140</v>
      </c>
      <c r="C1099" s="13">
        <v>5</v>
      </c>
      <c r="D1099" s="13" t="s">
        <v>69</v>
      </c>
      <c r="E1099" s="13" t="s">
        <v>65</v>
      </c>
      <c r="F1099" s="13" t="s">
        <v>65</v>
      </c>
      <c r="G1099" s="13" t="s">
        <v>65</v>
      </c>
      <c r="H1099" s="13" t="s">
        <v>65</v>
      </c>
      <c r="I1099" s="13"/>
    </row>
    <row r="1100" spans="1:9" x14ac:dyDescent="0.25">
      <c r="A1100" s="37">
        <v>10625244083</v>
      </c>
      <c r="B1100" s="12" t="s">
        <v>1141</v>
      </c>
      <c r="C1100" s="12">
        <v>5</v>
      </c>
      <c r="D1100" s="12" t="s">
        <v>69</v>
      </c>
      <c r="E1100" s="12" t="s">
        <v>65</v>
      </c>
      <c r="F1100" s="12" t="s">
        <v>65</v>
      </c>
      <c r="G1100" s="12" t="s">
        <v>65</v>
      </c>
      <c r="H1100" s="12" t="s">
        <v>65</v>
      </c>
      <c r="I1100" s="12"/>
    </row>
    <row r="1101" spans="1:9" x14ac:dyDescent="0.25">
      <c r="A1101" s="38">
        <v>10625270086</v>
      </c>
      <c r="B1101" s="13" t="s">
        <v>1142</v>
      </c>
      <c r="C1101" s="13">
        <v>5</v>
      </c>
      <c r="D1101" s="13" t="s">
        <v>69</v>
      </c>
      <c r="E1101" s="13" t="s">
        <v>65</v>
      </c>
      <c r="F1101" s="13" t="s">
        <v>65</v>
      </c>
      <c r="G1101" s="13" t="s">
        <v>65</v>
      </c>
      <c r="H1101" s="13" t="s">
        <v>65</v>
      </c>
      <c r="I1101" s="13"/>
    </row>
    <row r="1102" spans="1:9" x14ac:dyDescent="0.25">
      <c r="A1102" s="37">
        <v>10625244087</v>
      </c>
      <c r="B1102" s="12" t="s">
        <v>1143</v>
      </c>
      <c r="C1102" s="12">
        <v>5</v>
      </c>
      <c r="D1102" s="12" t="s">
        <v>69</v>
      </c>
      <c r="E1102" s="12" t="s">
        <v>65</v>
      </c>
      <c r="F1102" s="12" t="s">
        <v>65</v>
      </c>
      <c r="G1102" s="12" t="s">
        <v>65</v>
      </c>
      <c r="H1102" s="12" t="s">
        <v>65</v>
      </c>
      <c r="I1102" s="12"/>
    </row>
    <row r="1103" spans="1:9" x14ac:dyDescent="0.25">
      <c r="A1103" s="38">
        <v>10625262088</v>
      </c>
      <c r="B1103" s="13" t="s">
        <v>1144</v>
      </c>
      <c r="C1103" s="13">
        <v>5</v>
      </c>
      <c r="D1103" s="13" t="s">
        <v>69</v>
      </c>
      <c r="E1103" s="13" t="s">
        <v>65</v>
      </c>
      <c r="F1103" s="13" t="s">
        <v>65</v>
      </c>
      <c r="G1103" s="13" t="s">
        <v>65</v>
      </c>
      <c r="H1103" s="13" t="s">
        <v>65</v>
      </c>
      <c r="I1103" s="13"/>
    </row>
    <row r="1104" spans="1:9" x14ac:dyDescent="0.25">
      <c r="A1104" s="37">
        <v>10625207089</v>
      </c>
      <c r="B1104" s="12" t="s">
        <v>1145</v>
      </c>
      <c r="C1104" s="12">
        <v>5</v>
      </c>
      <c r="D1104" s="12" t="s">
        <v>69</v>
      </c>
      <c r="E1104" s="12" t="s">
        <v>65</v>
      </c>
      <c r="F1104" s="12" t="s">
        <v>65</v>
      </c>
      <c r="G1104" s="12" t="s">
        <v>65</v>
      </c>
      <c r="H1104" s="12" t="s">
        <v>65</v>
      </c>
      <c r="I1104" s="12"/>
    </row>
    <row r="1105" spans="1:9" x14ac:dyDescent="0.25">
      <c r="A1105" s="38">
        <v>10620090090</v>
      </c>
      <c r="B1105" s="13" t="s">
        <v>1146</v>
      </c>
      <c r="C1105" s="13">
        <v>5</v>
      </c>
      <c r="D1105" s="13" t="s">
        <v>69</v>
      </c>
      <c r="E1105" s="13" t="s">
        <v>65</v>
      </c>
      <c r="F1105" s="13" t="s">
        <v>65</v>
      </c>
      <c r="G1105" s="13" t="s">
        <v>65</v>
      </c>
      <c r="H1105" s="13" t="s">
        <v>65</v>
      </c>
      <c r="I1105" s="13"/>
    </row>
    <row r="1106" spans="1:9" x14ac:dyDescent="0.25">
      <c r="A1106" s="37">
        <v>10625207091</v>
      </c>
      <c r="B1106" s="12" t="s">
        <v>1147</v>
      </c>
      <c r="C1106" s="12">
        <v>5</v>
      </c>
      <c r="D1106" s="12" t="s">
        <v>69</v>
      </c>
      <c r="E1106" s="12" t="s">
        <v>65</v>
      </c>
      <c r="F1106" s="12" t="s">
        <v>65</v>
      </c>
      <c r="G1106" s="12" t="s">
        <v>65</v>
      </c>
      <c r="H1106" s="12" t="s">
        <v>65</v>
      </c>
      <c r="I1106" s="12"/>
    </row>
    <row r="1107" spans="1:9" x14ac:dyDescent="0.25">
      <c r="A1107" s="38">
        <v>10625207092</v>
      </c>
      <c r="B1107" s="13" t="s">
        <v>1148</v>
      </c>
      <c r="C1107" s="13">
        <v>5</v>
      </c>
      <c r="D1107" s="13" t="s">
        <v>69</v>
      </c>
      <c r="E1107" s="13" t="s">
        <v>65</v>
      </c>
      <c r="F1107" s="13" t="s">
        <v>65</v>
      </c>
      <c r="G1107" s="13" t="s">
        <v>65</v>
      </c>
      <c r="H1107" s="13" t="s">
        <v>65</v>
      </c>
      <c r="I1107" s="13"/>
    </row>
    <row r="1108" spans="1:9" x14ac:dyDescent="0.25">
      <c r="A1108" s="37">
        <v>10625244093</v>
      </c>
      <c r="B1108" s="12" t="s">
        <v>1149</v>
      </c>
      <c r="C1108" s="12">
        <v>5</v>
      </c>
      <c r="D1108" s="12" t="s">
        <v>69</v>
      </c>
      <c r="E1108" s="12" t="s">
        <v>65</v>
      </c>
      <c r="F1108" s="12" t="s">
        <v>65</v>
      </c>
      <c r="G1108" s="12" t="s">
        <v>65</v>
      </c>
      <c r="H1108" s="12" t="s">
        <v>65</v>
      </c>
      <c r="I1108" s="12"/>
    </row>
    <row r="1109" spans="1:9" x14ac:dyDescent="0.25">
      <c r="A1109" s="38">
        <v>10625244094</v>
      </c>
      <c r="B1109" s="13" t="s">
        <v>1150</v>
      </c>
      <c r="C1109" s="13">
        <v>5</v>
      </c>
      <c r="D1109" s="13" t="s">
        <v>69</v>
      </c>
      <c r="E1109" s="13" t="s">
        <v>65</v>
      </c>
      <c r="F1109" s="13" t="s">
        <v>65</v>
      </c>
      <c r="G1109" s="13" t="s">
        <v>65</v>
      </c>
      <c r="H1109" s="13" t="s">
        <v>65</v>
      </c>
      <c r="I1109" s="13"/>
    </row>
    <row r="1110" spans="1:9" x14ac:dyDescent="0.25">
      <c r="A1110" s="37">
        <v>20000000000</v>
      </c>
      <c r="B1110" s="12" t="s">
        <v>1151</v>
      </c>
      <c r="C1110" s="12">
        <v>5</v>
      </c>
      <c r="D1110" s="12" t="s">
        <v>69</v>
      </c>
      <c r="E1110" s="12" t="s">
        <v>65</v>
      </c>
      <c r="F1110" s="12" t="s">
        <v>65</v>
      </c>
      <c r="G1110" s="12" t="s">
        <v>65</v>
      </c>
      <c r="H1110" s="12" t="s">
        <v>65</v>
      </c>
      <c r="I1110" s="12"/>
    </row>
    <row r="1111" spans="1:9" x14ac:dyDescent="0.25">
      <c r="A1111" s="38">
        <v>31010000000</v>
      </c>
      <c r="B1111" s="13" t="s">
        <v>1152</v>
      </c>
      <c r="C1111" s="13">
        <v>5</v>
      </c>
      <c r="D1111" s="13" t="s">
        <v>69</v>
      </c>
      <c r="E1111" s="13" t="s">
        <v>65</v>
      </c>
      <c r="F1111" s="13" t="s">
        <v>65</v>
      </c>
      <c r="G1111" s="13" t="s">
        <v>65</v>
      </c>
      <c r="H1111" s="13" t="s">
        <v>65</v>
      </c>
      <c r="I1111" s="13"/>
    </row>
    <row r="1112" spans="1:9" x14ac:dyDescent="0.25">
      <c r="A1112" s="37">
        <v>31020000000</v>
      </c>
      <c r="B1112" s="12" t="s">
        <v>1153</v>
      </c>
      <c r="C1112" s="12">
        <v>5</v>
      </c>
      <c r="D1112" s="12" t="s">
        <v>69</v>
      </c>
      <c r="E1112" s="12" t="s">
        <v>65</v>
      </c>
      <c r="F1112" s="12" t="s">
        <v>65</v>
      </c>
      <c r="G1112" s="12" t="s">
        <v>65</v>
      </c>
      <c r="H1112" s="12" t="s">
        <v>65</v>
      </c>
      <c r="I1112" s="12"/>
    </row>
    <row r="1113" spans="1:9" x14ac:dyDescent="0.25">
      <c r="A1113" s="38">
        <v>31030000000</v>
      </c>
      <c r="B1113" s="13" t="s">
        <v>1154</v>
      </c>
      <c r="C1113" s="13">
        <v>4</v>
      </c>
      <c r="D1113" s="13" t="s">
        <v>1155</v>
      </c>
      <c r="E1113" s="13" t="s">
        <v>67</v>
      </c>
      <c r="F1113" s="13" t="s">
        <v>67</v>
      </c>
      <c r="G1113" s="13" t="s">
        <v>65</v>
      </c>
      <c r="H1113" s="13" t="s">
        <v>67</v>
      </c>
      <c r="I1113" s="13"/>
    </row>
    <row r="1114" spans="1:9" x14ac:dyDescent="0.25">
      <c r="A1114" s="37">
        <v>31515406001</v>
      </c>
      <c r="B1114" s="12" t="s">
        <v>1156</v>
      </c>
      <c r="C1114" s="12">
        <v>5</v>
      </c>
      <c r="D1114" s="12" t="s">
        <v>69</v>
      </c>
      <c r="E1114" s="12" t="s">
        <v>65</v>
      </c>
      <c r="F1114" s="12" t="s">
        <v>65</v>
      </c>
      <c r="G1114" s="12" t="s">
        <v>65</v>
      </c>
      <c r="H1114" s="12" t="s">
        <v>65</v>
      </c>
      <c r="I1114" s="12"/>
    </row>
    <row r="1115" spans="1:9" x14ac:dyDescent="0.25">
      <c r="A1115" s="38">
        <v>31515401002</v>
      </c>
      <c r="B1115" s="13" t="s">
        <v>1157</v>
      </c>
      <c r="C1115" s="13">
        <v>5</v>
      </c>
      <c r="D1115" s="13" t="s">
        <v>69</v>
      </c>
      <c r="E1115" s="13" t="s">
        <v>65</v>
      </c>
      <c r="F1115" s="13" t="s">
        <v>65</v>
      </c>
      <c r="G1115" s="13" t="s">
        <v>65</v>
      </c>
      <c r="H1115" s="13" t="s">
        <v>65</v>
      </c>
      <c r="I1115" s="13"/>
    </row>
    <row r="1116" spans="1:9" x14ac:dyDescent="0.25">
      <c r="A1116" s="37">
        <v>31515402003</v>
      </c>
      <c r="B1116" s="12" t="s">
        <v>1158</v>
      </c>
      <c r="C1116" s="12">
        <v>4</v>
      </c>
      <c r="D1116" s="12" t="s">
        <v>1155</v>
      </c>
      <c r="E1116" s="12" t="s">
        <v>67</v>
      </c>
      <c r="F1116" s="12" t="s">
        <v>67</v>
      </c>
      <c r="G1116" s="12" t="s">
        <v>65</v>
      </c>
      <c r="H1116" s="12" t="s">
        <v>67</v>
      </c>
      <c r="I1116" s="12"/>
    </row>
    <row r="1117" spans="1:9" x14ac:dyDescent="0.25">
      <c r="A1117" s="38">
        <v>31515401004</v>
      </c>
      <c r="B1117" s="13" t="s">
        <v>1159</v>
      </c>
      <c r="C1117" s="13">
        <v>5</v>
      </c>
      <c r="D1117" s="13" t="s">
        <v>69</v>
      </c>
      <c r="E1117" s="13" t="s">
        <v>65</v>
      </c>
      <c r="F1117" s="13" t="s">
        <v>65</v>
      </c>
      <c r="G1117" s="13" t="s">
        <v>65</v>
      </c>
      <c r="H1117" s="13" t="s">
        <v>65</v>
      </c>
      <c r="I1117" s="13"/>
    </row>
    <row r="1118" spans="1:9" x14ac:dyDescent="0.25">
      <c r="A1118" s="37">
        <v>31515402005</v>
      </c>
      <c r="B1118" s="12" t="s">
        <v>1160</v>
      </c>
      <c r="C1118" s="12">
        <v>4</v>
      </c>
      <c r="D1118" s="12" t="s">
        <v>1155</v>
      </c>
      <c r="E1118" s="12" t="s">
        <v>67</v>
      </c>
      <c r="F1118" s="12" t="s">
        <v>67</v>
      </c>
      <c r="G1118" s="12" t="s">
        <v>65</v>
      </c>
      <c r="H1118" s="12" t="s">
        <v>67</v>
      </c>
      <c r="I1118" s="12"/>
    </row>
    <row r="1119" spans="1:9" x14ac:dyDescent="0.25">
      <c r="A1119" s="38">
        <v>31515404006</v>
      </c>
      <c r="B1119" s="13" t="s">
        <v>1161</v>
      </c>
      <c r="C1119" s="13">
        <v>5</v>
      </c>
      <c r="D1119" s="13" t="s">
        <v>69</v>
      </c>
      <c r="E1119" s="13" t="s">
        <v>65</v>
      </c>
      <c r="F1119" s="13" t="s">
        <v>65</v>
      </c>
      <c r="G1119" s="13" t="s">
        <v>65</v>
      </c>
      <c r="H1119" s="13" t="s">
        <v>65</v>
      </c>
      <c r="I1119" s="13"/>
    </row>
    <row r="1120" spans="1:9" x14ac:dyDescent="0.25">
      <c r="A1120" s="37">
        <v>31515403007</v>
      </c>
      <c r="B1120" s="12" t="s">
        <v>1162</v>
      </c>
      <c r="C1120" s="12">
        <v>5</v>
      </c>
      <c r="D1120" s="12" t="s">
        <v>69</v>
      </c>
      <c r="E1120" s="12" t="s">
        <v>65</v>
      </c>
      <c r="F1120" s="12" t="s">
        <v>65</v>
      </c>
      <c r="G1120" s="12" t="s">
        <v>65</v>
      </c>
      <c r="H1120" s="12" t="s">
        <v>65</v>
      </c>
      <c r="I1120" s="12"/>
    </row>
    <row r="1121" spans="1:9" x14ac:dyDescent="0.25">
      <c r="A1121" s="38">
        <v>31515402008</v>
      </c>
      <c r="B1121" s="13" t="s">
        <v>1163</v>
      </c>
      <c r="C1121" s="13">
        <v>5</v>
      </c>
      <c r="D1121" s="13" t="s">
        <v>69</v>
      </c>
      <c r="E1121" s="13" t="s">
        <v>65</v>
      </c>
      <c r="F1121" s="13" t="s">
        <v>65</v>
      </c>
      <c r="G1121" s="13" t="s">
        <v>65</v>
      </c>
      <c r="H1121" s="13" t="s">
        <v>65</v>
      </c>
      <c r="I1121" s="13"/>
    </row>
    <row r="1122" spans="1:9" x14ac:dyDescent="0.25">
      <c r="A1122" s="37">
        <v>31510009009</v>
      </c>
      <c r="B1122" s="12" t="s">
        <v>1164</v>
      </c>
      <c r="C1122" s="12">
        <v>5</v>
      </c>
      <c r="D1122" s="12" t="s">
        <v>69</v>
      </c>
      <c r="E1122" s="12" t="s">
        <v>65</v>
      </c>
      <c r="F1122" s="12" t="s">
        <v>65</v>
      </c>
      <c r="G1122" s="12" t="s">
        <v>65</v>
      </c>
      <c r="H1122" s="12" t="s">
        <v>65</v>
      </c>
      <c r="I1122" s="12"/>
    </row>
    <row r="1123" spans="1:9" x14ac:dyDescent="0.25">
      <c r="A1123" s="38">
        <v>31515407010</v>
      </c>
      <c r="B1123" s="13" t="s">
        <v>1165</v>
      </c>
      <c r="C1123" s="13">
        <v>5</v>
      </c>
      <c r="D1123" s="13" t="s">
        <v>69</v>
      </c>
      <c r="E1123" s="13" t="s">
        <v>65</v>
      </c>
      <c r="F1123" s="13" t="s">
        <v>65</v>
      </c>
      <c r="G1123" s="13" t="s">
        <v>65</v>
      </c>
      <c r="H1123" s="13" t="s">
        <v>65</v>
      </c>
      <c r="I1123" s="13"/>
    </row>
    <row r="1124" spans="1:9" x14ac:dyDescent="0.25">
      <c r="A1124" s="37">
        <v>31515403011</v>
      </c>
      <c r="B1124" s="12" t="s">
        <v>1166</v>
      </c>
      <c r="C1124" s="12">
        <v>4</v>
      </c>
      <c r="D1124" s="12" t="s">
        <v>1155</v>
      </c>
      <c r="E1124" s="12" t="s">
        <v>67</v>
      </c>
      <c r="F1124" s="12" t="s">
        <v>67</v>
      </c>
      <c r="G1124" s="12" t="s">
        <v>65</v>
      </c>
      <c r="H1124" s="12" t="s">
        <v>67</v>
      </c>
      <c r="I1124" s="12"/>
    </row>
    <row r="1125" spans="1:9" x14ac:dyDescent="0.25">
      <c r="A1125" s="38">
        <v>31515405012</v>
      </c>
      <c r="B1125" s="13" t="s">
        <v>1167</v>
      </c>
      <c r="C1125" s="13">
        <v>5</v>
      </c>
      <c r="D1125" s="13" t="s">
        <v>69</v>
      </c>
      <c r="E1125" s="13" t="s">
        <v>65</v>
      </c>
      <c r="F1125" s="13" t="s">
        <v>65</v>
      </c>
      <c r="G1125" s="13" t="s">
        <v>65</v>
      </c>
      <c r="H1125" s="13" t="s">
        <v>65</v>
      </c>
      <c r="I1125" s="13"/>
    </row>
    <row r="1126" spans="1:9" x14ac:dyDescent="0.25">
      <c r="A1126" s="37">
        <v>31515404013</v>
      </c>
      <c r="B1126" s="12" t="s">
        <v>1168</v>
      </c>
      <c r="C1126" s="12">
        <v>5</v>
      </c>
      <c r="D1126" s="12" t="s">
        <v>69</v>
      </c>
      <c r="E1126" s="12" t="s">
        <v>65</v>
      </c>
      <c r="F1126" s="12" t="s">
        <v>65</v>
      </c>
      <c r="G1126" s="12" t="s">
        <v>65</v>
      </c>
      <c r="H1126" s="12" t="s">
        <v>65</v>
      </c>
      <c r="I1126" s="12"/>
    </row>
    <row r="1127" spans="1:9" x14ac:dyDescent="0.25">
      <c r="A1127" s="38">
        <v>31515401014</v>
      </c>
      <c r="B1127" s="13" t="s">
        <v>1169</v>
      </c>
      <c r="C1127" s="13">
        <v>5</v>
      </c>
      <c r="D1127" s="13" t="s">
        <v>69</v>
      </c>
      <c r="E1127" s="13" t="s">
        <v>65</v>
      </c>
      <c r="F1127" s="13" t="s">
        <v>65</v>
      </c>
      <c r="G1127" s="13" t="s">
        <v>65</v>
      </c>
      <c r="H1127" s="13" t="s">
        <v>65</v>
      </c>
      <c r="I1127" s="13"/>
    </row>
    <row r="1128" spans="1:9" x14ac:dyDescent="0.25">
      <c r="A1128" s="37">
        <v>31515405015</v>
      </c>
      <c r="B1128" s="12" t="s">
        <v>1170</v>
      </c>
      <c r="C1128" s="12">
        <v>5</v>
      </c>
      <c r="D1128" s="12" t="s">
        <v>69</v>
      </c>
      <c r="E1128" s="12" t="s">
        <v>65</v>
      </c>
      <c r="F1128" s="12" t="s">
        <v>65</v>
      </c>
      <c r="G1128" s="12" t="s">
        <v>65</v>
      </c>
      <c r="H1128" s="12" t="s">
        <v>65</v>
      </c>
      <c r="I1128" s="12"/>
    </row>
    <row r="1129" spans="1:9" x14ac:dyDescent="0.25">
      <c r="A1129" s="38">
        <v>31515406016</v>
      </c>
      <c r="B1129" s="13" t="s">
        <v>1171</v>
      </c>
      <c r="C1129" s="13">
        <v>5</v>
      </c>
      <c r="D1129" s="13" t="s">
        <v>69</v>
      </c>
      <c r="E1129" s="13" t="s">
        <v>65</v>
      </c>
      <c r="F1129" s="13" t="s">
        <v>65</v>
      </c>
      <c r="G1129" s="13" t="s">
        <v>65</v>
      </c>
      <c r="H1129" s="13" t="s">
        <v>65</v>
      </c>
      <c r="I1129" s="13"/>
    </row>
    <row r="1130" spans="1:9" x14ac:dyDescent="0.25">
      <c r="A1130" s="37">
        <v>31515405017</v>
      </c>
      <c r="B1130" s="12" t="s">
        <v>1172</v>
      </c>
      <c r="C1130" s="12">
        <v>5</v>
      </c>
      <c r="D1130" s="12" t="s">
        <v>69</v>
      </c>
      <c r="E1130" s="12" t="s">
        <v>65</v>
      </c>
      <c r="F1130" s="12" t="s">
        <v>65</v>
      </c>
      <c r="G1130" s="12" t="s">
        <v>65</v>
      </c>
      <c r="H1130" s="12" t="s">
        <v>65</v>
      </c>
      <c r="I1130" s="12"/>
    </row>
    <row r="1131" spans="1:9" x14ac:dyDescent="0.25">
      <c r="A1131" s="38">
        <v>31515405018</v>
      </c>
      <c r="B1131" s="13" t="s">
        <v>1173</v>
      </c>
      <c r="C1131" s="13">
        <v>5</v>
      </c>
      <c r="D1131" s="13" t="s">
        <v>69</v>
      </c>
      <c r="E1131" s="13" t="s">
        <v>65</v>
      </c>
      <c r="F1131" s="13" t="s">
        <v>65</v>
      </c>
      <c r="G1131" s="13" t="s">
        <v>65</v>
      </c>
      <c r="H1131" s="13" t="s">
        <v>65</v>
      </c>
      <c r="I1131" s="13"/>
    </row>
    <row r="1132" spans="1:9" x14ac:dyDescent="0.25">
      <c r="A1132" s="37">
        <v>31515403019</v>
      </c>
      <c r="B1132" s="12" t="s">
        <v>1174</v>
      </c>
      <c r="C1132" s="12">
        <v>5</v>
      </c>
      <c r="D1132" s="12" t="s">
        <v>69</v>
      </c>
      <c r="E1132" s="12" t="s">
        <v>65</v>
      </c>
      <c r="F1132" s="12" t="s">
        <v>65</v>
      </c>
      <c r="G1132" s="12" t="s">
        <v>65</v>
      </c>
      <c r="H1132" s="12" t="s">
        <v>65</v>
      </c>
      <c r="I1132" s="12"/>
    </row>
    <row r="1133" spans="1:9" x14ac:dyDescent="0.25">
      <c r="A1133" s="38">
        <v>31515401020</v>
      </c>
      <c r="B1133" s="13" t="s">
        <v>1175</v>
      </c>
      <c r="C1133" s="13">
        <v>5</v>
      </c>
      <c r="D1133" s="13" t="s">
        <v>69</v>
      </c>
      <c r="E1133" s="13" t="s">
        <v>65</v>
      </c>
      <c r="F1133" s="13" t="s">
        <v>65</v>
      </c>
      <c r="G1133" s="13" t="s">
        <v>65</v>
      </c>
      <c r="H1133" s="13" t="s">
        <v>65</v>
      </c>
      <c r="I1133" s="13"/>
    </row>
    <row r="1134" spans="1:9" x14ac:dyDescent="0.25">
      <c r="A1134" s="37">
        <v>31515402021</v>
      </c>
      <c r="B1134" s="12" t="s">
        <v>1176</v>
      </c>
      <c r="C1134" s="12">
        <v>4</v>
      </c>
      <c r="D1134" s="12" t="s">
        <v>1155</v>
      </c>
      <c r="E1134" s="12" t="s">
        <v>67</v>
      </c>
      <c r="F1134" s="12" t="s">
        <v>67</v>
      </c>
      <c r="G1134" s="12" t="s">
        <v>65</v>
      </c>
      <c r="H1134" s="12" t="s">
        <v>67</v>
      </c>
      <c r="I1134" s="12"/>
    </row>
    <row r="1135" spans="1:9" x14ac:dyDescent="0.25">
      <c r="A1135" s="38">
        <v>31515404022</v>
      </c>
      <c r="B1135" s="13" t="s">
        <v>1177</v>
      </c>
      <c r="C1135" s="13">
        <v>5</v>
      </c>
      <c r="D1135" s="13" t="s">
        <v>69</v>
      </c>
      <c r="E1135" s="13" t="s">
        <v>65</v>
      </c>
      <c r="F1135" s="13" t="s">
        <v>65</v>
      </c>
      <c r="G1135" s="13" t="s">
        <v>65</v>
      </c>
      <c r="H1135" s="13" t="s">
        <v>65</v>
      </c>
      <c r="I1135" s="13"/>
    </row>
    <row r="1136" spans="1:9" x14ac:dyDescent="0.25">
      <c r="A1136" s="37">
        <v>31515406023</v>
      </c>
      <c r="B1136" s="12" t="s">
        <v>1178</v>
      </c>
      <c r="C1136" s="12">
        <v>5</v>
      </c>
      <c r="D1136" s="12" t="s">
        <v>69</v>
      </c>
      <c r="E1136" s="12" t="s">
        <v>65</v>
      </c>
      <c r="F1136" s="12" t="s">
        <v>65</v>
      </c>
      <c r="G1136" s="12" t="s">
        <v>65</v>
      </c>
      <c r="H1136" s="12" t="s">
        <v>65</v>
      </c>
      <c r="I1136" s="12"/>
    </row>
    <row r="1137" spans="1:9" x14ac:dyDescent="0.25">
      <c r="A1137" s="38">
        <v>31515402024</v>
      </c>
      <c r="B1137" s="13" t="s">
        <v>1179</v>
      </c>
      <c r="C1137" s="13">
        <v>4</v>
      </c>
      <c r="D1137" s="13" t="s">
        <v>1155</v>
      </c>
      <c r="E1137" s="13" t="s">
        <v>67</v>
      </c>
      <c r="F1137" s="13" t="s">
        <v>67</v>
      </c>
      <c r="G1137" s="13" t="s">
        <v>65</v>
      </c>
      <c r="H1137" s="13" t="s">
        <v>67</v>
      </c>
      <c r="I1137" s="13"/>
    </row>
    <row r="1138" spans="1:9" x14ac:dyDescent="0.25">
      <c r="A1138" s="37">
        <v>31510025025</v>
      </c>
      <c r="B1138" s="12" t="s">
        <v>1180</v>
      </c>
      <c r="C1138" s="12">
        <v>5</v>
      </c>
      <c r="D1138" s="12" t="s">
        <v>69</v>
      </c>
      <c r="E1138" s="12" t="s">
        <v>65</v>
      </c>
      <c r="F1138" s="12" t="s">
        <v>65</v>
      </c>
      <c r="G1138" s="12" t="s">
        <v>65</v>
      </c>
      <c r="H1138" s="12" t="s">
        <v>65</v>
      </c>
      <c r="I1138" s="12"/>
    </row>
    <row r="1139" spans="1:9" x14ac:dyDescent="0.25">
      <c r="A1139" s="38">
        <v>31515407026</v>
      </c>
      <c r="B1139" s="13" t="s">
        <v>1181</v>
      </c>
      <c r="C1139" s="13">
        <v>4</v>
      </c>
      <c r="D1139" s="13" t="s">
        <v>1155</v>
      </c>
      <c r="E1139" s="13" t="s">
        <v>67</v>
      </c>
      <c r="F1139" s="13" t="s">
        <v>67</v>
      </c>
      <c r="G1139" s="13" t="s">
        <v>65</v>
      </c>
      <c r="H1139" s="13" t="s">
        <v>67</v>
      </c>
      <c r="I1139" s="13"/>
    </row>
    <row r="1140" spans="1:9" x14ac:dyDescent="0.25">
      <c r="A1140" s="37">
        <v>31515406027</v>
      </c>
      <c r="B1140" s="12" t="s">
        <v>1182</v>
      </c>
      <c r="C1140" s="12">
        <v>5</v>
      </c>
      <c r="D1140" s="12" t="s">
        <v>69</v>
      </c>
      <c r="E1140" s="12" t="s">
        <v>65</v>
      </c>
      <c r="F1140" s="12" t="s">
        <v>65</v>
      </c>
      <c r="G1140" s="12" t="s">
        <v>65</v>
      </c>
      <c r="H1140" s="12" t="s">
        <v>65</v>
      </c>
      <c r="I1140" s="12"/>
    </row>
    <row r="1141" spans="1:9" x14ac:dyDescent="0.25">
      <c r="A1141" s="38">
        <v>31515403028</v>
      </c>
      <c r="B1141" s="13" t="s">
        <v>1183</v>
      </c>
      <c r="C1141" s="13">
        <v>5</v>
      </c>
      <c r="D1141" s="13" t="s">
        <v>69</v>
      </c>
      <c r="E1141" s="13" t="s">
        <v>65</v>
      </c>
      <c r="F1141" s="13" t="s">
        <v>65</v>
      </c>
      <c r="G1141" s="13" t="s">
        <v>65</v>
      </c>
      <c r="H1141" s="13" t="s">
        <v>65</v>
      </c>
      <c r="I1141" s="13"/>
    </row>
    <row r="1142" spans="1:9" x14ac:dyDescent="0.25">
      <c r="A1142" s="37">
        <v>31515403029</v>
      </c>
      <c r="B1142" s="12" t="s">
        <v>304</v>
      </c>
      <c r="C1142" s="12">
        <v>5</v>
      </c>
      <c r="D1142" s="12" t="s">
        <v>69</v>
      </c>
      <c r="E1142" s="12" t="s">
        <v>65</v>
      </c>
      <c r="F1142" s="12" t="s">
        <v>65</v>
      </c>
      <c r="G1142" s="12" t="s">
        <v>65</v>
      </c>
      <c r="H1142" s="12" t="s">
        <v>65</v>
      </c>
      <c r="I1142" s="12"/>
    </row>
    <row r="1143" spans="1:9" x14ac:dyDescent="0.25">
      <c r="A1143" s="38">
        <v>31515401030</v>
      </c>
      <c r="B1143" s="13" t="s">
        <v>1184</v>
      </c>
      <c r="C1143" s="13">
        <v>5</v>
      </c>
      <c r="D1143" s="13" t="s">
        <v>69</v>
      </c>
      <c r="E1143" s="13" t="s">
        <v>65</v>
      </c>
      <c r="F1143" s="13" t="s">
        <v>65</v>
      </c>
      <c r="G1143" s="13" t="s">
        <v>65</v>
      </c>
      <c r="H1143" s="13" t="s">
        <v>65</v>
      </c>
      <c r="I1143" s="13"/>
    </row>
    <row r="1144" spans="1:9" x14ac:dyDescent="0.25">
      <c r="A1144" s="37">
        <v>31515402031</v>
      </c>
      <c r="B1144" s="12" t="s">
        <v>1185</v>
      </c>
      <c r="C1144" s="12">
        <v>4</v>
      </c>
      <c r="D1144" s="12" t="s">
        <v>1155</v>
      </c>
      <c r="E1144" s="12" t="s">
        <v>67</v>
      </c>
      <c r="F1144" s="12" t="s">
        <v>67</v>
      </c>
      <c r="G1144" s="12" t="s">
        <v>65</v>
      </c>
      <c r="H1144" s="12" t="s">
        <v>67</v>
      </c>
      <c r="I1144" s="12"/>
    </row>
    <row r="1145" spans="1:9" x14ac:dyDescent="0.25">
      <c r="A1145" s="38">
        <v>31515402032</v>
      </c>
      <c r="B1145" s="13" t="s">
        <v>1186</v>
      </c>
      <c r="C1145" s="13">
        <v>4</v>
      </c>
      <c r="D1145" s="13" t="s">
        <v>1155</v>
      </c>
      <c r="E1145" s="13" t="s">
        <v>67</v>
      </c>
      <c r="F1145" s="13" t="s">
        <v>67</v>
      </c>
      <c r="G1145" s="13" t="s">
        <v>65</v>
      </c>
      <c r="H1145" s="13" t="s">
        <v>67</v>
      </c>
      <c r="I1145" s="13"/>
    </row>
    <row r="1146" spans="1:9" x14ac:dyDescent="0.25">
      <c r="A1146" s="37">
        <v>31515407033</v>
      </c>
      <c r="B1146" s="12" t="s">
        <v>1187</v>
      </c>
      <c r="C1146" s="12">
        <v>5</v>
      </c>
      <c r="D1146" s="12" t="s">
        <v>69</v>
      </c>
      <c r="E1146" s="12" t="s">
        <v>65</v>
      </c>
      <c r="F1146" s="12" t="s">
        <v>65</v>
      </c>
      <c r="G1146" s="12" t="s">
        <v>65</v>
      </c>
      <c r="H1146" s="12" t="s">
        <v>65</v>
      </c>
      <c r="I1146" s="12"/>
    </row>
    <row r="1147" spans="1:9" x14ac:dyDescent="0.25">
      <c r="A1147" s="38">
        <v>31515406034</v>
      </c>
      <c r="B1147" s="13" t="s">
        <v>1188</v>
      </c>
      <c r="C1147" s="13">
        <v>5</v>
      </c>
      <c r="D1147" s="13" t="s">
        <v>69</v>
      </c>
      <c r="E1147" s="13" t="s">
        <v>65</v>
      </c>
      <c r="F1147" s="13" t="s">
        <v>65</v>
      </c>
      <c r="G1147" s="13" t="s">
        <v>65</v>
      </c>
      <c r="H1147" s="13" t="s">
        <v>65</v>
      </c>
      <c r="I1147" s="13"/>
    </row>
    <row r="1148" spans="1:9" x14ac:dyDescent="0.25">
      <c r="A1148" s="37">
        <v>31515407035</v>
      </c>
      <c r="B1148" s="12" t="s">
        <v>1189</v>
      </c>
      <c r="C1148" s="12">
        <v>5</v>
      </c>
      <c r="D1148" s="12" t="s">
        <v>69</v>
      </c>
      <c r="E1148" s="12" t="s">
        <v>65</v>
      </c>
      <c r="F1148" s="12" t="s">
        <v>65</v>
      </c>
      <c r="G1148" s="12" t="s">
        <v>65</v>
      </c>
      <c r="H1148" s="12" t="s">
        <v>65</v>
      </c>
      <c r="I1148" s="12"/>
    </row>
    <row r="1149" spans="1:9" x14ac:dyDescent="0.25">
      <c r="A1149" s="38">
        <v>31515407036</v>
      </c>
      <c r="B1149" s="13" t="s">
        <v>1190</v>
      </c>
      <c r="C1149" s="13">
        <v>5</v>
      </c>
      <c r="D1149" s="13" t="s">
        <v>69</v>
      </c>
      <c r="E1149" s="13" t="s">
        <v>65</v>
      </c>
      <c r="F1149" s="13" t="s">
        <v>65</v>
      </c>
      <c r="G1149" s="13" t="s">
        <v>65</v>
      </c>
      <c r="H1149" s="13" t="s">
        <v>65</v>
      </c>
      <c r="I1149" s="13"/>
    </row>
    <row r="1150" spans="1:9" x14ac:dyDescent="0.25">
      <c r="A1150" s="37">
        <v>31515404037</v>
      </c>
      <c r="B1150" s="12" t="s">
        <v>1191</v>
      </c>
      <c r="C1150" s="12">
        <v>5</v>
      </c>
      <c r="D1150" s="12" t="s">
        <v>69</v>
      </c>
      <c r="E1150" s="12" t="s">
        <v>65</v>
      </c>
      <c r="F1150" s="12" t="s">
        <v>65</v>
      </c>
      <c r="G1150" s="12" t="s">
        <v>65</v>
      </c>
      <c r="H1150" s="12" t="s">
        <v>65</v>
      </c>
      <c r="I1150" s="12"/>
    </row>
    <row r="1151" spans="1:9" x14ac:dyDescent="0.25">
      <c r="A1151" s="38">
        <v>31515407038</v>
      </c>
      <c r="B1151" s="13" t="s">
        <v>1192</v>
      </c>
      <c r="C1151" s="13">
        <v>5</v>
      </c>
      <c r="D1151" s="13" t="s">
        <v>69</v>
      </c>
      <c r="E1151" s="13" t="s">
        <v>65</v>
      </c>
      <c r="F1151" s="13" t="s">
        <v>65</v>
      </c>
      <c r="G1151" s="13" t="s">
        <v>65</v>
      </c>
      <c r="H1151" s="13" t="s">
        <v>65</v>
      </c>
      <c r="I1151" s="13"/>
    </row>
    <row r="1152" spans="1:9" x14ac:dyDescent="0.25">
      <c r="A1152" s="37">
        <v>31515401039</v>
      </c>
      <c r="B1152" s="12" t="s">
        <v>1193</v>
      </c>
      <c r="C1152" s="12">
        <v>4</v>
      </c>
      <c r="D1152" s="12" t="s">
        <v>1155</v>
      </c>
      <c r="E1152" s="12" t="s">
        <v>67</v>
      </c>
      <c r="F1152" s="12" t="s">
        <v>67</v>
      </c>
      <c r="G1152" s="12" t="s">
        <v>65</v>
      </c>
      <c r="H1152" s="12" t="s">
        <v>67</v>
      </c>
      <c r="I1152" s="12"/>
    </row>
    <row r="1153" spans="1:9" x14ac:dyDescent="0.25">
      <c r="A1153" s="38">
        <v>31510040040</v>
      </c>
      <c r="B1153" s="13" t="s">
        <v>1194</v>
      </c>
      <c r="C1153" s="13">
        <v>4</v>
      </c>
      <c r="D1153" s="13" t="s">
        <v>1155</v>
      </c>
      <c r="E1153" s="13" t="s">
        <v>67</v>
      </c>
      <c r="F1153" s="13" t="s">
        <v>67</v>
      </c>
      <c r="G1153" s="13" t="s">
        <v>65</v>
      </c>
      <c r="H1153" s="13" t="s">
        <v>67</v>
      </c>
      <c r="I1153" s="13"/>
    </row>
    <row r="1154" spans="1:9" x14ac:dyDescent="0.25">
      <c r="A1154" s="37">
        <v>31515406041</v>
      </c>
      <c r="B1154" s="12" t="s">
        <v>1195</v>
      </c>
      <c r="C1154" s="12">
        <v>5</v>
      </c>
      <c r="D1154" s="12" t="s">
        <v>69</v>
      </c>
      <c r="E1154" s="12" t="s">
        <v>65</v>
      </c>
      <c r="F1154" s="12" t="s">
        <v>65</v>
      </c>
      <c r="G1154" s="12" t="s">
        <v>65</v>
      </c>
      <c r="H1154" s="12" t="s">
        <v>65</v>
      </c>
      <c r="I1154" s="12"/>
    </row>
    <row r="1155" spans="1:9" x14ac:dyDescent="0.25">
      <c r="A1155" s="38">
        <v>31519501501</v>
      </c>
      <c r="B1155" s="13" t="s">
        <v>1196</v>
      </c>
      <c r="C1155" s="13">
        <v>4</v>
      </c>
      <c r="D1155" s="13" t="s">
        <v>1155</v>
      </c>
      <c r="E1155" s="13" t="s">
        <v>67</v>
      </c>
      <c r="F1155" s="13" t="s">
        <v>67</v>
      </c>
      <c r="G1155" s="13" t="s">
        <v>65</v>
      </c>
      <c r="H1155" s="13" t="s">
        <v>67</v>
      </c>
      <c r="I1155" s="13"/>
    </row>
    <row r="1156" spans="1:9" x14ac:dyDescent="0.25">
      <c r="A1156" s="37">
        <v>31530002002</v>
      </c>
      <c r="B1156" s="12" t="s">
        <v>1197</v>
      </c>
      <c r="C1156" s="12">
        <v>2</v>
      </c>
      <c r="D1156" s="12" t="s">
        <v>1198</v>
      </c>
      <c r="E1156" s="12" t="s">
        <v>65</v>
      </c>
      <c r="F1156" s="12" t="s">
        <v>67</v>
      </c>
      <c r="G1156" s="12" t="s">
        <v>1199</v>
      </c>
      <c r="H1156" s="12" t="s">
        <v>67</v>
      </c>
      <c r="I1156" s="12"/>
    </row>
    <row r="1157" spans="1:9" x14ac:dyDescent="0.25">
      <c r="A1157" s="38">
        <v>31530008008</v>
      </c>
      <c r="B1157" s="13" t="s">
        <v>1200</v>
      </c>
      <c r="C1157" s="13">
        <v>5</v>
      </c>
      <c r="D1157" s="13" t="s">
        <v>69</v>
      </c>
      <c r="E1157" s="13" t="s">
        <v>65</v>
      </c>
      <c r="F1157" s="13" t="s">
        <v>65</v>
      </c>
      <c r="G1157" s="13" t="s">
        <v>65</v>
      </c>
      <c r="H1157" s="13" t="s">
        <v>65</v>
      </c>
      <c r="I1157" s="13"/>
    </row>
    <row r="1158" spans="1:9" x14ac:dyDescent="0.25">
      <c r="A1158" s="37">
        <v>31530012012</v>
      </c>
      <c r="B1158" s="12" t="s">
        <v>1201</v>
      </c>
      <c r="C1158" s="12">
        <v>5</v>
      </c>
      <c r="D1158" s="12" t="s">
        <v>69</v>
      </c>
      <c r="E1158" s="12" t="s">
        <v>65</v>
      </c>
      <c r="F1158" s="12" t="s">
        <v>65</v>
      </c>
      <c r="G1158" s="12" t="s">
        <v>65</v>
      </c>
      <c r="H1158" s="12" t="s">
        <v>65</v>
      </c>
      <c r="I1158" s="12"/>
    </row>
    <row r="1159" spans="1:9" x14ac:dyDescent="0.25">
      <c r="A1159" s="38">
        <v>31530016016</v>
      </c>
      <c r="B1159" s="13" t="s">
        <v>1202</v>
      </c>
      <c r="C1159" s="13">
        <v>2</v>
      </c>
      <c r="D1159" s="13" t="s">
        <v>1198</v>
      </c>
      <c r="E1159" s="13" t="s">
        <v>65</v>
      </c>
      <c r="F1159" s="13" t="s">
        <v>67</v>
      </c>
      <c r="G1159" s="13" t="s">
        <v>1199</v>
      </c>
      <c r="H1159" s="13" t="s">
        <v>67</v>
      </c>
      <c r="I1159" s="13"/>
    </row>
    <row r="1160" spans="1:9" x14ac:dyDescent="0.25">
      <c r="A1160" s="37">
        <v>31530017017</v>
      </c>
      <c r="B1160" s="12" t="s">
        <v>1203</v>
      </c>
      <c r="C1160" s="12">
        <v>5</v>
      </c>
      <c r="D1160" s="12" t="s">
        <v>69</v>
      </c>
      <c r="E1160" s="12" t="s">
        <v>65</v>
      </c>
      <c r="F1160" s="12" t="s">
        <v>65</v>
      </c>
      <c r="G1160" s="12" t="s">
        <v>65</v>
      </c>
      <c r="H1160" s="12" t="s">
        <v>65</v>
      </c>
      <c r="I1160" s="12"/>
    </row>
    <row r="1161" spans="1:9" x14ac:dyDescent="0.25">
      <c r="A1161" s="38">
        <v>31530018018</v>
      </c>
      <c r="B1161" s="13" t="s">
        <v>1204</v>
      </c>
      <c r="C1161" s="13">
        <v>2</v>
      </c>
      <c r="D1161" s="13" t="s">
        <v>1198</v>
      </c>
      <c r="E1161" s="13" t="s">
        <v>65</v>
      </c>
      <c r="F1161" s="13" t="s">
        <v>67</v>
      </c>
      <c r="G1161" s="13" t="s">
        <v>1199</v>
      </c>
      <c r="H1161" s="13" t="s">
        <v>67</v>
      </c>
      <c r="I1161" s="13"/>
    </row>
    <row r="1162" spans="1:9" x14ac:dyDescent="0.25">
      <c r="A1162" s="37">
        <v>31530019019</v>
      </c>
      <c r="B1162" s="12" t="s">
        <v>1205</v>
      </c>
      <c r="C1162" s="12">
        <v>5</v>
      </c>
      <c r="D1162" s="12" t="s">
        <v>69</v>
      </c>
      <c r="E1162" s="12" t="s">
        <v>65</v>
      </c>
      <c r="F1162" s="12" t="s">
        <v>65</v>
      </c>
      <c r="G1162" s="12" t="s">
        <v>65</v>
      </c>
      <c r="H1162" s="12" t="s">
        <v>65</v>
      </c>
      <c r="I1162" s="12"/>
    </row>
    <row r="1163" spans="1:9" x14ac:dyDescent="0.25">
      <c r="A1163" s="38">
        <v>31539504504</v>
      </c>
      <c r="B1163" s="13" t="s">
        <v>1206</v>
      </c>
      <c r="C1163" s="13">
        <v>2</v>
      </c>
      <c r="D1163" s="13" t="s">
        <v>1198</v>
      </c>
      <c r="E1163" s="13" t="s">
        <v>65</v>
      </c>
      <c r="F1163" s="13" t="s">
        <v>67</v>
      </c>
      <c r="G1163" s="13" t="s">
        <v>1199</v>
      </c>
      <c r="H1163" s="13" t="s">
        <v>67</v>
      </c>
      <c r="I1163" s="13"/>
    </row>
    <row r="1164" spans="1:9" x14ac:dyDescent="0.25">
      <c r="A1164" s="37">
        <v>31545404001</v>
      </c>
      <c r="B1164" s="12" t="s">
        <v>1207</v>
      </c>
      <c r="C1164" s="12">
        <v>4</v>
      </c>
      <c r="D1164" s="12" t="s">
        <v>1155</v>
      </c>
      <c r="E1164" s="12" t="s">
        <v>67</v>
      </c>
      <c r="F1164" s="12" t="s">
        <v>67</v>
      </c>
      <c r="G1164" s="12" t="s">
        <v>65</v>
      </c>
      <c r="H1164" s="12" t="s">
        <v>67</v>
      </c>
      <c r="I1164" s="12"/>
    </row>
    <row r="1165" spans="1:9" x14ac:dyDescent="0.25">
      <c r="A1165" s="38">
        <v>31545402002</v>
      </c>
      <c r="B1165" s="13" t="s">
        <v>1208</v>
      </c>
      <c r="C1165" s="13">
        <v>4</v>
      </c>
      <c r="D1165" s="13" t="s">
        <v>1155</v>
      </c>
      <c r="E1165" s="13" t="s">
        <v>67</v>
      </c>
      <c r="F1165" s="13" t="s">
        <v>67</v>
      </c>
      <c r="G1165" s="13" t="s">
        <v>65</v>
      </c>
      <c r="H1165" s="13" t="s">
        <v>67</v>
      </c>
      <c r="I1165" s="13"/>
    </row>
    <row r="1166" spans="1:9" x14ac:dyDescent="0.25">
      <c r="A1166" s="37">
        <v>31545404004</v>
      </c>
      <c r="B1166" s="12" t="s">
        <v>1209</v>
      </c>
      <c r="C1166" s="12">
        <v>4</v>
      </c>
      <c r="D1166" s="12" t="s">
        <v>1155</v>
      </c>
      <c r="E1166" s="12" t="s">
        <v>67</v>
      </c>
      <c r="F1166" s="12" t="s">
        <v>67</v>
      </c>
      <c r="G1166" s="12" t="s">
        <v>65</v>
      </c>
      <c r="H1166" s="12" t="s">
        <v>67</v>
      </c>
      <c r="I1166" s="12"/>
    </row>
    <row r="1167" spans="1:9" x14ac:dyDescent="0.25">
      <c r="A1167" s="38">
        <v>31545403005</v>
      </c>
      <c r="B1167" s="13" t="s">
        <v>1210</v>
      </c>
      <c r="C1167" s="13">
        <v>4</v>
      </c>
      <c r="D1167" s="13" t="s">
        <v>1155</v>
      </c>
      <c r="E1167" s="13" t="s">
        <v>67</v>
      </c>
      <c r="F1167" s="13" t="s">
        <v>67</v>
      </c>
      <c r="G1167" s="13" t="s">
        <v>65</v>
      </c>
      <c r="H1167" s="13" t="s">
        <v>67</v>
      </c>
      <c r="I1167" s="13"/>
    </row>
    <row r="1168" spans="1:9" x14ac:dyDescent="0.25">
      <c r="A1168" s="37">
        <v>31545402006</v>
      </c>
      <c r="B1168" s="12" t="s">
        <v>1211</v>
      </c>
      <c r="C1168" s="12">
        <v>4</v>
      </c>
      <c r="D1168" s="12" t="s">
        <v>1155</v>
      </c>
      <c r="E1168" s="12" t="s">
        <v>67</v>
      </c>
      <c r="F1168" s="12" t="s">
        <v>67</v>
      </c>
      <c r="G1168" s="12" t="s">
        <v>65</v>
      </c>
      <c r="H1168" s="12" t="s">
        <v>67</v>
      </c>
      <c r="I1168" s="12"/>
    </row>
    <row r="1169" spans="1:9" x14ac:dyDescent="0.25">
      <c r="A1169" s="38">
        <v>31545404007</v>
      </c>
      <c r="B1169" s="13" t="s">
        <v>1212</v>
      </c>
      <c r="C1169" s="13">
        <v>4</v>
      </c>
      <c r="D1169" s="13" t="s">
        <v>1155</v>
      </c>
      <c r="E1169" s="13" t="s">
        <v>67</v>
      </c>
      <c r="F1169" s="13" t="s">
        <v>67</v>
      </c>
      <c r="G1169" s="13" t="s">
        <v>65</v>
      </c>
      <c r="H1169" s="13" t="s">
        <v>67</v>
      </c>
      <c r="I1169" s="13"/>
    </row>
    <row r="1170" spans="1:9" x14ac:dyDescent="0.25">
      <c r="A1170" s="37">
        <v>31545401008</v>
      </c>
      <c r="B1170" s="12" t="s">
        <v>1213</v>
      </c>
      <c r="C1170" s="12">
        <v>4</v>
      </c>
      <c r="D1170" s="12" t="s">
        <v>1155</v>
      </c>
      <c r="E1170" s="12" t="s">
        <v>67</v>
      </c>
      <c r="F1170" s="12" t="s">
        <v>67</v>
      </c>
      <c r="G1170" s="12" t="s">
        <v>65</v>
      </c>
      <c r="H1170" s="12" t="s">
        <v>67</v>
      </c>
      <c r="I1170" s="12"/>
    </row>
    <row r="1171" spans="1:9" x14ac:dyDescent="0.25">
      <c r="A1171" s="38">
        <v>31545404009</v>
      </c>
      <c r="B1171" s="13" t="s">
        <v>1214</v>
      </c>
      <c r="C1171" s="13">
        <v>4</v>
      </c>
      <c r="D1171" s="13" t="s">
        <v>1155</v>
      </c>
      <c r="E1171" s="13" t="s">
        <v>67</v>
      </c>
      <c r="F1171" s="13" t="s">
        <v>67</v>
      </c>
      <c r="G1171" s="13" t="s">
        <v>65</v>
      </c>
      <c r="H1171" s="13" t="s">
        <v>67</v>
      </c>
      <c r="I1171" s="13"/>
    </row>
    <row r="1172" spans="1:9" x14ac:dyDescent="0.25">
      <c r="A1172" s="37">
        <v>31545402012</v>
      </c>
      <c r="B1172" s="12" t="s">
        <v>1215</v>
      </c>
      <c r="C1172" s="12">
        <v>4</v>
      </c>
      <c r="D1172" s="12" t="s">
        <v>1155</v>
      </c>
      <c r="E1172" s="12" t="s">
        <v>67</v>
      </c>
      <c r="F1172" s="12" t="s">
        <v>67</v>
      </c>
      <c r="G1172" s="12" t="s">
        <v>65</v>
      </c>
      <c r="H1172" s="12" t="s">
        <v>67</v>
      </c>
      <c r="I1172" s="12"/>
    </row>
    <row r="1173" spans="1:9" x14ac:dyDescent="0.25">
      <c r="A1173" s="38">
        <v>31540013013</v>
      </c>
      <c r="B1173" s="13" t="s">
        <v>1216</v>
      </c>
      <c r="C1173" s="13">
        <v>5</v>
      </c>
      <c r="D1173" s="13" t="s">
        <v>69</v>
      </c>
      <c r="E1173" s="13" t="s">
        <v>65</v>
      </c>
      <c r="F1173" s="13" t="s">
        <v>65</v>
      </c>
      <c r="G1173" s="13" t="s">
        <v>65</v>
      </c>
      <c r="H1173" s="13" t="s">
        <v>65</v>
      </c>
      <c r="I1173" s="13"/>
    </row>
    <row r="1174" spans="1:9" x14ac:dyDescent="0.25">
      <c r="A1174" s="37">
        <v>31540014014</v>
      </c>
      <c r="B1174" s="12" t="s">
        <v>1217</v>
      </c>
      <c r="C1174" s="12">
        <v>5</v>
      </c>
      <c r="D1174" s="12" t="s">
        <v>69</v>
      </c>
      <c r="E1174" s="12" t="s">
        <v>65</v>
      </c>
      <c r="F1174" s="12" t="s">
        <v>65</v>
      </c>
      <c r="G1174" s="12" t="s">
        <v>65</v>
      </c>
      <c r="H1174" s="12" t="s">
        <v>65</v>
      </c>
      <c r="I1174" s="12"/>
    </row>
    <row r="1175" spans="1:9" x14ac:dyDescent="0.25">
      <c r="A1175" s="38">
        <v>31545401015</v>
      </c>
      <c r="B1175" s="13" t="s">
        <v>1218</v>
      </c>
      <c r="C1175" s="13">
        <v>4</v>
      </c>
      <c r="D1175" s="13" t="s">
        <v>1155</v>
      </c>
      <c r="E1175" s="13" t="s">
        <v>67</v>
      </c>
      <c r="F1175" s="13" t="s">
        <v>67</v>
      </c>
      <c r="G1175" s="13" t="s">
        <v>65</v>
      </c>
      <c r="H1175" s="13" t="s">
        <v>67</v>
      </c>
      <c r="I1175" s="13"/>
    </row>
    <row r="1176" spans="1:9" x14ac:dyDescent="0.25">
      <c r="A1176" s="37">
        <v>31545401016</v>
      </c>
      <c r="B1176" s="12" t="s">
        <v>1219</v>
      </c>
      <c r="C1176" s="12">
        <v>4</v>
      </c>
      <c r="D1176" s="12" t="s">
        <v>1155</v>
      </c>
      <c r="E1176" s="12" t="s">
        <v>67</v>
      </c>
      <c r="F1176" s="12" t="s">
        <v>67</v>
      </c>
      <c r="G1176" s="12" t="s">
        <v>65</v>
      </c>
      <c r="H1176" s="12" t="s">
        <v>67</v>
      </c>
      <c r="I1176" s="12"/>
    </row>
    <row r="1177" spans="1:9" x14ac:dyDescent="0.25">
      <c r="A1177" s="38">
        <v>31545403017</v>
      </c>
      <c r="B1177" s="13" t="s">
        <v>1220</v>
      </c>
      <c r="C1177" s="13">
        <v>5</v>
      </c>
      <c r="D1177" s="13" t="s">
        <v>69</v>
      </c>
      <c r="E1177" s="13" t="s">
        <v>65</v>
      </c>
      <c r="F1177" s="13" t="s">
        <v>65</v>
      </c>
      <c r="G1177" s="13" t="s">
        <v>65</v>
      </c>
      <c r="H1177" s="13" t="s">
        <v>65</v>
      </c>
      <c r="I1177" s="13"/>
    </row>
    <row r="1178" spans="1:9" x14ac:dyDescent="0.25">
      <c r="A1178" s="37">
        <v>31545401018</v>
      </c>
      <c r="B1178" s="12" t="s">
        <v>1221</v>
      </c>
      <c r="C1178" s="12">
        <v>4</v>
      </c>
      <c r="D1178" s="12" t="s">
        <v>1155</v>
      </c>
      <c r="E1178" s="12" t="s">
        <v>67</v>
      </c>
      <c r="F1178" s="12" t="s">
        <v>67</v>
      </c>
      <c r="G1178" s="12" t="s">
        <v>65</v>
      </c>
      <c r="H1178" s="12" t="s">
        <v>67</v>
      </c>
      <c r="I1178" s="12"/>
    </row>
    <row r="1179" spans="1:9" x14ac:dyDescent="0.25">
      <c r="A1179" s="38">
        <v>31540019019</v>
      </c>
      <c r="B1179" s="13" t="s">
        <v>1222</v>
      </c>
      <c r="C1179" s="13">
        <v>4</v>
      </c>
      <c r="D1179" s="13" t="s">
        <v>1155</v>
      </c>
      <c r="E1179" s="13" t="s">
        <v>67</v>
      </c>
      <c r="F1179" s="13" t="s">
        <v>67</v>
      </c>
      <c r="G1179" s="13" t="s">
        <v>65</v>
      </c>
      <c r="H1179" s="13" t="s">
        <v>67</v>
      </c>
      <c r="I1179" s="13"/>
    </row>
    <row r="1180" spans="1:9" x14ac:dyDescent="0.25">
      <c r="A1180" s="37">
        <v>31545403021</v>
      </c>
      <c r="B1180" s="12" t="s">
        <v>1223</v>
      </c>
      <c r="C1180" s="12">
        <v>5</v>
      </c>
      <c r="D1180" s="12" t="s">
        <v>69</v>
      </c>
      <c r="E1180" s="12" t="s">
        <v>65</v>
      </c>
      <c r="F1180" s="12" t="s">
        <v>65</v>
      </c>
      <c r="G1180" s="12" t="s">
        <v>65</v>
      </c>
      <c r="H1180" s="12" t="s">
        <v>65</v>
      </c>
      <c r="I1180" s="12"/>
    </row>
    <row r="1181" spans="1:9" x14ac:dyDescent="0.25">
      <c r="A1181" s="38">
        <v>31545403022</v>
      </c>
      <c r="B1181" s="13" t="s">
        <v>1224</v>
      </c>
      <c r="C1181" s="13">
        <v>4</v>
      </c>
      <c r="D1181" s="13" t="s">
        <v>1155</v>
      </c>
      <c r="E1181" s="13" t="s">
        <v>67</v>
      </c>
      <c r="F1181" s="13" t="s">
        <v>67</v>
      </c>
      <c r="G1181" s="13" t="s">
        <v>65</v>
      </c>
      <c r="H1181" s="13" t="s">
        <v>67</v>
      </c>
      <c r="I1181" s="13"/>
    </row>
    <row r="1182" spans="1:9" x14ac:dyDescent="0.25">
      <c r="A1182" s="37">
        <v>31545404024</v>
      </c>
      <c r="B1182" s="12" t="s">
        <v>1225</v>
      </c>
      <c r="C1182" s="12">
        <v>4</v>
      </c>
      <c r="D1182" s="12" t="s">
        <v>1155</v>
      </c>
      <c r="E1182" s="12" t="s">
        <v>67</v>
      </c>
      <c r="F1182" s="12" t="s">
        <v>67</v>
      </c>
      <c r="G1182" s="12" t="s">
        <v>65</v>
      </c>
      <c r="H1182" s="12" t="s">
        <v>67</v>
      </c>
      <c r="I1182" s="12"/>
    </row>
    <row r="1183" spans="1:9" x14ac:dyDescent="0.25">
      <c r="A1183" s="38">
        <v>31545403025</v>
      </c>
      <c r="B1183" s="13" t="s">
        <v>1226</v>
      </c>
      <c r="C1183" s="13">
        <v>5</v>
      </c>
      <c r="D1183" s="13" t="s">
        <v>69</v>
      </c>
      <c r="E1183" s="13" t="s">
        <v>65</v>
      </c>
      <c r="F1183" s="13" t="s">
        <v>65</v>
      </c>
      <c r="G1183" s="13" t="s">
        <v>65</v>
      </c>
      <c r="H1183" s="13" t="s">
        <v>65</v>
      </c>
      <c r="I1183" s="13"/>
    </row>
    <row r="1184" spans="1:9" x14ac:dyDescent="0.25">
      <c r="A1184" s="37">
        <v>31545403026</v>
      </c>
      <c r="B1184" s="12" t="s">
        <v>1227</v>
      </c>
      <c r="C1184" s="12">
        <v>4</v>
      </c>
      <c r="D1184" s="12" t="s">
        <v>1155</v>
      </c>
      <c r="E1184" s="12" t="s">
        <v>67</v>
      </c>
      <c r="F1184" s="12" t="s">
        <v>67</v>
      </c>
      <c r="G1184" s="12" t="s">
        <v>65</v>
      </c>
      <c r="H1184" s="12" t="s">
        <v>67</v>
      </c>
      <c r="I1184" s="12"/>
    </row>
    <row r="1185" spans="1:9" x14ac:dyDescent="0.25">
      <c r="A1185" s="38">
        <v>31545402027</v>
      </c>
      <c r="B1185" s="13" t="s">
        <v>1228</v>
      </c>
      <c r="C1185" s="13">
        <v>4</v>
      </c>
      <c r="D1185" s="13" t="s">
        <v>1155</v>
      </c>
      <c r="E1185" s="13" t="s">
        <v>67</v>
      </c>
      <c r="F1185" s="13" t="s">
        <v>67</v>
      </c>
      <c r="G1185" s="13" t="s">
        <v>65</v>
      </c>
      <c r="H1185" s="13" t="s">
        <v>67</v>
      </c>
      <c r="I1185" s="13"/>
    </row>
    <row r="1186" spans="1:9" x14ac:dyDescent="0.25">
      <c r="A1186" s="37">
        <v>31540028028</v>
      </c>
      <c r="B1186" s="12" t="s">
        <v>1229</v>
      </c>
      <c r="C1186" s="12">
        <v>4</v>
      </c>
      <c r="D1186" s="12" t="s">
        <v>1155</v>
      </c>
      <c r="E1186" s="12" t="s">
        <v>67</v>
      </c>
      <c r="F1186" s="12" t="s">
        <v>67</v>
      </c>
      <c r="G1186" s="12" t="s">
        <v>65</v>
      </c>
      <c r="H1186" s="12" t="s">
        <v>67</v>
      </c>
      <c r="I1186" s="12"/>
    </row>
    <row r="1187" spans="1:9" x14ac:dyDescent="0.25">
      <c r="A1187" s="38">
        <v>31549501501</v>
      </c>
      <c r="B1187" s="13" t="s">
        <v>1230</v>
      </c>
      <c r="C1187" s="13">
        <v>5</v>
      </c>
      <c r="D1187" s="13" t="s">
        <v>69</v>
      </c>
      <c r="E1187" s="13" t="s">
        <v>65</v>
      </c>
      <c r="F1187" s="13" t="s">
        <v>65</v>
      </c>
      <c r="G1187" s="13" t="s">
        <v>65</v>
      </c>
      <c r="H1187" s="13" t="s">
        <v>65</v>
      </c>
      <c r="I1187" s="13"/>
    </row>
    <row r="1188" spans="1:9" x14ac:dyDescent="0.25">
      <c r="A1188" s="37">
        <v>31549502502</v>
      </c>
      <c r="B1188" s="12" t="s">
        <v>1229</v>
      </c>
      <c r="C1188" s="12">
        <v>4</v>
      </c>
      <c r="D1188" s="12" t="s">
        <v>1155</v>
      </c>
      <c r="E1188" s="12" t="s">
        <v>67</v>
      </c>
      <c r="F1188" s="12" t="s">
        <v>67</v>
      </c>
      <c r="G1188" s="12" t="s">
        <v>65</v>
      </c>
      <c r="H1188" s="12" t="s">
        <v>67</v>
      </c>
      <c r="I1188" s="12"/>
    </row>
    <row r="1189" spans="1:9" x14ac:dyDescent="0.25">
      <c r="A1189" s="38">
        <v>31549503503</v>
      </c>
      <c r="B1189" s="13" t="s">
        <v>1231</v>
      </c>
      <c r="C1189" s="13">
        <v>5</v>
      </c>
      <c r="D1189" s="13" t="s">
        <v>69</v>
      </c>
      <c r="E1189" s="13" t="s">
        <v>65</v>
      </c>
      <c r="F1189" s="13" t="s">
        <v>65</v>
      </c>
      <c r="G1189" s="13" t="s">
        <v>65</v>
      </c>
      <c r="H1189" s="13" t="s">
        <v>65</v>
      </c>
      <c r="I1189" s="13"/>
    </row>
    <row r="1190" spans="1:9" x14ac:dyDescent="0.25">
      <c r="A1190" s="37">
        <v>31549504504</v>
      </c>
      <c r="B1190" s="12" t="s">
        <v>1218</v>
      </c>
      <c r="C1190" s="12">
        <v>4</v>
      </c>
      <c r="D1190" s="12" t="s">
        <v>1155</v>
      </c>
      <c r="E1190" s="12" t="s">
        <v>67</v>
      </c>
      <c r="F1190" s="12" t="s">
        <v>67</v>
      </c>
      <c r="G1190" s="12" t="s">
        <v>65</v>
      </c>
      <c r="H1190" s="12" t="s">
        <v>67</v>
      </c>
      <c r="I1190" s="12"/>
    </row>
    <row r="1191" spans="1:9" x14ac:dyDescent="0.25">
      <c r="A1191" s="38">
        <v>31549506506</v>
      </c>
      <c r="B1191" s="13" t="s">
        <v>1222</v>
      </c>
      <c r="C1191" s="13">
        <v>5</v>
      </c>
      <c r="D1191" s="13" t="s">
        <v>69</v>
      </c>
      <c r="E1191" s="13" t="s">
        <v>65</v>
      </c>
      <c r="F1191" s="13" t="s">
        <v>65</v>
      </c>
      <c r="G1191" s="13" t="s">
        <v>65</v>
      </c>
      <c r="H1191" s="13" t="s">
        <v>65</v>
      </c>
      <c r="I1191" s="13"/>
    </row>
    <row r="1192" spans="1:9" x14ac:dyDescent="0.25">
      <c r="A1192" s="37">
        <v>31550001001</v>
      </c>
      <c r="B1192" s="12" t="s">
        <v>1232</v>
      </c>
      <c r="C1192" s="12">
        <v>5</v>
      </c>
      <c r="D1192" s="12" t="s">
        <v>69</v>
      </c>
      <c r="E1192" s="12" t="s">
        <v>65</v>
      </c>
      <c r="F1192" s="12" t="s">
        <v>65</v>
      </c>
      <c r="G1192" s="12" t="s">
        <v>65</v>
      </c>
      <c r="H1192" s="12" t="s">
        <v>65</v>
      </c>
      <c r="I1192" s="12"/>
    </row>
    <row r="1193" spans="1:9" x14ac:dyDescent="0.25">
      <c r="A1193" s="38">
        <v>31550002002</v>
      </c>
      <c r="B1193" s="13" t="s">
        <v>1233</v>
      </c>
      <c r="C1193" s="13">
        <v>5</v>
      </c>
      <c r="D1193" s="13" t="s">
        <v>69</v>
      </c>
      <c r="E1193" s="13" t="s">
        <v>65</v>
      </c>
      <c r="F1193" s="13" t="s">
        <v>65</v>
      </c>
      <c r="G1193" s="13" t="s">
        <v>65</v>
      </c>
      <c r="H1193" s="13" t="s">
        <v>65</v>
      </c>
      <c r="I1193" s="13"/>
    </row>
    <row r="1194" spans="1:9" x14ac:dyDescent="0.25">
      <c r="A1194" s="37">
        <v>31550003003</v>
      </c>
      <c r="B1194" s="12" t="s">
        <v>1234</v>
      </c>
      <c r="C1194" s="12">
        <v>5</v>
      </c>
      <c r="D1194" s="12" t="s">
        <v>69</v>
      </c>
      <c r="E1194" s="12" t="s">
        <v>65</v>
      </c>
      <c r="F1194" s="12" t="s">
        <v>65</v>
      </c>
      <c r="G1194" s="12" t="s">
        <v>65</v>
      </c>
      <c r="H1194" s="12" t="s">
        <v>65</v>
      </c>
      <c r="I1194" s="12"/>
    </row>
    <row r="1195" spans="1:9" x14ac:dyDescent="0.25">
      <c r="A1195" s="38">
        <v>31550005005</v>
      </c>
      <c r="B1195" s="13" t="s">
        <v>1235</v>
      </c>
      <c r="C1195" s="13">
        <v>5</v>
      </c>
      <c r="D1195" s="13" t="s">
        <v>69</v>
      </c>
      <c r="E1195" s="13" t="s">
        <v>65</v>
      </c>
      <c r="F1195" s="13" t="s">
        <v>65</v>
      </c>
      <c r="G1195" s="13" t="s">
        <v>65</v>
      </c>
      <c r="H1195" s="13" t="s">
        <v>65</v>
      </c>
      <c r="I1195" s="13"/>
    </row>
    <row r="1196" spans="1:9" x14ac:dyDescent="0.25">
      <c r="A1196" s="37">
        <v>31550006006</v>
      </c>
      <c r="B1196" s="12" t="s">
        <v>1236</v>
      </c>
      <c r="C1196" s="12">
        <v>5</v>
      </c>
      <c r="D1196" s="12" t="s">
        <v>69</v>
      </c>
      <c r="E1196" s="12" t="s">
        <v>65</v>
      </c>
      <c r="F1196" s="12" t="s">
        <v>65</v>
      </c>
      <c r="G1196" s="12" t="s">
        <v>65</v>
      </c>
      <c r="H1196" s="12" t="s">
        <v>65</v>
      </c>
      <c r="I1196" s="12"/>
    </row>
    <row r="1197" spans="1:9" x14ac:dyDescent="0.25">
      <c r="A1197" s="38">
        <v>31550007007</v>
      </c>
      <c r="B1197" s="13" t="s">
        <v>1237</v>
      </c>
      <c r="C1197" s="13">
        <v>5</v>
      </c>
      <c r="D1197" s="13" t="s">
        <v>69</v>
      </c>
      <c r="E1197" s="13" t="s">
        <v>65</v>
      </c>
      <c r="F1197" s="13" t="s">
        <v>65</v>
      </c>
      <c r="G1197" s="13" t="s">
        <v>65</v>
      </c>
      <c r="H1197" s="13" t="s">
        <v>65</v>
      </c>
      <c r="I1197" s="13"/>
    </row>
    <row r="1198" spans="1:9" x14ac:dyDescent="0.25">
      <c r="A1198" s="37">
        <v>31550009009</v>
      </c>
      <c r="B1198" s="12" t="s">
        <v>1238</v>
      </c>
      <c r="C1198" s="12">
        <v>2</v>
      </c>
      <c r="D1198" s="12" t="s">
        <v>1198</v>
      </c>
      <c r="E1198" s="12" t="s">
        <v>65</v>
      </c>
      <c r="F1198" s="12" t="s">
        <v>67</v>
      </c>
      <c r="G1198" s="12" t="s">
        <v>1199</v>
      </c>
      <c r="H1198" s="12" t="s">
        <v>67</v>
      </c>
      <c r="I1198" s="12"/>
    </row>
    <row r="1199" spans="1:9" x14ac:dyDescent="0.25">
      <c r="A1199" s="38">
        <v>31550010010</v>
      </c>
      <c r="B1199" s="13" t="s">
        <v>1239</v>
      </c>
      <c r="C1199" s="13">
        <v>5</v>
      </c>
      <c r="D1199" s="13" t="s">
        <v>69</v>
      </c>
      <c r="E1199" s="13" t="s">
        <v>65</v>
      </c>
      <c r="F1199" s="13" t="s">
        <v>65</v>
      </c>
      <c r="G1199" s="13" t="s">
        <v>65</v>
      </c>
      <c r="H1199" s="13" t="s">
        <v>65</v>
      </c>
      <c r="I1199" s="13"/>
    </row>
    <row r="1200" spans="1:9" x14ac:dyDescent="0.25">
      <c r="A1200" s="37">
        <v>31550011011</v>
      </c>
      <c r="B1200" s="12" t="s">
        <v>1240</v>
      </c>
      <c r="C1200" s="12">
        <v>5</v>
      </c>
      <c r="D1200" s="12" t="s">
        <v>69</v>
      </c>
      <c r="E1200" s="12" t="s">
        <v>65</v>
      </c>
      <c r="F1200" s="12" t="s">
        <v>65</v>
      </c>
      <c r="G1200" s="12" t="s">
        <v>65</v>
      </c>
      <c r="H1200" s="12" t="s">
        <v>65</v>
      </c>
      <c r="I1200" s="12"/>
    </row>
    <row r="1201" spans="1:9" x14ac:dyDescent="0.25">
      <c r="A1201" s="38">
        <v>31550012012</v>
      </c>
      <c r="B1201" s="13" t="s">
        <v>1241</v>
      </c>
      <c r="C1201" s="13">
        <v>2</v>
      </c>
      <c r="D1201" s="13" t="s">
        <v>1198</v>
      </c>
      <c r="E1201" s="13" t="s">
        <v>65</v>
      </c>
      <c r="F1201" s="13" t="s">
        <v>67</v>
      </c>
      <c r="G1201" s="13" t="s">
        <v>1199</v>
      </c>
      <c r="H1201" s="13" t="s">
        <v>67</v>
      </c>
      <c r="I1201" s="13"/>
    </row>
    <row r="1202" spans="1:9" x14ac:dyDescent="0.25">
      <c r="A1202" s="37">
        <v>31550013013</v>
      </c>
      <c r="B1202" s="12" t="s">
        <v>1242</v>
      </c>
      <c r="C1202" s="12">
        <v>5</v>
      </c>
      <c r="D1202" s="12" t="s">
        <v>69</v>
      </c>
      <c r="E1202" s="12" t="s">
        <v>65</v>
      </c>
      <c r="F1202" s="12" t="s">
        <v>65</v>
      </c>
      <c r="G1202" s="12" t="s">
        <v>65</v>
      </c>
      <c r="H1202" s="12" t="s">
        <v>65</v>
      </c>
      <c r="I1202" s="12"/>
    </row>
    <row r="1203" spans="1:9" x14ac:dyDescent="0.25">
      <c r="A1203" s="38">
        <v>31559501501</v>
      </c>
      <c r="B1203" s="13" t="s">
        <v>1243</v>
      </c>
      <c r="C1203" s="13">
        <v>2</v>
      </c>
      <c r="D1203" s="13" t="s">
        <v>1198</v>
      </c>
      <c r="E1203" s="13" t="s">
        <v>65</v>
      </c>
      <c r="F1203" s="13" t="s">
        <v>67</v>
      </c>
      <c r="G1203" s="13" t="s">
        <v>1199</v>
      </c>
      <c r="H1203" s="13" t="s">
        <v>67</v>
      </c>
      <c r="I1203" s="13"/>
    </row>
    <row r="1204" spans="1:9" x14ac:dyDescent="0.25">
      <c r="A1204" s="37">
        <v>31570001001</v>
      </c>
      <c r="B1204" s="12" t="s">
        <v>1244</v>
      </c>
      <c r="C1204" s="12">
        <v>5</v>
      </c>
      <c r="D1204" s="12" t="s">
        <v>69</v>
      </c>
      <c r="E1204" s="12" t="s">
        <v>65</v>
      </c>
      <c r="F1204" s="12" t="s">
        <v>65</v>
      </c>
      <c r="G1204" s="12" t="s">
        <v>65</v>
      </c>
      <c r="H1204" s="12" t="s">
        <v>65</v>
      </c>
      <c r="I1204" s="12"/>
    </row>
    <row r="1205" spans="1:9" x14ac:dyDescent="0.25">
      <c r="A1205" s="38">
        <v>31570002002</v>
      </c>
      <c r="B1205" s="13" t="s">
        <v>1245</v>
      </c>
      <c r="C1205" s="13">
        <v>5</v>
      </c>
      <c r="D1205" s="13" t="s">
        <v>69</v>
      </c>
      <c r="E1205" s="13" t="s">
        <v>65</v>
      </c>
      <c r="F1205" s="13" t="s">
        <v>65</v>
      </c>
      <c r="G1205" s="13" t="s">
        <v>65</v>
      </c>
      <c r="H1205" s="13" t="s">
        <v>65</v>
      </c>
      <c r="I1205" s="13"/>
    </row>
    <row r="1206" spans="1:9" x14ac:dyDescent="0.25">
      <c r="A1206" s="37">
        <v>31570005005</v>
      </c>
      <c r="B1206" s="12" t="s">
        <v>1246</v>
      </c>
      <c r="C1206" s="12">
        <v>5</v>
      </c>
      <c r="D1206" s="12" t="s">
        <v>69</v>
      </c>
      <c r="E1206" s="12" t="s">
        <v>65</v>
      </c>
      <c r="F1206" s="12" t="s">
        <v>65</v>
      </c>
      <c r="G1206" s="12" t="s">
        <v>65</v>
      </c>
      <c r="H1206" s="12" t="s">
        <v>65</v>
      </c>
      <c r="I1206" s="12"/>
    </row>
    <row r="1207" spans="1:9" x14ac:dyDescent="0.25">
      <c r="A1207" s="38">
        <v>31570006006</v>
      </c>
      <c r="B1207" s="13" t="s">
        <v>1247</v>
      </c>
      <c r="C1207" s="13">
        <v>5</v>
      </c>
      <c r="D1207" s="13" t="s">
        <v>69</v>
      </c>
      <c r="E1207" s="13" t="s">
        <v>65</v>
      </c>
      <c r="F1207" s="13" t="s">
        <v>65</v>
      </c>
      <c r="G1207" s="13" t="s">
        <v>65</v>
      </c>
      <c r="H1207" s="13" t="s">
        <v>65</v>
      </c>
      <c r="I1207" s="13"/>
    </row>
    <row r="1208" spans="1:9" x14ac:dyDescent="0.25">
      <c r="A1208" s="37">
        <v>31570007007</v>
      </c>
      <c r="B1208" s="12" t="s">
        <v>1248</v>
      </c>
      <c r="C1208" s="12">
        <v>5</v>
      </c>
      <c r="D1208" s="12" t="s">
        <v>69</v>
      </c>
      <c r="E1208" s="12" t="s">
        <v>65</v>
      </c>
      <c r="F1208" s="12" t="s">
        <v>65</v>
      </c>
      <c r="G1208" s="12" t="s">
        <v>65</v>
      </c>
      <c r="H1208" s="12" t="s">
        <v>65</v>
      </c>
      <c r="I1208" s="12"/>
    </row>
    <row r="1209" spans="1:9" x14ac:dyDescent="0.25">
      <c r="A1209" s="38">
        <v>31570008008</v>
      </c>
      <c r="B1209" s="13" t="s">
        <v>1249</v>
      </c>
      <c r="C1209" s="13">
        <v>5</v>
      </c>
      <c r="D1209" s="13" t="s">
        <v>69</v>
      </c>
      <c r="E1209" s="13" t="s">
        <v>65</v>
      </c>
      <c r="F1209" s="13" t="s">
        <v>65</v>
      </c>
      <c r="G1209" s="13" t="s">
        <v>65</v>
      </c>
      <c r="H1209" s="13" t="s">
        <v>65</v>
      </c>
      <c r="I1209" s="13"/>
    </row>
    <row r="1210" spans="1:9" x14ac:dyDescent="0.25">
      <c r="A1210" s="37">
        <v>31570009009</v>
      </c>
      <c r="B1210" s="12" t="s">
        <v>1250</v>
      </c>
      <c r="C1210" s="12">
        <v>5</v>
      </c>
      <c r="D1210" s="12" t="s">
        <v>69</v>
      </c>
      <c r="E1210" s="12" t="s">
        <v>65</v>
      </c>
      <c r="F1210" s="12" t="s">
        <v>65</v>
      </c>
      <c r="G1210" s="12" t="s">
        <v>65</v>
      </c>
      <c r="H1210" s="12" t="s">
        <v>65</v>
      </c>
      <c r="I1210" s="12"/>
    </row>
    <row r="1211" spans="1:9" x14ac:dyDescent="0.25">
      <c r="A1211" s="38">
        <v>31585402002</v>
      </c>
      <c r="B1211" s="13" t="s">
        <v>1251</v>
      </c>
      <c r="C1211" s="13">
        <v>5</v>
      </c>
      <c r="D1211" s="13" t="s">
        <v>69</v>
      </c>
      <c r="E1211" s="13" t="s">
        <v>65</v>
      </c>
      <c r="F1211" s="13" t="s">
        <v>65</v>
      </c>
      <c r="G1211" s="13" t="s">
        <v>65</v>
      </c>
      <c r="H1211" s="13" t="s">
        <v>65</v>
      </c>
      <c r="I1211" s="13"/>
    </row>
    <row r="1212" spans="1:9" x14ac:dyDescent="0.25">
      <c r="A1212" s="37">
        <v>31585402004</v>
      </c>
      <c r="B1212" s="12" t="s">
        <v>1252</v>
      </c>
      <c r="C1212" s="12">
        <v>5</v>
      </c>
      <c r="D1212" s="12" t="s">
        <v>69</v>
      </c>
      <c r="E1212" s="12" t="s">
        <v>65</v>
      </c>
      <c r="F1212" s="12" t="s">
        <v>65</v>
      </c>
      <c r="G1212" s="12" t="s">
        <v>65</v>
      </c>
      <c r="H1212" s="12" t="s">
        <v>65</v>
      </c>
      <c r="I1212" s="12"/>
    </row>
    <row r="1213" spans="1:9" x14ac:dyDescent="0.25">
      <c r="A1213" s="38">
        <v>31585403005</v>
      </c>
      <c r="B1213" s="13" t="s">
        <v>1253</v>
      </c>
      <c r="C1213" s="13">
        <v>5</v>
      </c>
      <c r="D1213" s="13" t="s">
        <v>69</v>
      </c>
      <c r="E1213" s="13" t="s">
        <v>65</v>
      </c>
      <c r="F1213" s="13" t="s">
        <v>65</v>
      </c>
      <c r="G1213" s="13" t="s">
        <v>65</v>
      </c>
      <c r="H1213" s="13" t="s">
        <v>65</v>
      </c>
      <c r="I1213" s="13"/>
    </row>
    <row r="1214" spans="1:9" x14ac:dyDescent="0.25">
      <c r="A1214" s="37">
        <v>31580006006</v>
      </c>
      <c r="B1214" s="12" t="s">
        <v>1254</v>
      </c>
      <c r="C1214" s="12">
        <v>5</v>
      </c>
      <c r="D1214" s="12" t="s">
        <v>69</v>
      </c>
      <c r="E1214" s="12" t="s">
        <v>65</v>
      </c>
      <c r="F1214" s="12" t="s">
        <v>65</v>
      </c>
      <c r="G1214" s="12" t="s">
        <v>65</v>
      </c>
      <c r="H1214" s="12" t="s">
        <v>65</v>
      </c>
      <c r="I1214" s="12"/>
    </row>
    <row r="1215" spans="1:9" x14ac:dyDescent="0.25">
      <c r="A1215" s="38">
        <v>31585407007</v>
      </c>
      <c r="B1215" s="13" t="s">
        <v>1255</v>
      </c>
      <c r="C1215" s="13">
        <v>5</v>
      </c>
      <c r="D1215" s="13" t="s">
        <v>69</v>
      </c>
      <c r="E1215" s="13" t="s">
        <v>65</v>
      </c>
      <c r="F1215" s="13" t="s">
        <v>65</v>
      </c>
      <c r="G1215" s="13" t="s">
        <v>65</v>
      </c>
      <c r="H1215" s="13" t="s">
        <v>65</v>
      </c>
      <c r="I1215" s="13"/>
    </row>
    <row r="1216" spans="1:9" x14ac:dyDescent="0.25">
      <c r="A1216" s="37">
        <v>31585407008</v>
      </c>
      <c r="B1216" s="12" t="s">
        <v>1256</v>
      </c>
      <c r="C1216" s="12">
        <v>4</v>
      </c>
      <c r="D1216" s="12" t="s">
        <v>1155</v>
      </c>
      <c r="E1216" s="12" t="s">
        <v>67</v>
      </c>
      <c r="F1216" s="12" t="s">
        <v>67</v>
      </c>
      <c r="G1216" s="12" t="s">
        <v>65</v>
      </c>
      <c r="H1216" s="12" t="s">
        <v>67</v>
      </c>
      <c r="I1216" s="12"/>
    </row>
    <row r="1217" spans="1:9" x14ac:dyDescent="0.25">
      <c r="A1217" s="38">
        <v>31585406009</v>
      </c>
      <c r="B1217" s="13" t="s">
        <v>1257</v>
      </c>
      <c r="C1217" s="13">
        <v>4</v>
      </c>
      <c r="D1217" s="13" t="s">
        <v>1155</v>
      </c>
      <c r="E1217" s="13" t="s">
        <v>67</v>
      </c>
      <c r="F1217" s="13" t="s">
        <v>67</v>
      </c>
      <c r="G1217" s="13" t="s">
        <v>65</v>
      </c>
      <c r="H1217" s="13" t="s">
        <v>67</v>
      </c>
      <c r="I1217" s="13"/>
    </row>
    <row r="1218" spans="1:9" x14ac:dyDescent="0.25">
      <c r="A1218" s="37">
        <v>31585403010</v>
      </c>
      <c r="B1218" s="12" t="s">
        <v>1258</v>
      </c>
      <c r="C1218" s="12">
        <v>4</v>
      </c>
      <c r="D1218" s="12" t="s">
        <v>1155</v>
      </c>
      <c r="E1218" s="12" t="s">
        <v>67</v>
      </c>
      <c r="F1218" s="12" t="s">
        <v>67</v>
      </c>
      <c r="G1218" s="12" t="s">
        <v>65</v>
      </c>
      <c r="H1218" s="12" t="s">
        <v>67</v>
      </c>
      <c r="I1218" s="12"/>
    </row>
    <row r="1219" spans="1:9" x14ac:dyDescent="0.25">
      <c r="A1219" s="38">
        <v>31585402011</v>
      </c>
      <c r="B1219" s="13" t="s">
        <v>1259</v>
      </c>
      <c r="C1219" s="13">
        <v>5</v>
      </c>
      <c r="D1219" s="13" t="s">
        <v>69</v>
      </c>
      <c r="E1219" s="13" t="s">
        <v>65</v>
      </c>
      <c r="F1219" s="13" t="s">
        <v>65</v>
      </c>
      <c r="G1219" s="13" t="s">
        <v>65</v>
      </c>
      <c r="H1219" s="13" t="s">
        <v>65</v>
      </c>
      <c r="I1219" s="13"/>
    </row>
    <row r="1220" spans="1:9" x14ac:dyDescent="0.25">
      <c r="A1220" s="37">
        <v>31585406012</v>
      </c>
      <c r="B1220" s="12" t="s">
        <v>1260</v>
      </c>
      <c r="C1220" s="12">
        <v>5</v>
      </c>
      <c r="D1220" s="12" t="s">
        <v>69</v>
      </c>
      <c r="E1220" s="12" t="s">
        <v>65</v>
      </c>
      <c r="F1220" s="12" t="s">
        <v>65</v>
      </c>
      <c r="G1220" s="12" t="s">
        <v>65</v>
      </c>
      <c r="H1220" s="12" t="s">
        <v>65</v>
      </c>
      <c r="I1220" s="12"/>
    </row>
    <row r="1221" spans="1:9" x14ac:dyDescent="0.25">
      <c r="A1221" s="38">
        <v>31585406013</v>
      </c>
      <c r="B1221" s="13" t="s">
        <v>1261</v>
      </c>
      <c r="C1221" s="13">
        <v>5</v>
      </c>
      <c r="D1221" s="13" t="s">
        <v>69</v>
      </c>
      <c r="E1221" s="13" t="s">
        <v>65</v>
      </c>
      <c r="F1221" s="13" t="s">
        <v>65</v>
      </c>
      <c r="G1221" s="13" t="s">
        <v>65</v>
      </c>
      <c r="H1221" s="13" t="s">
        <v>65</v>
      </c>
      <c r="I1221" s="13"/>
    </row>
    <row r="1222" spans="1:9" x14ac:dyDescent="0.25">
      <c r="A1222" s="37">
        <v>31585403014</v>
      </c>
      <c r="B1222" s="12" t="s">
        <v>1262</v>
      </c>
      <c r="C1222" s="12">
        <v>5</v>
      </c>
      <c r="D1222" s="12" t="s">
        <v>69</v>
      </c>
      <c r="E1222" s="12" t="s">
        <v>65</v>
      </c>
      <c r="F1222" s="12" t="s">
        <v>65</v>
      </c>
      <c r="G1222" s="12" t="s">
        <v>65</v>
      </c>
      <c r="H1222" s="12" t="s">
        <v>65</v>
      </c>
      <c r="I1222" s="12"/>
    </row>
    <row r="1223" spans="1:9" x14ac:dyDescent="0.25">
      <c r="A1223" s="38">
        <v>31585402016</v>
      </c>
      <c r="B1223" s="13" t="s">
        <v>1263</v>
      </c>
      <c r="C1223" s="13">
        <v>5</v>
      </c>
      <c r="D1223" s="13" t="s">
        <v>69</v>
      </c>
      <c r="E1223" s="13" t="s">
        <v>65</v>
      </c>
      <c r="F1223" s="13" t="s">
        <v>65</v>
      </c>
      <c r="G1223" s="13" t="s">
        <v>65</v>
      </c>
      <c r="H1223" s="13" t="s">
        <v>65</v>
      </c>
      <c r="I1223" s="13"/>
    </row>
    <row r="1224" spans="1:9" x14ac:dyDescent="0.25">
      <c r="A1224" s="37">
        <v>31585407017</v>
      </c>
      <c r="B1224" s="12" t="s">
        <v>1264</v>
      </c>
      <c r="C1224" s="12">
        <v>4</v>
      </c>
      <c r="D1224" s="12" t="s">
        <v>1155</v>
      </c>
      <c r="E1224" s="12" t="s">
        <v>67</v>
      </c>
      <c r="F1224" s="12" t="s">
        <v>67</v>
      </c>
      <c r="G1224" s="12" t="s">
        <v>65</v>
      </c>
      <c r="H1224" s="12" t="s">
        <v>67</v>
      </c>
      <c r="I1224" s="12"/>
    </row>
    <row r="1225" spans="1:9" x14ac:dyDescent="0.25">
      <c r="A1225" s="38">
        <v>31585402018</v>
      </c>
      <c r="B1225" s="13" t="s">
        <v>1265</v>
      </c>
      <c r="C1225" s="13">
        <v>5</v>
      </c>
      <c r="D1225" s="13" t="s">
        <v>69</v>
      </c>
      <c r="E1225" s="13" t="s">
        <v>65</v>
      </c>
      <c r="F1225" s="13" t="s">
        <v>65</v>
      </c>
      <c r="G1225" s="13" t="s">
        <v>65</v>
      </c>
      <c r="H1225" s="13" t="s">
        <v>65</v>
      </c>
      <c r="I1225" s="13"/>
    </row>
    <row r="1226" spans="1:9" x14ac:dyDescent="0.25">
      <c r="A1226" s="37">
        <v>31585403019</v>
      </c>
      <c r="B1226" s="12" t="s">
        <v>1266</v>
      </c>
      <c r="C1226" s="12">
        <v>4</v>
      </c>
      <c r="D1226" s="12" t="s">
        <v>1155</v>
      </c>
      <c r="E1226" s="12" t="s">
        <v>67</v>
      </c>
      <c r="F1226" s="12" t="s">
        <v>67</v>
      </c>
      <c r="G1226" s="12" t="s">
        <v>65</v>
      </c>
      <c r="H1226" s="12" t="s">
        <v>67</v>
      </c>
      <c r="I1226" s="12"/>
    </row>
    <row r="1227" spans="1:9" x14ac:dyDescent="0.25">
      <c r="A1227" s="38">
        <v>31585407021</v>
      </c>
      <c r="B1227" s="13" t="s">
        <v>1267</v>
      </c>
      <c r="C1227" s="13">
        <v>4</v>
      </c>
      <c r="D1227" s="13" t="s">
        <v>1155</v>
      </c>
      <c r="E1227" s="13" t="s">
        <v>67</v>
      </c>
      <c r="F1227" s="13" t="s">
        <v>67</v>
      </c>
      <c r="G1227" s="13" t="s">
        <v>65</v>
      </c>
      <c r="H1227" s="13" t="s">
        <v>67</v>
      </c>
      <c r="I1227" s="13"/>
    </row>
    <row r="1228" spans="1:9" x14ac:dyDescent="0.25">
      <c r="A1228" s="37">
        <v>31585407022</v>
      </c>
      <c r="B1228" s="12" t="s">
        <v>1268</v>
      </c>
      <c r="C1228" s="12">
        <v>5</v>
      </c>
      <c r="D1228" s="12" t="s">
        <v>69</v>
      </c>
      <c r="E1228" s="12" t="s">
        <v>65</v>
      </c>
      <c r="F1228" s="12" t="s">
        <v>65</v>
      </c>
      <c r="G1228" s="12" t="s">
        <v>65</v>
      </c>
      <c r="H1228" s="12" t="s">
        <v>65</v>
      </c>
      <c r="I1228" s="12"/>
    </row>
    <row r="1229" spans="1:9" x14ac:dyDescent="0.25">
      <c r="A1229" s="38">
        <v>31585403023</v>
      </c>
      <c r="B1229" s="13" t="s">
        <v>1269</v>
      </c>
      <c r="C1229" s="13">
        <v>4</v>
      </c>
      <c r="D1229" s="13" t="s">
        <v>1155</v>
      </c>
      <c r="E1229" s="13" t="s">
        <v>67</v>
      </c>
      <c r="F1229" s="13" t="s">
        <v>67</v>
      </c>
      <c r="G1229" s="13" t="s">
        <v>65</v>
      </c>
      <c r="H1229" s="13" t="s">
        <v>67</v>
      </c>
      <c r="I1229" s="13"/>
    </row>
    <row r="1230" spans="1:9" x14ac:dyDescent="0.25">
      <c r="A1230" s="37">
        <v>31585407025</v>
      </c>
      <c r="B1230" s="12" t="s">
        <v>1270</v>
      </c>
      <c r="C1230" s="12">
        <v>4</v>
      </c>
      <c r="D1230" s="12" t="s">
        <v>1155</v>
      </c>
      <c r="E1230" s="12" t="s">
        <v>67</v>
      </c>
      <c r="F1230" s="12" t="s">
        <v>67</v>
      </c>
      <c r="G1230" s="12" t="s">
        <v>65</v>
      </c>
      <c r="H1230" s="12" t="s">
        <v>67</v>
      </c>
      <c r="I1230" s="12"/>
    </row>
    <row r="1231" spans="1:9" x14ac:dyDescent="0.25">
      <c r="A1231" s="38">
        <v>31585407027</v>
      </c>
      <c r="B1231" s="13" t="s">
        <v>1271</v>
      </c>
      <c r="C1231" s="13">
        <v>5</v>
      </c>
      <c r="D1231" s="13" t="s">
        <v>69</v>
      </c>
      <c r="E1231" s="13" t="s">
        <v>65</v>
      </c>
      <c r="F1231" s="13" t="s">
        <v>65</v>
      </c>
      <c r="G1231" s="13" t="s">
        <v>65</v>
      </c>
      <c r="H1231" s="13" t="s">
        <v>65</v>
      </c>
      <c r="I1231" s="13"/>
    </row>
    <row r="1232" spans="1:9" x14ac:dyDescent="0.25">
      <c r="A1232" s="37">
        <v>31585402028</v>
      </c>
      <c r="B1232" s="12" t="s">
        <v>1272</v>
      </c>
      <c r="C1232" s="12">
        <v>5</v>
      </c>
      <c r="D1232" s="12" t="s">
        <v>69</v>
      </c>
      <c r="E1232" s="12" t="s">
        <v>65</v>
      </c>
      <c r="F1232" s="12" t="s">
        <v>65</v>
      </c>
      <c r="G1232" s="12" t="s">
        <v>65</v>
      </c>
      <c r="H1232" s="12" t="s">
        <v>65</v>
      </c>
      <c r="I1232" s="12"/>
    </row>
    <row r="1233" spans="1:9" x14ac:dyDescent="0.25">
      <c r="A1233" s="38">
        <v>31585406030</v>
      </c>
      <c r="B1233" s="13" t="s">
        <v>1273</v>
      </c>
      <c r="C1233" s="13">
        <v>5</v>
      </c>
      <c r="D1233" s="13" t="s">
        <v>69</v>
      </c>
      <c r="E1233" s="13" t="s">
        <v>65</v>
      </c>
      <c r="F1233" s="13" t="s">
        <v>65</v>
      </c>
      <c r="G1233" s="13" t="s">
        <v>65</v>
      </c>
      <c r="H1233" s="13" t="s">
        <v>65</v>
      </c>
      <c r="I1233" s="13"/>
    </row>
    <row r="1234" spans="1:9" x14ac:dyDescent="0.25">
      <c r="A1234" s="37">
        <v>31585407031</v>
      </c>
      <c r="B1234" s="12" t="s">
        <v>1274</v>
      </c>
      <c r="C1234" s="12">
        <v>5</v>
      </c>
      <c r="D1234" s="12" t="s">
        <v>69</v>
      </c>
      <c r="E1234" s="12" t="s">
        <v>65</v>
      </c>
      <c r="F1234" s="12" t="s">
        <v>65</v>
      </c>
      <c r="G1234" s="12" t="s">
        <v>65</v>
      </c>
      <c r="H1234" s="12" t="s">
        <v>65</v>
      </c>
      <c r="I1234" s="12"/>
    </row>
    <row r="1235" spans="1:9" x14ac:dyDescent="0.25">
      <c r="A1235" s="38">
        <v>31585407032</v>
      </c>
      <c r="B1235" s="13" t="s">
        <v>1275</v>
      </c>
      <c r="C1235" s="13">
        <v>5</v>
      </c>
      <c r="D1235" s="13" t="s">
        <v>69</v>
      </c>
      <c r="E1235" s="13" t="s">
        <v>65</v>
      </c>
      <c r="F1235" s="13" t="s">
        <v>65</v>
      </c>
      <c r="G1235" s="13" t="s">
        <v>65</v>
      </c>
      <c r="H1235" s="13" t="s">
        <v>65</v>
      </c>
      <c r="I1235" s="13"/>
    </row>
    <row r="1236" spans="1:9" x14ac:dyDescent="0.25">
      <c r="A1236" s="37">
        <v>31585406033</v>
      </c>
      <c r="B1236" s="12" t="s">
        <v>1276</v>
      </c>
      <c r="C1236" s="12">
        <v>5</v>
      </c>
      <c r="D1236" s="12" t="s">
        <v>69</v>
      </c>
      <c r="E1236" s="12" t="s">
        <v>65</v>
      </c>
      <c r="F1236" s="12" t="s">
        <v>65</v>
      </c>
      <c r="G1236" s="12" t="s">
        <v>65</v>
      </c>
      <c r="H1236" s="12" t="s">
        <v>65</v>
      </c>
      <c r="I1236" s="12"/>
    </row>
    <row r="1237" spans="1:9" x14ac:dyDescent="0.25">
      <c r="A1237" s="38">
        <v>31585407035</v>
      </c>
      <c r="B1237" s="13" t="s">
        <v>1277</v>
      </c>
      <c r="C1237" s="13">
        <v>4</v>
      </c>
      <c r="D1237" s="13" t="s">
        <v>1155</v>
      </c>
      <c r="E1237" s="13" t="s">
        <v>67</v>
      </c>
      <c r="F1237" s="13" t="s">
        <v>67</v>
      </c>
      <c r="G1237" s="13" t="s">
        <v>65</v>
      </c>
      <c r="H1237" s="13" t="s">
        <v>67</v>
      </c>
      <c r="I1237" s="13"/>
    </row>
    <row r="1238" spans="1:9" x14ac:dyDescent="0.25">
      <c r="A1238" s="37">
        <v>31585407036</v>
      </c>
      <c r="B1238" s="12" t="s">
        <v>1278</v>
      </c>
      <c r="C1238" s="12">
        <v>5</v>
      </c>
      <c r="D1238" s="12" t="s">
        <v>69</v>
      </c>
      <c r="E1238" s="12" t="s">
        <v>65</v>
      </c>
      <c r="F1238" s="12" t="s">
        <v>65</v>
      </c>
      <c r="G1238" s="12" t="s">
        <v>65</v>
      </c>
      <c r="H1238" s="12" t="s">
        <v>65</v>
      </c>
      <c r="I1238" s="12"/>
    </row>
    <row r="1239" spans="1:9" x14ac:dyDescent="0.25">
      <c r="A1239" s="38">
        <v>31580037037</v>
      </c>
      <c r="B1239" s="13" t="s">
        <v>1279</v>
      </c>
      <c r="C1239" s="13">
        <v>4</v>
      </c>
      <c r="D1239" s="13" t="s">
        <v>1155</v>
      </c>
      <c r="E1239" s="13" t="s">
        <v>67</v>
      </c>
      <c r="F1239" s="13" t="s">
        <v>67</v>
      </c>
      <c r="G1239" s="13" t="s">
        <v>65</v>
      </c>
      <c r="H1239" s="13" t="s">
        <v>67</v>
      </c>
      <c r="I1239" s="13"/>
    </row>
    <row r="1240" spans="1:9" x14ac:dyDescent="0.25">
      <c r="A1240" s="37">
        <v>31585403038</v>
      </c>
      <c r="B1240" s="12" t="s">
        <v>1280</v>
      </c>
      <c r="C1240" s="12">
        <v>4</v>
      </c>
      <c r="D1240" s="12" t="s">
        <v>1155</v>
      </c>
      <c r="E1240" s="12" t="s">
        <v>67</v>
      </c>
      <c r="F1240" s="12" t="s">
        <v>67</v>
      </c>
      <c r="G1240" s="12" t="s">
        <v>65</v>
      </c>
      <c r="H1240" s="12" t="s">
        <v>67</v>
      </c>
      <c r="I1240" s="12"/>
    </row>
    <row r="1241" spans="1:9" x14ac:dyDescent="0.25">
      <c r="A1241" s="38">
        <v>31580039039</v>
      </c>
      <c r="B1241" s="13" t="s">
        <v>1281</v>
      </c>
      <c r="C1241" s="13">
        <v>4</v>
      </c>
      <c r="D1241" s="13" t="s">
        <v>1155</v>
      </c>
      <c r="E1241" s="13" t="s">
        <v>67</v>
      </c>
      <c r="F1241" s="13" t="s">
        <v>67</v>
      </c>
      <c r="G1241" s="13" t="s">
        <v>65</v>
      </c>
      <c r="H1241" s="13" t="s">
        <v>67</v>
      </c>
      <c r="I1241" s="13"/>
    </row>
    <row r="1242" spans="1:9" x14ac:dyDescent="0.25">
      <c r="A1242" s="37">
        <v>31585407040</v>
      </c>
      <c r="B1242" s="12" t="s">
        <v>1282</v>
      </c>
      <c r="C1242" s="12">
        <v>5</v>
      </c>
      <c r="D1242" s="12" t="s">
        <v>69</v>
      </c>
      <c r="E1242" s="12" t="s">
        <v>65</v>
      </c>
      <c r="F1242" s="12" t="s">
        <v>65</v>
      </c>
      <c r="G1242" s="12" t="s">
        <v>65</v>
      </c>
      <c r="H1242" s="12" t="s">
        <v>65</v>
      </c>
      <c r="I1242" s="12"/>
    </row>
    <row r="1243" spans="1:9" x14ac:dyDescent="0.25">
      <c r="A1243" s="38">
        <v>31589501501</v>
      </c>
      <c r="B1243" s="13" t="s">
        <v>1283</v>
      </c>
      <c r="C1243" s="13">
        <v>5</v>
      </c>
      <c r="D1243" s="13" t="s">
        <v>69</v>
      </c>
      <c r="E1243" s="13" t="s">
        <v>65</v>
      </c>
      <c r="F1243" s="13" t="s">
        <v>65</v>
      </c>
      <c r="G1243" s="13" t="s">
        <v>65</v>
      </c>
      <c r="H1243" s="13" t="s">
        <v>65</v>
      </c>
      <c r="I1243" s="13"/>
    </row>
    <row r="1244" spans="1:9" x14ac:dyDescent="0.25">
      <c r="A1244" s="37">
        <v>31589502502</v>
      </c>
      <c r="B1244" s="12" t="s">
        <v>1284</v>
      </c>
      <c r="C1244" s="12">
        <v>5</v>
      </c>
      <c r="D1244" s="12" t="s">
        <v>69</v>
      </c>
      <c r="E1244" s="12" t="s">
        <v>65</v>
      </c>
      <c r="F1244" s="12" t="s">
        <v>65</v>
      </c>
      <c r="G1244" s="12" t="s">
        <v>65</v>
      </c>
      <c r="H1244" s="12" t="s">
        <v>65</v>
      </c>
      <c r="I1244" s="12"/>
    </row>
    <row r="1245" spans="1:9" x14ac:dyDescent="0.25">
      <c r="A1245" s="38">
        <v>31589503503</v>
      </c>
      <c r="B1245" s="13" t="s">
        <v>1285</v>
      </c>
      <c r="C1245" s="13">
        <v>5</v>
      </c>
      <c r="D1245" s="13" t="s">
        <v>69</v>
      </c>
      <c r="E1245" s="13" t="s">
        <v>65</v>
      </c>
      <c r="F1245" s="13" t="s">
        <v>65</v>
      </c>
      <c r="G1245" s="13" t="s">
        <v>65</v>
      </c>
      <c r="H1245" s="13" t="s">
        <v>65</v>
      </c>
      <c r="I1245" s="13"/>
    </row>
    <row r="1246" spans="1:9" x14ac:dyDescent="0.25">
      <c r="A1246" s="37">
        <v>31590001001</v>
      </c>
      <c r="B1246" s="12" t="s">
        <v>1286</v>
      </c>
      <c r="C1246" s="12">
        <v>5</v>
      </c>
      <c r="D1246" s="12" t="s">
        <v>69</v>
      </c>
      <c r="E1246" s="12" t="s">
        <v>65</v>
      </c>
      <c r="F1246" s="12" t="s">
        <v>65</v>
      </c>
      <c r="G1246" s="12" t="s">
        <v>65</v>
      </c>
      <c r="H1246" s="12" t="s">
        <v>65</v>
      </c>
      <c r="I1246" s="12"/>
    </row>
    <row r="1247" spans="1:9" x14ac:dyDescent="0.25">
      <c r="A1247" s="38">
        <v>31590002002</v>
      </c>
      <c r="B1247" s="13" t="s">
        <v>1287</v>
      </c>
      <c r="C1247" s="13">
        <v>2</v>
      </c>
      <c r="D1247" s="13" t="s">
        <v>1198</v>
      </c>
      <c r="E1247" s="13" t="s">
        <v>65</v>
      </c>
      <c r="F1247" s="13" t="s">
        <v>67</v>
      </c>
      <c r="G1247" s="13" t="s">
        <v>1199</v>
      </c>
      <c r="H1247" s="13" t="s">
        <v>67</v>
      </c>
      <c r="I1247" s="13"/>
    </row>
    <row r="1248" spans="1:9" x14ac:dyDescent="0.25">
      <c r="A1248" s="37">
        <v>31590003003</v>
      </c>
      <c r="B1248" s="12" t="s">
        <v>1288</v>
      </c>
      <c r="C1248" s="12">
        <v>2</v>
      </c>
      <c r="D1248" s="12" t="s">
        <v>1198</v>
      </c>
      <c r="E1248" s="12" t="s">
        <v>65</v>
      </c>
      <c r="F1248" s="12" t="s">
        <v>67</v>
      </c>
      <c r="G1248" s="12" t="s">
        <v>1199</v>
      </c>
      <c r="H1248" s="12" t="s">
        <v>67</v>
      </c>
      <c r="I1248" s="12"/>
    </row>
    <row r="1249" spans="1:9" x14ac:dyDescent="0.25">
      <c r="A1249" s="38">
        <v>31590004004</v>
      </c>
      <c r="B1249" s="13" t="s">
        <v>1289</v>
      </c>
      <c r="C1249" s="13">
        <v>2</v>
      </c>
      <c r="D1249" s="13" t="s">
        <v>1198</v>
      </c>
      <c r="E1249" s="13" t="s">
        <v>65</v>
      </c>
      <c r="F1249" s="13" t="s">
        <v>67</v>
      </c>
      <c r="G1249" s="13" t="s">
        <v>1199</v>
      </c>
      <c r="H1249" s="13" t="s">
        <v>67</v>
      </c>
      <c r="I1249" s="13"/>
    </row>
    <row r="1250" spans="1:9" x14ac:dyDescent="0.25">
      <c r="A1250" s="37">
        <v>31595402005</v>
      </c>
      <c r="B1250" s="12" t="s">
        <v>1290</v>
      </c>
      <c r="C1250" s="12">
        <v>5</v>
      </c>
      <c r="D1250" s="12" t="s">
        <v>69</v>
      </c>
      <c r="E1250" s="12" t="s">
        <v>65</v>
      </c>
      <c r="F1250" s="12" t="s">
        <v>65</v>
      </c>
      <c r="G1250" s="12" t="s">
        <v>65</v>
      </c>
      <c r="H1250" s="12" t="s">
        <v>65</v>
      </c>
      <c r="I1250" s="12"/>
    </row>
    <row r="1251" spans="1:9" x14ac:dyDescent="0.25">
      <c r="A1251" s="38">
        <v>31595402006</v>
      </c>
      <c r="B1251" s="13" t="s">
        <v>1291</v>
      </c>
      <c r="C1251" s="13">
        <v>5</v>
      </c>
      <c r="D1251" s="13" t="s">
        <v>69</v>
      </c>
      <c r="E1251" s="13" t="s">
        <v>65</v>
      </c>
      <c r="F1251" s="13" t="s">
        <v>65</v>
      </c>
      <c r="G1251" s="13" t="s">
        <v>65</v>
      </c>
      <c r="H1251" s="13" t="s">
        <v>65</v>
      </c>
      <c r="I1251" s="13"/>
    </row>
    <row r="1252" spans="1:9" x14ac:dyDescent="0.25">
      <c r="A1252" s="37">
        <v>31590007007</v>
      </c>
      <c r="B1252" s="12" t="s">
        <v>1292</v>
      </c>
      <c r="C1252" s="12">
        <v>5</v>
      </c>
      <c r="D1252" s="12" t="s">
        <v>69</v>
      </c>
      <c r="E1252" s="12" t="s">
        <v>65</v>
      </c>
      <c r="F1252" s="12" t="s">
        <v>65</v>
      </c>
      <c r="G1252" s="12" t="s">
        <v>65</v>
      </c>
      <c r="H1252" s="12" t="s">
        <v>65</v>
      </c>
      <c r="I1252" s="12"/>
    </row>
    <row r="1253" spans="1:9" x14ac:dyDescent="0.25">
      <c r="A1253" s="38">
        <v>31595401008</v>
      </c>
      <c r="B1253" s="13" t="s">
        <v>1293</v>
      </c>
      <c r="C1253" s="13">
        <v>5</v>
      </c>
      <c r="D1253" s="13" t="s">
        <v>69</v>
      </c>
      <c r="E1253" s="13" t="s">
        <v>65</v>
      </c>
      <c r="F1253" s="13" t="s">
        <v>65</v>
      </c>
      <c r="G1253" s="13" t="s">
        <v>65</v>
      </c>
      <c r="H1253" s="13" t="s">
        <v>65</v>
      </c>
      <c r="I1253" s="13"/>
    </row>
    <row r="1254" spans="1:9" x14ac:dyDescent="0.25">
      <c r="A1254" s="37">
        <v>31595401009</v>
      </c>
      <c r="B1254" s="12" t="s">
        <v>1294</v>
      </c>
      <c r="C1254" s="12">
        <v>5</v>
      </c>
      <c r="D1254" s="12" t="s">
        <v>69</v>
      </c>
      <c r="E1254" s="12" t="s">
        <v>65</v>
      </c>
      <c r="F1254" s="12" t="s">
        <v>65</v>
      </c>
      <c r="G1254" s="12" t="s">
        <v>65</v>
      </c>
      <c r="H1254" s="12" t="s">
        <v>65</v>
      </c>
      <c r="I1254" s="12"/>
    </row>
    <row r="1255" spans="1:9" x14ac:dyDescent="0.25">
      <c r="A1255" s="38">
        <v>31590010010</v>
      </c>
      <c r="B1255" s="13" t="s">
        <v>1295</v>
      </c>
      <c r="C1255" s="13">
        <v>5</v>
      </c>
      <c r="D1255" s="13" t="s">
        <v>69</v>
      </c>
      <c r="E1255" s="13" t="s">
        <v>65</v>
      </c>
      <c r="F1255" s="13" t="s">
        <v>65</v>
      </c>
      <c r="G1255" s="13" t="s">
        <v>65</v>
      </c>
      <c r="H1255" s="13" t="s">
        <v>65</v>
      </c>
      <c r="I1255" s="13"/>
    </row>
    <row r="1256" spans="1:9" x14ac:dyDescent="0.25">
      <c r="A1256" s="37">
        <v>31595404011</v>
      </c>
      <c r="B1256" s="12" t="s">
        <v>1296</v>
      </c>
      <c r="C1256" s="12">
        <v>5</v>
      </c>
      <c r="D1256" s="12" t="s">
        <v>69</v>
      </c>
      <c r="E1256" s="12" t="s">
        <v>65</v>
      </c>
      <c r="F1256" s="12" t="s">
        <v>65</v>
      </c>
      <c r="G1256" s="12" t="s">
        <v>65</v>
      </c>
      <c r="H1256" s="12" t="s">
        <v>65</v>
      </c>
      <c r="I1256" s="12"/>
    </row>
    <row r="1257" spans="1:9" x14ac:dyDescent="0.25">
      <c r="A1257" s="38">
        <v>31595403012</v>
      </c>
      <c r="B1257" s="13" t="s">
        <v>1297</v>
      </c>
      <c r="C1257" s="13">
        <v>5</v>
      </c>
      <c r="D1257" s="13" t="s">
        <v>69</v>
      </c>
      <c r="E1257" s="13" t="s">
        <v>65</v>
      </c>
      <c r="F1257" s="13" t="s">
        <v>65</v>
      </c>
      <c r="G1257" s="13" t="s">
        <v>65</v>
      </c>
      <c r="H1257" s="13" t="s">
        <v>65</v>
      </c>
      <c r="I1257" s="13"/>
    </row>
    <row r="1258" spans="1:9" x14ac:dyDescent="0.25">
      <c r="A1258" s="37">
        <v>31590013013</v>
      </c>
      <c r="B1258" s="12" t="s">
        <v>1298</v>
      </c>
      <c r="C1258" s="12">
        <v>5</v>
      </c>
      <c r="D1258" s="12" t="s">
        <v>69</v>
      </c>
      <c r="E1258" s="12" t="s">
        <v>65</v>
      </c>
      <c r="F1258" s="12" t="s">
        <v>65</v>
      </c>
      <c r="G1258" s="12" t="s">
        <v>65</v>
      </c>
      <c r="H1258" s="12" t="s">
        <v>65</v>
      </c>
      <c r="I1258" s="12"/>
    </row>
    <row r="1259" spans="1:9" x14ac:dyDescent="0.25">
      <c r="A1259" s="38">
        <v>31595402014</v>
      </c>
      <c r="B1259" s="13" t="s">
        <v>1299</v>
      </c>
      <c r="C1259" s="13">
        <v>5</v>
      </c>
      <c r="D1259" s="13" t="s">
        <v>69</v>
      </c>
      <c r="E1259" s="13" t="s">
        <v>65</v>
      </c>
      <c r="F1259" s="13" t="s">
        <v>65</v>
      </c>
      <c r="G1259" s="13" t="s">
        <v>65</v>
      </c>
      <c r="H1259" s="13" t="s">
        <v>65</v>
      </c>
      <c r="I1259" s="13"/>
    </row>
    <row r="1260" spans="1:9" x14ac:dyDescent="0.25">
      <c r="A1260" s="37">
        <v>31590015015</v>
      </c>
      <c r="B1260" s="12" t="s">
        <v>1300</v>
      </c>
      <c r="C1260" s="12">
        <v>5</v>
      </c>
      <c r="D1260" s="12" t="s">
        <v>69</v>
      </c>
      <c r="E1260" s="12" t="s">
        <v>65</v>
      </c>
      <c r="F1260" s="12" t="s">
        <v>65</v>
      </c>
      <c r="G1260" s="12" t="s">
        <v>65</v>
      </c>
      <c r="H1260" s="12" t="s">
        <v>65</v>
      </c>
      <c r="I1260" s="12"/>
    </row>
    <row r="1261" spans="1:9" x14ac:dyDescent="0.25">
      <c r="A1261" s="38">
        <v>31590016016</v>
      </c>
      <c r="B1261" s="13" t="s">
        <v>1301</v>
      </c>
      <c r="C1261" s="13">
        <v>5</v>
      </c>
      <c r="D1261" s="13" t="s">
        <v>69</v>
      </c>
      <c r="E1261" s="13" t="s">
        <v>65</v>
      </c>
      <c r="F1261" s="13" t="s">
        <v>65</v>
      </c>
      <c r="G1261" s="13" t="s">
        <v>65</v>
      </c>
      <c r="H1261" s="13" t="s">
        <v>65</v>
      </c>
      <c r="I1261" s="13"/>
    </row>
    <row r="1262" spans="1:9" x14ac:dyDescent="0.25">
      <c r="A1262" s="37">
        <v>31590017017</v>
      </c>
      <c r="B1262" s="12" t="s">
        <v>1302</v>
      </c>
      <c r="C1262" s="12">
        <v>5</v>
      </c>
      <c r="D1262" s="12" t="s">
        <v>69</v>
      </c>
      <c r="E1262" s="12" t="s">
        <v>65</v>
      </c>
      <c r="F1262" s="12" t="s">
        <v>65</v>
      </c>
      <c r="G1262" s="12" t="s">
        <v>65</v>
      </c>
      <c r="H1262" s="12" t="s">
        <v>65</v>
      </c>
      <c r="I1262" s="12"/>
    </row>
    <row r="1263" spans="1:9" x14ac:dyDescent="0.25">
      <c r="A1263" s="38">
        <v>31595403018</v>
      </c>
      <c r="B1263" s="13" t="s">
        <v>1303</v>
      </c>
      <c r="C1263" s="13">
        <v>5</v>
      </c>
      <c r="D1263" s="13" t="s">
        <v>69</v>
      </c>
      <c r="E1263" s="13" t="s">
        <v>65</v>
      </c>
      <c r="F1263" s="13" t="s">
        <v>65</v>
      </c>
      <c r="G1263" s="13" t="s">
        <v>65</v>
      </c>
      <c r="H1263" s="13" t="s">
        <v>65</v>
      </c>
      <c r="I1263" s="13"/>
    </row>
    <row r="1264" spans="1:9" x14ac:dyDescent="0.25">
      <c r="A1264" s="37">
        <v>31590019019</v>
      </c>
      <c r="B1264" s="12" t="s">
        <v>1304</v>
      </c>
      <c r="C1264" s="12">
        <v>5</v>
      </c>
      <c r="D1264" s="12" t="s">
        <v>69</v>
      </c>
      <c r="E1264" s="12" t="s">
        <v>65</v>
      </c>
      <c r="F1264" s="12" t="s">
        <v>65</v>
      </c>
      <c r="G1264" s="12" t="s">
        <v>65</v>
      </c>
      <c r="H1264" s="12" t="s">
        <v>65</v>
      </c>
      <c r="I1264" s="12"/>
    </row>
    <row r="1265" spans="1:9" x14ac:dyDescent="0.25">
      <c r="A1265" s="38">
        <v>31595403020</v>
      </c>
      <c r="B1265" s="13" t="s">
        <v>1305</v>
      </c>
      <c r="C1265" s="13">
        <v>2</v>
      </c>
      <c r="D1265" s="13" t="s">
        <v>1198</v>
      </c>
      <c r="E1265" s="13" t="s">
        <v>65</v>
      </c>
      <c r="F1265" s="13" t="s">
        <v>67</v>
      </c>
      <c r="G1265" s="13" t="s">
        <v>1199</v>
      </c>
      <c r="H1265" s="13" t="s">
        <v>67</v>
      </c>
      <c r="I1265" s="13"/>
    </row>
    <row r="1266" spans="1:9" x14ac:dyDescent="0.25">
      <c r="A1266" s="37">
        <v>31595401021</v>
      </c>
      <c r="B1266" s="12" t="s">
        <v>1306</v>
      </c>
      <c r="C1266" s="12">
        <v>5</v>
      </c>
      <c r="D1266" s="12" t="s">
        <v>69</v>
      </c>
      <c r="E1266" s="12" t="s">
        <v>65</v>
      </c>
      <c r="F1266" s="12" t="s">
        <v>65</v>
      </c>
      <c r="G1266" s="12" t="s">
        <v>65</v>
      </c>
      <c r="H1266" s="12" t="s">
        <v>65</v>
      </c>
      <c r="I1266" s="12"/>
    </row>
    <row r="1267" spans="1:9" x14ac:dyDescent="0.25">
      <c r="A1267" s="38">
        <v>31595402022</v>
      </c>
      <c r="B1267" s="13" t="s">
        <v>1307</v>
      </c>
      <c r="C1267" s="13">
        <v>5</v>
      </c>
      <c r="D1267" s="13" t="s">
        <v>69</v>
      </c>
      <c r="E1267" s="13" t="s">
        <v>65</v>
      </c>
      <c r="F1267" s="13" t="s">
        <v>65</v>
      </c>
      <c r="G1267" s="13" t="s">
        <v>65</v>
      </c>
      <c r="H1267" s="13" t="s">
        <v>65</v>
      </c>
      <c r="I1267" s="13"/>
    </row>
    <row r="1268" spans="1:9" x14ac:dyDescent="0.25">
      <c r="A1268" s="37">
        <v>31595404023</v>
      </c>
      <c r="B1268" s="12" t="s">
        <v>1308</v>
      </c>
      <c r="C1268" s="12">
        <v>5</v>
      </c>
      <c r="D1268" s="12" t="s">
        <v>69</v>
      </c>
      <c r="E1268" s="12" t="s">
        <v>65</v>
      </c>
      <c r="F1268" s="12" t="s">
        <v>65</v>
      </c>
      <c r="G1268" s="12" t="s">
        <v>65</v>
      </c>
      <c r="H1268" s="12" t="s">
        <v>65</v>
      </c>
      <c r="I1268" s="12"/>
    </row>
    <row r="1269" spans="1:9" x14ac:dyDescent="0.25">
      <c r="A1269" s="38">
        <v>31595401024</v>
      </c>
      <c r="B1269" s="13" t="s">
        <v>1309</v>
      </c>
      <c r="C1269" s="13">
        <v>2</v>
      </c>
      <c r="D1269" s="13" t="s">
        <v>1198</v>
      </c>
      <c r="E1269" s="13" t="s">
        <v>65</v>
      </c>
      <c r="F1269" s="13" t="s">
        <v>67</v>
      </c>
      <c r="G1269" s="13" t="s">
        <v>1199</v>
      </c>
      <c r="H1269" s="13" t="s">
        <v>67</v>
      </c>
      <c r="I1269" s="13"/>
    </row>
    <row r="1270" spans="1:9" x14ac:dyDescent="0.25">
      <c r="A1270" s="37">
        <v>31595402025</v>
      </c>
      <c r="B1270" s="12" t="s">
        <v>1310</v>
      </c>
      <c r="C1270" s="12">
        <v>5</v>
      </c>
      <c r="D1270" s="12" t="s">
        <v>69</v>
      </c>
      <c r="E1270" s="12" t="s">
        <v>65</v>
      </c>
      <c r="F1270" s="12" t="s">
        <v>65</v>
      </c>
      <c r="G1270" s="12" t="s">
        <v>65</v>
      </c>
      <c r="H1270" s="12" t="s">
        <v>65</v>
      </c>
      <c r="I1270" s="12"/>
    </row>
    <row r="1271" spans="1:9" x14ac:dyDescent="0.25">
      <c r="A1271" s="38">
        <v>31590026026</v>
      </c>
      <c r="B1271" s="13" t="s">
        <v>1311</v>
      </c>
      <c r="C1271" s="13">
        <v>5</v>
      </c>
      <c r="D1271" s="13" t="s">
        <v>69</v>
      </c>
      <c r="E1271" s="13" t="s">
        <v>65</v>
      </c>
      <c r="F1271" s="13" t="s">
        <v>65</v>
      </c>
      <c r="G1271" s="13" t="s">
        <v>65</v>
      </c>
      <c r="H1271" s="13" t="s">
        <v>65</v>
      </c>
      <c r="I1271" s="13"/>
    </row>
    <row r="1272" spans="1:9" x14ac:dyDescent="0.25">
      <c r="A1272" s="37">
        <v>31595402027</v>
      </c>
      <c r="B1272" s="12" t="s">
        <v>1312</v>
      </c>
      <c r="C1272" s="12">
        <v>5</v>
      </c>
      <c r="D1272" s="12" t="s">
        <v>69</v>
      </c>
      <c r="E1272" s="12" t="s">
        <v>65</v>
      </c>
      <c r="F1272" s="12" t="s">
        <v>65</v>
      </c>
      <c r="G1272" s="12" t="s">
        <v>65</v>
      </c>
      <c r="H1272" s="12" t="s">
        <v>65</v>
      </c>
      <c r="I1272" s="12"/>
    </row>
    <row r="1273" spans="1:9" x14ac:dyDescent="0.25">
      <c r="A1273" s="38">
        <v>31595402028</v>
      </c>
      <c r="B1273" s="13" t="s">
        <v>1313</v>
      </c>
      <c r="C1273" s="13">
        <v>5</v>
      </c>
      <c r="D1273" s="13" t="s">
        <v>69</v>
      </c>
      <c r="E1273" s="13" t="s">
        <v>65</v>
      </c>
      <c r="F1273" s="13" t="s">
        <v>65</v>
      </c>
      <c r="G1273" s="13" t="s">
        <v>65</v>
      </c>
      <c r="H1273" s="13" t="s">
        <v>65</v>
      </c>
      <c r="I1273" s="13"/>
    </row>
    <row r="1274" spans="1:9" x14ac:dyDescent="0.25">
      <c r="A1274" s="37">
        <v>31590029029</v>
      </c>
      <c r="B1274" s="12" t="s">
        <v>1079</v>
      </c>
      <c r="C1274" s="12">
        <v>4</v>
      </c>
      <c r="D1274" s="12" t="s">
        <v>1155</v>
      </c>
      <c r="E1274" s="12" t="s">
        <v>67</v>
      </c>
      <c r="F1274" s="12" t="s">
        <v>67</v>
      </c>
      <c r="G1274" s="12" t="s">
        <v>65</v>
      </c>
      <c r="H1274" s="12" t="s">
        <v>67</v>
      </c>
      <c r="I1274" s="12"/>
    </row>
    <row r="1275" spans="1:9" x14ac:dyDescent="0.25">
      <c r="A1275" s="38">
        <v>31595402030</v>
      </c>
      <c r="B1275" s="13" t="s">
        <v>1314</v>
      </c>
      <c r="C1275" s="13">
        <v>5</v>
      </c>
      <c r="D1275" s="13" t="s">
        <v>69</v>
      </c>
      <c r="E1275" s="13" t="s">
        <v>65</v>
      </c>
      <c r="F1275" s="13" t="s">
        <v>65</v>
      </c>
      <c r="G1275" s="13" t="s">
        <v>65</v>
      </c>
      <c r="H1275" s="13" t="s">
        <v>65</v>
      </c>
      <c r="I1275" s="13"/>
    </row>
    <row r="1276" spans="1:9" x14ac:dyDescent="0.25">
      <c r="A1276" s="37">
        <v>31595401031</v>
      </c>
      <c r="B1276" s="12" t="s">
        <v>1315</v>
      </c>
      <c r="C1276" s="12">
        <v>5</v>
      </c>
      <c r="D1276" s="12" t="s">
        <v>69</v>
      </c>
      <c r="E1276" s="12" t="s">
        <v>65</v>
      </c>
      <c r="F1276" s="12" t="s">
        <v>65</v>
      </c>
      <c r="G1276" s="12" t="s">
        <v>65</v>
      </c>
      <c r="H1276" s="12" t="s">
        <v>65</v>
      </c>
      <c r="I1276" s="12"/>
    </row>
    <row r="1277" spans="1:9" x14ac:dyDescent="0.25">
      <c r="A1277" s="38">
        <v>31595404032</v>
      </c>
      <c r="B1277" s="13" t="s">
        <v>1316</v>
      </c>
      <c r="C1277" s="13">
        <v>5</v>
      </c>
      <c r="D1277" s="13" t="s">
        <v>69</v>
      </c>
      <c r="E1277" s="13" t="s">
        <v>65</v>
      </c>
      <c r="F1277" s="13" t="s">
        <v>65</v>
      </c>
      <c r="G1277" s="13" t="s">
        <v>65</v>
      </c>
      <c r="H1277" s="13" t="s">
        <v>65</v>
      </c>
      <c r="I1277" s="13"/>
    </row>
    <row r="1278" spans="1:9" x14ac:dyDescent="0.25">
      <c r="A1278" s="37">
        <v>31595404033</v>
      </c>
      <c r="B1278" s="12" t="s">
        <v>1317</v>
      </c>
      <c r="C1278" s="12">
        <v>5</v>
      </c>
      <c r="D1278" s="12" t="s">
        <v>69</v>
      </c>
      <c r="E1278" s="12" t="s">
        <v>65</v>
      </c>
      <c r="F1278" s="12" t="s">
        <v>65</v>
      </c>
      <c r="G1278" s="12" t="s">
        <v>65</v>
      </c>
      <c r="H1278" s="12" t="s">
        <v>65</v>
      </c>
      <c r="I1278" s="12"/>
    </row>
    <row r="1279" spans="1:9" x14ac:dyDescent="0.25">
      <c r="A1279" s="38">
        <v>31590034034</v>
      </c>
      <c r="B1279" s="13" t="s">
        <v>1318</v>
      </c>
      <c r="C1279" s="13">
        <v>5</v>
      </c>
      <c r="D1279" s="13" t="s">
        <v>69</v>
      </c>
      <c r="E1279" s="13" t="s">
        <v>65</v>
      </c>
      <c r="F1279" s="13" t="s">
        <v>65</v>
      </c>
      <c r="G1279" s="13" t="s">
        <v>65</v>
      </c>
      <c r="H1279" s="13" t="s">
        <v>65</v>
      </c>
      <c r="I1279" s="13"/>
    </row>
    <row r="1280" spans="1:9" x14ac:dyDescent="0.25">
      <c r="A1280" s="37">
        <v>31595404035</v>
      </c>
      <c r="B1280" s="12" t="s">
        <v>1319</v>
      </c>
      <c r="C1280" s="12">
        <v>5</v>
      </c>
      <c r="D1280" s="12" t="s">
        <v>69</v>
      </c>
      <c r="E1280" s="12" t="s">
        <v>65</v>
      </c>
      <c r="F1280" s="12" t="s">
        <v>65</v>
      </c>
      <c r="G1280" s="12" t="s">
        <v>65</v>
      </c>
      <c r="H1280" s="12" t="s">
        <v>65</v>
      </c>
      <c r="I1280" s="12"/>
    </row>
    <row r="1281" spans="1:9" x14ac:dyDescent="0.25">
      <c r="A1281" s="38">
        <v>31590036036</v>
      </c>
      <c r="B1281" s="13" t="s">
        <v>1320</v>
      </c>
      <c r="C1281" s="13">
        <v>2</v>
      </c>
      <c r="D1281" s="13" t="s">
        <v>1198</v>
      </c>
      <c r="E1281" s="13" t="s">
        <v>65</v>
      </c>
      <c r="F1281" s="13" t="s">
        <v>67</v>
      </c>
      <c r="G1281" s="13" t="s">
        <v>1199</v>
      </c>
      <c r="H1281" s="13" t="s">
        <v>67</v>
      </c>
      <c r="I1281" s="13"/>
    </row>
    <row r="1282" spans="1:9" x14ac:dyDescent="0.25">
      <c r="A1282" s="37">
        <v>31595402037</v>
      </c>
      <c r="B1282" s="12" t="s">
        <v>1321</v>
      </c>
      <c r="C1282" s="12">
        <v>5</v>
      </c>
      <c r="D1282" s="12" t="s">
        <v>69</v>
      </c>
      <c r="E1282" s="12" t="s">
        <v>65</v>
      </c>
      <c r="F1282" s="12" t="s">
        <v>65</v>
      </c>
      <c r="G1282" s="12" t="s">
        <v>65</v>
      </c>
      <c r="H1282" s="12" t="s">
        <v>65</v>
      </c>
      <c r="I1282" s="12"/>
    </row>
    <row r="1283" spans="1:9" x14ac:dyDescent="0.25">
      <c r="A1283" s="38">
        <v>31595402038</v>
      </c>
      <c r="B1283" s="13" t="s">
        <v>1322</v>
      </c>
      <c r="C1283" s="13">
        <v>5</v>
      </c>
      <c r="D1283" s="13" t="s">
        <v>69</v>
      </c>
      <c r="E1283" s="13" t="s">
        <v>65</v>
      </c>
      <c r="F1283" s="13" t="s">
        <v>65</v>
      </c>
      <c r="G1283" s="13" t="s">
        <v>65</v>
      </c>
      <c r="H1283" s="13" t="s">
        <v>65</v>
      </c>
      <c r="I1283" s="13"/>
    </row>
    <row r="1284" spans="1:9" x14ac:dyDescent="0.25">
      <c r="A1284" s="37">
        <v>31595403039</v>
      </c>
      <c r="B1284" s="12" t="s">
        <v>1323</v>
      </c>
      <c r="C1284" s="12">
        <v>5</v>
      </c>
      <c r="D1284" s="12" t="s">
        <v>69</v>
      </c>
      <c r="E1284" s="12" t="s">
        <v>65</v>
      </c>
      <c r="F1284" s="12" t="s">
        <v>65</v>
      </c>
      <c r="G1284" s="12" t="s">
        <v>65</v>
      </c>
      <c r="H1284" s="12" t="s">
        <v>65</v>
      </c>
      <c r="I1284" s="12"/>
    </row>
    <row r="1285" spans="1:9" x14ac:dyDescent="0.25">
      <c r="A1285" s="38">
        <v>31599501501</v>
      </c>
      <c r="B1285" s="13" t="s">
        <v>1324</v>
      </c>
      <c r="C1285" s="13">
        <v>2</v>
      </c>
      <c r="D1285" s="13" t="s">
        <v>1198</v>
      </c>
      <c r="E1285" s="13" t="s">
        <v>65</v>
      </c>
      <c r="F1285" s="13" t="s">
        <v>67</v>
      </c>
      <c r="G1285" s="13" t="s">
        <v>1199</v>
      </c>
      <c r="H1285" s="13" t="s">
        <v>67</v>
      </c>
      <c r="I1285" s="13"/>
    </row>
    <row r="1286" spans="1:9" x14ac:dyDescent="0.25">
      <c r="A1286" s="37">
        <v>32410001001</v>
      </c>
      <c r="B1286" s="12" t="s">
        <v>1325</v>
      </c>
      <c r="C1286" s="12">
        <v>5</v>
      </c>
      <c r="D1286" s="12" t="s">
        <v>69</v>
      </c>
      <c r="E1286" s="12" t="s">
        <v>65</v>
      </c>
      <c r="F1286" s="12" t="s">
        <v>65</v>
      </c>
      <c r="G1286" s="12" t="s">
        <v>65</v>
      </c>
      <c r="H1286" s="12" t="s">
        <v>65</v>
      </c>
      <c r="I1286" s="12"/>
    </row>
    <row r="1287" spans="1:9" x14ac:dyDescent="0.25">
      <c r="A1287" s="38">
        <v>32410002002</v>
      </c>
      <c r="B1287" s="13" t="s">
        <v>1326</v>
      </c>
      <c r="C1287" s="13">
        <v>5</v>
      </c>
      <c r="D1287" s="13" t="s">
        <v>69</v>
      </c>
      <c r="E1287" s="13" t="s">
        <v>65</v>
      </c>
      <c r="F1287" s="13" t="s">
        <v>65</v>
      </c>
      <c r="G1287" s="13" t="s">
        <v>65</v>
      </c>
      <c r="H1287" s="13" t="s">
        <v>65</v>
      </c>
      <c r="I1287" s="13"/>
    </row>
    <row r="1288" spans="1:9" x14ac:dyDescent="0.25">
      <c r="A1288" s="37">
        <v>32410003003</v>
      </c>
      <c r="B1288" s="12" t="s">
        <v>1252</v>
      </c>
      <c r="C1288" s="12">
        <v>5</v>
      </c>
      <c r="D1288" s="12" t="s">
        <v>69</v>
      </c>
      <c r="E1288" s="12" t="s">
        <v>65</v>
      </c>
      <c r="F1288" s="12" t="s">
        <v>65</v>
      </c>
      <c r="G1288" s="12" t="s">
        <v>65</v>
      </c>
      <c r="H1288" s="12" t="s">
        <v>65</v>
      </c>
      <c r="I1288" s="12"/>
    </row>
    <row r="1289" spans="1:9" x14ac:dyDescent="0.25">
      <c r="A1289" s="38">
        <v>32410004004</v>
      </c>
      <c r="B1289" s="13" t="s">
        <v>1327</v>
      </c>
      <c r="C1289" s="13">
        <v>5</v>
      </c>
      <c r="D1289" s="13" t="s">
        <v>69</v>
      </c>
      <c r="E1289" s="13" t="s">
        <v>65</v>
      </c>
      <c r="F1289" s="13" t="s">
        <v>65</v>
      </c>
      <c r="G1289" s="13" t="s">
        <v>65</v>
      </c>
      <c r="H1289" s="13" t="s">
        <v>65</v>
      </c>
      <c r="I1289" s="13"/>
    </row>
    <row r="1290" spans="1:9" x14ac:dyDescent="0.25">
      <c r="A1290" s="37">
        <v>32410005005</v>
      </c>
      <c r="B1290" s="12" t="s">
        <v>1328</v>
      </c>
      <c r="C1290" s="12">
        <v>5</v>
      </c>
      <c r="D1290" s="12" t="s">
        <v>69</v>
      </c>
      <c r="E1290" s="12" t="s">
        <v>65</v>
      </c>
      <c r="F1290" s="12" t="s">
        <v>65</v>
      </c>
      <c r="G1290" s="12" t="s">
        <v>65</v>
      </c>
      <c r="H1290" s="12" t="s">
        <v>65</v>
      </c>
      <c r="I1290" s="12"/>
    </row>
    <row r="1291" spans="1:9" x14ac:dyDescent="0.25">
      <c r="A1291" s="38">
        <v>32410006006</v>
      </c>
      <c r="B1291" s="13" t="s">
        <v>1329</v>
      </c>
      <c r="C1291" s="13">
        <v>5</v>
      </c>
      <c r="D1291" s="13" t="s">
        <v>69</v>
      </c>
      <c r="E1291" s="13" t="s">
        <v>65</v>
      </c>
      <c r="F1291" s="13" t="s">
        <v>65</v>
      </c>
      <c r="G1291" s="13" t="s">
        <v>65</v>
      </c>
      <c r="H1291" s="13" t="s">
        <v>65</v>
      </c>
      <c r="I1291" s="13"/>
    </row>
    <row r="1292" spans="1:9" x14ac:dyDescent="0.25">
      <c r="A1292" s="37">
        <v>32410007007</v>
      </c>
      <c r="B1292" s="12" t="s">
        <v>1330</v>
      </c>
      <c r="C1292" s="12">
        <v>5</v>
      </c>
      <c r="D1292" s="12" t="s">
        <v>69</v>
      </c>
      <c r="E1292" s="12" t="s">
        <v>65</v>
      </c>
      <c r="F1292" s="12" t="s">
        <v>65</v>
      </c>
      <c r="G1292" s="12" t="s">
        <v>65</v>
      </c>
      <c r="H1292" s="12" t="s">
        <v>65</v>
      </c>
      <c r="I1292" s="12"/>
    </row>
    <row r="1293" spans="1:9" x14ac:dyDescent="0.25">
      <c r="A1293" s="38">
        <v>32410008008</v>
      </c>
      <c r="B1293" s="13" t="s">
        <v>1331</v>
      </c>
      <c r="C1293" s="13">
        <v>5</v>
      </c>
      <c r="D1293" s="13" t="s">
        <v>69</v>
      </c>
      <c r="E1293" s="13" t="s">
        <v>65</v>
      </c>
      <c r="F1293" s="13" t="s">
        <v>65</v>
      </c>
      <c r="G1293" s="13" t="s">
        <v>65</v>
      </c>
      <c r="H1293" s="13" t="s">
        <v>65</v>
      </c>
      <c r="I1293" s="13"/>
    </row>
    <row r="1294" spans="1:9" x14ac:dyDescent="0.25">
      <c r="A1294" s="37">
        <v>32410009009</v>
      </c>
      <c r="B1294" s="12" t="s">
        <v>1332</v>
      </c>
      <c r="C1294" s="12">
        <v>5</v>
      </c>
      <c r="D1294" s="12" t="s">
        <v>69</v>
      </c>
      <c r="E1294" s="12" t="s">
        <v>65</v>
      </c>
      <c r="F1294" s="12" t="s">
        <v>65</v>
      </c>
      <c r="G1294" s="12" t="s">
        <v>65</v>
      </c>
      <c r="H1294" s="12" t="s">
        <v>65</v>
      </c>
      <c r="I1294" s="12"/>
    </row>
    <row r="1295" spans="1:9" x14ac:dyDescent="0.25">
      <c r="A1295" s="38">
        <v>32410010010</v>
      </c>
      <c r="B1295" s="13" t="s">
        <v>1333</v>
      </c>
      <c r="C1295" s="13">
        <v>5</v>
      </c>
      <c r="D1295" s="13" t="s">
        <v>69</v>
      </c>
      <c r="E1295" s="13" t="s">
        <v>65</v>
      </c>
      <c r="F1295" s="13" t="s">
        <v>65</v>
      </c>
      <c r="G1295" s="13" t="s">
        <v>65</v>
      </c>
      <c r="H1295" s="13" t="s">
        <v>65</v>
      </c>
      <c r="I1295" s="13"/>
    </row>
    <row r="1296" spans="1:9" x14ac:dyDescent="0.25">
      <c r="A1296" s="37">
        <v>32410011011</v>
      </c>
      <c r="B1296" s="12" t="s">
        <v>1334</v>
      </c>
      <c r="C1296" s="12">
        <v>5</v>
      </c>
      <c r="D1296" s="12" t="s">
        <v>69</v>
      </c>
      <c r="E1296" s="12" t="s">
        <v>65</v>
      </c>
      <c r="F1296" s="12" t="s">
        <v>65</v>
      </c>
      <c r="G1296" s="12" t="s">
        <v>65</v>
      </c>
      <c r="H1296" s="12" t="s">
        <v>65</v>
      </c>
      <c r="I1296" s="12"/>
    </row>
    <row r="1297" spans="1:9" x14ac:dyDescent="0.25">
      <c r="A1297" s="38">
        <v>32410012012</v>
      </c>
      <c r="B1297" s="13" t="s">
        <v>1335</v>
      </c>
      <c r="C1297" s="13">
        <v>5</v>
      </c>
      <c r="D1297" s="13" t="s">
        <v>69</v>
      </c>
      <c r="E1297" s="13" t="s">
        <v>65</v>
      </c>
      <c r="F1297" s="13" t="s">
        <v>65</v>
      </c>
      <c r="G1297" s="13" t="s">
        <v>65</v>
      </c>
      <c r="H1297" s="13" t="s">
        <v>65</v>
      </c>
      <c r="I1297" s="13"/>
    </row>
    <row r="1298" spans="1:9" x14ac:dyDescent="0.25">
      <c r="A1298" s="37">
        <v>32410013013</v>
      </c>
      <c r="B1298" s="12" t="s">
        <v>1336</v>
      </c>
      <c r="C1298" s="12">
        <v>5</v>
      </c>
      <c r="D1298" s="12" t="s">
        <v>69</v>
      </c>
      <c r="E1298" s="12" t="s">
        <v>65</v>
      </c>
      <c r="F1298" s="12" t="s">
        <v>65</v>
      </c>
      <c r="G1298" s="12" t="s">
        <v>65</v>
      </c>
      <c r="H1298" s="12" t="s">
        <v>65</v>
      </c>
      <c r="I1298" s="12"/>
    </row>
    <row r="1299" spans="1:9" x14ac:dyDescent="0.25">
      <c r="A1299" s="38">
        <v>32410014014</v>
      </c>
      <c r="B1299" s="13" t="s">
        <v>1337</v>
      </c>
      <c r="C1299" s="13">
        <v>5</v>
      </c>
      <c r="D1299" s="13" t="s">
        <v>69</v>
      </c>
      <c r="E1299" s="13" t="s">
        <v>65</v>
      </c>
      <c r="F1299" s="13" t="s">
        <v>65</v>
      </c>
      <c r="G1299" s="13" t="s">
        <v>65</v>
      </c>
      <c r="H1299" s="13" t="s">
        <v>65</v>
      </c>
      <c r="I1299" s="13"/>
    </row>
    <row r="1300" spans="1:9" x14ac:dyDescent="0.25">
      <c r="A1300" s="37">
        <v>32410015015</v>
      </c>
      <c r="B1300" s="12" t="s">
        <v>1338</v>
      </c>
      <c r="C1300" s="12">
        <v>5</v>
      </c>
      <c r="D1300" s="12" t="s">
        <v>69</v>
      </c>
      <c r="E1300" s="12" t="s">
        <v>65</v>
      </c>
      <c r="F1300" s="12" t="s">
        <v>65</v>
      </c>
      <c r="G1300" s="12" t="s">
        <v>65</v>
      </c>
      <c r="H1300" s="12" t="s">
        <v>65</v>
      </c>
      <c r="I1300" s="12"/>
    </row>
    <row r="1301" spans="1:9" x14ac:dyDescent="0.25">
      <c r="A1301" s="38">
        <v>32410016016</v>
      </c>
      <c r="B1301" s="13" t="s">
        <v>1339</v>
      </c>
      <c r="C1301" s="13">
        <v>5</v>
      </c>
      <c r="D1301" s="13" t="s">
        <v>69</v>
      </c>
      <c r="E1301" s="13" t="s">
        <v>65</v>
      </c>
      <c r="F1301" s="13" t="s">
        <v>65</v>
      </c>
      <c r="G1301" s="13" t="s">
        <v>65</v>
      </c>
      <c r="H1301" s="13" t="s">
        <v>65</v>
      </c>
      <c r="I1301" s="13"/>
    </row>
    <row r="1302" spans="1:9" x14ac:dyDescent="0.25">
      <c r="A1302" s="37">
        <v>32410017017</v>
      </c>
      <c r="B1302" s="12" t="s">
        <v>1340</v>
      </c>
      <c r="C1302" s="12">
        <v>5</v>
      </c>
      <c r="D1302" s="12" t="s">
        <v>69</v>
      </c>
      <c r="E1302" s="12" t="s">
        <v>65</v>
      </c>
      <c r="F1302" s="12" t="s">
        <v>65</v>
      </c>
      <c r="G1302" s="12" t="s">
        <v>65</v>
      </c>
      <c r="H1302" s="12" t="s">
        <v>65</v>
      </c>
      <c r="I1302" s="12"/>
    </row>
    <row r="1303" spans="1:9" x14ac:dyDescent="0.25">
      <c r="A1303" s="38">
        <v>32410018018</v>
      </c>
      <c r="B1303" s="13" t="s">
        <v>1341</v>
      </c>
      <c r="C1303" s="13">
        <v>5</v>
      </c>
      <c r="D1303" s="13" t="s">
        <v>69</v>
      </c>
      <c r="E1303" s="13" t="s">
        <v>65</v>
      </c>
      <c r="F1303" s="13" t="s">
        <v>65</v>
      </c>
      <c r="G1303" s="13" t="s">
        <v>65</v>
      </c>
      <c r="H1303" s="13" t="s">
        <v>65</v>
      </c>
      <c r="I1303" s="13"/>
    </row>
    <row r="1304" spans="1:9" x14ac:dyDescent="0.25">
      <c r="A1304" s="37">
        <v>32410019019</v>
      </c>
      <c r="B1304" s="12" t="s">
        <v>1342</v>
      </c>
      <c r="C1304" s="12">
        <v>5</v>
      </c>
      <c r="D1304" s="12" t="s">
        <v>69</v>
      </c>
      <c r="E1304" s="12" t="s">
        <v>65</v>
      </c>
      <c r="F1304" s="12" t="s">
        <v>65</v>
      </c>
      <c r="G1304" s="12" t="s">
        <v>65</v>
      </c>
      <c r="H1304" s="12" t="s">
        <v>65</v>
      </c>
      <c r="I1304" s="12"/>
    </row>
    <row r="1305" spans="1:9" x14ac:dyDescent="0.25">
      <c r="A1305" s="38">
        <v>32410020020</v>
      </c>
      <c r="B1305" s="13" t="s">
        <v>1343</v>
      </c>
      <c r="C1305" s="13">
        <v>5</v>
      </c>
      <c r="D1305" s="13" t="s">
        <v>69</v>
      </c>
      <c r="E1305" s="13" t="s">
        <v>65</v>
      </c>
      <c r="F1305" s="13" t="s">
        <v>65</v>
      </c>
      <c r="G1305" s="13" t="s">
        <v>65</v>
      </c>
      <c r="H1305" s="13" t="s">
        <v>65</v>
      </c>
      <c r="I1305" s="13"/>
    </row>
    <row r="1306" spans="1:9" x14ac:dyDescent="0.25">
      <c r="A1306" s="37">
        <v>32410021021</v>
      </c>
      <c r="B1306" s="12" t="s">
        <v>1344</v>
      </c>
      <c r="C1306" s="12">
        <v>5</v>
      </c>
      <c r="D1306" s="12" t="s">
        <v>69</v>
      </c>
      <c r="E1306" s="12" t="s">
        <v>65</v>
      </c>
      <c r="F1306" s="12" t="s">
        <v>65</v>
      </c>
      <c r="G1306" s="12" t="s">
        <v>65</v>
      </c>
      <c r="H1306" s="12" t="s">
        <v>65</v>
      </c>
      <c r="I1306" s="12"/>
    </row>
    <row r="1307" spans="1:9" x14ac:dyDescent="0.25">
      <c r="A1307" s="38">
        <v>32515406001</v>
      </c>
      <c r="B1307" s="13" t="s">
        <v>1345</v>
      </c>
      <c r="C1307" s="13">
        <v>5</v>
      </c>
      <c r="D1307" s="13" t="s">
        <v>69</v>
      </c>
      <c r="E1307" s="13" t="s">
        <v>65</v>
      </c>
      <c r="F1307" s="13" t="s">
        <v>65</v>
      </c>
      <c r="G1307" s="13" t="s">
        <v>65</v>
      </c>
      <c r="H1307" s="13" t="s">
        <v>65</v>
      </c>
      <c r="I1307" s="13"/>
    </row>
    <row r="1308" spans="1:9" x14ac:dyDescent="0.25">
      <c r="A1308" s="37">
        <v>32515403002</v>
      </c>
      <c r="B1308" s="12" t="s">
        <v>1346</v>
      </c>
      <c r="C1308" s="12">
        <v>5</v>
      </c>
      <c r="D1308" s="12" t="s">
        <v>69</v>
      </c>
      <c r="E1308" s="12" t="s">
        <v>65</v>
      </c>
      <c r="F1308" s="12" t="s">
        <v>65</v>
      </c>
      <c r="G1308" s="12" t="s">
        <v>65</v>
      </c>
      <c r="H1308" s="12" t="s">
        <v>65</v>
      </c>
      <c r="I1308" s="12"/>
    </row>
    <row r="1309" spans="1:9" x14ac:dyDescent="0.25">
      <c r="A1309" s="38">
        <v>32515404003</v>
      </c>
      <c r="B1309" s="13" t="s">
        <v>1347</v>
      </c>
      <c r="C1309" s="13">
        <v>5</v>
      </c>
      <c r="D1309" s="13" t="s">
        <v>69</v>
      </c>
      <c r="E1309" s="13" t="s">
        <v>65</v>
      </c>
      <c r="F1309" s="13" t="s">
        <v>65</v>
      </c>
      <c r="G1309" s="13" t="s">
        <v>65</v>
      </c>
      <c r="H1309" s="13" t="s">
        <v>65</v>
      </c>
      <c r="I1309" s="13"/>
    </row>
    <row r="1310" spans="1:9" x14ac:dyDescent="0.25">
      <c r="A1310" s="37">
        <v>32515404004</v>
      </c>
      <c r="B1310" s="12" t="s">
        <v>1348</v>
      </c>
      <c r="C1310" s="12">
        <v>5</v>
      </c>
      <c r="D1310" s="12" t="s">
        <v>69</v>
      </c>
      <c r="E1310" s="12" t="s">
        <v>65</v>
      </c>
      <c r="F1310" s="12" t="s">
        <v>65</v>
      </c>
      <c r="G1310" s="12" t="s">
        <v>65</v>
      </c>
      <c r="H1310" s="12" t="s">
        <v>65</v>
      </c>
      <c r="I1310" s="12"/>
    </row>
    <row r="1311" spans="1:9" x14ac:dyDescent="0.25">
      <c r="A1311" s="38">
        <v>32515402005</v>
      </c>
      <c r="B1311" s="13" t="s">
        <v>1349</v>
      </c>
      <c r="C1311" s="13">
        <v>5</v>
      </c>
      <c r="D1311" s="13" t="s">
        <v>69</v>
      </c>
      <c r="E1311" s="13" t="s">
        <v>65</v>
      </c>
      <c r="F1311" s="13" t="s">
        <v>65</v>
      </c>
      <c r="G1311" s="13" t="s">
        <v>65</v>
      </c>
      <c r="H1311" s="13" t="s">
        <v>65</v>
      </c>
      <c r="I1311" s="13"/>
    </row>
    <row r="1312" spans="1:9" x14ac:dyDescent="0.25">
      <c r="A1312" s="37">
        <v>32515405006</v>
      </c>
      <c r="B1312" s="12" t="s">
        <v>1350</v>
      </c>
      <c r="C1312" s="12">
        <v>5</v>
      </c>
      <c r="D1312" s="12" t="s">
        <v>69</v>
      </c>
      <c r="E1312" s="12" t="s">
        <v>65</v>
      </c>
      <c r="F1312" s="12" t="s">
        <v>65</v>
      </c>
      <c r="G1312" s="12" t="s">
        <v>65</v>
      </c>
      <c r="H1312" s="12" t="s">
        <v>65</v>
      </c>
      <c r="I1312" s="12"/>
    </row>
    <row r="1313" spans="1:9" x14ac:dyDescent="0.25">
      <c r="A1313" s="38">
        <v>32510007007</v>
      </c>
      <c r="B1313" s="13" t="s">
        <v>1351</v>
      </c>
      <c r="C1313" s="13">
        <v>5</v>
      </c>
      <c r="D1313" s="13" t="s">
        <v>69</v>
      </c>
      <c r="E1313" s="13" t="s">
        <v>65</v>
      </c>
      <c r="F1313" s="13" t="s">
        <v>65</v>
      </c>
      <c r="G1313" s="13" t="s">
        <v>65</v>
      </c>
      <c r="H1313" s="13" t="s">
        <v>65</v>
      </c>
      <c r="I1313" s="13"/>
    </row>
    <row r="1314" spans="1:9" x14ac:dyDescent="0.25">
      <c r="A1314" s="37">
        <v>32515407008</v>
      </c>
      <c r="B1314" s="12" t="s">
        <v>914</v>
      </c>
      <c r="C1314" s="12">
        <v>5</v>
      </c>
      <c r="D1314" s="12" t="s">
        <v>69</v>
      </c>
      <c r="E1314" s="12" t="s">
        <v>65</v>
      </c>
      <c r="F1314" s="12" t="s">
        <v>65</v>
      </c>
      <c r="G1314" s="12" t="s">
        <v>65</v>
      </c>
      <c r="H1314" s="12" t="s">
        <v>65</v>
      </c>
      <c r="I1314" s="12"/>
    </row>
    <row r="1315" spans="1:9" x14ac:dyDescent="0.25">
      <c r="A1315" s="38">
        <v>32515401009</v>
      </c>
      <c r="B1315" s="13" t="s">
        <v>1352</v>
      </c>
      <c r="C1315" s="13">
        <v>5</v>
      </c>
      <c r="D1315" s="13" t="s">
        <v>69</v>
      </c>
      <c r="E1315" s="13" t="s">
        <v>65</v>
      </c>
      <c r="F1315" s="13" t="s">
        <v>65</v>
      </c>
      <c r="G1315" s="13" t="s">
        <v>65</v>
      </c>
      <c r="H1315" s="13" t="s">
        <v>65</v>
      </c>
      <c r="I1315" s="13"/>
    </row>
    <row r="1316" spans="1:9" x14ac:dyDescent="0.25">
      <c r="A1316" s="37">
        <v>32515405011</v>
      </c>
      <c r="B1316" s="12" t="s">
        <v>1353</v>
      </c>
      <c r="C1316" s="12">
        <v>5</v>
      </c>
      <c r="D1316" s="12" t="s">
        <v>69</v>
      </c>
      <c r="E1316" s="12" t="s">
        <v>65</v>
      </c>
      <c r="F1316" s="12" t="s">
        <v>65</v>
      </c>
      <c r="G1316" s="12" t="s">
        <v>65</v>
      </c>
      <c r="H1316" s="12" t="s">
        <v>65</v>
      </c>
      <c r="I1316" s="12"/>
    </row>
    <row r="1317" spans="1:9" x14ac:dyDescent="0.25">
      <c r="A1317" s="38">
        <v>32510012012</v>
      </c>
      <c r="B1317" s="13" t="s">
        <v>1354</v>
      </c>
      <c r="C1317" s="13">
        <v>5</v>
      </c>
      <c r="D1317" s="13" t="s">
        <v>69</v>
      </c>
      <c r="E1317" s="13" t="s">
        <v>65</v>
      </c>
      <c r="F1317" s="13" t="s">
        <v>65</v>
      </c>
      <c r="G1317" s="13" t="s">
        <v>65</v>
      </c>
      <c r="H1317" s="13" t="s">
        <v>65</v>
      </c>
      <c r="I1317" s="13"/>
    </row>
    <row r="1318" spans="1:9" x14ac:dyDescent="0.25">
      <c r="A1318" s="37">
        <v>32515402013</v>
      </c>
      <c r="B1318" s="12" t="s">
        <v>1355</v>
      </c>
      <c r="C1318" s="12">
        <v>5</v>
      </c>
      <c r="D1318" s="12" t="s">
        <v>69</v>
      </c>
      <c r="E1318" s="12" t="s">
        <v>65</v>
      </c>
      <c r="F1318" s="12" t="s">
        <v>65</v>
      </c>
      <c r="G1318" s="12" t="s">
        <v>65</v>
      </c>
      <c r="H1318" s="12" t="s">
        <v>65</v>
      </c>
      <c r="I1318" s="12"/>
    </row>
    <row r="1319" spans="1:9" x14ac:dyDescent="0.25">
      <c r="A1319" s="38">
        <v>32515402014</v>
      </c>
      <c r="B1319" s="13" t="s">
        <v>1356</v>
      </c>
      <c r="C1319" s="13">
        <v>5</v>
      </c>
      <c r="D1319" s="13" t="s">
        <v>69</v>
      </c>
      <c r="E1319" s="13" t="s">
        <v>65</v>
      </c>
      <c r="F1319" s="13" t="s">
        <v>65</v>
      </c>
      <c r="G1319" s="13" t="s">
        <v>65</v>
      </c>
      <c r="H1319" s="13" t="s">
        <v>65</v>
      </c>
      <c r="I1319" s="13"/>
    </row>
    <row r="1320" spans="1:9" x14ac:dyDescent="0.25">
      <c r="A1320" s="37">
        <v>32515406015</v>
      </c>
      <c r="B1320" s="12" t="s">
        <v>1357</v>
      </c>
      <c r="C1320" s="12">
        <v>5</v>
      </c>
      <c r="D1320" s="12" t="s">
        <v>69</v>
      </c>
      <c r="E1320" s="12" t="s">
        <v>65</v>
      </c>
      <c r="F1320" s="12" t="s">
        <v>65</v>
      </c>
      <c r="G1320" s="12" t="s">
        <v>65</v>
      </c>
      <c r="H1320" s="12" t="s">
        <v>65</v>
      </c>
      <c r="I1320" s="12"/>
    </row>
    <row r="1321" spans="1:9" x14ac:dyDescent="0.25">
      <c r="A1321" s="38">
        <v>32515402017</v>
      </c>
      <c r="B1321" s="13" t="s">
        <v>1358</v>
      </c>
      <c r="C1321" s="13">
        <v>5</v>
      </c>
      <c r="D1321" s="13" t="s">
        <v>69</v>
      </c>
      <c r="E1321" s="13" t="s">
        <v>65</v>
      </c>
      <c r="F1321" s="13" t="s">
        <v>65</v>
      </c>
      <c r="G1321" s="13" t="s">
        <v>65</v>
      </c>
      <c r="H1321" s="13" t="s">
        <v>65</v>
      </c>
      <c r="I1321" s="13"/>
    </row>
    <row r="1322" spans="1:9" x14ac:dyDescent="0.25">
      <c r="A1322" s="37">
        <v>32515404018</v>
      </c>
      <c r="B1322" s="12" t="s">
        <v>1359</v>
      </c>
      <c r="C1322" s="12">
        <v>5</v>
      </c>
      <c r="D1322" s="12" t="s">
        <v>69</v>
      </c>
      <c r="E1322" s="12" t="s">
        <v>65</v>
      </c>
      <c r="F1322" s="12" t="s">
        <v>65</v>
      </c>
      <c r="G1322" s="12" t="s">
        <v>65</v>
      </c>
      <c r="H1322" s="12" t="s">
        <v>65</v>
      </c>
      <c r="I1322" s="12"/>
    </row>
    <row r="1323" spans="1:9" x14ac:dyDescent="0.25">
      <c r="A1323" s="38">
        <v>32515405019</v>
      </c>
      <c r="B1323" s="13" t="s">
        <v>1360</v>
      </c>
      <c r="C1323" s="13">
        <v>5</v>
      </c>
      <c r="D1323" s="13" t="s">
        <v>69</v>
      </c>
      <c r="E1323" s="13" t="s">
        <v>65</v>
      </c>
      <c r="F1323" s="13" t="s">
        <v>65</v>
      </c>
      <c r="G1323" s="13" t="s">
        <v>65</v>
      </c>
      <c r="H1323" s="13" t="s">
        <v>65</v>
      </c>
      <c r="I1323" s="13"/>
    </row>
    <row r="1324" spans="1:9" x14ac:dyDescent="0.25">
      <c r="A1324" s="37">
        <v>32515401020</v>
      </c>
      <c r="B1324" s="12" t="s">
        <v>1361</v>
      </c>
      <c r="C1324" s="12">
        <v>5</v>
      </c>
      <c r="D1324" s="12" t="s">
        <v>69</v>
      </c>
      <c r="E1324" s="12" t="s">
        <v>65</v>
      </c>
      <c r="F1324" s="12" t="s">
        <v>65</v>
      </c>
      <c r="G1324" s="12" t="s">
        <v>65</v>
      </c>
      <c r="H1324" s="12" t="s">
        <v>65</v>
      </c>
      <c r="I1324" s="12"/>
    </row>
    <row r="1325" spans="1:9" x14ac:dyDescent="0.25">
      <c r="A1325" s="38">
        <v>32515404021</v>
      </c>
      <c r="B1325" s="13" t="s">
        <v>1362</v>
      </c>
      <c r="C1325" s="13">
        <v>5</v>
      </c>
      <c r="D1325" s="13" t="s">
        <v>69</v>
      </c>
      <c r="E1325" s="13" t="s">
        <v>65</v>
      </c>
      <c r="F1325" s="13" t="s">
        <v>65</v>
      </c>
      <c r="G1325" s="13" t="s">
        <v>65</v>
      </c>
      <c r="H1325" s="13" t="s">
        <v>65</v>
      </c>
      <c r="I1325" s="13"/>
    </row>
    <row r="1326" spans="1:9" x14ac:dyDescent="0.25">
      <c r="A1326" s="37">
        <v>32515401022</v>
      </c>
      <c r="B1326" s="12" t="s">
        <v>1363</v>
      </c>
      <c r="C1326" s="12">
        <v>5</v>
      </c>
      <c r="D1326" s="12" t="s">
        <v>69</v>
      </c>
      <c r="E1326" s="12" t="s">
        <v>65</v>
      </c>
      <c r="F1326" s="12" t="s">
        <v>65</v>
      </c>
      <c r="G1326" s="12" t="s">
        <v>65</v>
      </c>
      <c r="H1326" s="12" t="s">
        <v>65</v>
      </c>
      <c r="I1326" s="12"/>
    </row>
    <row r="1327" spans="1:9" x14ac:dyDescent="0.25">
      <c r="A1327" s="38">
        <v>32515401023</v>
      </c>
      <c r="B1327" s="13" t="s">
        <v>1364</v>
      </c>
      <c r="C1327" s="13">
        <v>5</v>
      </c>
      <c r="D1327" s="13" t="s">
        <v>69</v>
      </c>
      <c r="E1327" s="13" t="s">
        <v>65</v>
      </c>
      <c r="F1327" s="13" t="s">
        <v>65</v>
      </c>
      <c r="G1327" s="13" t="s">
        <v>65</v>
      </c>
      <c r="H1327" s="13" t="s">
        <v>65</v>
      </c>
      <c r="I1327" s="13"/>
    </row>
    <row r="1328" spans="1:9" x14ac:dyDescent="0.25">
      <c r="A1328" s="37">
        <v>32515407024</v>
      </c>
      <c r="B1328" s="12" t="s">
        <v>1365</v>
      </c>
      <c r="C1328" s="12">
        <v>5</v>
      </c>
      <c r="D1328" s="12" t="s">
        <v>69</v>
      </c>
      <c r="E1328" s="12" t="s">
        <v>65</v>
      </c>
      <c r="F1328" s="12" t="s">
        <v>65</v>
      </c>
      <c r="G1328" s="12" t="s">
        <v>65</v>
      </c>
      <c r="H1328" s="12" t="s">
        <v>65</v>
      </c>
      <c r="I1328" s="12"/>
    </row>
    <row r="1329" spans="1:9" x14ac:dyDescent="0.25">
      <c r="A1329" s="38">
        <v>32515401025</v>
      </c>
      <c r="B1329" s="13" t="s">
        <v>1366</v>
      </c>
      <c r="C1329" s="13">
        <v>5</v>
      </c>
      <c r="D1329" s="13" t="s">
        <v>69</v>
      </c>
      <c r="E1329" s="13" t="s">
        <v>65</v>
      </c>
      <c r="F1329" s="13" t="s">
        <v>65</v>
      </c>
      <c r="G1329" s="13" t="s">
        <v>65</v>
      </c>
      <c r="H1329" s="13" t="s">
        <v>65</v>
      </c>
      <c r="I1329" s="13"/>
    </row>
    <row r="1330" spans="1:9" x14ac:dyDescent="0.25">
      <c r="A1330" s="37">
        <v>32515403026</v>
      </c>
      <c r="B1330" s="12" t="s">
        <v>1367</v>
      </c>
      <c r="C1330" s="12">
        <v>5</v>
      </c>
      <c r="D1330" s="12" t="s">
        <v>69</v>
      </c>
      <c r="E1330" s="12" t="s">
        <v>65</v>
      </c>
      <c r="F1330" s="12" t="s">
        <v>65</v>
      </c>
      <c r="G1330" s="12" t="s">
        <v>65</v>
      </c>
      <c r="H1330" s="12" t="s">
        <v>65</v>
      </c>
      <c r="I1330" s="12"/>
    </row>
    <row r="1331" spans="1:9" x14ac:dyDescent="0.25">
      <c r="A1331" s="38">
        <v>32515407027</v>
      </c>
      <c r="B1331" s="13" t="s">
        <v>1368</v>
      </c>
      <c r="C1331" s="13">
        <v>5</v>
      </c>
      <c r="D1331" s="13" t="s">
        <v>69</v>
      </c>
      <c r="E1331" s="13" t="s">
        <v>65</v>
      </c>
      <c r="F1331" s="13" t="s">
        <v>65</v>
      </c>
      <c r="G1331" s="13" t="s">
        <v>65</v>
      </c>
      <c r="H1331" s="13" t="s">
        <v>65</v>
      </c>
      <c r="I1331" s="13"/>
    </row>
    <row r="1332" spans="1:9" x14ac:dyDescent="0.25">
      <c r="A1332" s="37">
        <v>32515406028</v>
      </c>
      <c r="B1332" s="12" t="s">
        <v>131</v>
      </c>
      <c r="C1332" s="12">
        <v>5</v>
      </c>
      <c r="D1332" s="12" t="s">
        <v>69</v>
      </c>
      <c r="E1332" s="12" t="s">
        <v>65</v>
      </c>
      <c r="F1332" s="12" t="s">
        <v>65</v>
      </c>
      <c r="G1332" s="12" t="s">
        <v>65</v>
      </c>
      <c r="H1332" s="12" t="s">
        <v>65</v>
      </c>
      <c r="I1332" s="12"/>
    </row>
    <row r="1333" spans="1:9" x14ac:dyDescent="0.25">
      <c r="A1333" s="38">
        <v>32515401029</v>
      </c>
      <c r="B1333" s="13" t="s">
        <v>1369</v>
      </c>
      <c r="C1333" s="13">
        <v>5</v>
      </c>
      <c r="D1333" s="13" t="s">
        <v>69</v>
      </c>
      <c r="E1333" s="13" t="s">
        <v>65</v>
      </c>
      <c r="F1333" s="13" t="s">
        <v>65</v>
      </c>
      <c r="G1333" s="13" t="s">
        <v>65</v>
      </c>
      <c r="H1333" s="13" t="s">
        <v>65</v>
      </c>
      <c r="I1333" s="13"/>
    </row>
    <row r="1334" spans="1:9" x14ac:dyDescent="0.25">
      <c r="A1334" s="37">
        <v>32515405030</v>
      </c>
      <c r="B1334" s="12" t="s">
        <v>1370</v>
      </c>
      <c r="C1334" s="12">
        <v>5</v>
      </c>
      <c r="D1334" s="12" t="s">
        <v>69</v>
      </c>
      <c r="E1334" s="12" t="s">
        <v>65</v>
      </c>
      <c r="F1334" s="12" t="s">
        <v>65</v>
      </c>
      <c r="G1334" s="12" t="s">
        <v>65</v>
      </c>
      <c r="H1334" s="12" t="s">
        <v>65</v>
      </c>
      <c r="I1334" s="12"/>
    </row>
    <row r="1335" spans="1:9" x14ac:dyDescent="0.25">
      <c r="A1335" s="38">
        <v>32515406031</v>
      </c>
      <c r="B1335" s="13" t="s">
        <v>1371</v>
      </c>
      <c r="C1335" s="13">
        <v>5</v>
      </c>
      <c r="D1335" s="13" t="s">
        <v>69</v>
      </c>
      <c r="E1335" s="13" t="s">
        <v>65</v>
      </c>
      <c r="F1335" s="13" t="s">
        <v>65</v>
      </c>
      <c r="G1335" s="13" t="s">
        <v>65</v>
      </c>
      <c r="H1335" s="13" t="s">
        <v>65</v>
      </c>
      <c r="I1335" s="13"/>
    </row>
    <row r="1336" spans="1:9" x14ac:dyDescent="0.25">
      <c r="A1336" s="37">
        <v>32515406032</v>
      </c>
      <c r="B1336" s="12" t="s">
        <v>1372</v>
      </c>
      <c r="C1336" s="12">
        <v>5</v>
      </c>
      <c r="D1336" s="12" t="s">
        <v>69</v>
      </c>
      <c r="E1336" s="12" t="s">
        <v>65</v>
      </c>
      <c r="F1336" s="12" t="s">
        <v>65</v>
      </c>
      <c r="G1336" s="12" t="s">
        <v>65</v>
      </c>
      <c r="H1336" s="12" t="s">
        <v>65</v>
      </c>
      <c r="I1336" s="12"/>
    </row>
    <row r="1337" spans="1:9" x14ac:dyDescent="0.25">
      <c r="A1337" s="38">
        <v>32515403033</v>
      </c>
      <c r="B1337" s="13" t="s">
        <v>1373</v>
      </c>
      <c r="C1337" s="13">
        <v>5</v>
      </c>
      <c r="D1337" s="13" t="s">
        <v>69</v>
      </c>
      <c r="E1337" s="13" t="s">
        <v>65</v>
      </c>
      <c r="F1337" s="13" t="s">
        <v>65</v>
      </c>
      <c r="G1337" s="13" t="s">
        <v>65</v>
      </c>
      <c r="H1337" s="13" t="s">
        <v>65</v>
      </c>
      <c r="I1337" s="13"/>
    </row>
    <row r="1338" spans="1:9" x14ac:dyDescent="0.25">
      <c r="A1338" s="37">
        <v>32515407034</v>
      </c>
      <c r="B1338" s="12" t="s">
        <v>1374</v>
      </c>
      <c r="C1338" s="12">
        <v>5</v>
      </c>
      <c r="D1338" s="12" t="s">
        <v>69</v>
      </c>
      <c r="E1338" s="12" t="s">
        <v>65</v>
      </c>
      <c r="F1338" s="12" t="s">
        <v>65</v>
      </c>
      <c r="G1338" s="12" t="s">
        <v>65</v>
      </c>
      <c r="H1338" s="12" t="s">
        <v>65</v>
      </c>
      <c r="I1338" s="12"/>
    </row>
    <row r="1339" spans="1:9" x14ac:dyDescent="0.25">
      <c r="A1339" s="38">
        <v>32515407035</v>
      </c>
      <c r="B1339" s="13" t="s">
        <v>1375</v>
      </c>
      <c r="C1339" s="13">
        <v>5</v>
      </c>
      <c r="D1339" s="13" t="s">
        <v>69</v>
      </c>
      <c r="E1339" s="13" t="s">
        <v>65</v>
      </c>
      <c r="F1339" s="13" t="s">
        <v>65</v>
      </c>
      <c r="G1339" s="13" t="s">
        <v>65</v>
      </c>
      <c r="H1339" s="13" t="s">
        <v>65</v>
      </c>
      <c r="I1339" s="13"/>
    </row>
    <row r="1340" spans="1:9" x14ac:dyDescent="0.25">
      <c r="A1340" s="37">
        <v>32515401036</v>
      </c>
      <c r="B1340" s="12" t="s">
        <v>1376</v>
      </c>
      <c r="C1340" s="12">
        <v>5</v>
      </c>
      <c r="D1340" s="12" t="s">
        <v>69</v>
      </c>
      <c r="E1340" s="12" t="s">
        <v>65</v>
      </c>
      <c r="F1340" s="12" t="s">
        <v>65</v>
      </c>
      <c r="G1340" s="12" t="s">
        <v>65</v>
      </c>
      <c r="H1340" s="12" t="s">
        <v>65</v>
      </c>
      <c r="I1340" s="12"/>
    </row>
    <row r="1341" spans="1:9" x14ac:dyDescent="0.25">
      <c r="A1341" s="38">
        <v>32510037037</v>
      </c>
      <c r="B1341" s="13" t="s">
        <v>1377</v>
      </c>
      <c r="C1341" s="13">
        <v>5</v>
      </c>
      <c r="D1341" s="13" t="s">
        <v>69</v>
      </c>
      <c r="E1341" s="13" t="s">
        <v>65</v>
      </c>
      <c r="F1341" s="13" t="s">
        <v>65</v>
      </c>
      <c r="G1341" s="13" t="s">
        <v>65</v>
      </c>
      <c r="H1341" s="13" t="s">
        <v>65</v>
      </c>
      <c r="I1341" s="13"/>
    </row>
    <row r="1342" spans="1:9" x14ac:dyDescent="0.25">
      <c r="A1342" s="37">
        <v>32515406038</v>
      </c>
      <c r="B1342" s="12" t="s">
        <v>1378</v>
      </c>
      <c r="C1342" s="12">
        <v>5</v>
      </c>
      <c r="D1342" s="12" t="s">
        <v>69</v>
      </c>
      <c r="E1342" s="12" t="s">
        <v>65</v>
      </c>
      <c r="F1342" s="12" t="s">
        <v>65</v>
      </c>
      <c r="G1342" s="12" t="s">
        <v>65</v>
      </c>
      <c r="H1342" s="12" t="s">
        <v>65</v>
      </c>
      <c r="I1342" s="12"/>
    </row>
    <row r="1343" spans="1:9" x14ac:dyDescent="0.25">
      <c r="A1343" s="38">
        <v>32510040040</v>
      </c>
      <c r="B1343" s="13" t="s">
        <v>1379</v>
      </c>
      <c r="C1343" s="13">
        <v>5</v>
      </c>
      <c r="D1343" s="13" t="s">
        <v>69</v>
      </c>
      <c r="E1343" s="13" t="s">
        <v>65</v>
      </c>
      <c r="F1343" s="13" t="s">
        <v>65</v>
      </c>
      <c r="G1343" s="13" t="s">
        <v>65</v>
      </c>
      <c r="H1343" s="13" t="s">
        <v>65</v>
      </c>
      <c r="I1343" s="13"/>
    </row>
    <row r="1344" spans="1:9" x14ac:dyDescent="0.25">
      <c r="A1344" s="37">
        <v>32510041041</v>
      </c>
      <c r="B1344" s="12" t="s">
        <v>1380</v>
      </c>
      <c r="C1344" s="12">
        <v>5</v>
      </c>
      <c r="D1344" s="12" t="s">
        <v>69</v>
      </c>
      <c r="E1344" s="12" t="s">
        <v>65</v>
      </c>
      <c r="F1344" s="12" t="s">
        <v>65</v>
      </c>
      <c r="G1344" s="12" t="s">
        <v>65</v>
      </c>
      <c r="H1344" s="12" t="s">
        <v>65</v>
      </c>
      <c r="I1344" s="12"/>
    </row>
    <row r="1345" spans="1:9" x14ac:dyDescent="0.25">
      <c r="A1345" s="38">
        <v>32510042042</v>
      </c>
      <c r="B1345" s="13" t="s">
        <v>1381</v>
      </c>
      <c r="C1345" s="13">
        <v>5</v>
      </c>
      <c r="D1345" s="13" t="s">
        <v>69</v>
      </c>
      <c r="E1345" s="13" t="s">
        <v>65</v>
      </c>
      <c r="F1345" s="13" t="s">
        <v>65</v>
      </c>
      <c r="G1345" s="13" t="s">
        <v>65</v>
      </c>
      <c r="H1345" s="13" t="s">
        <v>65</v>
      </c>
      <c r="I1345" s="13"/>
    </row>
    <row r="1346" spans="1:9" x14ac:dyDescent="0.25">
      <c r="A1346" s="37">
        <v>32515404043</v>
      </c>
      <c r="B1346" s="12" t="s">
        <v>1382</v>
      </c>
      <c r="C1346" s="12">
        <v>5</v>
      </c>
      <c r="D1346" s="12" t="s">
        <v>69</v>
      </c>
      <c r="E1346" s="12" t="s">
        <v>65</v>
      </c>
      <c r="F1346" s="12" t="s">
        <v>65</v>
      </c>
      <c r="G1346" s="12" t="s">
        <v>65</v>
      </c>
      <c r="H1346" s="12" t="s">
        <v>65</v>
      </c>
      <c r="I1346" s="12"/>
    </row>
    <row r="1347" spans="1:9" x14ac:dyDescent="0.25">
      <c r="A1347" s="38">
        <v>32510044044</v>
      </c>
      <c r="B1347" s="13" t="s">
        <v>1383</v>
      </c>
      <c r="C1347" s="13">
        <v>5</v>
      </c>
      <c r="D1347" s="13" t="s">
        <v>69</v>
      </c>
      <c r="E1347" s="13" t="s">
        <v>65</v>
      </c>
      <c r="F1347" s="13" t="s">
        <v>65</v>
      </c>
      <c r="G1347" s="13" t="s">
        <v>65</v>
      </c>
      <c r="H1347" s="13" t="s">
        <v>65</v>
      </c>
      <c r="I1347" s="13"/>
    </row>
    <row r="1348" spans="1:9" x14ac:dyDescent="0.25">
      <c r="A1348" s="37">
        <v>32515404045</v>
      </c>
      <c r="B1348" s="12" t="s">
        <v>1384</v>
      </c>
      <c r="C1348" s="12">
        <v>5</v>
      </c>
      <c r="D1348" s="12" t="s">
        <v>69</v>
      </c>
      <c r="E1348" s="12" t="s">
        <v>65</v>
      </c>
      <c r="F1348" s="12" t="s">
        <v>65</v>
      </c>
      <c r="G1348" s="12" t="s">
        <v>65</v>
      </c>
      <c r="H1348" s="12" t="s">
        <v>65</v>
      </c>
      <c r="I1348" s="12"/>
    </row>
    <row r="1349" spans="1:9" x14ac:dyDescent="0.25">
      <c r="A1349" s="38">
        <v>32515405046</v>
      </c>
      <c r="B1349" s="13" t="s">
        <v>1385</v>
      </c>
      <c r="C1349" s="13">
        <v>5</v>
      </c>
      <c r="D1349" s="13" t="s">
        <v>69</v>
      </c>
      <c r="E1349" s="13" t="s">
        <v>65</v>
      </c>
      <c r="F1349" s="13" t="s">
        <v>65</v>
      </c>
      <c r="G1349" s="13" t="s">
        <v>65</v>
      </c>
      <c r="H1349" s="13" t="s">
        <v>65</v>
      </c>
      <c r="I1349" s="13"/>
    </row>
    <row r="1350" spans="1:9" x14ac:dyDescent="0.25">
      <c r="A1350" s="37">
        <v>32510047047</v>
      </c>
      <c r="B1350" s="12" t="s">
        <v>1386</v>
      </c>
      <c r="C1350" s="12">
        <v>5</v>
      </c>
      <c r="D1350" s="12" t="s">
        <v>69</v>
      </c>
      <c r="E1350" s="12" t="s">
        <v>65</v>
      </c>
      <c r="F1350" s="12" t="s">
        <v>65</v>
      </c>
      <c r="G1350" s="12" t="s">
        <v>65</v>
      </c>
      <c r="H1350" s="12" t="s">
        <v>65</v>
      </c>
      <c r="I1350" s="12"/>
    </row>
    <row r="1351" spans="1:9" x14ac:dyDescent="0.25">
      <c r="A1351" s="38">
        <v>32515403049</v>
      </c>
      <c r="B1351" s="13" t="s">
        <v>1387</v>
      </c>
      <c r="C1351" s="13">
        <v>5</v>
      </c>
      <c r="D1351" s="13" t="s">
        <v>69</v>
      </c>
      <c r="E1351" s="13" t="s">
        <v>65</v>
      </c>
      <c r="F1351" s="13" t="s">
        <v>65</v>
      </c>
      <c r="G1351" s="13" t="s">
        <v>65</v>
      </c>
      <c r="H1351" s="13" t="s">
        <v>65</v>
      </c>
      <c r="I1351" s="13"/>
    </row>
    <row r="1352" spans="1:9" x14ac:dyDescent="0.25">
      <c r="A1352" s="37">
        <v>32520001001</v>
      </c>
      <c r="B1352" s="12" t="s">
        <v>1388</v>
      </c>
      <c r="C1352" s="12">
        <v>5</v>
      </c>
      <c r="D1352" s="12" t="s">
        <v>69</v>
      </c>
      <c r="E1352" s="12" t="s">
        <v>65</v>
      </c>
      <c r="F1352" s="12" t="s">
        <v>65</v>
      </c>
      <c r="G1352" s="12" t="s">
        <v>65</v>
      </c>
      <c r="H1352" s="12" t="s">
        <v>65</v>
      </c>
      <c r="I1352" s="12"/>
    </row>
    <row r="1353" spans="1:9" x14ac:dyDescent="0.25">
      <c r="A1353" s="38">
        <v>32520002002</v>
      </c>
      <c r="B1353" s="13" t="s">
        <v>1389</v>
      </c>
      <c r="C1353" s="13">
        <v>5</v>
      </c>
      <c r="D1353" s="13" t="s">
        <v>69</v>
      </c>
      <c r="E1353" s="13" t="s">
        <v>65</v>
      </c>
      <c r="F1353" s="13" t="s">
        <v>65</v>
      </c>
      <c r="G1353" s="13" t="s">
        <v>65</v>
      </c>
      <c r="H1353" s="13" t="s">
        <v>65</v>
      </c>
      <c r="I1353" s="13"/>
    </row>
    <row r="1354" spans="1:9" x14ac:dyDescent="0.25">
      <c r="A1354" s="37">
        <v>32520003003</v>
      </c>
      <c r="B1354" s="12" t="s">
        <v>1390</v>
      </c>
      <c r="C1354" s="12">
        <v>5</v>
      </c>
      <c r="D1354" s="12" t="s">
        <v>69</v>
      </c>
      <c r="E1354" s="12" t="s">
        <v>65</v>
      </c>
      <c r="F1354" s="12" t="s">
        <v>65</v>
      </c>
      <c r="G1354" s="12" t="s">
        <v>65</v>
      </c>
      <c r="H1354" s="12" t="s">
        <v>65</v>
      </c>
      <c r="I1354" s="12"/>
    </row>
    <row r="1355" spans="1:9" x14ac:dyDescent="0.25">
      <c r="A1355" s="38">
        <v>32520004004</v>
      </c>
      <c r="B1355" s="13" t="s">
        <v>1391</v>
      </c>
      <c r="C1355" s="13">
        <v>5</v>
      </c>
      <c r="D1355" s="13" t="s">
        <v>69</v>
      </c>
      <c r="E1355" s="13" t="s">
        <v>65</v>
      </c>
      <c r="F1355" s="13" t="s">
        <v>65</v>
      </c>
      <c r="G1355" s="13" t="s">
        <v>65</v>
      </c>
      <c r="H1355" s="13" t="s">
        <v>65</v>
      </c>
      <c r="I1355" s="13"/>
    </row>
    <row r="1356" spans="1:9" x14ac:dyDescent="0.25">
      <c r="A1356" s="37">
        <v>32520005005</v>
      </c>
      <c r="B1356" s="12" t="s">
        <v>1392</v>
      </c>
      <c r="C1356" s="12">
        <v>5</v>
      </c>
      <c r="D1356" s="12" t="s">
        <v>69</v>
      </c>
      <c r="E1356" s="12" t="s">
        <v>65</v>
      </c>
      <c r="F1356" s="12" t="s">
        <v>65</v>
      </c>
      <c r="G1356" s="12" t="s">
        <v>65</v>
      </c>
      <c r="H1356" s="12" t="s">
        <v>65</v>
      </c>
      <c r="I1356" s="12"/>
    </row>
    <row r="1357" spans="1:9" x14ac:dyDescent="0.25">
      <c r="A1357" s="38">
        <v>32520006006</v>
      </c>
      <c r="B1357" s="13" t="s">
        <v>1393</v>
      </c>
      <c r="C1357" s="13">
        <v>5</v>
      </c>
      <c r="D1357" s="13" t="s">
        <v>69</v>
      </c>
      <c r="E1357" s="13" t="s">
        <v>65</v>
      </c>
      <c r="F1357" s="13" t="s">
        <v>65</v>
      </c>
      <c r="G1357" s="13" t="s">
        <v>65</v>
      </c>
      <c r="H1357" s="13" t="s">
        <v>65</v>
      </c>
      <c r="I1357" s="13"/>
    </row>
    <row r="1358" spans="1:9" x14ac:dyDescent="0.25">
      <c r="A1358" s="37">
        <v>32520007007</v>
      </c>
      <c r="B1358" s="12" t="s">
        <v>1394</v>
      </c>
      <c r="C1358" s="12">
        <v>5</v>
      </c>
      <c r="D1358" s="12" t="s">
        <v>69</v>
      </c>
      <c r="E1358" s="12" t="s">
        <v>65</v>
      </c>
      <c r="F1358" s="12" t="s">
        <v>65</v>
      </c>
      <c r="G1358" s="12" t="s">
        <v>65</v>
      </c>
      <c r="H1358" s="12" t="s">
        <v>65</v>
      </c>
      <c r="I1358" s="12"/>
    </row>
    <row r="1359" spans="1:9" x14ac:dyDescent="0.25">
      <c r="A1359" s="38">
        <v>32520008008</v>
      </c>
      <c r="B1359" s="13" t="s">
        <v>1395</v>
      </c>
      <c r="C1359" s="13">
        <v>5</v>
      </c>
      <c r="D1359" s="13" t="s">
        <v>69</v>
      </c>
      <c r="E1359" s="13" t="s">
        <v>65</v>
      </c>
      <c r="F1359" s="13" t="s">
        <v>65</v>
      </c>
      <c r="G1359" s="13" t="s">
        <v>65</v>
      </c>
      <c r="H1359" s="13" t="s">
        <v>65</v>
      </c>
      <c r="I1359" s="13"/>
    </row>
    <row r="1360" spans="1:9" x14ac:dyDescent="0.25">
      <c r="A1360" s="37">
        <v>32540002002</v>
      </c>
      <c r="B1360" s="12" t="s">
        <v>1396</v>
      </c>
      <c r="C1360" s="12">
        <v>5</v>
      </c>
      <c r="D1360" s="12" t="s">
        <v>69</v>
      </c>
      <c r="E1360" s="12" t="s">
        <v>65</v>
      </c>
      <c r="F1360" s="12" t="s">
        <v>65</v>
      </c>
      <c r="G1360" s="12" t="s">
        <v>65</v>
      </c>
      <c r="H1360" s="12" t="s">
        <v>65</v>
      </c>
      <c r="I1360" s="12"/>
    </row>
    <row r="1361" spans="1:9" x14ac:dyDescent="0.25">
      <c r="A1361" s="38">
        <v>32540003003</v>
      </c>
      <c r="B1361" s="13" t="s">
        <v>1397</v>
      </c>
      <c r="C1361" s="13">
        <v>5</v>
      </c>
      <c r="D1361" s="13" t="s">
        <v>69</v>
      </c>
      <c r="E1361" s="13" t="s">
        <v>65</v>
      </c>
      <c r="F1361" s="13" t="s">
        <v>65</v>
      </c>
      <c r="G1361" s="13" t="s">
        <v>65</v>
      </c>
      <c r="H1361" s="13" t="s">
        <v>65</v>
      </c>
      <c r="I1361" s="13"/>
    </row>
    <row r="1362" spans="1:9" x14ac:dyDescent="0.25">
      <c r="A1362" s="37">
        <v>32540005005</v>
      </c>
      <c r="B1362" s="12" t="s">
        <v>1398</v>
      </c>
      <c r="C1362" s="12">
        <v>5</v>
      </c>
      <c r="D1362" s="12" t="s">
        <v>69</v>
      </c>
      <c r="E1362" s="12" t="s">
        <v>65</v>
      </c>
      <c r="F1362" s="12" t="s">
        <v>65</v>
      </c>
      <c r="G1362" s="12" t="s">
        <v>65</v>
      </c>
      <c r="H1362" s="12" t="s">
        <v>65</v>
      </c>
      <c r="I1362" s="12"/>
    </row>
    <row r="1363" spans="1:9" x14ac:dyDescent="0.25">
      <c r="A1363" s="38">
        <v>32540008008</v>
      </c>
      <c r="B1363" s="13" t="s">
        <v>1399</v>
      </c>
      <c r="C1363" s="13">
        <v>5</v>
      </c>
      <c r="D1363" s="13" t="s">
        <v>69</v>
      </c>
      <c r="E1363" s="13" t="s">
        <v>65</v>
      </c>
      <c r="F1363" s="13" t="s">
        <v>65</v>
      </c>
      <c r="G1363" s="13" t="s">
        <v>65</v>
      </c>
      <c r="H1363" s="13" t="s">
        <v>65</v>
      </c>
      <c r="I1363" s="13"/>
    </row>
    <row r="1364" spans="1:9" x14ac:dyDescent="0.25">
      <c r="A1364" s="37">
        <v>32540011011</v>
      </c>
      <c r="B1364" s="12" t="s">
        <v>1400</v>
      </c>
      <c r="C1364" s="12">
        <v>5</v>
      </c>
      <c r="D1364" s="12" t="s">
        <v>69</v>
      </c>
      <c r="E1364" s="12" t="s">
        <v>65</v>
      </c>
      <c r="F1364" s="12" t="s">
        <v>65</v>
      </c>
      <c r="G1364" s="12" t="s">
        <v>65</v>
      </c>
      <c r="H1364" s="12" t="s">
        <v>65</v>
      </c>
      <c r="I1364" s="12"/>
    </row>
    <row r="1365" spans="1:9" x14ac:dyDescent="0.25">
      <c r="A1365" s="38">
        <v>32545406013</v>
      </c>
      <c r="B1365" s="13" t="s">
        <v>1401</v>
      </c>
      <c r="C1365" s="13">
        <v>5</v>
      </c>
      <c r="D1365" s="13" t="s">
        <v>69</v>
      </c>
      <c r="E1365" s="13" t="s">
        <v>65</v>
      </c>
      <c r="F1365" s="13" t="s">
        <v>65</v>
      </c>
      <c r="G1365" s="13" t="s">
        <v>65</v>
      </c>
      <c r="H1365" s="13" t="s">
        <v>65</v>
      </c>
      <c r="I1365" s="13"/>
    </row>
    <row r="1366" spans="1:9" x14ac:dyDescent="0.25">
      <c r="A1366" s="37">
        <v>32540014014</v>
      </c>
      <c r="B1366" s="12" t="s">
        <v>1402</v>
      </c>
      <c r="C1366" s="12">
        <v>5</v>
      </c>
      <c r="D1366" s="12" t="s">
        <v>69</v>
      </c>
      <c r="E1366" s="12" t="s">
        <v>65</v>
      </c>
      <c r="F1366" s="12" t="s">
        <v>65</v>
      </c>
      <c r="G1366" s="12" t="s">
        <v>65</v>
      </c>
      <c r="H1366" s="12" t="s">
        <v>65</v>
      </c>
      <c r="I1366" s="12"/>
    </row>
    <row r="1367" spans="1:9" x14ac:dyDescent="0.25">
      <c r="A1367" s="38">
        <v>32540017017</v>
      </c>
      <c r="B1367" s="13" t="s">
        <v>1403</v>
      </c>
      <c r="C1367" s="13">
        <v>5</v>
      </c>
      <c r="D1367" s="13" t="s">
        <v>69</v>
      </c>
      <c r="E1367" s="13" t="s">
        <v>65</v>
      </c>
      <c r="F1367" s="13" t="s">
        <v>65</v>
      </c>
      <c r="G1367" s="13" t="s">
        <v>65</v>
      </c>
      <c r="H1367" s="13" t="s">
        <v>65</v>
      </c>
      <c r="I1367" s="13"/>
    </row>
    <row r="1368" spans="1:9" x14ac:dyDescent="0.25">
      <c r="A1368" s="37">
        <v>32540020020</v>
      </c>
      <c r="B1368" s="12" t="s">
        <v>1404</v>
      </c>
      <c r="C1368" s="12">
        <v>5</v>
      </c>
      <c r="D1368" s="12" t="s">
        <v>69</v>
      </c>
      <c r="E1368" s="12" t="s">
        <v>65</v>
      </c>
      <c r="F1368" s="12" t="s">
        <v>65</v>
      </c>
      <c r="G1368" s="12" t="s">
        <v>65</v>
      </c>
      <c r="H1368" s="12" t="s">
        <v>65</v>
      </c>
      <c r="I1368" s="12"/>
    </row>
    <row r="1369" spans="1:9" x14ac:dyDescent="0.25">
      <c r="A1369" s="38">
        <v>32540021021</v>
      </c>
      <c r="B1369" s="13" t="s">
        <v>1405</v>
      </c>
      <c r="C1369" s="13">
        <v>5</v>
      </c>
      <c r="D1369" s="13" t="s">
        <v>69</v>
      </c>
      <c r="E1369" s="13" t="s">
        <v>65</v>
      </c>
      <c r="F1369" s="13" t="s">
        <v>65</v>
      </c>
      <c r="G1369" s="13" t="s">
        <v>65</v>
      </c>
      <c r="H1369" s="13" t="s">
        <v>65</v>
      </c>
      <c r="I1369" s="13"/>
    </row>
    <row r="1370" spans="1:9" x14ac:dyDescent="0.25">
      <c r="A1370" s="37">
        <v>32540022022</v>
      </c>
      <c r="B1370" s="12" t="s">
        <v>1406</v>
      </c>
      <c r="C1370" s="12">
        <v>5</v>
      </c>
      <c r="D1370" s="12" t="s">
        <v>69</v>
      </c>
      <c r="E1370" s="12" t="s">
        <v>65</v>
      </c>
      <c r="F1370" s="12" t="s">
        <v>65</v>
      </c>
      <c r="G1370" s="12" t="s">
        <v>65</v>
      </c>
      <c r="H1370" s="12" t="s">
        <v>65</v>
      </c>
      <c r="I1370" s="12"/>
    </row>
    <row r="1371" spans="1:9" x14ac:dyDescent="0.25">
      <c r="A1371" s="38">
        <v>32540026026</v>
      </c>
      <c r="B1371" s="13" t="s">
        <v>1407</v>
      </c>
      <c r="C1371" s="13">
        <v>5</v>
      </c>
      <c r="D1371" s="13" t="s">
        <v>69</v>
      </c>
      <c r="E1371" s="13" t="s">
        <v>65</v>
      </c>
      <c r="F1371" s="13" t="s">
        <v>65</v>
      </c>
      <c r="G1371" s="13" t="s">
        <v>65</v>
      </c>
      <c r="H1371" s="13" t="s">
        <v>65</v>
      </c>
      <c r="I1371" s="13"/>
    </row>
    <row r="1372" spans="1:9" x14ac:dyDescent="0.25">
      <c r="A1372" s="37">
        <v>32540028028</v>
      </c>
      <c r="B1372" s="12" t="s">
        <v>1408</v>
      </c>
      <c r="C1372" s="12">
        <v>5</v>
      </c>
      <c r="D1372" s="12" t="s">
        <v>69</v>
      </c>
      <c r="E1372" s="12" t="s">
        <v>65</v>
      </c>
      <c r="F1372" s="12" t="s">
        <v>65</v>
      </c>
      <c r="G1372" s="12" t="s">
        <v>65</v>
      </c>
      <c r="H1372" s="12" t="s">
        <v>65</v>
      </c>
      <c r="I1372" s="12"/>
    </row>
    <row r="1373" spans="1:9" x14ac:dyDescent="0.25">
      <c r="A1373" s="38">
        <v>32540029029</v>
      </c>
      <c r="B1373" s="13" t="s">
        <v>1409</v>
      </c>
      <c r="C1373" s="13">
        <v>5</v>
      </c>
      <c r="D1373" s="13" t="s">
        <v>69</v>
      </c>
      <c r="E1373" s="13" t="s">
        <v>65</v>
      </c>
      <c r="F1373" s="13" t="s">
        <v>65</v>
      </c>
      <c r="G1373" s="13" t="s">
        <v>65</v>
      </c>
      <c r="H1373" s="13" t="s">
        <v>65</v>
      </c>
      <c r="I1373" s="13"/>
    </row>
    <row r="1374" spans="1:9" x14ac:dyDescent="0.25">
      <c r="A1374" s="37">
        <v>32540032032</v>
      </c>
      <c r="B1374" s="12" t="s">
        <v>1410</v>
      </c>
      <c r="C1374" s="12">
        <v>5</v>
      </c>
      <c r="D1374" s="12" t="s">
        <v>69</v>
      </c>
      <c r="E1374" s="12" t="s">
        <v>65</v>
      </c>
      <c r="F1374" s="12" t="s">
        <v>65</v>
      </c>
      <c r="G1374" s="12" t="s">
        <v>65</v>
      </c>
      <c r="H1374" s="12" t="s">
        <v>65</v>
      </c>
      <c r="I1374" s="12"/>
    </row>
    <row r="1375" spans="1:9" x14ac:dyDescent="0.25">
      <c r="A1375" s="38">
        <v>32545406041</v>
      </c>
      <c r="B1375" s="13" t="s">
        <v>1411</v>
      </c>
      <c r="C1375" s="13">
        <v>5</v>
      </c>
      <c r="D1375" s="13" t="s">
        <v>69</v>
      </c>
      <c r="E1375" s="13" t="s">
        <v>65</v>
      </c>
      <c r="F1375" s="13" t="s">
        <v>65</v>
      </c>
      <c r="G1375" s="13" t="s">
        <v>65</v>
      </c>
      <c r="H1375" s="13" t="s">
        <v>65</v>
      </c>
      <c r="I1375" s="13"/>
    </row>
    <row r="1376" spans="1:9" x14ac:dyDescent="0.25">
      <c r="A1376" s="37">
        <v>32540042042</v>
      </c>
      <c r="B1376" s="12" t="s">
        <v>1412</v>
      </c>
      <c r="C1376" s="12">
        <v>5</v>
      </c>
      <c r="D1376" s="12" t="s">
        <v>69</v>
      </c>
      <c r="E1376" s="12" t="s">
        <v>65</v>
      </c>
      <c r="F1376" s="12" t="s">
        <v>65</v>
      </c>
      <c r="G1376" s="12" t="s">
        <v>65</v>
      </c>
      <c r="H1376" s="12" t="s">
        <v>65</v>
      </c>
      <c r="I1376" s="12"/>
    </row>
    <row r="1377" spans="1:9" x14ac:dyDescent="0.25">
      <c r="A1377" s="38">
        <v>32545406043</v>
      </c>
      <c r="B1377" s="13" t="s">
        <v>1413</v>
      </c>
      <c r="C1377" s="13">
        <v>5</v>
      </c>
      <c r="D1377" s="13" t="s">
        <v>69</v>
      </c>
      <c r="E1377" s="13" t="s">
        <v>65</v>
      </c>
      <c r="F1377" s="13" t="s">
        <v>65</v>
      </c>
      <c r="G1377" s="13" t="s">
        <v>65</v>
      </c>
      <c r="H1377" s="13" t="s">
        <v>65</v>
      </c>
      <c r="I1377" s="13"/>
    </row>
    <row r="1378" spans="1:9" x14ac:dyDescent="0.25">
      <c r="A1378" s="37">
        <v>32540044044</v>
      </c>
      <c r="B1378" s="12" t="s">
        <v>1414</v>
      </c>
      <c r="C1378" s="12">
        <v>5</v>
      </c>
      <c r="D1378" s="12" t="s">
        <v>69</v>
      </c>
      <c r="E1378" s="12" t="s">
        <v>65</v>
      </c>
      <c r="F1378" s="12" t="s">
        <v>65</v>
      </c>
      <c r="G1378" s="12" t="s">
        <v>65</v>
      </c>
      <c r="H1378" s="12" t="s">
        <v>65</v>
      </c>
      <c r="I1378" s="12"/>
    </row>
    <row r="1379" spans="1:9" x14ac:dyDescent="0.25">
      <c r="A1379" s="38">
        <v>32540045045</v>
      </c>
      <c r="B1379" s="13" t="s">
        <v>1415</v>
      </c>
      <c r="C1379" s="13">
        <v>5</v>
      </c>
      <c r="D1379" s="13" t="s">
        <v>69</v>
      </c>
      <c r="E1379" s="13" t="s">
        <v>65</v>
      </c>
      <c r="F1379" s="13" t="s">
        <v>65</v>
      </c>
      <c r="G1379" s="13" t="s">
        <v>65</v>
      </c>
      <c r="H1379" s="13" t="s">
        <v>65</v>
      </c>
      <c r="I1379" s="13"/>
    </row>
    <row r="1380" spans="1:9" x14ac:dyDescent="0.25">
      <c r="A1380" s="37">
        <v>32555409001</v>
      </c>
      <c r="B1380" s="12" t="s">
        <v>1416</v>
      </c>
      <c r="C1380" s="12">
        <v>5</v>
      </c>
      <c r="D1380" s="12" t="s">
        <v>69</v>
      </c>
      <c r="E1380" s="12" t="s">
        <v>65</v>
      </c>
      <c r="F1380" s="12" t="s">
        <v>65</v>
      </c>
      <c r="G1380" s="12" t="s">
        <v>65</v>
      </c>
      <c r="H1380" s="12" t="s">
        <v>65</v>
      </c>
      <c r="I1380" s="12"/>
    </row>
    <row r="1381" spans="1:9" x14ac:dyDescent="0.25">
      <c r="A1381" s="38">
        <v>32555401002</v>
      </c>
      <c r="B1381" s="13" t="s">
        <v>488</v>
      </c>
      <c r="C1381" s="13">
        <v>5</v>
      </c>
      <c r="D1381" s="13" t="s">
        <v>69</v>
      </c>
      <c r="E1381" s="13" t="s">
        <v>65</v>
      </c>
      <c r="F1381" s="13" t="s">
        <v>65</v>
      </c>
      <c r="G1381" s="13" t="s">
        <v>65</v>
      </c>
      <c r="H1381" s="13" t="s">
        <v>65</v>
      </c>
      <c r="I1381" s="13"/>
    </row>
    <row r="1382" spans="1:9" x14ac:dyDescent="0.25">
      <c r="A1382" s="37">
        <v>32555408003</v>
      </c>
      <c r="B1382" s="12" t="s">
        <v>1417</v>
      </c>
      <c r="C1382" s="12">
        <v>5</v>
      </c>
      <c r="D1382" s="12" t="s">
        <v>69</v>
      </c>
      <c r="E1382" s="12" t="s">
        <v>65</v>
      </c>
      <c r="F1382" s="12" t="s">
        <v>65</v>
      </c>
      <c r="G1382" s="12" t="s">
        <v>65</v>
      </c>
      <c r="H1382" s="12" t="s">
        <v>65</v>
      </c>
      <c r="I1382" s="12"/>
    </row>
    <row r="1383" spans="1:9" x14ac:dyDescent="0.25">
      <c r="A1383" s="38">
        <v>32555403004</v>
      </c>
      <c r="B1383" s="13" t="s">
        <v>1418</v>
      </c>
      <c r="C1383" s="13">
        <v>2</v>
      </c>
      <c r="D1383" s="13" t="s">
        <v>1198</v>
      </c>
      <c r="E1383" s="13" t="s">
        <v>65</v>
      </c>
      <c r="F1383" s="13" t="s">
        <v>67</v>
      </c>
      <c r="G1383" s="13" t="s">
        <v>1199</v>
      </c>
      <c r="H1383" s="13" t="s">
        <v>67</v>
      </c>
      <c r="I1383" s="13"/>
    </row>
    <row r="1384" spans="1:9" x14ac:dyDescent="0.25">
      <c r="A1384" s="37">
        <v>32555408005</v>
      </c>
      <c r="B1384" s="12" t="s">
        <v>1419</v>
      </c>
      <c r="C1384" s="12">
        <v>5</v>
      </c>
      <c r="D1384" s="12" t="s">
        <v>69</v>
      </c>
      <c r="E1384" s="12" t="s">
        <v>65</v>
      </c>
      <c r="F1384" s="12" t="s">
        <v>65</v>
      </c>
      <c r="G1384" s="12" t="s">
        <v>65</v>
      </c>
      <c r="H1384" s="12" t="s">
        <v>65</v>
      </c>
      <c r="I1384" s="12"/>
    </row>
    <row r="1385" spans="1:9" x14ac:dyDescent="0.25">
      <c r="A1385" s="38">
        <v>32555409007</v>
      </c>
      <c r="B1385" s="13" t="s">
        <v>1420</v>
      </c>
      <c r="C1385" s="13">
        <v>2</v>
      </c>
      <c r="D1385" s="13" t="s">
        <v>1198</v>
      </c>
      <c r="E1385" s="13" t="s">
        <v>65</v>
      </c>
      <c r="F1385" s="13" t="s">
        <v>67</v>
      </c>
      <c r="G1385" s="13" t="s">
        <v>1199</v>
      </c>
      <c r="H1385" s="13" t="s">
        <v>67</v>
      </c>
      <c r="I1385" s="13"/>
    </row>
    <row r="1386" spans="1:9" x14ac:dyDescent="0.25">
      <c r="A1386" s="37">
        <v>32550008008</v>
      </c>
      <c r="B1386" s="12" t="s">
        <v>1421</v>
      </c>
      <c r="C1386" s="12">
        <v>5</v>
      </c>
      <c r="D1386" s="12" t="s">
        <v>69</v>
      </c>
      <c r="E1386" s="12" t="s">
        <v>65</v>
      </c>
      <c r="F1386" s="12" t="s">
        <v>65</v>
      </c>
      <c r="G1386" s="12" t="s">
        <v>65</v>
      </c>
      <c r="H1386" s="12" t="s">
        <v>65</v>
      </c>
      <c r="I1386" s="12"/>
    </row>
    <row r="1387" spans="1:9" x14ac:dyDescent="0.25">
      <c r="A1387" s="38">
        <v>32555403009</v>
      </c>
      <c r="B1387" s="13" t="s">
        <v>1422</v>
      </c>
      <c r="C1387" s="13">
        <v>2</v>
      </c>
      <c r="D1387" s="13" t="s">
        <v>1198</v>
      </c>
      <c r="E1387" s="13" t="s">
        <v>65</v>
      </c>
      <c r="F1387" s="13" t="s">
        <v>67</v>
      </c>
      <c r="G1387" s="13" t="s">
        <v>1199</v>
      </c>
      <c r="H1387" s="13" t="s">
        <v>67</v>
      </c>
      <c r="I1387" s="13"/>
    </row>
    <row r="1388" spans="1:9" x14ac:dyDescent="0.25">
      <c r="A1388" s="37">
        <v>32555409010</v>
      </c>
      <c r="B1388" s="12" t="s">
        <v>1423</v>
      </c>
      <c r="C1388" s="12">
        <v>5</v>
      </c>
      <c r="D1388" s="12" t="s">
        <v>69</v>
      </c>
      <c r="E1388" s="12" t="s">
        <v>65</v>
      </c>
      <c r="F1388" s="12" t="s">
        <v>65</v>
      </c>
      <c r="G1388" s="12" t="s">
        <v>65</v>
      </c>
      <c r="H1388" s="12" t="s">
        <v>65</v>
      </c>
      <c r="I1388" s="12"/>
    </row>
    <row r="1389" spans="1:9" x14ac:dyDescent="0.25">
      <c r="A1389" s="38">
        <v>32555409012</v>
      </c>
      <c r="B1389" s="13" t="s">
        <v>1424</v>
      </c>
      <c r="C1389" s="13">
        <v>2</v>
      </c>
      <c r="D1389" s="13" t="s">
        <v>1198</v>
      </c>
      <c r="E1389" s="13" t="s">
        <v>65</v>
      </c>
      <c r="F1389" s="13" t="s">
        <v>67</v>
      </c>
      <c r="G1389" s="13" t="s">
        <v>1199</v>
      </c>
      <c r="H1389" s="13" t="s">
        <v>67</v>
      </c>
      <c r="I1389" s="13"/>
    </row>
    <row r="1390" spans="1:9" x14ac:dyDescent="0.25">
      <c r="A1390" s="37">
        <v>32555409013</v>
      </c>
      <c r="B1390" s="12" t="s">
        <v>1425</v>
      </c>
      <c r="C1390" s="12">
        <v>5</v>
      </c>
      <c r="D1390" s="12" t="s">
        <v>69</v>
      </c>
      <c r="E1390" s="12" t="s">
        <v>65</v>
      </c>
      <c r="F1390" s="12" t="s">
        <v>65</v>
      </c>
      <c r="G1390" s="12" t="s">
        <v>65</v>
      </c>
      <c r="H1390" s="12" t="s">
        <v>65</v>
      </c>
      <c r="I1390" s="12"/>
    </row>
    <row r="1391" spans="1:9" x14ac:dyDescent="0.25">
      <c r="A1391" s="38">
        <v>32555403014</v>
      </c>
      <c r="B1391" s="13" t="s">
        <v>1426</v>
      </c>
      <c r="C1391" s="13">
        <v>5</v>
      </c>
      <c r="D1391" s="13" t="s">
        <v>69</v>
      </c>
      <c r="E1391" s="13" t="s">
        <v>65</v>
      </c>
      <c r="F1391" s="13" t="s">
        <v>65</v>
      </c>
      <c r="G1391" s="13" t="s">
        <v>65</v>
      </c>
      <c r="H1391" s="13" t="s">
        <v>65</v>
      </c>
      <c r="I1391" s="13"/>
    </row>
    <row r="1392" spans="1:9" x14ac:dyDescent="0.25">
      <c r="A1392" s="37">
        <v>32555401015</v>
      </c>
      <c r="B1392" s="12" t="s">
        <v>1427</v>
      </c>
      <c r="C1392" s="12">
        <v>5</v>
      </c>
      <c r="D1392" s="12" t="s">
        <v>69</v>
      </c>
      <c r="E1392" s="12" t="s">
        <v>65</v>
      </c>
      <c r="F1392" s="12" t="s">
        <v>65</v>
      </c>
      <c r="G1392" s="12" t="s">
        <v>65</v>
      </c>
      <c r="H1392" s="12" t="s">
        <v>65</v>
      </c>
      <c r="I1392" s="12"/>
    </row>
    <row r="1393" spans="1:9" x14ac:dyDescent="0.25">
      <c r="A1393" s="38">
        <v>32555408016</v>
      </c>
      <c r="B1393" s="13" t="s">
        <v>1428</v>
      </c>
      <c r="C1393" s="13">
        <v>5</v>
      </c>
      <c r="D1393" s="13" t="s">
        <v>69</v>
      </c>
      <c r="E1393" s="13" t="s">
        <v>65</v>
      </c>
      <c r="F1393" s="13" t="s">
        <v>65</v>
      </c>
      <c r="G1393" s="13" t="s">
        <v>65</v>
      </c>
      <c r="H1393" s="13" t="s">
        <v>65</v>
      </c>
      <c r="I1393" s="13"/>
    </row>
    <row r="1394" spans="1:9" x14ac:dyDescent="0.25">
      <c r="A1394" s="37">
        <v>32555408017</v>
      </c>
      <c r="B1394" s="12" t="s">
        <v>1429</v>
      </c>
      <c r="C1394" s="12">
        <v>5</v>
      </c>
      <c r="D1394" s="12" t="s">
        <v>69</v>
      </c>
      <c r="E1394" s="12" t="s">
        <v>65</v>
      </c>
      <c r="F1394" s="12" t="s">
        <v>65</v>
      </c>
      <c r="G1394" s="12" t="s">
        <v>65</v>
      </c>
      <c r="H1394" s="12" t="s">
        <v>65</v>
      </c>
      <c r="I1394" s="12"/>
    </row>
    <row r="1395" spans="1:9" x14ac:dyDescent="0.25">
      <c r="A1395" s="38">
        <v>32555409018</v>
      </c>
      <c r="B1395" s="13" t="s">
        <v>1430</v>
      </c>
      <c r="C1395" s="13">
        <v>2</v>
      </c>
      <c r="D1395" s="13" t="s">
        <v>1198</v>
      </c>
      <c r="E1395" s="13" t="s">
        <v>65</v>
      </c>
      <c r="F1395" s="13" t="s">
        <v>67</v>
      </c>
      <c r="G1395" s="13" t="s">
        <v>1199</v>
      </c>
      <c r="H1395" s="13" t="s">
        <v>67</v>
      </c>
      <c r="I1395" s="13"/>
    </row>
    <row r="1396" spans="1:9" x14ac:dyDescent="0.25">
      <c r="A1396" s="37">
        <v>32555408019</v>
      </c>
      <c r="B1396" s="12" t="s">
        <v>1431</v>
      </c>
      <c r="C1396" s="12">
        <v>5</v>
      </c>
      <c r="D1396" s="12" t="s">
        <v>69</v>
      </c>
      <c r="E1396" s="12" t="s">
        <v>65</v>
      </c>
      <c r="F1396" s="12" t="s">
        <v>65</v>
      </c>
      <c r="G1396" s="12" t="s">
        <v>65</v>
      </c>
      <c r="H1396" s="12" t="s">
        <v>65</v>
      </c>
      <c r="I1396" s="12"/>
    </row>
    <row r="1397" spans="1:9" x14ac:dyDescent="0.25">
      <c r="A1397" s="38">
        <v>32555408020</v>
      </c>
      <c r="B1397" s="13" t="s">
        <v>1432</v>
      </c>
      <c r="C1397" s="13">
        <v>5</v>
      </c>
      <c r="D1397" s="13" t="s">
        <v>69</v>
      </c>
      <c r="E1397" s="13" t="s">
        <v>65</v>
      </c>
      <c r="F1397" s="13" t="s">
        <v>65</v>
      </c>
      <c r="G1397" s="13" t="s">
        <v>65</v>
      </c>
      <c r="H1397" s="13" t="s">
        <v>65</v>
      </c>
      <c r="I1397" s="13"/>
    </row>
    <row r="1398" spans="1:9" x14ac:dyDescent="0.25">
      <c r="A1398" s="37">
        <v>32555401021</v>
      </c>
      <c r="B1398" s="12" t="s">
        <v>1433</v>
      </c>
      <c r="C1398" s="12">
        <v>5</v>
      </c>
      <c r="D1398" s="12" t="s">
        <v>69</v>
      </c>
      <c r="E1398" s="12" t="s">
        <v>65</v>
      </c>
      <c r="F1398" s="12" t="s">
        <v>65</v>
      </c>
      <c r="G1398" s="12" t="s">
        <v>65</v>
      </c>
      <c r="H1398" s="12" t="s">
        <v>65</v>
      </c>
      <c r="I1398" s="12"/>
    </row>
    <row r="1399" spans="1:9" x14ac:dyDescent="0.25">
      <c r="A1399" s="38">
        <v>32555409022</v>
      </c>
      <c r="B1399" s="13" t="s">
        <v>1434</v>
      </c>
      <c r="C1399" s="13">
        <v>5</v>
      </c>
      <c r="D1399" s="13" t="s">
        <v>69</v>
      </c>
      <c r="E1399" s="13" t="s">
        <v>65</v>
      </c>
      <c r="F1399" s="13" t="s">
        <v>65</v>
      </c>
      <c r="G1399" s="13" t="s">
        <v>65</v>
      </c>
      <c r="H1399" s="13" t="s">
        <v>65</v>
      </c>
      <c r="I1399" s="13"/>
    </row>
    <row r="1400" spans="1:9" x14ac:dyDescent="0.25">
      <c r="A1400" s="37">
        <v>32550023023</v>
      </c>
      <c r="B1400" s="12" t="s">
        <v>1435</v>
      </c>
      <c r="C1400" s="12">
        <v>2</v>
      </c>
      <c r="D1400" s="12" t="s">
        <v>1198</v>
      </c>
      <c r="E1400" s="12" t="s">
        <v>65</v>
      </c>
      <c r="F1400" s="12" t="s">
        <v>67</v>
      </c>
      <c r="G1400" s="12" t="s">
        <v>1199</v>
      </c>
      <c r="H1400" s="12" t="s">
        <v>67</v>
      </c>
      <c r="I1400" s="12"/>
    </row>
    <row r="1401" spans="1:9" x14ac:dyDescent="0.25">
      <c r="A1401" s="38">
        <v>32555408025</v>
      </c>
      <c r="B1401" s="13" t="s">
        <v>1436</v>
      </c>
      <c r="C1401" s="13">
        <v>5</v>
      </c>
      <c r="D1401" s="13" t="s">
        <v>69</v>
      </c>
      <c r="E1401" s="13" t="s">
        <v>65</v>
      </c>
      <c r="F1401" s="13" t="s">
        <v>65</v>
      </c>
      <c r="G1401" s="13" t="s">
        <v>65</v>
      </c>
      <c r="H1401" s="13" t="s">
        <v>65</v>
      </c>
      <c r="I1401" s="13"/>
    </row>
    <row r="1402" spans="1:9" x14ac:dyDescent="0.25">
      <c r="A1402" s="37">
        <v>32555403026</v>
      </c>
      <c r="B1402" s="12" t="s">
        <v>1437</v>
      </c>
      <c r="C1402" s="12">
        <v>5</v>
      </c>
      <c r="D1402" s="12" t="s">
        <v>69</v>
      </c>
      <c r="E1402" s="12" t="s">
        <v>65</v>
      </c>
      <c r="F1402" s="12" t="s">
        <v>65</v>
      </c>
      <c r="G1402" s="12" t="s">
        <v>65</v>
      </c>
      <c r="H1402" s="12" t="s">
        <v>65</v>
      </c>
      <c r="I1402" s="12"/>
    </row>
    <row r="1403" spans="1:9" x14ac:dyDescent="0.25">
      <c r="A1403" s="38">
        <v>32555409027</v>
      </c>
      <c r="B1403" s="13" t="s">
        <v>1438</v>
      </c>
      <c r="C1403" s="13">
        <v>5</v>
      </c>
      <c r="D1403" s="13" t="s">
        <v>69</v>
      </c>
      <c r="E1403" s="13" t="s">
        <v>65</v>
      </c>
      <c r="F1403" s="13" t="s">
        <v>65</v>
      </c>
      <c r="G1403" s="13" t="s">
        <v>65</v>
      </c>
      <c r="H1403" s="13" t="s">
        <v>65</v>
      </c>
      <c r="I1403" s="13"/>
    </row>
    <row r="1404" spans="1:9" x14ac:dyDescent="0.25">
      <c r="A1404" s="37">
        <v>32555409028</v>
      </c>
      <c r="B1404" s="12" t="s">
        <v>1439</v>
      </c>
      <c r="C1404" s="12">
        <v>5</v>
      </c>
      <c r="D1404" s="12" t="s">
        <v>69</v>
      </c>
      <c r="E1404" s="12" t="s">
        <v>65</v>
      </c>
      <c r="F1404" s="12" t="s">
        <v>65</v>
      </c>
      <c r="G1404" s="12" t="s">
        <v>65</v>
      </c>
      <c r="H1404" s="12" t="s">
        <v>65</v>
      </c>
      <c r="I1404" s="12"/>
    </row>
    <row r="1405" spans="1:9" x14ac:dyDescent="0.25">
      <c r="A1405" s="38">
        <v>32555401030</v>
      </c>
      <c r="B1405" s="13" t="s">
        <v>1440</v>
      </c>
      <c r="C1405" s="13">
        <v>5</v>
      </c>
      <c r="D1405" s="13" t="s">
        <v>69</v>
      </c>
      <c r="E1405" s="13" t="s">
        <v>65</v>
      </c>
      <c r="F1405" s="13" t="s">
        <v>65</v>
      </c>
      <c r="G1405" s="13" t="s">
        <v>65</v>
      </c>
      <c r="H1405" s="13" t="s">
        <v>65</v>
      </c>
      <c r="I1405" s="13"/>
    </row>
    <row r="1406" spans="1:9" x14ac:dyDescent="0.25">
      <c r="A1406" s="37">
        <v>32555408031</v>
      </c>
      <c r="B1406" s="12" t="s">
        <v>1441</v>
      </c>
      <c r="C1406" s="12">
        <v>5</v>
      </c>
      <c r="D1406" s="12" t="s">
        <v>69</v>
      </c>
      <c r="E1406" s="12" t="s">
        <v>65</v>
      </c>
      <c r="F1406" s="12" t="s">
        <v>65</v>
      </c>
      <c r="G1406" s="12" t="s">
        <v>65</v>
      </c>
      <c r="H1406" s="12" t="s">
        <v>65</v>
      </c>
      <c r="I1406" s="12"/>
    </row>
    <row r="1407" spans="1:9" x14ac:dyDescent="0.25">
      <c r="A1407" s="38">
        <v>32555408032</v>
      </c>
      <c r="B1407" s="13" t="s">
        <v>1442</v>
      </c>
      <c r="C1407" s="13">
        <v>5</v>
      </c>
      <c r="D1407" s="13" t="s">
        <v>69</v>
      </c>
      <c r="E1407" s="13" t="s">
        <v>65</v>
      </c>
      <c r="F1407" s="13" t="s">
        <v>65</v>
      </c>
      <c r="G1407" s="13" t="s">
        <v>65</v>
      </c>
      <c r="H1407" s="13" t="s">
        <v>65</v>
      </c>
      <c r="I1407" s="13"/>
    </row>
    <row r="1408" spans="1:9" x14ac:dyDescent="0.25">
      <c r="A1408" s="37">
        <v>32555408033</v>
      </c>
      <c r="B1408" s="12" t="s">
        <v>1443</v>
      </c>
      <c r="C1408" s="12">
        <v>5</v>
      </c>
      <c r="D1408" s="12" t="s">
        <v>69</v>
      </c>
      <c r="E1408" s="12" t="s">
        <v>65</v>
      </c>
      <c r="F1408" s="12" t="s">
        <v>65</v>
      </c>
      <c r="G1408" s="12" t="s">
        <v>65</v>
      </c>
      <c r="H1408" s="12" t="s">
        <v>65</v>
      </c>
      <c r="I1408" s="12"/>
    </row>
    <row r="1409" spans="1:9" x14ac:dyDescent="0.25">
      <c r="A1409" s="38">
        <v>32555409034</v>
      </c>
      <c r="B1409" s="13" t="s">
        <v>1444</v>
      </c>
      <c r="C1409" s="13">
        <v>5</v>
      </c>
      <c r="D1409" s="13" t="s">
        <v>69</v>
      </c>
      <c r="E1409" s="13" t="s">
        <v>65</v>
      </c>
      <c r="F1409" s="13" t="s">
        <v>65</v>
      </c>
      <c r="G1409" s="13" t="s">
        <v>65</v>
      </c>
      <c r="H1409" s="13" t="s">
        <v>65</v>
      </c>
      <c r="I1409" s="13"/>
    </row>
    <row r="1410" spans="1:9" x14ac:dyDescent="0.25">
      <c r="A1410" s="37">
        <v>32555408035</v>
      </c>
      <c r="B1410" s="12" t="s">
        <v>1445</v>
      </c>
      <c r="C1410" s="12">
        <v>5</v>
      </c>
      <c r="D1410" s="12" t="s">
        <v>69</v>
      </c>
      <c r="E1410" s="12" t="s">
        <v>65</v>
      </c>
      <c r="F1410" s="12" t="s">
        <v>65</v>
      </c>
      <c r="G1410" s="12" t="s">
        <v>65</v>
      </c>
      <c r="H1410" s="12" t="s">
        <v>65</v>
      </c>
      <c r="I1410" s="12"/>
    </row>
    <row r="1411" spans="1:9" x14ac:dyDescent="0.25">
      <c r="A1411" s="38">
        <v>32555409036</v>
      </c>
      <c r="B1411" s="13" t="s">
        <v>1446</v>
      </c>
      <c r="C1411" s="13">
        <v>2</v>
      </c>
      <c r="D1411" s="13" t="s">
        <v>1198</v>
      </c>
      <c r="E1411" s="13" t="s">
        <v>65</v>
      </c>
      <c r="F1411" s="13" t="s">
        <v>67</v>
      </c>
      <c r="G1411" s="13" t="s">
        <v>1199</v>
      </c>
      <c r="H1411" s="13" t="s">
        <v>67</v>
      </c>
      <c r="I1411" s="13"/>
    </row>
    <row r="1412" spans="1:9" x14ac:dyDescent="0.25">
      <c r="A1412" s="37">
        <v>32559501501</v>
      </c>
      <c r="B1412" s="12" t="s">
        <v>1418</v>
      </c>
      <c r="C1412" s="12">
        <v>2</v>
      </c>
      <c r="D1412" s="12" t="s">
        <v>1198</v>
      </c>
      <c r="E1412" s="12" t="s">
        <v>65</v>
      </c>
      <c r="F1412" s="12" t="s">
        <v>67</v>
      </c>
      <c r="G1412" s="12" t="s">
        <v>1199</v>
      </c>
      <c r="H1412" s="12" t="s">
        <v>67</v>
      </c>
      <c r="I1412" s="12"/>
    </row>
    <row r="1413" spans="1:9" x14ac:dyDescent="0.25">
      <c r="A1413" s="38">
        <v>32559502502</v>
      </c>
      <c r="B1413" s="13" t="s">
        <v>1424</v>
      </c>
      <c r="C1413" s="13">
        <v>2</v>
      </c>
      <c r="D1413" s="13" t="s">
        <v>1198</v>
      </c>
      <c r="E1413" s="13" t="s">
        <v>65</v>
      </c>
      <c r="F1413" s="13" t="s">
        <v>67</v>
      </c>
      <c r="G1413" s="13" t="s">
        <v>1199</v>
      </c>
      <c r="H1413" s="13" t="s">
        <v>67</v>
      </c>
      <c r="I1413" s="13"/>
    </row>
    <row r="1414" spans="1:9" x14ac:dyDescent="0.25">
      <c r="A1414" s="37">
        <v>32559503503</v>
      </c>
      <c r="B1414" s="12" t="s">
        <v>1425</v>
      </c>
      <c r="C1414" s="12">
        <v>5</v>
      </c>
      <c r="D1414" s="12" t="s">
        <v>69</v>
      </c>
      <c r="E1414" s="12" t="s">
        <v>65</v>
      </c>
      <c r="F1414" s="12" t="s">
        <v>65</v>
      </c>
      <c r="G1414" s="12" t="s">
        <v>65</v>
      </c>
      <c r="H1414" s="12" t="s">
        <v>65</v>
      </c>
      <c r="I1414" s="12"/>
    </row>
    <row r="1415" spans="1:9" x14ac:dyDescent="0.25">
      <c r="A1415" s="38">
        <v>32559504504</v>
      </c>
      <c r="B1415" s="13" t="s">
        <v>1447</v>
      </c>
      <c r="C1415" s="13">
        <v>2</v>
      </c>
      <c r="D1415" s="13" t="s">
        <v>1198</v>
      </c>
      <c r="E1415" s="13" t="s">
        <v>65</v>
      </c>
      <c r="F1415" s="13" t="s">
        <v>67</v>
      </c>
      <c r="G1415" s="13" t="s">
        <v>1199</v>
      </c>
      <c r="H1415" s="13" t="s">
        <v>67</v>
      </c>
      <c r="I1415" s="13"/>
    </row>
    <row r="1416" spans="1:9" x14ac:dyDescent="0.25">
      <c r="A1416" s="37">
        <v>32559505505</v>
      </c>
      <c r="B1416" s="12" t="s">
        <v>1435</v>
      </c>
      <c r="C1416" s="12">
        <v>5</v>
      </c>
      <c r="D1416" s="12" t="s">
        <v>69</v>
      </c>
      <c r="E1416" s="12" t="s">
        <v>65</v>
      </c>
      <c r="F1416" s="12" t="s">
        <v>65</v>
      </c>
      <c r="G1416" s="12" t="s">
        <v>65</v>
      </c>
      <c r="H1416" s="12" t="s">
        <v>65</v>
      </c>
      <c r="I1416" s="12"/>
    </row>
    <row r="1417" spans="1:9" x14ac:dyDescent="0.25">
      <c r="A1417" s="38">
        <v>32559506506</v>
      </c>
      <c r="B1417" s="13" t="s">
        <v>1448</v>
      </c>
      <c r="C1417" s="13">
        <v>2</v>
      </c>
      <c r="D1417" s="13" t="s">
        <v>1198</v>
      </c>
      <c r="E1417" s="13" t="s">
        <v>65</v>
      </c>
      <c r="F1417" s="13" t="s">
        <v>67</v>
      </c>
      <c r="G1417" s="13" t="s">
        <v>1199</v>
      </c>
      <c r="H1417" s="13" t="s">
        <v>67</v>
      </c>
      <c r="I1417" s="13"/>
    </row>
    <row r="1418" spans="1:9" x14ac:dyDescent="0.25">
      <c r="A1418" s="37">
        <v>32559508508</v>
      </c>
      <c r="B1418" s="12" t="s">
        <v>1449</v>
      </c>
      <c r="C1418" s="12">
        <v>2</v>
      </c>
      <c r="D1418" s="12" t="s">
        <v>1198</v>
      </c>
      <c r="E1418" s="12" t="s">
        <v>65</v>
      </c>
      <c r="F1418" s="12" t="s">
        <v>67</v>
      </c>
      <c r="G1418" s="12" t="s">
        <v>1199</v>
      </c>
      <c r="H1418" s="12" t="s">
        <v>67</v>
      </c>
      <c r="I1418" s="12"/>
    </row>
    <row r="1419" spans="1:9" x14ac:dyDescent="0.25">
      <c r="A1419" s="38">
        <v>32565411001</v>
      </c>
      <c r="B1419" s="13" t="s">
        <v>1450</v>
      </c>
      <c r="C1419" s="13">
        <v>5</v>
      </c>
      <c r="D1419" s="13" t="s">
        <v>69</v>
      </c>
      <c r="E1419" s="13" t="s">
        <v>65</v>
      </c>
      <c r="F1419" s="13" t="s">
        <v>65</v>
      </c>
      <c r="G1419" s="13" t="s">
        <v>65</v>
      </c>
      <c r="H1419" s="13" t="s">
        <v>65</v>
      </c>
      <c r="I1419" s="13"/>
    </row>
    <row r="1420" spans="1:9" x14ac:dyDescent="0.25">
      <c r="A1420" s="37">
        <v>32565411002</v>
      </c>
      <c r="B1420" s="12" t="s">
        <v>1451</v>
      </c>
      <c r="C1420" s="12">
        <v>5</v>
      </c>
      <c r="D1420" s="12" t="s">
        <v>69</v>
      </c>
      <c r="E1420" s="12" t="s">
        <v>65</v>
      </c>
      <c r="F1420" s="12" t="s">
        <v>65</v>
      </c>
      <c r="G1420" s="12" t="s">
        <v>65</v>
      </c>
      <c r="H1420" s="12" t="s">
        <v>65</v>
      </c>
      <c r="I1420" s="12"/>
    </row>
    <row r="1421" spans="1:9" x14ac:dyDescent="0.25">
      <c r="A1421" s="38">
        <v>32565409003</v>
      </c>
      <c r="B1421" s="13" t="s">
        <v>1452</v>
      </c>
      <c r="C1421" s="13">
        <v>5</v>
      </c>
      <c r="D1421" s="13" t="s">
        <v>69</v>
      </c>
      <c r="E1421" s="13" t="s">
        <v>65</v>
      </c>
      <c r="F1421" s="13" t="s">
        <v>65</v>
      </c>
      <c r="G1421" s="13" t="s">
        <v>65</v>
      </c>
      <c r="H1421" s="13" t="s">
        <v>65</v>
      </c>
      <c r="I1421" s="13"/>
    </row>
    <row r="1422" spans="1:9" x14ac:dyDescent="0.25">
      <c r="A1422" s="37">
        <v>32565408004</v>
      </c>
      <c r="B1422" s="12" t="s">
        <v>1453</v>
      </c>
      <c r="C1422" s="12">
        <v>5</v>
      </c>
      <c r="D1422" s="12" t="s">
        <v>69</v>
      </c>
      <c r="E1422" s="12" t="s">
        <v>65</v>
      </c>
      <c r="F1422" s="12" t="s">
        <v>65</v>
      </c>
      <c r="G1422" s="12" t="s">
        <v>65</v>
      </c>
      <c r="H1422" s="12" t="s">
        <v>65</v>
      </c>
      <c r="I1422" s="12"/>
    </row>
    <row r="1423" spans="1:9" x14ac:dyDescent="0.25">
      <c r="A1423" s="38">
        <v>32565402005</v>
      </c>
      <c r="B1423" s="13" t="s">
        <v>1454</v>
      </c>
      <c r="C1423" s="13">
        <v>5</v>
      </c>
      <c r="D1423" s="13" t="s">
        <v>69</v>
      </c>
      <c r="E1423" s="13" t="s">
        <v>65</v>
      </c>
      <c r="F1423" s="13" t="s">
        <v>65</v>
      </c>
      <c r="G1423" s="13" t="s">
        <v>65</v>
      </c>
      <c r="H1423" s="13" t="s">
        <v>65</v>
      </c>
      <c r="I1423" s="13"/>
    </row>
    <row r="1424" spans="1:9" x14ac:dyDescent="0.25">
      <c r="A1424" s="37">
        <v>32565410006</v>
      </c>
      <c r="B1424" s="12" t="s">
        <v>1455</v>
      </c>
      <c r="C1424" s="12">
        <v>5</v>
      </c>
      <c r="D1424" s="12" t="s">
        <v>69</v>
      </c>
      <c r="E1424" s="12" t="s">
        <v>65</v>
      </c>
      <c r="F1424" s="12" t="s">
        <v>65</v>
      </c>
      <c r="G1424" s="12" t="s">
        <v>65</v>
      </c>
      <c r="H1424" s="12" t="s">
        <v>65</v>
      </c>
      <c r="I1424" s="12"/>
    </row>
    <row r="1425" spans="1:9" x14ac:dyDescent="0.25">
      <c r="A1425" s="38">
        <v>32565409007</v>
      </c>
      <c r="B1425" s="13" t="s">
        <v>1456</v>
      </c>
      <c r="C1425" s="13">
        <v>5</v>
      </c>
      <c r="D1425" s="13" t="s">
        <v>69</v>
      </c>
      <c r="E1425" s="13" t="s">
        <v>65</v>
      </c>
      <c r="F1425" s="13" t="s">
        <v>65</v>
      </c>
      <c r="G1425" s="13" t="s">
        <v>65</v>
      </c>
      <c r="H1425" s="13" t="s">
        <v>65</v>
      </c>
      <c r="I1425" s="13"/>
    </row>
    <row r="1426" spans="1:9" x14ac:dyDescent="0.25">
      <c r="A1426" s="37">
        <v>32565409008</v>
      </c>
      <c r="B1426" s="12" t="s">
        <v>1457</v>
      </c>
      <c r="C1426" s="12">
        <v>5</v>
      </c>
      <c r="D1426" s="12" t="s">
        <v>69</v>
      </c>
      <c r="E1426" s="12" t="s">
        <v>65</v>
      </c>
      <c r="F1426" s="12" t="s">
        <v>65</v>
      </c>
      <c r="G1426" s="12" t="s">
        <v>65</v>
      </c>
      <c r="H1426" s="12" t="s">
        <v>65</v>
      </c>
      <c r="I1426" s="12"/>
    </row>
    <row r="1427" spans="1:9" x14ac:dyDescent="0.25">
      <c r="A1427" s="38">
        <v>32565409009</v>
      </c>
      <c r="B1427" s="13" t="s">
        <v>1458</v>
      </c>
      <c r="C1427" s="13">
        <v>5</v>
      </c>
      <c r="D1427" s="13" t="s">
        <v>69</v>
      </c>
      <c r="E1427" s="13" t="s">
        <v>65</v>
      </c>
      <c r="F1427" s="13" t="s">
        <v>65</v>
      </c>
      <c r="G1427" s="13" t="s">
        <v>65</v>
      </c>
      <c r="H1427" s="13" t="s">
        <v>65</v>
      </c>
      <c r="I1427" s="13"/>
    </row>
    <row r="1428" spans="1:9" x14ac:dyDescent="0.25">
      <c r="A1428" s="37">
        <v>32565409010</v>
      </c>
      <c r="B1428" s="12" t="s">
        <v>1459</v>
      </c>
      <c r="C1428" s="12">
        <v>5</v>
      </c>
      <c r="D1428" s="12" t="s">
        <v>69</v>
      </c>
      <c r="E1428" s="12" t="s">
        <v>65</v>
      </c>
      <c r="F1428" s="12" t="s">
        <v>65</v>
      </c>
      <c r="G1428" s="12" t="s">
        <v>65</v>
      </c>
      <c r="H1428" s="12" t="s">
        <v>65</v>
      </c>
      <c r="I1428" s="12"/>
    </row>
    <row r="1429" spans="1:9" x14ac:dyDescent="0.25">
      <c r="A1429" s="38">
        <v>32565402011</v>
      </c>
      <c r="B1429" s="13" t="s">
        <v>1460</v>
      </c>
      <c r="C1429" s="13">
        <v>5</v>
      </c>
      <c r="D1429" s="13" t="s">
        <v>69</v>
      </c>
      <c r="E1429" s="13" t="s">
        <v>65</v>
      </c>
      <c r="F1429" s="13" t="s">
        <v>65</v>
      </c>
      <c r="G1429" s="13" t="s">
        <v>65</v>
      </c>
      <c r="H1429" s="13" t="s">
        <v>65</v>
      </c>
      <c r="I1429" s="13"/>
    </row>
    <row r="1430" spans="1:9" x14ac:dyDescent="0.25">
      <c r="A1430" s="37">
        <v>32565402012</v>
      </c>
      <c r="B1430" s="12" t="s">
        <v>1461</v>
      </c>
      <c r="C1430" s="12">
        <v>5</v>
      </c>
      <c r="D1430" s="12" t="s">
        <v>69</v>
      </c>
      <c r="E1430" s="12" t="s">
        <v>65</v>
      </c>
      <c r="F1430" s="12" t="s">
        <v>65</v>
      </c>
      <c r="G1430" s="12" t="s">
        <v>65</v>
      </c>
      <c r="H1430" s="12" t="s">
        <v>65</v>
      </c>
      <c r="I1430" s="12"/>
    </row>
    <row r="1431" spans="1:9" x14ac:dyDescent="0.25">
      <c r="A1431" s="38">
        <v>32565409013</v>
      </c>
      <c r="B1431" s="13" t="s">
        <v>1462</v>
      </c>
      <c r="C1431" s="13">
        <v>5</v>
      </c>
      <c r="D1431" s="13" t="s">
        <v>69</v>
      </c>
      <c r="E1431" s="13" t="s">
        <v>65</v>
      </c>
      <c r="F1431" s="13" t="s">
        <v>65</v>
      </c>
      <c r="G1431" s="13" t="s">
        <v>65</v>
      </c>
      <c r="H1431" s="13" t="s">
        <v>65</v>
      </c>
      <c r="I1431" s="13"/>
    </row>
    <row r="1432" spans="1:9" x14ac:dyDescent="0.25">
      <c r="A1432" s="37">
        <v>32565409014</v>
      </c>
      <c r="B1432" s="12" t="s">
        <v>1463</v>
      </c>
      <c r="C1432" s="12">
        <v>5</v>
      </c>
      <c r="D1432" s="12" t="s">
        <v>69</v>
      </c>
      <c r="E1432" s="12" t="s">
        <v>65</v>
      </c>
      <c r="F1432" s="12" t="s">
        <v>65</v>
      </c>
      <c r="G1432" s="12" t="s">
        <v>65</v>
      </c>
      <c r="H1432" s="12" t="s">
        <v>65</v>
      </c>
      <c r="I1432" s="12"/>
    </row>
    <row r="1433" spans="1:9" x14ac:dyDescent="0.25">
      <c r="A1433" s="38">
        <v>32565409015</v>
      </c>
      <c r="B1433" s="13" t="s">
        <v>1464</v>
      </c>
      <c r="C1433" s="13">
        <v>5</v>
      </c>
      <c r="D1433" s="13" t="s">
        <v>69</v>
      </c>
      <c r="E1433" s="13" t="s">
        <v>65</v>
      </c>
      <c r="F1433" s="13" t="s">
        <v>65</v>
      </c>
      <c r="G1433" s="13" t="s">
        <v>65</v>
      </c>
      <c r="H1433" s="13" t="s">
        <v>65</v>
      </c>
      <c r="I1433" s="13"/>
    </row>
    <row r="1434" spans="1:9" x14ac:dyDescent="0.25">
      <c r="A1434" s="37">
        <v>32565410016</v>
      </c>
      <c r="B1434" s="12" t="s">
        <v>364</v>
      </c>
      <c r="C1434" s="12">
        <v>5</v>
      </c>
      <c r="D1434" s="12" t="s">
        <v>69</v>
      </c>
      <c r="E1434" s="12" t="s">
        <v>65</v>
      </c>
      <c r="F1434" s="12" t="s">
        <v>65</v>
      </c>
      <c r="G1434" s="12" t="s">
        <v>65</v>
      </c>
      <c r="H1434" s="12" t="s">
        <v>65</v>
      </c>
      <c r="I1434" s="12"/>
    </row>
    <row r="1435" spans="1:9" x14ac:dyDescent="0.25">
      <c r="A1435" s="38">
        <v>32565410017</v>
      </c>
      <c r="B1435" s="13" t="s">
        <v>1465</v>
      </c>
      <c r="C1435" s="13">
        <v>5</v>
      </c>
      <c r="D1435" s="13" t="s">
        <v>69</v>
      </c>
      <c r="E1435" s="13" t="s">
        <v>65</v>
      </c>
      <c r="F1435" s="13" t="s">
        <v>65</v>
      </c>
      <c r="G1435" s="13" t="s">
        <v>65</v>
      </c>
      <c r="H1435" s="13" t="s">
        <v>65</v>
      </c>
      <c r="I1435" s="13"/>
    </row>
    <row r="1436" spans="1:9" x14ac:dyDescent="0.25">
      <c r="A1436" s="37">
        <v>32565410018</v>
      </c>
      <c r="B1436" s="12" t="s">
        <v>1466</v>
      </c>
      <c r="C1436" s="12">
        <v>5</v>
      </c>
      <c r="D1436" s="12" t="s">
        <v>69</v>
      </c>
      <c r="E1436" s="12" t="s">
        <v>65</v>
      </c>
      <c r="F1436" s="12" t="s">
        <v>65</v>
      </c>
      <c r="G1436" s="12" t="s">
        <v>65</v>
      </c>
      <c r="H1436" s="12" t="s">
        <v>65</v>
      </c>
      <c r="I1436" s="12"/>
    </row>
    <row r="1437" spans="1:9" x14ac:dyDescent="0.25">
      <c r="A1437" s="38">
        <v>32565411019</v>
      </c>
      <c r="B1437" s="13" t="s">
        <v>1467</v>
      </c>
      <c r="C1437" s="13">
        <v>5</v>
      </c>
      <c r="D1437" s="13" t="s">
        <v>69</v>
      </c>
      <c r="E1437" s="13" t="s">
        <v>65</v>
      </c>
      <c r="F1437" s="13" t="s">
        <v>65</v>
      </c>
      <c r="G1437" s="13" t="s">
        <v>65</v>
      </c>
      <c r="H1437" s="13" t="s">
        <v>65</v>
      </c>
      <c r="I1437" s="13"/>
    </row>
    <row r="1438" spans="1:9" x14ac:dyDescent="0.25">
      <c r="A1438" s="37">
        <v>32565407020</v>
      </c>
      <c r="B1438" s="12" t="s">
        <v>1468</v>
      </c>
      <c r="C1438" s="12">
        <v>5</v>
      </c>
      <c r="D1438" s="12" t="s">
        <v>69</v>
      </c>
      <c r="E1438" s="12" t="s">
        <v>65</v>
      </c>
      <c r="F1438" s="12" t="s">
        <v>65</v>
      </c>
      <c r="G1438" s="12" t="s">
        <v>65</v>
      </c>
      <c r="H1438" s="12" t="s">
        <v>65</v>
      </c>
      <c r="I1438" s="12"/>
    </row>
    <row r="1439" spans="1:9" x14ac:dyDescent="0.25">
      <c r="A1439" s="38">
        <v>32565411021</v>
      </c>
      <c r="B1439" s="13" t="s">
        <v>1469</v>
      </c>
      <c r="C1439" s="13">
        <v>5</v>
      </c>
      <c r="D1439" s="13" t="s">
        <v>69</v>
      </c>
      <c r="E1439" s="13" t="s">
        <v>65</v>
      </c>
      <c r="F1439" s="13" t="s">
        <v>65</v>
      </c>
      <c r="G1439" s="13" t="s">
        <v>65</v>
      </c>
      <c r="H1439" s="13" t="s">
        <v>65</v>
      </c>
      <c r="I1439" s="13"/>
    </row>
    <row r="1440" spans="1:9" x14ac:dyDescent="0.25">
      <c r="A1440" s="37">
        <v>32560022022</v>
      </c>
      <c r="B1440" s="12" t="s">
        <v>1470</v>
      </c>
      <c r="C1440" s="12">
        <v>5</v>
      </c>
      <c r="D1440" s="12" t="s">
        <v>69</v>
      </c>
      <c r="E1440" s="12" t="s">
        <v>65</v>
      </c>
      <c r="F1440" s="12" t="s">
        <v>65</v>
      </c>
      <c r="G1440" s="12" t="s">
        <v>65</v>
      </c>
      <c r="H1440" s="12" t="s">
        <v>65</v>
      </c>
      <c r="I1440" s="12"/>
    </row>
    <row r="1441" spans="1:9" x14ac:dyDescent="0.25">
      <c r="A1441" s="38">
        <v>32565411023</v>
      </c>
      <c r="B1441" s="13" t="s">
        <v>1471</v>
      </c>
      <c r="C1441" s="13">
        <v>5</v>
      </c>
      <c r="D1441" s="13" t="s">
        <v>69</v>
      </c>
      <c r="E1441" s="13" t="s">
        <v>65</v>
      </c>
      <c r="F1441" s="13" t="s">
        <v>65</v>
      </c>
      <c r="G1441" s="13" t="s">
        <v>65</v>
      </c>
      <c r="H1441" s="13" t="s">
        <v>65</v>
      </c>
      <c r="I1441" s="13"/>
    </row>
    <row r="1442" spans="1:9" x14ac:dyDescent="0.25">
      <c r="A1442" s="37">
        <v>32565408024</v>
      </c>
      <c r="B1442" s="12" t="s">
        <v>1472</v>
      </c>
      <c r="C1442" s="12">
        <v>5</v>
      </c>
      <c r="D1442" s="12" t="s">
        <v>69</v>
      </c>
      <c r="E1442" s="12" t="s">
        <v>65</v>
      </c>
      <c r="F1442" s="12" t="s">
        <v>65</v>
      </c>
      <c r="G1442" s="12" t="s">
        <v>65</v>
      </c>
      <c r="H1442" s="12" t="s">
        <v>65</v>
      </c>
      <c r="I1442" s="12"/>
    </row>
    <row r="1443" spans="1:9" x14ac:dyDescent="0.25">
      <c r="A1443" s="38">
        <v>32560025025</v>
      </c>
      <c r="B1443" s="13" t="s">
        <v>1473</v>
      </c>
      <c r="C1443" s="13">
        <v>5</v>
      </c>
      <c r="D1443" s="13" t="s">
        <v>69</v>
      </c>
      <c r="E1443" s="13" t="s">
        <v>65</v>
      </c>
      <c r="F1443" s="13" t="s">
        <v>65</v>
      </c>
      <c r="G1443" s="13" t="s">
        <v>65</v>
      </c>
      <c r="H1443" s="13" t="s">
        <v>65</v>
      </c>
      <c r="I1443" s="13"/>
    </row>
    <row r="1444" spans="1:9" x14ac:dyDescent="0.25">
      <c r="A1444" s="37">
        <v>32565407026</v>
      </c>
      <c r="B1444" s="12" t="s">
        <v>1474</v>
      </c>
      <c r="C1444" s="12">
        <v>5</v>
      </c>
      <c r="D1444" s="12" t="s">
        <v>69</v>
      </c>
      <c r="E1444" s="12" t="s">
        <v>65</v>
      </c>
      <c r="F1444" s="12" t="s">
        <v>65</v>
      </c>
      <c r="G1444" s="12" t="s">
        <v>65</v>
      </c>
      <c r="H1444" s="12" t="s">
        <v>65</v>
      </c>
      <c r="I1444" s="12"/>
    </row>
    <row r="1445" spans="1:9" x14ac:dyDescent="0.25">
      <c r="A1445" s="38">
        <v>32565402027</v>
      </c>
      <c r="B1445" s="13" t="s">
        <v>1475</v>
      </c>
      <c r="C1445" s="13">
        <v>5</v>
      </c>
      <c r="D1445" s="13" t="s">
        <v>69</v>
      </c>
      <c r="E1445" s="13" t="s">
        <v>65</v>
      </c>
      <c r="F1445" s="13" t="s">
        <v>65</v>
      </c>
      <c r="G1445" s="13" t="s">
        <v>65</v>
      </c>
      <c r="H1445" s="13" t="s">
        <v>65</v>
      </c>
      <c r="I1445" s="13"/>
    </row>
    <row r="1446" spans="1:9" x14ac:dyDescent="0.25">
      <c r="A1446" s="37">
        <v>32565409028</v>
      </c>
      <c r="B1446" s="12" t="s">
        <v>1476</v>
      </c>
      <c r="C1446" s="12">
        <v>5</v>
      </c>
      <c r="D1446" s="12" t="s">
        <v>69</v>
      </c>
      <c r="E1446" s="12" t="s">
        <v>65</v>
      </c>
      <c r="F1446" s="12" t="s">
        <v>65</v>
      </c>
      <c r="G1446" s="12" t="s">
        <v>65</v>
      </c>
      <c r="H1446" s="12" t="s">
        <v>65</v>
      </c>
      <c r="I1446" s="12"/>
    </row>
    <row r="1447" spans="1:9" x14ac:dyDescent="0.25">
      <c r="A1447" s="38">
        <v>32565407029</v>
      </c>
      <c r="B1447" s="13" t="s">
        <v>1477</v>
      </c>
      <c r="C1447" s="13">
        <v>5</v>
      </c>
      <c r="D1447" s="13" t="s">
        <v>69</v>
      </c>
      <c r="E1447" s="13" t="s">
        <v>65</v>
      </c>
      <c r="F1447" s="13" t="s">
        <v>65</v>
      </c>
      <c r="G1447" s="13" t="s">
        <v>65</v>
      </c>
      <c r="H1447" s="13" t="s">
        <v>65</v>
      </c>
      <c r="I1447" s="13"/>
    </row>
    <row r="1448" spans="1:9" x14ac:dyDescent="0.25">
      <c r="A1448" s="37">
        <v>32560030030</v>
      </c>
      <c r="B1448" s="12" t="s">
        <v>1478</v>
      </c>
      <c r="C1448" s="12">
        <v>5</v>
      </c>
      <c r="D1448" s="12" t="s">
        <v>69</v>
      </c>
      <c r="E1448" s="12" t="s">
        <v>65</v>
      </c>
      <c r="F1448" s="12" t="s">
        <v>65</v>
      </c>
      <c r="G1448" s="12" t="s">
        <v>65</v>
      </c>
      <c r="H1448" s="12" t="s">
        <v>65</v>
      </c>
      <c r="I1448" s="12"/>
    </row>
    <row r="1449" spans="1:9" x14ac:dyDescent="0.25">
      <c r="A1449" s="38">
        <v>32565407031</v>
      </c>
      <c r="B1449" s="13" t="s">
        <v>1479</v>
      </c>
      <c r="C1449" s="13">
        <v>5</v>
      </c>
      <c r="D1449" s="13" t="s">
        <v>69</v>
      </c>
      <c r="E1449" s="13" t="s">
        <v>65</v>
      </c>
      <c r="F1449" s="13" t="s">
        <v>65</v>
      </c>
      <c r="G1449" s="13" t="s">
        <v>65</v>
      </c>
      <c r="H1449" s="13" t="s">
        <v>65</v>
      </c>
      <c r="I1449" s="13"/>
    </row>
    <row r="1450" spans="1:9" x14ac:dyDescent="0.25">
      <c r="A1450" s="37">
        <v>32565410032</v>
      </c>
      <c r="B1450" s="12" t="s">
        <v>1480</v>
      </c>
      <c r="C1450" s="12">
        <v>5</v>
      </c>
      <c r="D1450" s="12" t="s">
        <v>69</v>
      </c>
      <c r="E1450" s="12" t="s">
        <v>65</v>
      </c>
      <c r="F1450" s="12" t="s">
        <v>65</v>
      </c>
      <c r="G1450" s="12" t="s">
        <v>65</v>
      </c>
      <c r="H1450" s="12" t="s">
        <v>65</v>
      </c>
      <c r="I1450" s="12"/>
    </row>
    <row r="1451" spans="1:9" x14ac:dyDescent="0.25">
      <c r="A1451" s="38">
        <v>32565408033</v>
      </c>
      <c r="B1451" s="13" t="s">
        <v>1481</v>
      </c>
      <c r="C1451" s="13">
        <v>5</v>
      </c>
      <c r="D1451" s="13" t="s">
        <v>69</v>
      </c>
      <c r="E1451" s="13" t="s">
        <v>65</v>
      </c>
      <c r="F1451" s="13" t="s">
        <v>65</v>
      </c>
      <c r="G1451" s="13" t="s">
        <v>65</v>
      </c>
      <c r="H1451" s="13" t="s">
        <v>65</v>
      </c>
      <c r="I1451" s="13"/>
    </row>
    <row r="1452" spans="1:9" x14ac:dyDescent="0.25">
      <c r="A1452" s="37">
        <v>32565408034</v>
      </c>
      <c r="B1452" s="12" t="s">
        <v>1482</v>
      </c>
      <c r="C1452" s="12">
        <v>5</v>
      </c>
      <c r="D1452" s="12" t="s">
        <v>69</v>
      </c>
      <c r="E1452" s="12" t="s">
        <v>65</v>
      </c>
      <c r="F1452" s="12" t="s">
        <v>65</v>
      </c>
      <c r="G1452" s="12" t="s">
        <v>65</v>
      </c>
      <c r="H1452" s="12" t="s">
        <v>65</v>
      </c>
      <c r="I1452" s="12"/>
    </row>
    <row r="1453" spans="1:9" x14ac:dyDescent="0.25">
      <c r="A1453" s="38">
        <v>32565409035</v>
      </c>
      <c r="B1453" s="13" t="s">
        <v>1483</v>
      </c>
      <c r="C1453" s="13">
        <v>5</v>
      </c>
      <c r="D1453" s="13" t="s">
        <v>69</v>
      </c>
      <c r="E1453" s="13" t="s">
        <v>65</v>
      </c>
      <c r="F1453" s="13" t="s">
        <v>65</v>
      </c>
      <c r="G1453" s="13" t="s">
        <v>65</v>
      </c>
      <c r="H1453" s="13" t="s">
        <v>65</v>
      </c>
      <c r="I1453" s="13"/>
    </row>
    <row r="1454" spans="1:9" x14ac:dyDescent="0.25">
      <c r="A1454" s="37">
        <v>32565411036</v>
      </c>
      <c r="B1454" s="12" t="s">
        <v>1484</v>
      </c>
      <c r="C1454" s="12">
        <v>5</v>
      </c>
      <c r="D1454" s="12" t="s">
        <v>69</v>
      </c>
      <c r="E1454" s="12" t="s">
        <v>65</v>
      </c>
      <c r="F1454" s="12" t="s">
        <v>65</v>
      </c>
      <c r="G1454" s="12" t="s">
        <v>65</v>
      </c>
      <c r="H1454" s="12" t="s">
        <v>65</v>
      </c>
      <c r="I1454" s="12"/>
    </row>
    <row r="1455" spans="1:9" x14ac:dyDescent="0.25">
      <c r="A1455" s="38">
        <v>32575401001</v>
      </c>
      <c r="B1455" s="13" t="s">
        <v>1485</v>
      </c>
      <c r="C1455" s="13">
        <v>5</v>
      </c>
      <c r="D1455" s="13" t="s">
        <v>69</v>
      </c>
      <c r="E1455" s="13" t="s">
        <v>65</v>
      </c>
      <c r="F1455" s="13" t="s">
        <v>65</v>
      </c>
      <c r="G1455" s="13" t="s">
        <v>65</v>
      </c>
      <c r="H1455" s="13" t="s">
        <v>65</v>
      </c>
      <c r="I1455" s="13"/>
    </row>
    <row r="1456" spans="1:9" x14ac:dyDescent="0.25">
      <c r="A1456" s="37">
        <v>32575406002</v>
      </c>
      <c r="B1456" s="12" t="s">
        <v>1486</v>
      </c>
      <c r="C1456" s="12">
        <v>5</v>
      </c>
      <c r="D1456" s="12" t="s">
        <v>69</v>
      </c>
      <c r="E1456" s="12" t="s">
        <v>65</v>
      </c>
      <c r="F1456" s="12" t="s">
        <v>65</v>
      </c>
      <c r="G1456" s="12" t="s">
        <v>65</v>
      </c>
      <c r="H1456" s="12" t="s">
        <v>65</v>
      </c>
      <c r="I1456" s="12"/>
    </row>
    <row r="1457" spans="1:9" x14ac:dyDescent="0.25">
      <c r="A1457" s="38">
        <v>32570003003</v>
      </c>
      <c r="B1457" s="13" t="s">
        <v>1487</v>
      </c>
      <c r="C1457" s="13">
        <v>5</v>
      </c>
      <c r="D1457" s="13" t="s">
        <v>69</v>
      </c>
      <c r="E1457" s="13" t="s">
        <v>65</v>
      </c>
      <c r="F1457" s="13" t="s">
        <v>65</v>
      </c>
      <c r="G1457" s="13" t="s">
        <v>65</v>
      </c>
      <c r="H1457" s="13" t="s">
        <v>65</v>
      </c>
      <c r="I1457" s="13"/>
    </row>
    <row r="1458" spans="1:9" x14ac:dyDescent="0.25">
      <c r="A1458" s="37">
        <v>32575407004</v>
      </c>
      <c r="B1458" s="12" t="s">
        <v>1488</v>
      </c>
      <c r="C1458" s="12">
        <v>5</v>
      </c>
      <c r="D1458" s="12" t="s">
        <v>69</v>
      </c>
      <c r="E1458" s="12" t="s">
        <v>65</v>
      </c>
      <c r="F1458" s="12" t="s">
        <v>65</v>
      </c>
      <c r="G1458" s="12" t="s">
        <v>65</v>
      </c>
      <c r="H1458" s="12" t="s">
        <v>65</v>
      </c>
      <c r="I1458" s="12"/>
    </row>
    <row r="1459" spans="1:9" x14ac:dyDescent="0.25">
      <c r="A1459" s="38">
        <v>32575401005</v>
      </c>
      <c r="B1459" s="13" t="s">
        <v>1489</v>
      </c>
      <c r="C1459" s="13">
        <v>5</v>
      </c>
      <c r="D1459" s="13" t="s">
        <v>69</v>
      </c>
      <c r="E1459" s="13" t="s">
        <v>65</v>
      </c>
      <c r="F1459" s="13" t="s">
        <v>65</v>
      </c>
      <c r="G1459" s="13" t="s">
        <v>65</v>
      </c>
      <c r="H1459" s="13" t="s">
        <v>65</v>
      </c>
      <c r="I1459" s="13"/>
    </row>
    <row r="1460" spans="1:9" x14ac:dyDescent="0.25">
      <c r="A1460" s="37">
        <v>32575403006</v>
      </c>
      <c r="B1460" s="12" t="s">
        <v>1490</v>
      </c>
      <c r="C1460" s="12">
        <v>5</v>
      </c>
      <c r="D1460" s="12" t="s">
        <v>69</v>
      </c>
      <c r="E1460" s="12" t="s">
        <v>65</v>
      </c>
      <c r="F1460" s="12" t="s">
        <v>65</v>
      </c>
      <c r="G1460" s="12" t="s">
        <v>65</v>
      </c>
      <c r="H1460" s="12" t="s">
        <v>65</v>
      </c>
      <c r="I1460" s="12"/>
    </row>
    <row r="1461" spans="1:9" x14ac:dyDescent="0.25">
      <c r="A1461" s="38">
        <v>32575402007</v>
      </c>
      <c r="B1461" s="13" t="s">
        <v>1491</v>
      </c>
      <c r="C1461" s="13">
        <v>5</v>
      </c>
      <c r="D1461" s="13" t="s">
        <v>69</v>
      </c>
      <c r="E1461" s="13" t="s">
        <v>65</v>
      </c>
      <c r="F1461" s="13" t="s">
        <v>65</v>
      </c>
      <c r="G1461" s="13" t="s">
        <v>65</v>
      </c>
      <c r="H1461" s="13" t="s">
        <v>65</v>
      </c>
      <c r="I1461" s="13"/>
    </row>
    <row r="1462" spans="1:9" x14ac:dyDescent="0.25">
      <c r="A1462" s="37">
        <v>32575401008</v>
      </c>
      <c r="B1462" s="12" t="s">
        <v>80</v>
      </c>
      <c r="C1462" s="12">
        <v>5</v>
      </c>
      <c r="D1462" s="12" t="s">
        <v>69</v>
      </c>
      <c r="E1462" s="12" t="s">
        <v>65</v>
      </c>
      <c r="F1462" s="12" t="s">
        <v>65</v>
      </c>
      <c r="G1462" s="12" t="s">
        <v>65</v>
      </c>
      <c r="H1462" s="12" t="s">
        <v>65</v>
      </c>
      <c r="I1462" s="12"/>
    </row>
    <row r="1463" spans="1:9" x14ac:dyDescent="0.25">
      <c r="A1463" s="38">
        <v>32570009009</v>
      </c>
      <c r="B1463" s="13" t="s">
        <v>1492</v>
      </c>
      <c r="C1463" s="13">
        <v>5</v>
      </c>
      <c r="D1463" s="13" t="s">
        <v>69</v>
      </c>
      <c r="E1463" s="13" t="s">
        <v>65</v>
      </c>
      <c r="F1463" s="13" t="s">
        <v>65</v>
      </c>
      <c r="G1463" s="13" t="s">
        <v>65</v>
      </c>
      <c r="H1463" s="13" t="s">
        <v>65</v>
      </c>
      <c r="I1463" s="13"/>
    </row>
    <row r="1464" spans="1:9" x14ac:dyDescent="0.25">
      <c r="A1464" s="37">
        <v>32575407010</v>
      </c>
      <c r="B1464" s="12" t="s">
        <v>1493</v>
      </c>
      <c r="C1464" s="12">
        <v>5</v>
      </c>
      <c r="D1464" s="12" t="s">
        <v>69</v>
      </c>
      <c r="E1464" s="12" t="s">
        <v>65</v>
      </c>
      <c r="F1464" s="12" t="s">
        <v>65</v>
      </c>
      <c r="G1464" s="12" t="s">
        <v>65</v>
      </c>
      <c r="H1464" s="12" t="s">
        <v>65</v>
      </c>
      <c r="I1464" s="12"/>
    </row>
    <row r="1465" spans="1:9" x14ac:dyDescent="0.25">
      <c r="A1465" s="38">
        <v>32575403011</v>
      </c>
      <c r="B1465" s="13" t="s">
        <v>1494</v>
      </c>
      <c r="C1465" s="13">
        <v>5</v>
      </c>
      <c r="D1465" s="13" t="s">
        <v>69</v>
      </c>
      <c r="E1465" s="13" t="s">
        <v>65</v>
      </c>
      <c r="F1465" s="13" t="s">
        <v>65</v>
      </c>
      <c r="G1465" s="13" t="s">
        <v>65</v>
      </c>
      <c r="H1465" s="13" t="s">
        <v>65</v>
      </c>
      <c r="I1465" s="13"/>
    </row>
    <row r="1466" spans="1:9" x14ac:dyDescent="0.25">
      <c r="A1466" s="37">
        <v>32575401012</v>
      </c>
      <c r="B1466" s="12" t="s">
        <v>1495</v>
      </c>
      <c r="C1466" s="12">
        <v>5</v>
      </c>
      <c r="D1466" s="12" t="s">
        <v>69</v>
      </c>
      <c r="E1466" s="12" t="s">
        <v>65</v>
      </c>
      <c r="F1466" s="12" t="s">
        <v>65</v>
      </c>
      <c r="G1466" s="12" t="s">
        <v>65</v>
      </c>
      <c r="H1466" s="12" t="s">
        <v>65</v>
      </c>
      <c r="I1466" s="12"/>
    </row>
    <row r="1467" spans="1:9" x14ac:dyDescent="0.25">
      <c r="A1467" s="38">
        <v>32575405013</v>
      </c>
      <c r="B1467" s="13" t="s">
        <v>1496</v>
      </c>
      <c r="C1467" s="13">
        <v>5</v>
      </c>
      <c r="D1467" s="13" t="s">
        <v>69</v>
      </c>
      <c r="E1467" s="13" t="s">
        <v>65</v>
      </c>
      <c r="F1467" s="13" t="s">
        <v>65</v>
      </c>
      <c r="G1467" s="13" t="s">
        <v>65</v>
      </c>
      <c r="H1467" s="13" t="s">
        <v>65</v>
      </c>
      <c r="I1467" s="13"/>
    </row>
    <row r="1468" spans="1:9" x14ac:dyDescent="0.25">
      <c r="A1468" s="37">
        <v>32575405014</v>
      </c>
      <c r="B1468" s="12" t="s">
        <v>1497</v>
      </c>
      <c r="C1468" s="12">
        <v>5</v>
      </c>
      <c r="D1468" s="12" t="s">
        <v>69</v>
      </c>
      <c r="E1468" s="12" t="s">
        <v>65</v>
      </c>
      <c r="F1468" s="12" t="s">
        <v>65</v>
      </c>
      <c r="G1468" s="12" t="s">
        <v>65</v>
      </c>
      <c r="H1468" s="12" t="s">
        <v>65</v>
      </c>
      <c r="I1468" s="12"/>
    </row>
    <row r="1469" spans="1:9" x14ac:dyDescent="0.25">
      <c r="A1469" s="38">
        <v>32575402015</v>
      </c>
      <c r="B1469" s="13" t="s">
        <v>1498</v>
      </c>
      <c r="C1469" s="13">
        <v>5</v>
      </c>
      <c r="D1469" s="13" t="s">
        <v>69</v>
      </c>
      <c r="E1469" s="13" t="s">
        <v>65</v>
      </c>
      <c r="F1469" s="13" t="s">
        <v>65</v>
      </c>
      <c r="G1469" s="13" t="s">
        <v>65</v>
      </c>
      <c r="H1469" s="13" t="s">
        <v>65</v>
      </c>
      <c r="I1469" s="13"/>
    </row>
    <row r="1470" spans="1:9" x14ac:dyDescent="0.25">
      <c r="A1470" s="37">
        <v>32575403016</v>
      </c>
      <c r="B1470" s="12" t="s">
        <v>1499</v>
      </c>
      <c r="C1470" s="12">
        <v>5</v>
      </c>
      <c r="D1470" s="12" t="s">
        <v>69</v>
      </c>
      <c r="E1470" s="12" t="s">
        <v>65</v>
      </c>
      <c r="F1470" s="12" t="s">
        <v>65</v>
      </c>
      <c r="G1470" s="12" t="s">
        <v>65</v>
      </c>
      <c r="H1470" s="12" t="s">
        <v>65</v>
      </c>
      <c r="I1470" s="12"/>
    </row>
    <row r="1471" spans="1:9" x14ac:dyDescent="0.25">
      <c r="A1471" s="38">
        <v>32575406017</v>
      </c>
      <c r="B1471" s="13" t="s">
        <v>1500</v>
      </c>
      <c r="C1471" s="13">
        <v>5</v>
      </c>
      <c r="D1471" s="13" t="s">
        <v>69</v>
      </c>
      <c r="E1471" s="13" t="s">
        <v>65</v>
      </c>
      <c r="F1471" s="13" t="s">
        <v>65</v>
      </c>
      <c r="G1471" s="13" t="s">
        <v>65</v>
      </c>
      <c r="H1471" s="13" t="s">
        <v>65</v>
      </c>
      <c r="I1471" s="13"/>
    </row>
    <row r="1472" spans="1:9" x14ac:dyDescent="0.25">
      <c r="A1472" s="37">
        <v>32575406018</v>
      </c>
      <c r="B1472" s="12" t="s">
        <v>1501</v>
      </c>
      <c r="C1472" s="12">
        <v>5</v>
      </c>
      <c r="D1472" s="12" t="s">
        <v>69</v>
      </c>
      <c r="E1472" s="12" t="s">
        <v>65</v>
      </c>
      <c r="F1472" s="12" t="s">
        <v>65</v>
      </c>
      <c r="G1472" s="12" t="s">
        <v>65</v>
      </c>
      <c r="H1472" s="12" t="s">
        <v>65</v>
      </c>
      <c r="I1472" s="12"/>
    </row>
    <row r="1473" spans="1:9" x14ac:dyDescent="0.25">
      <c r="A1473" s="38">
        <v>32575404019</v>
      </c>
      <c r="B1473" s="13" t="s">
        <v>1502</v>
      </c>
      <c r="C1473" s="13">
        <v>5</v>
      </c>
      <c r="D1473" s="13" t="s">
        <v>69</v>
      </c>
      <c r="E1473" s="13" t="s">
        <v>65</v>
      </c>
      <c r="F1473" s="13" t="s">
        <v>65</v>
      </c>
      <c r="G1473" s="13" t="s">
        <v>65</v>
      </c>
      <c r="H1473" s="13" t="s">
        <v>65</v>
      </c>
      <c r="I1473" s="13"/>
    </row>
    <row r="1474" spans="1:9" x14ac:dyDescent="0.25">
      <c r="A1474" s="37">
        <v>32575402020</v>
      </c>
      <c r="B1474" s="12" t="s">
        <v>1503</v>
      </c>
      <c r="C1474" s="12">
        <v>5</v>
      </c>
      <c r="D1474" s="12" t="s">
        <v>69</v>
      </c>
      <c r="E1474" s="12" t="s">
        <v>65</v>
      </c>
      <c r="F1474" s="12" t="s">
        <v>65</v>
      </c>
      <c r="G1474" s="12" t="s">
        <v>65</v>
      </c>
      <c r="H1474" s="12" t="s">
        <v>65</v>
      </c>
      <c r="I1474" s="12"/>
    </row>
    <row r="1475" spans="1:9" x14ac:dyDescent="0.25">
      <c r="A1475" s="38">
        <v>32575402021</v>
      </c>
      <c r="B1475" s="13" t="s">
        <v>1504</v>
      </c>
      <c r="C1475" s="13">
        <v>5</v>
      </c>
      <c r="D1475" s="13" t="s">
        <v>69</v>
      </c>
      <c r="E1475" s="13" t="s">
        <v>65</v>
      </c>
      <c r="F1475" s="13" t="s">
        <v>65</v>
      </c>
      <c r="G1475" s="13" t="s">
        <v>65</v>
      </c>
      <c r="H1475" s="13" t="s">
        <v>65</v>
      </c>
      <c r="I1475" s="13"/>
    </row>
    <row r="1476" spans="1:9" x14ac:dyDescent="0.25">
      <c r="A1476" s="37">
        <v>32575401022</v>
      </c>
      <c r="B1476" s="12" t="s">
        <v>1505</v>
      </c>
      <c r="C1476" s="12">
        <v>5</v>
      </c>
      <c r="D1476" s="12" t="s">
        <v>69</v>
      </c>
      <c r="E1476" s="12" t="s">
        <v>65</v>
      </c>
      <c r="F1476" s="12" t="s">
        <v>65</v>
      </c>
      <c r="G1476" s="12" t="s">
        <v>65</v>
      </c>
      <c r="H1476" s="12" t="s">
        <v>65</v>
      </c>
      <c r="I1476" s="12"/>
    </row>
    <row r="1477" spans="1:9" x14ac:dyDescent="0.25">
      <c r="A1477" s="38">
        <v>32575404023</v>
      </c>
      <c r="B1477" s="13" t="s">
        <v>1506</v>
      </c>
      <c r="C1477" s="13">
        <v>5</v>
      </c>
      <c r="D1477" s="13" t="s">
        <v>69</v>
      </c>
      <c r="E1477" s="13" t="s">
        <v>65</v>
      </c>
      <c r="F1477" s="13" t="s">
        <v>65</v>
      </c>
      <c r="G1477" s="13" t="s">
        <v>65</v>
      </c>
      <c r="H1477" s="13" t="s">
        <v>65</v>
      </c>
      <c r="I1477" s="13"/>
    </row>
    <row r="1478" spans="1:9" x14ac:dyDescent="0.25">
      <c r="A1478" s="37">
        <v>32575406024</v>
      </c>
      <c r="B1478" s="12" t="s">
        <v>1507</v>
      </c>
      <c r="C1478" s="12">
        <v>5</v>
      </c>
      <c r="D1478" s="12" t="s">
        <v>69</v>
      </c>
      <c r="E1478" s="12" t="s">
        <v>65</v>
      </c>
      <c r="F1478" s="12" t="s">
        <v>65</v>
      </c>
      <c r="G1478" s="12" t="s">
        <v>65</v>
      </c>
      <c r="H1478" s="12" t="s">
        <v>65</v>
      </c>
      <c r="I1478" s="12"/>
    </row>
    <row r="1479" spans="1:9" x14ac:dyDescent="0.25">
      <c r="A1479" s="38">
        <v>32575404025</v>
      </c>
      <c r="B1479" s="13" t="s">
        <v>1508</v>
      </c>
      <c r="C1479" s="13">
        <v>5</v>
      </c>
      <c r="D1479" s="13" t="s">
        <v>69</v>
      </c>
      <c r="E1479" s="13" t="s">
        <v>65</v>
      </c>
      <c r="F1479" s="13" t="s">
        <v>65</v>
      </c>
      <c r="G1479" s="13" t="s">
        <v>65</v>
      </c>
      <c r="H1479" s="13" t="s">
        <v>65</v>
      </c>
      <c r="I1479" s="13"/>
    </row>
    <row r="1480" spans="1:9" x14ac:dyDescent="0.25">
      <c r="A1480" s="37">
        <v>32575405026</v>
      </c>
      <c r="B1480" s="12" t="s">
        <v>1509</v>
      </c>
      <c r="C1480" s="12">
        <v>5</v>
      </c>
      <c r="D1480" s="12" t="s">
        <v>69</v>
      </c>
      <c r="E1480" s="12" t="s">
        <v>65</v>
      </c>
      <c r="F1480" s="12" t="s">
        <v>65</v>
      </c>
      <c r="G1480" s="12" t="s">
        <v>65</v>
      </c>
      <c r="H1480" s="12" t="s">
        <v>65</v>
      </c>
      <c r="I1480" s="12"/>
    </row>
    <row r="1481" spans="1:9" x14ac:dyDescent="0.25">
      <c r="A1481" s="38">
        <v>32575404027</v>
      </c>
      <c r="B1481" s="13" t="s">
        <v>1510</v>
      </c>
      <c r="C1481" s="13">
        <v>5</v>
      </c>
      <c r="D1481" s="13" t="s">
        <v>69</v>
      </c>
      <c r="E1481" s="13" t="s">
        <v>65</v>
      </c>
      <c r="F1481" s="13" t="s">
        <v>65</v>
      </c>
      <c r="G1481" s="13" t="s">
        <v>65</v>
      </c>
      <c r="H1481" s="13" t="s">
        <v>65</v>
      </c>
      <c r="I1481" s="13"/>
    </row>
    <row r="1482" spans="1:9" x14ac:dyDescent="0.25">
      <c r="A1482" s="37">
        <v>32570028028</v>
      </c>
      <c r="B1482" s="12" t="s">
        <v>1511</v>
      </c>
      <c r="C1482" s="12">
        <v>5</v>
      </c>
      <c r="D1482" s="12" t="s">
        <v>69</v>
      </c>
      <c r="E1482" s="12" t="s">
        <v>65</v>
      </c>
      <c r="F1482" s="12" t="s">
        <v>65</v>
      </c>
      <c r="G1482" s="12" t="s">
        <v>65</v>
      </c>
      <c r="H1482" s="12" t="s">
        <v>65</v>
      </c>
      <c r="I1482" s="12"/>
    </row>
    <row r="1483" spans="1:9" x14ac:dyDescent="0.25">
      <c r="A1483" s="38">
        <v>32575406029</v>
      </c>
      <c r="B1483" s="13" t="s">
        <v>1512</v>
      </c>
      <c r="C1483" s="13">
        <v>5</v>
      </c>
      <c r="D1483" s="13" t="s">
        <v>69</v>
      </c>
      <c r="E1483" s="13" t="s">
        <v>65</v>
      </c>
      <c r="F1483" s="13" t="s">
        <v>65</v>
      </c>
      <c r="G1483" s="13" t="s">
        <v>65</v>
      </c>
      <c r="H1483" s="13" t="s">
        <v>65</v>
      </c>
      <c r="I1483" s="13"/>
    </row>
    <row r="1484" spans="1:9" x14ac:dyDescent="0.25">
      <c r="A1484" s="37">
        <v>32575404030</v>
      </c>
      <c r="B1484" s="12" t="s">
        <v>1513</v>
      </c>
      <c r="C1484" s="12">
        <v>5</v>
      </c>
      <c r="D1484" s="12" t="s">
        <v>69</v>
      </c>
      <c r="E1484" s="12" t="s">
        <v>65</v>
      </c>
      <c r="F1484" s="12" t="s">
        <v>65</v>
      </c>
      <c r="G1484" s="12" t="s">
        <v>65</v>
      </c>
      <c r="H1484" s="12" t="s">
        <v>65</v>
      </c>
      <c r="I1484" s="12"/>
    </row>
    <row r="1485" spans="1:9" x14ac:dyDescent="0.25">
      <c r="A1485" s="38">
        <v>32570031031</v>
      </c>
      <c r="B1485" s="13" t="s">
        <v>1514</v>
      </c>
      <c r="C1485" s="13">
        <v>5</v>
      </c>
      <c r="D1485" s="13" t="s">
        <v>69</v>
      </c>
      <c r="E1485" s="13" t="s">
        <v>65</v>
      </c>
      <c r="F1485" s="13" t="s">
        <v>65</v>
      </c>
      <c r="G1485" s="13" t="s">
        <v>65</v>
      </c>
      <c r="H1485" s="13" t="s">
        <v>65</v>
      </c>
      <c r="I1485" s="13"/>
    </row>
    <row r="1486" spans="1:9" x14ac:dyDescent="0.25">
      <c r="A1486" s="37">
        <v>32575406032</v>
      </c>
      <c r="B1486" s="12" t="s">
        <v>1515</v>
      </c>
      <c r="C1486" s="12">
        <v>5</v>
      </c>
      <c r="D1486" s="12" t="s">
        <v>69</v>
      </c>
      <c r="E1486" s="12" t="s">
        <v>65</v>
      </c>
      <c r="F1486" s="12" t="s">
        <v>65</v>
      </c>
      <c r="G1486" s="12" t="s">
        <v>65</v>
      </c>
      <c r="H1486" s="12" t="s">
        <v>65</v>
      </c>
      <c r="I1486" s="12"/>
    </row>
    <row r="1487" spans="1:9" x14ac:dyDescent="0.25">
      <c r="A1487" s="38">
        <v>32575407033</v>
      </c>
      <c r="B1487" s="13" t="s">
        <v>1516</v>
      </c>
      <c r="C1487" s="13">
        <v>5</v>
      </c>
      <c r="D1487" s="13" t="s">
        <v>69</v>
      </c>
      <c r="E1487" s="13" t="s">
        <v>65</v>
      </c>
      <c r="F1487" s="13" t="s">
        <v>65</v>
      </c>
      <c r="G1487" s="13" t="s">
        <v>65</v>
      </c>
      <c r="H1487" s="13" t="s">
        <v>65</v>
      </c>
      <c r="I1487" s="13"/>
    </row>
    <row r="1488" spans="1:9" x14ac:dyDescent="0.25">
      <c r="A1488" s="37">
        <v>32575405034</v>
      </c>
      <c r="B1488" s="12" t="s">
        <v>1517</v>
      </c>
      <c r="C1488" s="12">
        <v>5</v>
      </c>
      <c r="D1488" s="12" t="s">
        <v>69</v>
      </c>
      <c r="E1488" s="12" t="s">
        <v>65</v>
      </c>
      <c r="F1488" s="12" t="s">
        <v>65</v>
      </c>
      <c r="G1488" s="12" t="s">
        <v>65</v>
      </c>
      <c r="H1488" s="12" t="s">
        <v>65</v>
      </c>
      <c r="I1488" s="12"/>
    </row>
    <row r="1489" spans="1:9" x14ac:dyDescent="0.25">
      <c r="A1489" s="38">
        <v>32570035035</v>
      </c>
      <c r="B1489" s="13" t="s">
        <v>1518</v>
      </c>
      <c r="C1489" s="13">
        <v>5</v>
      </c>
      <c r="D1489" s="13" t="s">
        <v>69</v>
      </c>
      <c r="E1489" s="13" t="s">
        <v>65</v>
      </c>
      <c r="F1489" s="13" t="s">
        <v>65</v>
      </c>
      <c r="G1489" s="13" t="s">
        <v>65</v>
      </c>
      <c r="H1489" s="13" t="s">
        <v>65</v>
      </c>
      <c r="I1489" s="13"/>
    </row>
    <row r="1490" spans="1:9" x14ac:dyDescent="0.25">
      <c r="A1490" s="37">
        <v>32575403036</v>
      </c>
      <c r="B1490" s="12" t="s">
        <v>1519</v>
      </c>
      <c r="C1490" s="12">
        <v>5</v>
      </c>
      <c r="D1490" s="12" t="s">
        <v>69</v>
      </c>
      <c r="E1490" s="12" t="s">
        <v>65</v>
      </c>
      <c r="F1490" s="12" t="s">
        <v>65</v>
      </c>
      <c r="G1490" s="12" t="s">
        <v>65</v>
      </c>
      <c r="H1490" s="12" t="s">
        <v>65</v>
      </c>
      <c r="I1490" s="12"/>
    </row>
    <row r="1491" spans="1:9" x14ac:dyDescent="0.25">
      <c r="A1491" s="38">
        <v>32575404037</v>
      </c>
      <c r="B1491" s="13" t="s">
        <v>1520</v>
      </c>
      <c r="C1491" s="13">
        <v>5</v>
      </c>
      <c r="D1491" s="13" t="s">
        <v>69</v>
      </c>
      <c r="E1491" s="13" t="s">
        <v>65</v>
      </c>
      <c r="F1491" s="13" t="s">
        <v>65</v>
      </c>
      <c r="G1491" s="13" t="s">
        <v>65</v>
      </c>
      <c r="H1491" s="13" t="s">
        <v>65</v>
      </c>
      <c r="I1491" s="13"/>
    </row>
    <row r="1492" spans="1:9" x14ac:dyDescent="0.25">
      <c r="A1492" s="37">
        <v>32575407038</v>
      </c>
      <c r="B1492" s="12" t="s">
        <v>1521</v>
      </c>
      <c r="C1492" s="12">
        <v>5</v>
      </c>
      <c r="D1492" s="12" t="s">
        <v>69</v>
      </c>
      <c r="E1492" s="12" t="s">
        <v>65</v>
      </c>
      <c r="F1492" s="12" t="s">
        <v>65</v>
      </c>
      <c r="G1492" s="12" t="s">
        <v>65</v>
      </c>
      <c r="H1492" s="12" t="s">
        <v>65</v>
      </c>
      <c r="I1492" s="12"/>
    </row>
    <row r="1493" spans="1:9" x14ac:dyDescent="0.25">
      <c r="A1493" s="38">
        <v>33515404001</v>
      </c>
      <c r="B1493" s="13" t="s">
        <v>1522</v>
      </c>
      <c r="C1493" s="13">
        <v>5</v>
      </c>
      <c r="D1493" s="13" t="s">
        <v>69</v>
      </c>
      <c r="E1493" s="13" t="s">
        <v>65</v>
      </c>
      <c r="F1493" s="13" t="s">
        <v>65</v>
      </c>
      <c r="G1493" s="13" t="s">
        <v>65</v>
      </c>
      <c r="H1493" s="13" t="s">
        <v>65</v>
      </c>
      <c r="I1493" s="13"/>
    </row>
    <row r="1494" spans="1:9" x14ac:dyDescent="0.25">
      <c r="A1494" s="37">
        <v>33515403002</v>
      </c>
      <c r="B1494" s="12" t="s">
        <v>1523</v>
      </c>
      <c r="C1494" s="12">
        <v>5</v>
      </c>
      <c r="D1494" s="12" t="s">
        <v>69</v>
      </c>
      <c r="E1494" s="12" t="s">
        <v>65</v>
      </c>
      <c r="F1494" s="12" t="s">
        <v>65</v>
      </c>
      <c r="G1494" s="12" t="s">
        <v>65</v>
      </c>
      <c r="H1494" s="12" t="s">
        <v>65</v>
      </c>
      <c r="I1494" s="12"/>
    </row>
    <row r="1495" spans="1:9" x14ac:dyDescent="0.25">
      <c r="A1495" s="38">
        <v>33515403003</v>
      </c>
      <c r="B1495" s="13" t="s">
        <v>1524</v>
      </c>
      <c r="C1495" s="13">
        <v>5</v>
      </c>
      <c r="D1495" s="13" t="s">
        <v>69</v>
      </c>
      <c r="E1495" s="13" t="s">
        <v>65</v>
      </c>
      <c r="F1495" s="13" t="s">
        <v>65</v>
      </c>
      <c r="G1495" s="13" t="s">
        <v>65</v>
      </c>
      <c r="H1495" s="13" t="s">
        <v>65</v>
      </c>
      <c r="I1495" s="13"/>
    </row>
    <row r="1496" spans="1:9" x14ac:dyDescent="0.25">
      <c r="A1496" s="37">
        <v>33510004004</v>
      </c>
      <c r="B1496" s="12" t="s">
        <v>1525</v>
      </c>
      <c r="C1496" s="12">
        <v>5</v>
      </c>
      <c r="D1496" s="12" t="s">
        <v>69</v>
      </c>
      <c r="E1496" s="12" t="s">
        <v>65</v>
      </c>
      <c r="F1496" s="12" t="s">
        <v>65</v>
      </c>
      <c r="G1496" s="12" t="s">
        <v>65</v>
      </c>
      <c r="H1496" s="12" t="s">
        <v>65</v>
      </c>
      <c r="I1496" s="12"/>
    </row>
    <row r="1497" spans="1:9" x14ac:dyDescent="0.25">
      <c r="A1497" s="38">
        <v>33515402005</v>
      </c>
      <c r="B1497" s="13" t="s">
        <v>1526</v>
      </c>
      <c r="C1497" s="13">
        <v>5</v>
      </c>
      <c r="D1497" s="13" t="s">
        <v>69</v>
      </c>
      <c r="E1497" s="13" t="s">
        <v>65</v>
      </c>
      <c r="F1497" s="13" t="s">
        <v>65</v>
      </c>
      <c r="G1497" s="13" t="s">
        <v>65</v>
      </c>
      <c r="H1497" s="13" t="s">
        <v>65</v>
      </c>
      <c r="I1497" s="13"/>
    </row>
    <row r="1498" spans="1:9" x14ac:dyDescent="0.25">
      <c r="A1498" s="37">
        <v>33510006006</v>
      </c>
      <c r="B1498" s="12" t="s">
        <v>1527</v>
      </c>
      <c r="C1498" s="12">
        <v>5</v>
      </c>
      <c r="D1498" s="12" t="s">
        <v>69</v>
      </c>
      <c r="E1498" s="12" t="s">
        <v>65</v>
      </c>
      <c r="F1498" s="12" t="s">
        <v>65</v>
      </c>
      <c r="G1498" s="12" t="s">
        <v>65</v>
      </c>
      <c r="H1498" s="12" t="s">
        <v>65</v>
      </c>
      <c r="I1498" s="12"/>
    </row>
    <row r="1499" spans="1:9" x14ac:dyDescent="0.25">
      <c r="A1499" s="38">
        <v>33515402007</v>
      </c>
      <c r="B1499" s="13" t="s">
        <v>1528</v>
      </c>
      <c r="C1499" s="13">
        <v>5</v>
      </c>
      <c r="D1499" s="13" t="s">
        <v>69</v>
      </c>
      <c r="E1499" s="13" t="s">
        <v>65</v>
      </c>
      <c r="F1499" s="13" t="s">
        <v>65</v>
      </c>
      <c r="G1499" s="13" t="s">
        <v>65</v>
      </c>
      <c r="H1499" s="13" t="s">
        <v>65</v>
      </c>
      <c r="I1499" s="13"/>
    </row>
    <row r="1500" spans="1:9" x14ac:dyDescent="0.25">
      <c r="A1500" s="37">
        <v>33515403008</v>
      </c>
      <c r="B1500" s="12" t="s">
        <v>1529</v>
      </c>
      <c r="C1500" s="12">
        <v>5</v>
      </c>
      <c r="D1500" s="12" t="s">
        <v>69</v>
      </c>
      <c r="E1500" s="12" t="s">
        <v>65</v>
      </c>
      <c r="F1500" s="12" t="s">
        <v>65</v>
      </c>
      <c r="G1500" s="12" t="s">
        <v>65</v>
      </c>
      <c r="H1500" s="12" t="s">
        <v>65</v>
      </c>
      <c r="I1500" s="12"/>
    </row>
    <row r="1501" spans="1:9" x14ac:dyDescent="0.25">
      <c r="A1501" s="38">
        <v>33510010010</v>
      </c>
      <c r="B1501" s="13" t="s">
        <v>1530</v>
      </c>
      <c r="C1501" s="13">
        <v>5</v>
      </c>
      <c r="D1501" s="13" t="s">
        <v>69</v>
      </c>
      <c r="E1501" s="13" t="s">
        <v>65</v>
      </c>
      <c r="F1501" s="13" t="s">
        <v>65</v>
      </c>
      <c r="G1501" s="13" t="s">
        <v>65</v>
      </c>
      <c r="H1501" s="13" t="s">
        <v>65</v>
      </c>
      <c r="I1501" s="13"/>
    </row>
    <row r="1502" spans="1:9" x14ac:dyDescent="0.25">
      <c r="A1502" s="37">
        <v>33510012012</v>
      </c>
      <c r="B1502" s="12" t="s">
        <v>1531</v>
      </c>
      <c r="C1502" s="12">
        <v>5</v>
      </c>
      <c r="D1502" s="12" t="s">
        <v>69</v>
      </c>
      <c r="E1502" s="12" t="s">
        <v>65</v>
      </c>
      <c r="F1502" s="12" t="s">
        <v>65</v>
      </c>
      <c r="G1502" s="12" t="s">
        <v>65</v>
      </c>
      <c r="H1502" s="12" t="s">
        <v>65</v>
      </c>
      <c r="I1502" s="12"/>
    </row>
    <row r="1503" spans="1:9" x14ac:dyDescent="0.25">
      <c r="A1503" s="38">
        <v>33515403015</v>
      </c>
      <c r="B1503" s="13" t="s">
        <v>1532</v>
      </c>
      <c r="C1503" s="13">
        <v>5</v>
      </c>
      <c r="D1503" s="13" t="s">
        <v>69</v>
      </c>
      <c r="E1503" s="13" t="s">
        <v>65</v>
      </c>
      <c r="F1503" s="13" t="s">
        <v>65</v>
      </c>
      <c r="G1503" s="13" t="s">
        <v>65</v>
      </c>
      <c r="H1503" s="13" t="s">
        <v>65</v>
      </c>
      <c r="I1503" s="13"/>
    </row>
    <row r="1504" spans="1:9" x14ac:dyDescent="0.25">
      <c r="A1504" s="37">
        <v>33515403016</v>
      </c>
      <c r="B1504" s="12" t="s">
        <v>1533</v>
      </c>
      <c r="C1504" s="12">
        <v>5</v>
      </c>
      <c r="D1504" s="12" t="s">
        <v>69</v>
      </c>
      <c r="E1504" s="12" t="s">
        <v>65</v>
      </c>
      <c r="F1504" s="12" t="s">
        <v>65</v>
      </c>
      <c r="G1504" s="12" t="s">
        <v>65</v>
      </c>
      <c r="H1504" s="12" t="s">
        <v>65</v>
      </c>
      <c r="I1504" s="12"/>
    </row>
    <row r="1505" spans="1:9" x14ac:dyDescent="0.25">
      <c r="A1505" s="38">
        <v>33515402017</v>
      </c>
      <c r="B1505" s="13" t="s">
        <v>1534</v>
      </c>
      <c r="C1505" s="13">
        <v>5</v>
      </c>
      <c r="D1505" s="13" t="s">
        <v>69</v>
      </c>
      <c r="E1505" s="13" t="s">
        <v>65</v>
      </c>
      <c r="F1505" s="13" t="s">
        <v>65</v>
      </c>
      <c r="G1505" s="13" t="s">
        <v>65</v>
      </c>
      <c r="H1505" s="13" t="s">
        <v>65</v>
      </c>
      <c r="I1505" s="13"/>
    </row>
    <row r="1506" spans="1:9" x14ac:dyDescent="0.25">
      <c r="A1506" s="37">
        <v>33515404018</v>
      </c>
      <c r="B1506" s="12" t="s">
        <v>1535</v>
      </c>
      <c r="C1506" s="12">
        <v>5</v>
      </c>
      <c r="D1506" s="12" t="s">
        <v>69</v>
      </c>
      <c r="E1506" s="12" t="s">
        <v>65</v>
      </c>
      <c r="F1506" s="12" t="s">
        <v>65</v>
      </c>
      <c r="G1506" s="12" t="s">
        <v>65</v>
      </c>
      <c r="H1506" s="12" t="s">
        <v>65</v>
      </c>
      <c r="I1506" s="12"/>
    </row>
    <row r="1507" spans="1:9" x14ac:dyDescent="0.25">
      <c r="A1507" s="38">
        <v>33515404021</v>
      </c>
      <c r="B1507" s="13" t="s">
        <v>1536</v>
      </c>
      <c r="C1507" s="13">
        <v>5</v>
      </c>
      <c r="D1507" s="13" t="s">
        <v>69</v>
      </c>
      <c r="E1507" s="13" t="s">
        <v>65</v>
      </c>
      <c r="F1507" s="13" t="s">
        <v>65</v>
      </c>
      <c r="G1507" s="13" t="s">
        <v>65</v>
      </c>
      <c r="H1507" s="13" t="s">
        <v>65</v>
      </c>
      <c r="I1507" s="13"/>
    </row>
    <row r="1508" spans="1:9" x14ac:dyDescent="0.25">
      <c r="A1508" s="37">
        <v>33515402022</v>
      </c>
      <c r="B1508" s="12" t="s">
        <v>1537</v>
      </c>
      <c r="C1508" s="12">
        <v>5</v>
      </c>
      <c r="D1508" s="12" t="s">
        <v>69</v>
      </c>
      <c r="E1508" s="12" t="s">
        <v>65</v>
      </c>
      <c r="F1508" s="12" t="s">
        <v>65</v>
      </c>
      <c r="G1508" s="12" t="s">
        <v>65</v>
      </c>
      <c r="H1508" s="12" t="s">
        <v>65</v>
      </c>
      <c r="I1508" s="12"/>
    </row>
    <row r="1509" spans="1:9" x14ac:dyDescent="0.25">
      <c r="A1509" s="38">
        <v>33510023023</v>
      </c>
      <c r="B1509" s="13" t="s">
        <v>1538</v>
      </c>
      <c r="C1509" s="13">
        <v>5</v>
      </c>
      <c r="D1509" s="13" t="s">
        <v>69</v>
      </c>
      <c r="E1509" s="13" t="s">
        <v>65</v>
      </c>
      <c r="F1509" s="13" t="s">
        <v>65</v>
      </c>
      <c r="G1509" s="13" t="s">
        <v>65</v>
      </c>
      <c r="H1509" s="13" t="s">
        <v>65</v>
      </c>
      <c r="I1509" s="13"/>
    </row>
    <row r="1510" spans="1:9" x14ac:dyDescent="0.25">
      <c r="A1510" s="37">
        <v>33510024024</v>
      </c>
      <c r="B1510" s="12" t="s">
        <v>1539</v>
      </c>
      <c r="C1510" s="12">
        <v>5</v>
      </c>
      <c r="D1510" s="12" t="s">
        <v>69</v>
      </c>
      <c r="E1510" s="12" t="s">
        <v>65</v>
      </c>
      <c r="F1510" s="12" t="s">
        <v>65</v>
      </c>
      <c r="G1510" s="12" t="s">
        <v>65</v>
      </c>
      <c r="H1510" s="12" t="s">
        <v>65</v>
      </c>
      <c r="I1510" s="12"/>
    </row>
    <row r="1511" spans="1:9" x14ac:dyDescent="0.25">
      <c r="A1511" s="38">
        <v>33510025025</v>
      </c>
      <c r="B1511" s="13" t="s">
        <v>1540</v>
      </c>
      <c r="C1511" s="13">
        <v>5</v>
      </c>
      <c r="D1511" s="13" t="s">
        <v>69</v>
      </c>
      <c r="E1511" s="13" t="s">
        <v>65</v>
      </c>
      <c r="F1511" s="13" t="s">
        <v>65</v>
      </c>
      <c r="G1511" s="13" t="s">
        <v>65</v>
      </c>
      <c r="H1511" s="13" t="s">
        <v>65</v>
      </c>
      <c r="I1511" s="13"/>
    </row>
    <row r="1512" spans="1:9" x14ac:dyDescent="0.25">
      <c r="A1512" s="37">
        <v>33510026026</v>
      </c>
      <c r="B1512" s="12" t="s">
        <v>1541</v>
      </c>
      <c r="C1512" s="12">
        <v>5</v>
      </c>
      <c r="D1512" s="12" t="s">
        <v>69</v>
      </c>
      <c r="E1512" s="12" t="s">
        <v>65</v>
      </c>
      <c r="F1512" s="12" t="s">
        <v>65</v>
      </c>
      <c r="G1512" s="12" t="s">
        <v>65</v>
      </c>
      <c r="H1512" s="12" t="s">
        <v>65</v>
      </c>
      <c r="I1512" s="12"/>
    </row>
    <row r="1513" spans="1:9" x14ac:dyDescent="0.25">
      <c r="A1513" s="38">
        <v>33519501501</v>
      </c>
      <c r="B1513" s="13" t="s">
        <v>1542</v>
      </c>
      <c r="C1513" s="13">
        <v>5</v>
      </c>
      <c r="D1513" s="13" t="s">
        <v>69</v>
      </c>
      <c r="E1513" s="13" t="s">
        <v>65</v>
      </c>
      <c r="F1513" s="13" t="s">
        <v>65</v>
      </c>
      <c r="G1513" s="13" t="s">
        <v>65</v>
      </c>
      <c r="H1513" s="13" t="s">
        <v>65</v>
      </c>
      <c r="I1513" s="13"/>
    </row>
    <row r="1514" spans="1:9" x14ac:dyDescent="0.25">
      <c r="A1514" s="37">
        <v>33525404002</v>
      </c>
      <c r="B1514" s="12" t="s">
        <v>1543</v>
      </c>
      <c r="C1514" s="12">
        <v>5</v>
      </c>
      <c r="D1514" s="12" t="s">
        <v>69</v>
      </c>
      <c r="E1514" s="12" t="s">
        <v>65</v>
      </c>
      <c r="F1514" s="12" t="s">
        <v>65</v>
      </c>
      <c r="G1514" s="12" t="s">
        <v>65</v>
      </c>
      <c r="H1514" s="12" t="s">
        <v>65</v>
      </c>
      <c r="I1514" s="12"/>
    </row>
    <row r="1515" spans="1:9" x14ac:dyDescent="0.25">
      <c r="A1515" s="38">
        <v>33525411004</v>
      </c>
      <c r="B1515" s="13" t="s">
        <v>1544</v>
      </c>
      <c r="C1515" s="13">
        <v>3</v>
      </c>
      <c r="D1515" s="13" t="s">
        <v>64</v>
      </c>
      <c r="E1515" s="13" t="s">
        <v>65</v>
      </c>
      <c r="F1515" s="13" t="s">
        <v>65</v>
      </c>
      <c r="G1515" s="13" t="s">
        <v>66</v>
      </c>
      <c r="H1515" s="13" t="s">
        <v>67</v>
      </c>
      <c r="I1515" s="13"/>
    </row>
    <row r="1516" spans="1:9" x14ac:dyDescent="0.25">
      <c r="A1516" s="37">
        <v>33525411008</v>
      </c>
      <c r="B1516" s="12" t="s">
        <v>1545</v>
      </c>
      <c r="C1516" s="12">
        <v>3</v>
      </c>
      <c r="D1516" s="12" t="s">
        <v>64</v>
      </c>
      <c r="E1516" s="12" t="s">
        <v>65</v>
      </c>
      <c r="F1516" s="12" t="s">
        <v>65</v>
      </c>
      <c r="G1516" s="12" t="s">
        <v>66</v>
      </c>
      <c r="H1516" s="12" t="s">
        <v>67</v>
      </c>
      <c r="I1516" s="12"/>
    </row>
    <row r="1517" spans="1:9" x14ac:dyDescent="0.25">
      <c r="A1517" s="38">
        <v>33520011011</v>
      </c>
      <c r="B1517" s="13" t="s">
        <v>1546</v>
      </c>
      <c r="C1517" s="13">
        <v>3</v>
      </c>
      <c r="D1517" s="13" t="s">
        <v>64</v>
      </c>
      <c r="E1517" s="13" t="s">
        <v>65</v>
      </c>
      <c r="F1517" s="13" t="s">
        <v>65</v>
      </c>
      <c r="G1517" s="13" t="s">
        <v>66</v>
      </c>
      <c r="H1517" s="13" t="s">
        <v>67</v>
      </c>
      <c r="I1517" s="13"/>
    </row>
    <row r="1518" spans="1:9" x14ac:dyDescent="0.25">
      <c r="A1518" s="37">
        <v>33525407020</v>
      </c>
      <c r="B1518" s="12" t="s">
        <v>1547</v>
      </c>
      <c r="C1518" s="12">
        <v>5</v>
      </c>
      <c r="D1518" s="12" t="s">
        <v>69</v>
      </c>
      <c r="E1518" s="12" t="s">
        <v>65</v>
      </c>
      <c r="F1518" s="12" t="s">
        <v>65</v>
      </c>
      <c r="G1518" s="12" t="s">
        <v>65</v>
      </c>
      <c r="H1518" s="12" t="s">
        <v>65</v>
      </c>
      <c r="I1518" s="12"/>
    </row>
    <row r="1519" spans="1:9" x14ac:dyDescent="0.25">
      <c r="A1519" s="38">
        <v>33525407022</v>
      </c>
      <c r="B1519" s="13" t="s">
        <v>1548</v>
      </c>
      <c r="C1519" s="13">
        <v>5</v>
      </c>
      <c r="D1519" s="13" t="s">
        <v>69</v>
      </c>
      <c r="E1519" s="13" t="s">
        <v>65</v>
      </c>
      <c r="F1519" s="13" t="s">
        <v>65</v>
      </c>
      <c r="G1519" s="13" t="s">
        <v>65</v>
      </c>
      <c r="H1519" s="13" t="s">
        <v>65</v>
      </c>
      <c r="I1519" s="13"/>
    </row>
    <row r="1520" spans="1:9" x14ac:dyDescent="0.25">
      <c r="A1520" s="37">
        <v>33525404024</v>
      </c>
      <c r="B1520" s="12" t="s">
        <v>1549</v>
      </c>
      <c r="C1520" s="12">
        <v>5</v>
      </c>
      <c r="D1520" s="12" t="s">
        <v>69</v>
      </c>
      <c r="E1520" s="12" t="s">
        <v>65</v>
      </c>
      <c r="F1520" s="12" t="s">
        <v>65</v>
      </c>
      <c r="G1520" s="12" t="s">
        <v>65</v>
      </c>
      <c r="H1520" s="12" t="s">
        <v>65</v>
      </c>
      <c r="I1520" s="12"/>
    </row>
    <row r="1521" spans="1:9" x14ac:dyDescent="0.25">
      <c r="A1521" s="38">
        <v>33525411025</v>
      </c>
      <c r="B1521" s="13" t="s">
        <v>1550</v>
      </c>
      <c r="C1521" s="13">
        <v>3</v>
      </c>
      <c r="D1521" s="13" t="s">
        <v>64</v>
      </c>
      <c r="E1521" s="13" t="s">
        <v>65</v>
      </c>
      <c r="F1521" s="13" t="s">
        <v>65</v>
      </c>
      <c r="G1521" s="13" t="s">
        <v>66</v>
      </c>
      <c r="H1521" s="13" t="s">
        <v>67</v>
      </c>
      <c r="I1521" s="13"/>
    </row>
    <row r="1522" spans="1:9" x14ac:dyDescent="0.25">
      <c r="A1522" s="37">
        <v>33525404029</v>
      </c>
      <c r="B1522" s="12" t="s">
        <v>1551</v>
      </c>
      <c r="C1522" s="12">
        <v>5</v>
      </c>
      <c r="D1522" s="12" t="s">
        <v>69</v>
      </c>
      <c r="E1522" s="12" t="s">
        <v>65</v>
      </c>
      <c r="F1522" s="12" t="s">
        <v>65</v>
      </c>
      <c r="G1522" s="12" t="s">
        <v>65</v>
      </c>
      <c r="H1522" s="12" t="s">
        <v>65</v>
      </c>
      <c r="I1522" s="12"/>
    </row>
    <row r="1523" spans="1:9" x14ac:dyDescent="0.25">
      <c r="A1523" s="38">
        <v>33520032032</v>
      </c>
      <c r="B1523" s="13" t="s">
        <v>1552</v>
      </c>
      <c r="C1523" s="13">
        <v>3</v>
      </c>
      <c r="D1523" s="13" t="s">
        <v>64</v>
      </c>
      <c r="E1523" s="13" t="s">
        <v>65</v>
      </c>
      <c r="F1523" s="13" t="s">
        <v>65</v>
      </c>
      <c r="G1523" s="13" t="s">
        <v>66</v>
      </c>
      <c r="H1523" s="13" t="s">
        <v>67</v>
      </c>
      <c r="I1523" s="13"/>
    </row>
    <row r="1524" spans="1:9" x14ac:dyDescent="0.25">
      <c r="A1524" s="37">
        <v>33525404036</v>
      </c>
      <c r="B1524" s="12" t="s">
        <v>1553</v>
      </c>
      <c r="C1524" s="12">
        <v>5</v>
      </c>
      <c r="D1524" s="12" t="s">
        <v>69</v>
      </c>
      <c r="E1524" s="12" t="s">
        <v>65</v>
      </c>
      <c r="F1524" s="12" t="s">
        <v>65</v>
      </c>
      <c r="G1524" s="12" t="s">
        <v>65</v>
      </c>
      <c r="H1524" s="12" t="s">
        <v>65</v>
      </c>
      <c r="I1524" s="12"/>
    </row>
    <row r="1525" spans="1:9" x14ac:dyDescent="0.25">
      <c r="A1525" s="38">
        <v>33525411038</v>
      </c>
      <c r="B1525" s="13" t="s">
        <v>131</v>
      </c>
      <c r="C1525" s="13">
        <v>3</v>
      </c>
      <c r="D1525" s="13" t="s">
        <v>64</v>
      </c>
      <c r="E1525" s="13" t="s">
        <v>65</v>
      </c>
      <c r="F1525" s="13" t="s">
        <v>65</v>
      </c>
      <c r="G1525" s="13" t="s">
        <v>66</v>
      </c>
      <c r="H1525" s="13" t="s">
        <v>67</v>
      </c>
      <c r="I1525" s="13"/>
    </row>
    <row r="1526" spans="1:9" x14ac:dyDescent="0.25">
      <c r="A1526" s="37">
        <v>33525411039</v>
      </c>
      <c r="B1526" s="12" t="s">
        <v>1554</v>
      </c>
      <c r="C1526" s="12">
        <v>3</v>
      </c>
      <c r="D1526" s="12" t="s">
        <v>64</v>
      </c>
      <c r="E1526" s="12" t="s">
        <v>65</v>
      </c>
      <c r="F1526" s="12" t="s">
        <v>65</v>
      </c>
      <c r="G1526" s="12" t="s">
        <v>66</v>
      </c>
      <c r="H1526" s="12" t="s">
        <v>67</v>
      </c>
      <c r="I1526" s="12"/>
    </row>
    <row r="1527" spans="1:9" x14ac:dyDescent="0.25">
      <c r="A1527" s="38">
        <v>33525411041</v>
      </c>
      <c r="B1527" s="13" t="s">
        <v>1555</v>
      </c>
      <c r="C1527" s="13">
        <v>3</v>
      </c>
      <c r="D1527" s="13" t="s">
        <v>64</v>
      </c>
      <c r="E1527" s="13" t="s">
        <v>65</v>
      </c>
      <c r="F1527" s="13" t="s">
        <v>65</v>
      </c>
      <c r="G1527" s="13" t="s">
        <v>66</v>
      </c>
      <c r="H1527" s="13" t="s">
        <v>67</v>
      </c>
      <c r="I1527" s="13"/>
    </row>
    <row r="1528" spans="1:9" x14ac:dyDescent="0.25">
      <c r="A1528" s="37">
        <v>33525411042</v>
      </c>
      <c r="B1528" s="12" t="s">
        <v>1556</v>
      </c>
      <c r="C1528" s="12">
        <v>3</v>
      </c>
      <c r="D1528" s="12" t="s">
        <v>64</v>
      </c>
      <c r="E1528" s="12" t="s">
        <v>65</v>
      </c>
      <c r="F1528" s="12" t="s">
        <v>65</v>
      </c>
      <c r="G1528" s="12" t="s">
        <v>66</v>
      </c>
      <c r="H1528" s="12" t="s">
        <v>67</v>
      </c>
      <c r="I1528" s="12"/>
    </row>
    <row r="1529" spans="1:9" x14ac:dyDescent="0.25">
      <c r="A1529" s="38">
        <v>33525411043</v>
      </c>
      <c r="B1529" s="13" t="s">
        <v>1557</v>
      </c>
      <c r="C1529" s="13">
        <v>3</v>
      </c>
      <c r="D1529" s="13" t="s">
        <v>64</v>
      </c>
      <c r="E1529" s="13" t="s">
        <v>65</v>
      </c>
      <c r="F1529" s="13" t="s">
        <v>65</v>
      </c>
      <c r="G1529" s="13" t="s">
        <v>66</v>
      </c>
      <c r="H1529" s="13" t="s">
        <v>67</v>
      </c>
      <c r="I1529" s="13"/>
    </row>
    <row r="1530" spans="1:9" x14ac:dyDescent="0.25">
      <c r="A1530" s="37">
        <v>33525407044</v>
      </c>
      <c r="B1530" s="12" t="s">
        <v>1558</v>
      </c>
      <c r="C1530" s="12">
        <v>3</v>
      </c>
      <c r="D1530" s="12" t="s">
        <v>64</v>
      </c>
      <c r="E1530" s="12" t="s">
        <v>65</v>
      </c>
      <c r="F1530" s="12" t="s">
        <v>65</v>
      </c>
      <c r="G1530" s="12" t="s">
        <v>66</v>
      </c>
      <c r="H1530" s="12" t="s">
        <v>67</v>
      </c>
      <c r="I1530" s="12"/>
    </row>
    <row r="1531" spans="1:9" x14ac:dyDescent="0.25">
      <c r="A1531" s="38">
        <v>33525411045</v>
      </c>
      <c r="B1531" s="13" t="s">
        <v>1559</v>
      </c>
      <c r="C1531" s="13">
        <v>3</v>
      </c>
      <c r="D1531" s="13" t="s">
        <v>64</v>
      </c>
      <c r="E1531" s="13" t="s">
        <v>65</v>
      </c>
      <c r="F1531" s="13" t="s">
        <v>65</v>
      </c>
      <c r="G1531" s="13" t="s">
        <v>66</v>
      </c>
      <c r="H1531" s="13" t="s">
        <v>67</v>
      </c>
      <c r="I1531" s="13"/>
    </row>
    <row r="1532" spans="1:9" x14ac:dyDescent="0.25">
      <c r="A1532" s="37">
        <v>33525411046</v>
      </c>
      <c r="B1532" s="12" t="s">
        <v>1560</v>
      </c>
      <c r="C1532" s="12">
        <v>3</v>
      </c>
      <c r="D1532" s="12" t="s">
        <v>64</v>
      </c>
      <c r="E1532" s="12" t="s">
        <v>65</v>
      </c>
      <c r="F1532" s="12" t="s">
        <v>65</v>
      </c>
      <c r="G1532" s="12" t="s">
        <v>66</v>
      </c>
      <c r="H1532" s="12" t="s">
        <v>67</v>
      </c>
      <c r="I1532" s="12"/>
    </row>
    <row r="1533" spans="1:9" x14ac:dyDescent="0.25">
      <c r="A1533" s="38">
        <v>33520050050</v>
      </c>
      <c r="B1533" s="13" t="s">
        <v>1561</v>
      </c>
      <c r="C1533" s="13">
        <v>3</v>
      </c>
      <c r="D1533" s="13" t="s">
        <v>64</v>
      </c>
      <c r="E1533" s="13" t="s">
        <v>65</v>
      </c>
      <c r="F1533" s="13" t="s">
        <v>65</v>
      </c>
      <c r="G1533" s="13" t="s">
        <v>66</v>
      </c>
      <c r="H1533" s="13" t="s">
        <v>67</v>
      </c>
      <c r="I1533" s="13"/>
    </row>
    <row r="1534" spans="1:9" x14ac:dyDescent="0.25">
      <c r="A1534" s="37">
        <v>33525411051</v>
      </c>
      <c r="B1534" s="12" t="s">
        <v>1562</v>
      </c>
      <c r="C1534" s="12">
        <v>3</v>
      </c>
      <c r="D1534" s="12" t="s">
        <v>64</v>
      </c>
      <c r="E1534" s="12" t="s">
        <v>65</v>
      </c>
      <c r="F1534" s="12" t="s">
        <v>65</v>
      </c>
      <c r="G1534" s="12" t="s">
        <v>66</v>
      </c>
      <c r="H1534" s="12" t="s">
        <v>67</v>
      </c>
      <c r="I1534" s="12"/>
    </row>
    <row r="1535" spans="1:9" x14ac:dyDescent="0.25">
      <c r="A1535" s="38">
        <v>33525404052</v>
      </c>
      <c r="B1535" s="13" t="s">
        <v>1563</v>
      </c>
      <c r="C1535" s="13">
        <v>3</v>
      </c>
      <c r="D1535" s="13" t="s">
        <v>64</v>
      </c>
      <c r="E1535" s="13" t="s">
        <v>65</v>
      </c>
      <c r="F1535" s="13" t="s">
        <v>65</v>
      </c>
      <c r="G1535" s="13" t="s">
        <v>66</v>
      </c>
      <c r="H1535" s="13" t="s">
        <v>67</v>
      </c>
      <c r="I1535" s="13"/>
    </row>
    <row r="1536" spans="1:9" x14ac:dyDescent="0.25">
      <c r="A1536" s="37">
        <v>33525411055</v>
      </c>
      <c r="B1536" s="12" t="s">
        <v>1564</v>
      </c>
      <c r="C1536" s="12">
        <v>3</v>
      </c>
      <c r="D1536" s="12" t="s">
        <v>64</v>
      </c>
      <c r="E1536" s="12" t="s">
        <v>65</v>
      </c>
      <c r="F1536" s="12" t="s">
        <v>65</v>
      </c>
      <c r="G1536" s="12" t="s">
        <v>66</v>
      </c>
      <c r="H1536" s="12" t="s">
        <v>67</v>
      </c>
      <c r="I1536" s="12"/>
    </row>
    <row r="1537" spans="1:9" x14ac:dyDescent="0.25">
      <c r="A1537" s="38">
        <v>33525411056</v>
      </c>
      <c r="B1537" s="13" t="s">
        <v>1565</v>
      </c>
      <c r="C1537" s="13">
        <v>3</v>
      </c>
      <c r="D1537" s="13" t="s">
        <v>64</v>
      </c>
      <c r="E1537" s="13" t="s">
        <v>65</v>
      </c>
      <c r="F1537" s="13" t="s">
        <v>65</v>
      </c>
      <c r="G1537" s="13" t="s">
        <v>66</v>
      </c>
      <c r="H1537" s="13" t="s">
        <v>67</v>
      </c>
      <c r="I1537" s="13"/>
    </row>
    <row r="1538" spans="1:9" x14ac:dyDescent="0.25">
      <c r="A1538" s="37">
        <v>33520059059</v>
      </c>
      <c r="B1538" s="12" t="s">
        <v>1566</v>
      </c>
      <c r="C1538" s="12">
        <v>5</v>
      </c>
      <c r="D1538" s="12" t="s">
        <v>69</v>
      </c>
      <c r="E1538" s="12" t="s">
        <v>65</v>
      </c>
      <c r="F1538" s="12" t="s">
        <v>65</v>
      </c>
      <c r="G1538" s="12" t="s">
        <v>65</v>
      </c>
      <c r="H1538" s="12" t="s">
        <v>65</v>
      </c>
      <c r="I1538" s="12"/>
    </row>
    <row r="1539" spans="1:9" x14ac:dyDescent="0.25">
      <c r="A1539" s="38">
        <v>33520060060</v>
      </c>
      <c r="B1539" s="13" t="s">
        <v>1567</v>
      </c>
      <c r="C1539" s="13">
        <v>3</v>
      </c>
      <c r="D1539" s="13" t="s">
        <v>64</v>
      </c>
      <c r="E1539" s="13" t="s">
        <v>65</v>
      </c>
      <c r="F1539" s="13" t="s">
        <v>65</v>
      </c>
      <c r="G1539" s="13" t="s">
        <v>66</v>
      </c>
      <c r="H1539" s="13" t="s">
        <v>67</v>
      </c>
      <c r="I1539" s="13"/>
    </row>
    <row r="1540" spans="1:9" x14ac:dyDescent="0.25">
      <c r="A1540" s="37">
        <v>33520061061</v>
      </c>
      <c r="B1540" s="12" t="s">
        <v>1568</v>
      </c>
      <c r="C1540" s="12">
        <v>3</v>
      </c>
      <c r="D1540" s="12" t="s">
        <v>64</v>
      </c>
      <c r="E1540" s="12" t="s">
        <v>65</v>
      </c>
      <c r="F1540" s="12" t="s">
        <v>65</v>
      </c>
      <c r="G1540" s="12" t="s">
        <v>66</v>
      </c>
      <c r="H1540" s="12" t="s">
        <v>67</v>
      </c>
      <c r="I1540" s="12"/>
    </row>
    <row r="1541" spans="1:9" x14ac:dyDescent="0.25">
      <c r="A1541" s="38">
        <v>33520062062</v>
      </c>
      <c r="B1541" s="13" t="s">
        <v>1569</v>
      </c>
      <c r="C1541" s="13">
        <v>3</v>
      </c>
      <c r="D1541" s="13" t="s">
        <v>64</v>
      </c>
      <c r="E1541" s="13" t="s">
        <v>65</v>
      </c>
      <c r="F1541" s="13" t="s">
        <v>65</v>
      </c>
      <c r="G1541" s="13" t="s">
        <v>66</v>
      </c>
      <c r="H1541" s="13" t="s">
        <v>67</v>
      </c>
      <c r="I1541" s="13"/>
    </row>
    <row r="1542" spans="1:9" x14ac:dyDescent="0.25">
      <c r="A1542" s="37">
        <v>33525411063</v>
      </c>
      <c r="B1542" s="12" t="s">
        <v>1570</v>
      </c>
      <c r="C1542" s="12">
        <v>3</v>
      </c>
      <c r="D1542" s="12" t="s">
        <v>64</v>
      </c>
      <c r="E1542" s="12" t="s">
        <v>65</v>
      </c>
      <c r="F1542" s="12" t="s">
        <v>65</v>
      </c>
      <c r="G1542" s="12" t="s">
        <v>66</v>
      </c>
      <c r="H1542" s="12" t="s">
        <v>67</v>
      </c>
      <c r="I1542" s="12"/>
    </row>
    <row r="1543" spans="1:9" x14ac:dyDescent="0.25">
      <c r="A1543" s="38">
        <v>33535403001</v>
      </c>
      <c r="B1543" s="13" t="s">
        <v>1571</v>
      </c>
      <c r="C1543" s="13">
        <v>5</v>
      </c>
      <c r="D1543" s="13" t="s">
        <v>69</v>
      </c>
      <c r="E1543" s="13" t="s">
        <v>65</v>
      </c>
      <c r="F1543" s="13" t="s">
        <v>65</v>
      </c>
      <c r="G1543" s="13" t="s">
        <v>65</v>
      </c>
      <c r="H1543" s="13" t="s">
        <v>65</v>
      </c>
      <c r="I1543" s="13"/>
    </row>
    <row r="1544" spans="1:9" x14ac:dyDescent="0.25">
      <c r="A1544" s="37">
        <v>33535402002</v>
      </c>
      <c r="B1544" s="12" t="s">
        <v>1346</v>
      </c>
      <c r="C1544" s="12">
        <v>5</v>
      </c>
      <c r="D1544" s="12" t="s">
        <v>69</v>
      </c>
      <c r="E1544" s="12" t="s">
        <v>65</v>
      </c>
      <c r="F1544" s="12" t="s">
        <v>65</v>
      </c>
      <c r="G1544" s="12" t="s">
        <v>65</v>
      </c>
      <c r="H1544" s="12" t="s">
        <v>65</v>
      </c>
      <c r="I1544" s="12"/>
    </row>
    <row r="1545" spans="1:9" x14ac:dyDescent="0.25">
      <c r="A1545" s="38">
        <v>33535404003</v>
      </c>
      <c r="B1545" s="13" t="s">
        <v>1572</v>
      </c>
      <c r="C1545" s="13">
        <v>5</v>
      </c>
      <c r="D1545" s="13" t="s">
        <v>69</v>
      </c>
      <c r="E1545" s="13" t="s">
        <v>65</v>
      </c>
      <c r="F1545" s="13" t="s">
        <v>65</v>
      </c>
      <c r="G1545" s="13" t="s">
        <v>65</v>
      </c>
      <c r="H1545" s="13" t="s">
        <v>65</v>
      </c>
      <c r="I1545" s="13"/>
    </row>
    <row r="1546" spans="1:9" x14ac:dyDescent="0.25">
      <c r="A1546" s="37">
        <v>33535402004</v>
      </c>
      <c r="B1546" s="12" t="s">
        <v>1573</v>
      </c>
      <c r="C1546" s="12">
        <v>5</v>
      </c>
      <c r="D1546" s="12" t="s">
        <v>69</v>
      </c>
      <c r="E1546" s="12" t="s">
        <v>65</v>
      </c>
      <c r="F1546" s="12" t="s">
        <v>65</v>
      </c>
      <c r="G1546" s="12" t="s">
        <v>65</v>
      </c>
      <c r="H1546" s="12" t="s">
        <v>65</v>
      </c>
      <c r="I1546" s="12"/>
    </row>
    <row r="1547" spans="1:9" x14ac:dyDescent="0.25">
      <c r="A1547" s="38">
        <v>33530005005</v>
      </c>
      <c r="B1547" s="13" t="s">
        <v>1574</v>
      </c>
      <c r="C1547" s="13">
        <v>5</v>
      </c>
      <c r="D1547" s="13" t="s">
        <v>69</v>
      </c>
      <c r="E1547" s="13" t="s">
        <v>65</v>
      </c>
      <c r="F1547" s="13" t="s">
        <v>65</v>
      </c>
      <c r="G1547" s="13" t="s">
        <v>65</v>
      </c>
      <c r="H1547" s="13" t="s">
        <v>65</v>
      </c>
      <c r="I1547" s="13"/>
    </row>
    <row r="1548" spans="1:9" x14ac:dyDescent="0.25">
      <c r="A1548" s="37">
        <v>33535406006</v>
      </c>
      <c r="B1548" s="12" t="s">
        <v>1575</v>
      </c>
      <c r="C1548" s="12">
        <v>5</v>
      </c>
      <c r="D1548" s="12" t="s">
        <v>69</v>
      </c>
      <c r="E1548" s="12" t="s">
        <v>65</v>
      </c>
      <c r="F1548" s="12" t="s">
        <v>65</v>
      </c>
      <c r="G1548" s="12" t="s">
        <v>65</v>
      </c>
      <c r="H1548" s="12" t="s">
        <v>65</v>
      </c>
      <c r="I1548" s="12"/>
    </row>
    <row r="1549" spans="1:9" x14ac:dyDescent="0.25">
      <c r="A1549" s="38">
        <v>33535401007</v>
      </c>
      <c r="B1549" s="13" t="s">
        <v>339</v>
      </c>
      <c r="C1549" s="13">
        <v>5</v>
      </c>
      <c r="D1549" s="13" t="s">
        <v>69</v>
      </c>
      <c r="E1549" s="13" t="s">
        <v>65</v>
      </c>
      <c r="F1549" s="13" t="s">
        <v>65</v>
      </c>
      <c r="G1549" s="13" t="s">
        <v>65</v>
      </c>
      <c r="H1549" s="13" t="s">
        <v>65</v>
      </c>
      <c r="I1549" s="13"/>
    </row>
    <row r="1550" spans="1:9" x14ac:dyDescent="0.25">
      <c r="A1550" s="37">
        <v>33535403008</v>
      </c>
      <c r="B1550" s="12" t="s">
        <v>1576</v>
      </c>
      <c r="C1550" s="12">
        <v>5</v>
      </c>
      <c r="D1550" s="12" t="s">
        <v>69</v>
      </c>
      <c r="E1550" s="12" t="s">
        <v>65</v>
      </c>
      <c r="F1550" s="12" t="s">
        <v>65</v>
      </c>
      <c r="G1550" s="12" t="s">
        <v>65</v>
      </c>
      <c r="H1550" s="12" t="s">
        <v>65</v>
      </c>
      <c r="I1550" s="12"/>
    </row>
    <row r="1551" spans="1:9" x14ac:dyDescent="0.25">
      <c r="A1551" s="38">
        <v>33535402009</v>
      </c>
      <c r="B1551" s="13" t="s">
        <v>1577</v>
      </c>
      <c r="C1551" s="13">
        <v>5</v>
      </c>
      <c r="D1551" s="13" t="s">
        <v>69</v>
      </c>
      <c r="E1551" s="13" t="s">
        <v>65</v>
      </c>
      <c r="F1551" s="13" t="s">
        <v>65</v>
      </c>
      <c r="G1551" s="13" t="s">
        <v>65</v>
      </c>
      <c r="H1551" s="13" t="s">
        <v>65</v>
      </c>
      <c r="I1551" s="13"/>
    </row>
    <row r="1552" spans="1:9" x14ac:dyDescent="0.25">
      <c r="A1552" s="37">
        <v>33535405010</v>
      </c>
      <c r="B1552" s="12" t="s">
        <v>1578</v>
      </c>
      <c r="C1552" s="12">
        <v>5</v>
      </c>
      <c r="D1552" s="12" t="s">
        <v>69</v>
      </c>
      <c r="E1552" s="12" t="s">
        <v>65</v>
      </c>
      <c r="F1552" s="12" t="s">
        <v>65</v>
      </c>
      <c r="G1552" s="12" t="s">
        <v>65</v>
      </c>
      <c r="H1552" s="12" t="s">
        <v>65</v>
      </c>
      <c r="I1552" s="12"/>
    </row>
    <row r="1553" spans="1:9" x14ac:dyDescent="0.25">
      <c r="A1553" s="38">
        <v>33535405011</v>
      </c>
      <c r="B1553" s="13" t="s">
        <v>1579</v>
      </c>
      <c r="C1553" s="13">
        <v>5</v>
      </c>
      <c r="D1553" s="13" t="s">
        <v>69</v>
      </c>
      <c r="E1553" s="13" t="s">
        <v>65</v>
      </c>
      <c r="F1553" s="13" t="s">
        <v>65</v>
      </c>
      <c r="G1553" s="13" t="s">
        <v>65</v>
      </c>
      <c r="H1553" s="13" t="s">
        <v>65</v>
      </c>
      <c r="I1553" s="13"/>
    </row>
    <row r="1554" spans="1:9" x14ac:dyDescent="0.25">
      <c r="A1554" s="37">
        <v>33535405012</v>
      </c>
      <c r="B1554" s="12" t="s">
        <v>1580</v>
      </c>
      <c r="C1554" s="12">
        <v>5</v>
      </c>
      <c r="D1554" s="12" t="s">
        <v>69</v>
      </c>
      <c r="E1554" s="12" t="s">
        <v>65</v>
      </c>
      <c r="F1554" s="12" t="s">
        <v>65</v>
      </c>
      <c r="G1554" s="12" t="s">
        <v>65</v>
      </c>
      <c r="H1554" s="12" t="s">
        <v>65</v>
      </c>
      <c r="I1554" s="12"/>
    </row>
    <row r="1555" spans="1:9" x14ac:dyDescent="0.25">
      <c r="A1555" s="38">
        <v>33535405013</v>
      </c>
      <c r="B1555" s="13" t="s">
        <v>1581</v>
      </c>
      <c r="C1555" s="13">
        <v>5</v>
      </c>
      <c r="D1555" s="13" t="s">
        <v>69</v>
      </c>
      <c r="E1555" s="13" t="s">
        <v>65</v>
      </c>
      <c r="F1555" s="13" t="s">
        <v>65</v>
      </c>
      <c r="G1555" s="13" t="s">
        <v>65</v>
      </c>
      <c r="H1555" s="13" t="s">
        <v>65</v>
      </c>
      <c r="I1555" s="13"/>
    </row>
    <row r="1556" spans="1:9" x14ac:dyDescent="0.25">
      <c r="A1556" s="37">
        <v>33535403014</v>
      </c>
      <c r="B1556" s="12" t="s">
        <v>1582</v>
      </c>
      <c r="C1556" s="12">
        <v>5</v>
      </c>
      <c r="D1556" s="12" t="s">
        <v>69</v>
      </c>
      <c r="E1556" s="12" t="s">
        <v>65</v>
      </c>
      <c r="F1556" s="12" t="s">
        <v>65</v>
      </c>
      <c r="G1556" s="12" t="s">
        <v>65</v>
      </c>
      <c r="H1556" s="12" t="s">
        <v>65</v>
      </c>
      <c r="I1556" s="12"/>
    </row>
    <row r="1557" spans="1:9" x14ac:dyDescent="0.25">
      <c r="A1557" s="38">
        <v>33535406015</v>
      </c>
      <c r="B1557" s="13" t="s">
        <v>1583</v>
      </c>
      <c r="C1557" s="13">
        <v>5</v>
      </c>
      <c r="D1557" s="13" t="s">
        <v>69</v>
      </c>
      <c r="E1557" s="13" t="s">
        <v>65</v>
      </c>
      <c r="F1557" s="13" t="s">
        <v>65</v>
      </c>
      <c r="G1557" s="13" t="s">
        <v>65</v>
      </c>
      <c r="H1557" s="13" t="s">
        <v>65</v>
      </c>
      <c r="I1557" s="13"/>
    </row>
    <row r="1558" spans="1:9" x14ac:dyDescent="0.25">
      <c r="A1558" s="37">
        <v>33535402016</v>
      </c>
      <c r="B1558" s="12" t="s">
        <v>1584</v>
      </c>
      <c r="C1558" s="12">
        <v>5</v>
      </c>
      <c r="D1558" s="12" t="s">
        <v>69</v>
      </c>
      <c r="E1558" s="12" t="s">
        <v>65</v>
      </c>
      <c r="F1558" s="12" t="s">
        <v>65</v>
      </c>
      <c r="G1558" s="12" t="s">
        <v>65</v>
      </c>
      <c r="H1558" s="12" t="s">
        <v>65</v>
      </c>
      <c r="I1558" s="12"/>
    </row>
    <row r="1559" spans="1:9" x14ac:dyDescent="0.25">
      <c r="A1559" s="38">
        <v>33535404017</v>
      </c>
      <c r="B1559" s="13" t="s">
        <v>1585</v>
      </c>
      <c r="C1559" s="13">
        <v>5</v>
      </c>
      <c r="D1559" s="13" t="s">
        <v>69</v>
      </c>
      <c r="E1559" s="13" t="s">
        <v>65</v>
      </c>
      <c r="F1559" s="13" t="s">
        <v>65</v>
      </c>
      <c r="G1559" s="13" t="s">
        <v>65</v>
      </c>
      <c r="H1559" s="13" t="s">
        <v>65</v>
      </c>
      <c r="I1559" s="13"/>
    </row>
    <row r="1560" spans="1:9" x14ac:dyDescent="0.25">
      <c r="A1560" s="37">
        <v>33535406018</v>
      </c>
      <c r="B1560" s="12" t="s">
        <v>1586</v>
      </c>
      <c r="C1560" s="12">
        <v>5</v>
      </c>
      <c r="D1560" s="12" t="s">
        <v>69</v>
      </c>
      <c r="E1560" s="12" t="s">
        <v>65</v>
      </c>
      <c r="F1560" s="12" t="s">
        <v>65</v>
      </c>
      <c r="G1560" s="12" t="s">
        <v>65</v>
      </c>
      <c r="H1560" s="12" t="s">
        <v>65</v>
      </c>
      <c r="I1560" s="12"/>
    </row>
    <row r="1561" spans="1:9" x14ac:dyDescent="0.25">
      <c r="A1561" s="38">
        <v>33535403019</v>
      </c>
      <c r="B1561" s="13" t="s">
        <v>1587</v>
      </c>
      <c r="C1561" s="13">
        <v>5</v>
      </c>
      <c r="D1561" s="13" t="s">
        <v>69</v>
      </c>
      <c r="E1561" s="13" t="s">
        <v>65</v>
      </c>
      <c r="F1561" s="13" t="s">
        <v>65</v>
      </c>
      <c r="G1561" s="13" t="s">
        <v>65</v>
      </c>
      <c r="H1561" s="13" t="s">
        <v>65</v>
      </c>
      <c r="I1561" s="13"/>
    </row>
    <row r="1562" spans="1:9" x14ac:dyDescent="0.25">
      <c r="A1562" s="37">
        <v>33535404020</v>
      </c>
      <c r="B1562" s="12" t="s">
        <v>1588</v>
      </c>
      <c r="C1562" s="12">
        <v>5</v>
      </c>
      <c r="D1562" s="12" t="s">
        <v>69</v>
      </c>
      <c r="E1562" s="12" t="s">
        <v>65</v>
      </c>
      <c r="F1562" s="12" t="s">
        <v>65</v>
      </c>
      <c r="G1562" s="12" t="s">
        <v>65</v>
      </c>
      <c r="H1562" s="12" t="s">
        <v>65</v>
      </c>
      <c r="I1562" s="12"/>
    </row>
    <row r="1563" spans="1:9" x14ac:dyDescent="0.25">
      <c r="A1563" s="38">
        <v>33535406021</v>
      </c>
      <c r="B1563" s="13" t="s">
        <v>1589</v>
      </c>
      <c r="C1563" s="13">
        <v>5</v>
      </c>
      <c r="D1563" s="13" t="s">
        <v>69</v>
      </c>
      <c r="E1563" s="13" t="s">
        <v>65</v>
      </c>
      <c r="F1563" s="13" t="s">
        <v>65</v>
      </c>
      <c r="G1563" s="13" t="s">
        <v>65</v>
      </c>
      <c r="H1563" s="13" t="s">
        <v>65</v>
      </c>
      <c r="I1563" s="13"/>
    </row>
    <row r="1564" spans="1:9" x14ac:dyDescent="0.25">
      <c r="A1564" s="37">
        <v>33535406022</v>
      </c>
      <c r="B1564" s="12" t="s">
        <v>1590</v>
      </c>
      <c r="C1564" s="12">
        <v>5</v>
      </c>
      <c r="D1564" s="12" t="s">
        <v>69</v>
      </c>
      <c r="E1564" s="12" t="s">
        <v>65</v>
      </c>
      <c r="F1564" s="12" t="s">
        <v>65</v>
      </c>
      <c r="G1564" s="12" t="s">
        <v>65</v>
      </c>
      <c r="H1564" s="12" t="s">
        <v>65</v>
      </c>
      <c r="I1564" s="12"/>
    </row>
    <row r="1565" spans="1:9" x14ac:dyDescent="0.25">
      <c r="A1565" s="38">
        <v>33535401023</v>
      </c>
      <c r="B1565" s="13" t="s">
        <v>1591</v>
      </c>
      <c r="C1565" s="13">
        <v>5</v>
      </c>
      <c r="D1565" s="13" t="s">
        <v>69</v>
      </c>
      <c r="E1565" s="13" t="s">
        <v>65</v>
      </c>
      <c r="F1565" s="13" t="s">
        <v>65</v>
      </c>
      <c r="G1565" s="13" t="s">
        <v>65</v>
      </c>
      <c r="H1565" s="13" t="s">
        <v>65</v>
      </c>
      <c r="I1565" s="13"/>
    </row>
    <row r="1566" spans="1:9" x14ac:dyDescent="0.25">
      <c r="A1566" s="37">
        <v>33535402024</v>
      </c>
      <c r="B1566" s="12" t="s">
        <v>1592</v>
      </c>
      <c r="C1566" s="12">
        <v>5</v>
      </c>
      <c r="D1566" s="12" t="s">
        <v>69</v>
      </c>
      <c r="E1566" s="12" t="s">
        <v>65</v>
      </c>
      <c r="F1566" s="12" t="s">
        <v>65</v>
      </c>
      <c r="G1566" s="12" t="s">
        <v>65</v>
      </c>
      <c r="H1566" s="12" t="s">
        <v>65</v>
      </c>
      <c r="I1566" s="12"/>
    </row>
    <row r="1567" spans="1:9" x14ac:dyDescent="0.25">
      <c r="A1567" s="38">
        <v>33535403025</v>
      </c>
      <c r="B1567" s="13" t="s">
        <v>1593</v>
      </c>
      <c r="C1567" s="13">
        <v>5</v>
      </c>
      <c r="D1567" s="13" t="s">
        <v>69</v>
      </c>
      <c r="E1567" s="13" t="s">
        <v>65</v>
      </c>
      <c r="F1567" s="13" t="s">
        <v>65</v>
      </c>
      <c r="G1567" s="13" t="s">
        <v>65</v>
      </c>
      <c r="H1567" s="13" t="s">
        <v>65</v>
      </c>
      <c r="I1567" s="13"/>
    </row>
    <row r="1568" spans="1:9" x14ac:dyDescent="0.25">
      <c r="A1568" s="37">
        <v>33530026026</v>
      </c>
      <c r="B1568" s="12" t="s">
        <v>1594</v>
      </c>
      <c r="C1568" s="12">
        <v>5</v>
      </c>
      <c r="D1568" s="12" t="s">
        <v>69</v>
      </c>
      <c r="E1568" s="12" t="s">
        <v>65</v>
      </c>
      <c r="F1568" s="12" t="s">
        <v>65</v>
      </c>
      <c r="G1568" s="12" t="s">
        <v>65</v>
      </c>
      <c r="H1568" s="12" t="s">
        <v>65</v>
      </c>
      <c r="I1568" s="12"/>
    </row>
    <row r="1569" spans="1:9" x14ac:dyDescent="0.25">
      <c r="A1569" s="38">
        <v>33535406027</v>
      </c>
      <c r="B1569" s="13" t="s">
        <v>1595</v>
      </c>
      <c r="C1569" s="13">
        <v>5</v>
      </c>
      <c r="D1569" s="13" t="s">
        <v>69</v>
      </c>
      <c r="E1569" s="13" t="s">
        <v>65</v>
      </c>
      <c r="F1569" s="13" t="s">
        <v>65</v>
      </c>
      <c r="G1569" s="13" t="s">
        <v>65</v>
      </c>
      <c r="H1569" s="13" t="s">
        <v>65</v>
      </c>
      <c r="I1569" s="13"/>
    </row>
    <row r="1570" spans="1:9" x14ac:dyDescent="0.25">
      <c r="A1570" s="37">
        <v>33535403028</v>
      </c>
      <c r="B1570" s="12" t="s">
        <v>1596</v>
      </c>
      <c r="C1570" s="12">
        <v>5</v>
      </c>
      <c r="D1570" s="12" t="s">
        <v>69</v>
      </c>
      <c r="E1570" s="12" t="s">
        <v>65</v>
      </c>
      <c r="F1570" s="12" t="s">
        <v>65</v>
      </c>
      <c r="G1570" s="12" t="s">
        <v>65</v>
      </c>
      <c r="H1570" s="12" t="s">
        <v>65</v>
      </c>
      <c r="I1570" s="12"/>
    </row>
    <row r="1571" spans="1:9" x14ac:dyDescent="0.25">
      <c r="A1571" s="38">
        <v>33530029029</v>
      </c>
      <c r="B1571" s="13" t="s">
        <v>1597</v>
      </c>
      <c r="C1571" s="13">
        <v>5</v>
      </c>
      <c r="D1571" s="13" t="s">
        <v>69</v>
      </c>
      <c r="E1571" s="13" t="s">
        <v>65</v>
      </c>
      <c r="F1571" s="13" t="s">
        <v>65</v>
      </c>
      <c r="G1571" s="13" t="s">
        <v>65</v>
      </c>
      <c r="H1571" s="13" t="s">
        <v>65</v>
      </c>
      <c r="I1571" s="13"/>
    </row>
    <row r="1572" spans="1:9" x14ac:dyDescent="0.25">
      <c r="A1572" s="37">
        <v>33535405030</v>
      </c>
      <c r="B1572" s="12" t="s">
        <v>1598</v>
      </c>
      <c r="C1572" s="12">
        <v>5</v>
      </c>
      <c r="D1572" s="12" t="s">
        <v>69</v>
      </c>
      <c r="E1572" s="12" t="s">
        <v>65</v>
      </c>
      <c r="F1572" s="12" t="s">
        <v>65</v>
      </c>
      <c r="G1572" s="12" t="s">
        <v>65</v>
      </c>
      <c r="H1572" s="12" t="s">
        <v>65</v>
      </c>
      <c r="I1572" s="12"/>
    </row>
    <row r="1573" spans="1:9" x14ac:dyDescent="0.25">
      <c r="A1573" s="38">
        <v>33530031031</v>
      </c>
      <c r="B1573" s="13" t="s">
        <v>1599</v>
      </c>
      <c r="C1573" s="13">
        <v>5</v>
      </c>
      <c r="D1573" s="13" t="s">
        <v>69</v>
      </c>
      <c r="E1573" s="13" t="s">
        <v>65</v>
      </c>
      <c r="F1573" s="13" t="s">
        <v>65</v>
      </c>
      <c r="G1573" s="13" t="s">
        <v>65</v>
      </c>
      <c r="H1573" s="13" t="s">
        <v>65</v>
      </c>
      <c r="I1573" s="13"/>
    </row>
    <row r="1574" spans="1:9" x14ac:dyDescent="0.25">
      <c r="A1574" s="37">
        <v>33530032032</v>
      </c>
      <c r="B1574" s="12" t="s">
        <v>1600</v>
      </c>
      <c r="C1574" s="12">
        <v>5</v>
      </c>
      <c r="D1574" s="12" t="s">
        <v>69</v>
      </c>
      <c r="E1574" s="12" t="s">
        <v>65</v>
      </c>
      <c r="F1574" s="12" t="s">
        <v>65</v>
      </c>
      <c r="G1574" s="12" t="s">
        <v>65</v>
      </c>
      <c r="H1574" s="12" t="s">
        <v>65</v>
      </c>
      <c r="I1574" s="12"/>
    </row>
    <row r="1575" spans="1:9" x14ac:dyDescent="0.25">
      <c r="A1575" s="38">
        <v>33535401033</v>
      </c>
      <c r="B1575" s="13" t="s">
        <v>1601</v>
      </c>
      <c r="C1575" s="13">
        <v>5</v>
      </c>
      <c r="D1575" s="13" t="s">
        <v>69</v>
      </c>
      <c r="E1575" s="13" t="s">
        <v>65</v>
      </c>
      <c r="F1575" s="13" t="s">
        <v>65</v>
      </c>
      <c r="G1575" s="13" t="s">
        <v>65</v>
      </c>
      <c r="H1575" s="13" t="s">
        <v>65</v>
      </c>
      <c r="I1575" s="13"/>
    </row>
    <row r="1576" spans="1:9" x14ac:dyDescent="0.25">
      <c r="A1576" s="37">
        <v>33535405034</v>
      </c>
      <c r="B1576" s="12" t="s">
        <v>1602</v>
      </c>
      <c r="C1576" s="12">
        <v>5</v>
      </c>
      <c r="D1576" s="12" t="s">
        <v>69</v>
      </c>
      <c r="E1576" s="12" t="s">
        <v>65</v>
      </c>
      <c r="F1576" s="12" t="s">
        <v>65</v>
      </c>
      <c r="G1576" s="12" t="s">
        <v>65</v>
      </c>
      <c r="H1576" s="12" t="s">
        <v>65</v>
      </c>
      <c r="I1576" s="12"/>
    </row>
    <row r="1577" spans="1:9" x14ac:dyDescent="0.25">
      <c r="A1577" s="38">
        <v>33535406035</v>
      </c>
      <c r="B1577" s="13" t="s">
        <v>1603</v>
      </c>
      <c r="C1577" s="13">
        <v>5</v>
      </c>
      <c r="D1577" s="13" t="s">
        <v>69</v>
      </c>
      <c r="E1577" s="13" t="s">
        <v>65</v>
      </c>
      <c r="F1577" s="13" t="s">
        <v>65</v>
      </c>
      <c r="G1577" s="13" t="s">
        <v>65</v>
      </c>
      <c r="H1577" s="13" t="s">
        <v>65</v>
      </c>
      <c r="I1577" s="13"/>
    </row>
    <row r="1578" spans="1:9" x14ac:dyDescent="0.25">
      <c r="A1578" s="37">
        <v>33535402036</v>
      </c>
      <c r="B1578" s="12" t="s">
        <v>1604</v>
      </c>
      <c r="C1578" s="12">
        <v>5</v>
      </c>
      <c r="D1578" s="12" t="s">
        <v>69</v>
      </c>
      <c r="E1578" s="12" t="s">
        <v>65</v>
      </c>
      <c r="F1578" s="12" t="s">
        <v>65</v>
      </c>
      <c r="G1578" s="12" t="s">
        <v>65</v>
      </c>
      <c r="H1578" s="12" t="s">
        <v>65</v>
      </c>
      <c r="I1578" s="12"/>
    </row>
    <row r="1579" spans="1:9" x14ac:dyDescent="0.25">
      <c r="A1579" s="38">
        <v>33535405037</v>
      </c>
      <c r="B1579" s="13" t="s">
        <v>1605</v>
      </c>
      <c r="C1579" s="13">
        <v>5</v>
      </c>
      <c r="D1579" s="13" t="s">
        <v>69</v>
      </c>
      <c r="E1579" s="13" t="s">
        <v>65</v>
      </c>
      <c r="F1579" s="13" t="s">
        <v>65</v>
      </c>
      <c r="G1579" s="13" t="s">
        <v>65</v>
      </c>
      <c r="H1579" s="13" t="s">
        <v>65</v>
      </c>
      <c r="I1579" s="13"/>
    </row>
    <row r="1580" spans="1:9" x14ac:dyDescent="0.25">
      <c r="A1580" s="37">
        <v>33535406038</v>
      </c>
      <c r="B1580" s="12" t="s">
        <v>1606</v>
      </c>
      <c r="C1580" s="12">
        <v>5</v>
      </c>
      <c r="D1580" s="12" t="s">
        <v>69</v>
      </c>
      <c r="E1580" s="12" t="s">
        <v>65</v>
      </c>
      <c r="F1580" s="12" t="s">
        <v>65</v>
      </c>
      <c r="G1580" s="12" t="s">
        <v>65</v>
      </c>
      <c r="H1580" s="12" t="s">
        <v>65</v>
      </c>
      <c r="I1580" s="12"/>
    </row>
    <row r="1581" spans="1:9" x14ac:dyDescent="0.25">
      <c r="A1581" s="38">
        <v>33535403039</v>
      </c>
      <c r="B1581" s="13" t="s">
        <v>1607</v>
      </c>
      <c r="C1581" s="13">
        <v>5</v>
      </c>
      <c r="D1581" s="13" t="s">
        <v>69</v>
      </c>
      <c r="E1581" s="13" t="s">
        <v>65</v>
      </c>
      <c r="F1581" s="13" t="s">
        <v>65</v>
      </c>
      <c r="G1581" s="13" t="s">
        <v>65</v>
      </c>
      <c r="H1581" s="13" t="s">
        <v>65</v>
      </c>
      <c r="I1581" s="13"/>
    </row>
    <row r="1582" spans="1:9" x14ac:dyDescent="0.25">
      <c r="A1582" s="37">
        <v>33530040040</v>
      </c>
      <c r="B1582" s="12" t="s">
        <v>1608</v>
      </c>
      <c r="C1582" s="12">
        <v>5</v>
      </c>
      <c r="D1582" s="12" t="s">
        <v>69</v>
      </c>
      <c r="E1582" s="12" t="s">
        <v>65</v>
      </c>
      <c r="F1582" s="12" t="s">
        <v>65</v>
      </c>
      <c r="G1582" s="12" t="s">
        <v>65</v>
      </c>
      <c r="H1582" s="12" t="s">
        <v>65</v>
      </c>
      <c r="I1582" s="12"/>
    </row>
    <row r="1583" spans="1:9" x14ac:dyDescent="0.25">
      <c r="A1583" s="38">
        <v>33535406041</v>
      </c>
      <c r="B1583" s="13" t="s">
        <v>1609</v>
      </c>
      <c r="C1583" s="13">
        <v>5</v>
      </c>
      <c r="D1583" s="13" t="s">
        <v>69</v>
      </c>
      <c r="E1583" s="13" t="s">
        <v>65</v>
      </c>
      <c r="F1583" s="13" t="s">
        <v>65</v>
      </c>
      <c r="G1583" s="13" t="s">
        <v>65</v>
      </c>
      <c r="H1583" s="13" t="s">
        <v>65</v>
      </c>
      <c r="I1583" s="13"/>
    </row>
    <row r="1584" spans="1:9" x14ac:dyDescent="0.25">
      <c r="A1584" s="37">
        <v>33535405042</v>
      </c>
      <c r="B1584" s="12" t="s">
        <v>1610</v>
      </c>
      <c r="C1584" s="12">
        <v>5</v>
      </c>
      <c r="D1584" s="12" t="s">
        <v>69</v>
      </c>
      <c r="E1584" s="12" t="s">
        <v>65</v>
      </c>
      <c r="F1584" s="12" t="s">
        <v>65</v>
      </c>
      <c r="G1584" s="12" t="s">
        <v>65</v>
      </c>
      <c r="H1584" s="12" t="s">
        <v>65</v>
      </c>
      <c r="I1584" s="12"/>
    </row>
    <row r="1585" spans="1:9" x14ac:dyDescent="0.25">
      <c r="A1585" s="38">
        <v>33545407001</v>
      </c>
      <c r="B1585" s="13" t="s">
        <v>1611</v>
      </c>
      <c r="C1585" s="13">
        <v>4</v>
      </c>
      <c r="D1585" s="13" t="s">
        <v>1155</v>
      </c>
      <c r="E1585" s="13" t="s">
        <v>67</v>
      </c>
      <c r="F1585" s="13" t="s">
        <v>67</v>
      </c>
      <c r="G1585" s="13" t="s">
        <v>65</v>
      </c>
      <c r="H1585" s="13" t="s">
        <v>67</v>
      </c>
      <c r="I1585" s="13"/>
    </row>
    <row r="1586" spans="1:9" x14ac:dyDescent="0.25">
      <c r="A1586" s="37">
        <v>33545407002</v>
      </c>
      <c r="B1586" s="12" t="s">
        <v>1612</v>
      </c>
      <c r="C1586" s="12">
        <v>4</v>
      </c>
      <c r="D1586" s="12" t="s">
        <v>1155</v>
      </c>
      <c r="E1586" s="12" t="s">
        <v>67</v>
      </c>
      <c r="F1586" s="12" t="s">
        <v>67</v>
      </c>
      <c r="G1586" s="12" t="s">
        <v>65</v>
      </c>
      <c r="H1586" s="12" t="s">
        <v>67</v>
      </c>
      <c r="I1586" s="12"/>
    </row>
    <row r="1587" spans="1:9" x14ac:dyDescent="0.25">
      <c r="A1587" s="38">
        <v>33545406003</v>
      </c>
      <c r="B1587" s="13" t="s">
        <v>1613</v>
      </c>
      <c r="C1587" s="13">
        <v>4</v>
      </c>
      <c r="D1587" s="13" t="s">
        <v>1155</v>
      </c>
      <c r="E1587" s="13" t="s">
        <v>67</v>
      </c>
      <c r="F1587" s="13" t="s">
        <v>67</v>
      </c>
      <c r="G1587" s="13" t="s">
        <v>65</v>
      </c>
      <c r="H1587" s="13" t="s">
        <v>67</v>
      </c>
      <c r="I1587" s="13"/>
    </row>
    <row r="1588" spans="1:9" x14ac:dyDescent="0.25">
      <c r="A1588" s="37">
        <v>33545406004</v>
      </c>
      <c r="B1588" s="12" t="s">
        <v>1614</v>
      </c>
      <c r="C1588" s="12">
        <v>4</v>
      </c>
      <c r="D1588" s="12" t="s">
        <v>1155</v>
      </c>
      <c r="E1588" s="12" t="s">
        <v>67</v>
      </c>
      <c r="F1588" s="12" t="s">
        <v>67</v>
      </c>
      <c r="G1588" s="12" t="s">
        <v>65</v>
      </c>
      <c r="H1588" s="12" t="s">
        <v>67</v>
      </c>
      <c r="I1588" s="12"/>
    </row>
    <row r="1589" spans="1:9" x14ac:dyDescent="0.25">
      <c r="A1589" s="38">
        <v>33545403005</v>
      </c>
      <c r="B1589" s="13" t="s">
        <v>1615</v>
      </c>
      <c r="C1589" s="13">
        <v>4</v>
      </c>
      <c r="D1589" s="13" t="s">
        <v>1155</v>
      </c>
      <c r="E1589" s="13" t="s">
        <v>67</v>
      </c>
      <c r="F1589" s="13" t="s">
        <v>67</v>
      </c>
      <c r="G1589" s="13" t="s">
        <v>65</v>
      </c>
      <c r="H1589" s="13" t="s">
        <v>67</v>
      </c>
      <c r="I1589" s="13"/>
    </row>
    <row r="1590" spans="1:9" x14ac:dyDescent="0.25">
      <c r="A1590" s="37">
        <v>33545406006</v>
      </c>
      <c r="B1590" s="12" t="s">
        <v>1616</v>
      </c>
      <c r="C1590" s="12">
        <v>5</v>
      </c>
      <c r="D1590" s="12" t="s">
        <v>69</v>
      </c>
      <c r="E1590" s="12" t="s">
        <v>65</v>
      </c>
      <c r="F1590" s="12" t="s">
        <v>65</v>
      </c>
      <c r="G1590" s="12" t="s">
        <v>65</v>
      </c>
      <c r="H1590" s="12" t="s">
        <v>65</v>
      </c>
      <c r="I1590" s="12"/>
    </row>
    <row r="1591" spans="1:9" x14ac:dyDescent="0.25">
      <c r="A1591" s="38">
        <v>33545403007</v>
      </c>
      <c r="B1591" s="13" t="s">
        <v>1617</v>
      </c>
      <c r="C1591" s="13">
        <v>4</v>
      </c>
      <c r="D1591" s="13" t="s">
        <v>1155</v>
      </c>
      <c r="E1591" s="13" t="s">
        <v>67</v>
      </c>
      <c r="F1591" s="13" t="s">
        <v>67</v>
      </c>
      <c r="G1591" s="13" t="s">
        <v>65</v>
      </c>
      <c r="H1591" s="13" t="s">
        <v>67</v>
      </c>
      <c r="I1591" s="13"/>
    </row>
    <row r="1592" spans="1:9" x14ac:dyDescent="0.25">
      <c r="A1592" s="37">
        <v>33545406008</v>
      </c>
      <c r="B1592" s="12" t="s">
        <v>1618</v>
      </c>
      <c r="C1592" s="12">
        <v>4</v>
      </c>
      <c r="D1592" s="12" t="s">
        <v>1155</v>
      </c>
      <c r="E1592" s="12" t="s">
        <v>67</v>
      </c>
      <c r="F1592" s="12" t="s">
        <v>67</v>
      </c>
      <c r="G1592" s="12" t="s">
        <v>65</v>
      </c>
      <c r="H1592" s="12" t="s">
        <v>67</v>
      </c>
      <c r="I1592" s="12"/>
    </row>
    <row r="1593" spans="1:9" x14ac:dyDescent="0.25">
      <c r="A1593" s="38">
        <v>33545406009</v>
      </c>
      <c r="B1593" s="13" t="s">
        <v>1619</v>
      </c>
      <c r="C1593" s="13">
        <v>5</v>
      </c>
      <c r="D1593" s="13" t="s">
        <v>69</v>
      </c>
      <c r="E1593" s="13" t="s">
        <v>65</v>
      </c>
      <c r="F1593" s="13" t="s">
        <v>65</v>
      </c>
      <c r="G1593" s="13" t="s">
        <v>65</v>
      </c>
      <c r="H1593" s="13" t="s">
        <v>65</v>
      </c>
      <c r="I1593" s="13"/>
    </row>
    <row r="1594" spans="1:9" x14ac:dyDescent="0.25">
      <c r="A1594" s="37">
        <v>33545403010</v>
      </c>
      <c r="B1594" s="12" t="s">
        <v>1620</v>
      </c>
      <c r="C1594" s="12">
        <v>4</v>
      </c>
      <c r="D1594" s="12" t="s">
        <v>1155</v>
      </c>
      <c r="E1594" s="12" t="s">
        <v>67</v>
      </c>
      <c r="F1594" s="12" t="s">
        <v>67</v>
      </c>
      <c r="G1594" s="12" t="s">
        <v>65</v>
      </c>
      <c r="H1594" s="12" t="s">
        <v>67</v>
      </c>
      <c r="I1594" s="12"/>
    </row>
    <row r="1595" spans="1:9" x14ac:dyDescent="0.25">
      <c r="A1595" s="38">
        <v>33545406011</v>
      </c>
      <c r="B1595" s="13" t="s">
        <v>1621</v>
      </c>
      <c r="C1595" s="13">
        <v>4</v>
      </c>
      <c r="D1595" s="13" t="s">
        <v>1155</v>
      </c>
      <c r="E1595" s="13" t="s">
        <v>67</v>
      </c>
      <c r="F1595" s="13" t="s">
        <v>67</v>
      </c>
      <c r="G1595" s="13" t="s">
        <v>65</v>
      </c>
      <c r="H1595" s="13" t="s">
        <v>67</v>
      </c>
      <c r="I1595" s="13"/>
    </row>
    <row r="1596" spans="1:9" x14ac:dyDescent="0.25">
      <c r="A1596" s="37">
        <v>33545406012</v>
      </c>
      <c r="B1596" s="12" t="s">
        <v>1622</v>
      </c>
      <c r="C1596" s="12">
        <v>5</v>
      </c>
      <c r="D1596" s="12" t="s">
        <v>69</v>
      </c>
      <c r="E1596" s="12" t="s">
        <v>65</v>
      </c>
      <c r="F1596" s="12" t="s">
        <v>65</v>
      </c>
      <c r="G1596" s="12" t="s">
        <v>65</v>
      </c>
      <c r="H1596" s="12" t="s">
        <v>65</v>
      </c>
      <c r="I1596" s="12"/>
    </row>
    <row r="1597" spans="1:9" x14ac:dyDescent="0.25">
      <c r="A1597" s="38">
        <v>33545407013</v>
      </c>
      <c r="B1597" s="13" t="s">
        <v>64</v>
      </c>
      <c r="C1597" s="13">
        <v>4</v>
      </c>
      <c r="D1597" s="13" t="s">
        <v>1155</v>
      </c>
      <c r="E1597" s="13" t="s">
        <v>67</v>
      </c>
      <c r="F1597" s="13" t="s">
        <v>67</v>
      </c>
      <c r="G1597" s="13" t="s">
        <v>65</v>
      </c>
      <c r="H1597" s="13" t="s">
        <v>67</v>
      </c>
      <c r="I1597" s="13"/>
    </row>
    <row r="1598" spans="1:9" x14ac:dyDescent="0.25">
      <c r="A1598" s="37">
        <v>33545406014</v>
      </c>
      <c r="B1598" s="12" t="s">
        <v>1623</v>
      </c>
      <c r="C1598" s="12">
        <v>4</v>
      </c>
      <c r="D1598" s="12" t="s">
        <v>1155</v>
      </c>
      <c r="E1598" s="12" t="s">
        <v>67</v>
      </c>
      <c r="F1598" s="12" t="s">
        <v>67</v>
      </c>
      <c r="G1598" s="12" t="s">
        <v>65</v>
      </c>
      <c r="H1598" s="12" t="s">
        <v>67</v>
      </c>
      <c r="I1598" s="12"/>
    </row>
    <row r="1599" spans="1:9" x14ac:dyDescent="0.25">
      <c r="A1599" s="38">
        <v>33545407015</v>
      </c>
      <c r="B1599" s="13" t="s">
        <v>1624</v>
      </c>
      <c r="C1599" s="13">
        <v>4</v>
      </c>
      <c r="D1599" s="13" t="s">
        <v>1155</v>
      </c>
      <c r="E1599" s="13" t="s">
        <v>67</v>
      </c>
      <c r="F1599" s="13" t="s">
        <v>67</v>
      </c>
      <c r="G1599" s="13" t="s">
        <v>65</v>
      </c>
      <c r="H1599" s="13" t="s">
        <v>67</v>
      </c>
      <c r="I1599" s="13"/>
    </row>
    <row r="1600" spans="1:9" x14ac:dyDescent="0.25">
      <c r="A1600" s="37">
        <v>33545407016</v>
      </c>
      <c r="B1600" s="12" t="s">
        <v>1625</v>
      </c>
      <c r="C1600" s="12">
        <v>4</v>
      </c>
      <c r="D1600" s="12" t="s">
        <v>1155</v>
      </c>
      <c r="E1600" s="12" t="s">
        <v>67</v>
      </c>
      <c r="F1600" s="12" t="s">
        <v>67</v>
      </c>
      <c r="G1600" s="12" t="s">
        <v>65</v>
      </c>
      <c r="H1600" s="12" t="s">
        <v>67</v>
      </c>
      <c r="I1600" s="12"/>
    </row>
    <row r="1601" spans="1:9" x14ac:dyDescent="0.25">
      <c r="A1601" s="38">
        <v>33545407017</v>
      </c>
      <c r="B1601" s="13" t="s">
        <v>1626</v>
      </c>
      <c r="C1601" s="13">
        <v>4</v>
      </c>
      <c r="D1601" s="13" t="s">
        <v>1155</v>
      </c>
      <c r="E1601" s="13" t="s">
        <v>67</v>
      </c>
      <c r="F1601" s="13" t="s">
        <v>67</v>
      </c>
      <c r="G1601" s="13" t="s">
        <v>65</v>
      </c>
      <c r="H1601" s="13" t="s">
        <v>67</v>
      </c>
      <c r="I1601" s="13"/>
    </row>
    <row r="1602" spans="1:9" x14ac:dyDescent="0.25">
      <c r="A1602" s="37">
        <v>33545407018</v>
      </c>
      <c r="B1602" s="12" t="s">
        <v>1627</v>
      </c>
      <c r="C1602" s="12">
        <v>4</v>
      </c>
      <c r="D1602" s="12" t="s">
        <v>1155</v>
      </c>
      <c r="E1602" s="12" t="s">
        <v>67</v>
      </c>
      <c r="F1602" s="12" t="s">
        <v>67</v>
      </c>
      <c r="G1602" s="12" t="s">
        <v>65</v>
      </c>
      <c r="H1602" s="12" t="s">
        <v>67</v>
      </c>
      <c r="I1602" s="12"/>
    </row>
    <row r="1603" spans="1:9" x14ac:dyDescent="0.25">
      <c r="A1603" s="38">
        <v>33545406019</v>
      </c>
      <c r="B1603" s="13" t="s">
        <v>1628</v>
      </c>
      <c r="C1603" s="13">
        <v>5</v>
      </c>
      <c r="D1603" s="13" t="s">
        <v>69</v>
      </c>
      <c r="E1603" s="13" t="s">
        <v>65</v>
      </c>
      <c r="F1603" s="13" t="s">
        <v>65</v>
      </c>
      <c r="G1603" s="13" t="s">
        <v>65</v>
      </c>
      <c r="H1603" s="13" t="s">
        <v>65</v>
      </c>
      <c r="I1603" s="13"/>
    </row>
    <row r="1604" spans="1:9" x14ac:dyDescent="0.25">
      <c r="A1604" s="37">
        <v>33545403020</v>
      </c>
      <c r="B1604" s="12" t="s">
        <v>1629</v>
      </c>
      <c r="C1604" s="12">
        <v>4</v>
      </c>
      <c r="D1604" s="12" t="s">
        <v>1155</v>
      </c>
      <c r="E1604" s="12" t="s">
        <v>67</v>
      </c>
      <c r="F1604" s="12" t="s">
        <v>67</v>
      </c>
      <c r="G1604" s="12" t="s">
        <v>65</v>
      </c>
      <c r="H1604" s="12" t="s">
        <v>67</v>
      </c>
      <c r="I1604" s="12"/>
    </row>
    <row r="1605" spans="1:9" x14ac:dyDescent="0.25">
      <c r="A1605" s="38">
        <v>33545403021</v>
      </c>
      <c r="B1605" s="13" t="s">
        <v>1630</v>
      </c>
      <c r="C1605" s="13">
        <v>4</v>
      </c>
      <c r="D1605" s="13" t="s">
        <v>1155</v>
      </c>
      <c r="E1605" s="13" t="s">
        <v>67</v>
      </c>
      <c r="F1605" s="13" t="s">
        <v>67</v>
      </c>
      <c r="G1605" s="13" t="s">
        <v>65</v>
      </c>
      <c r="H1605" s="13" t="s">
        <v>67</v>
      </c>
      <c r="I1605" s="13"/>
    </row>
    <row r="1606" spans="1:9" x14ac:dyDescent="0.25">
      <c r="A1606" s="37">
        <v>33545407022</v>
      </c>
      <c r="B1606" s="12" t="s">
        <v>1631</v>
      </c>
      <c r="C1606" s="12">
        <v>4</v>
      </c>
      <c r="D1606" s="12" t="s">
        <v>1155</v>
      </c>
      <c r="E1606" s="12" t="s">
        <v>67</v>
      </c>
      <c r="F1606" s="12" t="s">
        <v>67</v>
      </c>
      <c r="G1606" s="12" t="s">
        <v>65</v>
      </c>
      <c r="H1606" s="12" t="s">
        <v>67</v>
      </c>
      <c r="I1606" s="12"/>
    </row>
    <row r="1607" spans="1:9" x14ac:dyDescent="0.25">
      <c r="A1607" s="38">
        <v>33545407023</v>
      </c>
      <c r="B1607" s="13" t="s">
        <v>1632</v>
      </c>
      <c r="C1607" s="13">
        <v>4</v>
      </c>
      <c r="D1607" s="13" t="s">
        <v>1155</v>
      </c>
      <c r="E1607" s="13" t="s">
        <v>67</v>
      </c>
      <c r="F1607" s="13" t="s">
        <v>67</v>
      </c>
      <c r="G1607" s="13" t="s">
        <v>65</v>
      </c>
      <c r="H1607" s="13" t="s">
        <v>67</v>
      </c>
      <c r="I1607" s="13"/>
    </row>
    <row r="1608" spans="1:9" x14ac:dyDescent="0.25">
      <c r="A1608" s="37">
        <v>33545407024</v>
      </c>
      <c r="B1608" s="12" t="s">
        <v>1633</v>
      </c>
      <c r="C1608" s="12">
        <v>4</v>
      </c>
      <c r="D1608" s="12" t="s">
        <v>1155</v>
      </c>
      <c r="E1608" s="12" t="s">
        <v>67</v>
      </c>
      <c r="F1608" s="12" t="s">
        <v>67</v>
      </c>
      <c r="G1608" s="12" t="s">
        <v>65</v>
      </c>
      <c r="H1608" s="12" t="s">
        <v>67</v>
      </c>
      <c r="I1608" s="12"/>
    </row>
    <row r="1609" spans="1:9" x14ac:dyDescent="0.25">
      <c r="A1609" s="38">
        <v>33545407025</v>
      </c>
      <c r="B1609" s="13" t="s">
        <v>316</v>
      </c>
      <c r="C1609" s="13">
        <v>4</v>
      </c>
      <c r="D1609" s="13" t="s">
        <v>1155</v>
      </c>
      <c r="E1609" s="13" t="s">
        <v>67</v>
      </c>
      <c r="F1609" s="13" t="s">
        <v>67</v>
      </c>
      <c r="G1609" s="13" t="s">
        <v>65</v>
      </c>
      <c r="H1609" s="13" t="s">
        <v>67</v>
      </c>
      <c r="I1609" s="13"/>
    </row>
    <row r="1610" spans="1:9" x14ac:dyDescent="0.25">
      <c r="A1610" s="37">
        <v>33545407026</v>
      </c>
      <c r="B1610" s="12" t="s">
        <v>1634</v>
      </c>
      <c r="C1610" s="12">
        <v>4</v>
      </c>
      <c r="D1610" s="12" t="s">
        <v>1155</v>
      </c>
      <c r="E1610" s="12" t="s">
        <v>67</v>
      </c>
      <c r="F1610" s="12" t="s">
        <v>67</v>
      </c>
      <c r="G1610" s="12" t="s">
        <v>65</v>
      </c>
      <c r="H1610" s="12" t="s">
        <v>67</v>
      </c>
      <c r="I1610" s="12"/>
    </row>
    <row r="1611" spans="1:9" x14ac:dyDescent="0.25">
      <c r="A1611" s="38">
        <v>33545406027</v>
      </c>
      <c r="B1611" s="13" t="s">
        <v>1635</v>
      </c>
      <c r="C1611" s="13">
        <v>5</v>
      </c>
      <c r="D1611" s="13" t="s">
        <v>69</v>
      </c>
      <c r="E1611" s="13" t="s">
        <v>65</v>
      </c>
      <c r="F1611" s="13" t="s">
        <v>65</v>
      </c>
      <c r="G1611" s="13" t="s">
        <v>65</v>
      </c>
      <c r="H1611" s="13" t="s">
        <v>65</v>
      </c>
      <c r="I1611" s="13"/>
    </row>
    <row r="1612" spans="1:9" x14ac:dyDescent="0.25">
      <c r="A1612" s="37">
        <v>33549501501</v>
      </c>
      <c r="B1612" s="12" t="s">
        <v>1615</v>
      </c>
      <c r="C1612" s="12">
        <v>4</v>
      </c>
      <c r="D1612" s="12" t="s">
        <v>1155</v>
      </c>
      <c r="E1612" s="12" t="s">
        <v>67</v>
      </c>
      <c r="F1612" s="12" t="s">
        <v>67</v>
      </c>
      <c r="G1612" s="12" t="s">
        <v>65</v>
      </c>
      <c r="H1612" s="12" t="s">
        <v>67</v>
      </c>
      <c r="I1612" s="12"/>
    </row>
    <row r="1613" spans="1:9" x14ac:dyDescent="0.25">
      <c r="A1613" s="38">
        <v>33549502502</v>
      </c>
      <c r="B1613" s="13" t="s">
        <v>1616</v>
      </c>
      <c r="C1613" s="13">
        <v>5</v>
      </c>
      <c r="D1613" s="13" t="s">
        <v>69</v>
      </c>
      <c r="E1613" s="13" t="s">
        <v>65</v>
      </c>
      <c r="F1613" s="13" t="s">
        <v>65</v>
      </c>
      <c r="G1613" s="13" t="s">
        <v>65</v>
      </c>
      <c r="H1613" s="13" t="s">
        <v>65</v>
      </c>
      <c r="I1613" s="13"/>
    </row>
    <row r="1614" spans="1:9" x14ac:dyDescent="0.25">
      <c r="A1614" s="37">
        <v>33550001001</v>
      </c>
      <c r="B1614" s="12" t="s">
        <v>1636</v>
      </c>
      <c r="C1614" s="12">
        <v>5</v>
      </c>
      <c r="D1614" s="12" t="s">
        <v>69</v>
      </c>
      <c r="E1614" s="12" t="s">
        <v>65</v>
      </c>
      <c r="F1614" s="12" t="s">
        <v>65</v>
      </c>
      <c r="G1614" s="12" t="s">
        <v>65</v>
      </c>
      <c r="H1614" s="12" t="s">
        <v>65</v>
      </c>
      <c r="I1614" s="12"/>
    </row>
    <row r="1615" spans="1:9" x14ac:dyDescent="0.25">
      <c r="A1615" s="38">
        <v>33555401002</v>
      </c>
      <c r="B1615" s="13" t="s">
        <v>1637</v>
      </c>
      <c r="C1615" s="13">
        <v>5</v>
      </c>
      <c r="D1615" s="13" t="s">
        <v>69</v>
      </c>
      <c r="E1615" s="13" t="s">
        <v>65</v>
      </c>
      <c r="F1615" s="13" t="s">
        <v>65</v>
      </c>
      <c r="G1615" s="13" t="s">
        <v>65</v>
      </c>
      <c r="H1615" s="13" t="s">
        <v>65</v>
      </c>
      <c r="I1615" s="13"/>
    </row>
    <row r="1616" spans="1:9" x14ac:dyDescent="0.25">
      <c r="A1616" s="37">
        <v>33555407003</v>
      </c>
      <c r="B1616" s="12" t="s">
        <v>1638</v>
      </c>
      <c r="C1616" s="12">
        <v>5</v>
      </c>
      <c r="D1616" s="12" t="s">
        <v>69</v>
      </c>
      <c r="E1616" s="12" t="s">
        <v>65</v>
      </c>
      <c r="F1616" s="12" t="s">
        <v>65</v>
      </c>
      <c r="G1616" s="12" t="s">
        <v>65</v>
      </c>
      <c r="H1616" s="12" t="s">
        <v>65</v>
      </c>
      <c r="I1616" s="12"/>
    </row>
    <row r="1617" spans="1:9" x14ac:dyDescent="0.25">
      <c r="A1617" s="38">
        <v>33555402004</v>
      </c>
      <c r="B1617" s="13" t="s">
        <v>1639</v>
      </c>
      <c r="C1617" s="13">
        <v>5</v>
      </c>
      <c r="D1617" s="13" t="s">
        <v>69</v>
      </c>
      <c r="E1617" s="13" t="s">
        <v>65</v>
      </c>
      <c r="F1617" s="13" t="s">
        <v>65</v>
      </c>
      <c r="G1617" s="13" t="s">
        <v>65</v>
      </c>
      <c r="H1617" s="13" t="s">
        <v>65</v>
      </c>
      <c r="I1617" s="13"/>
    </row>
    <row r="1618" spans="1:9" x14ac:dyDescent="0.25">
      <c r="A1618" s="37">
        <v>33555406005</v>
      </c>
      <c r="B1618" s="12" t="s">
        <v>1640</v>
      </c>
      <c r="C1618" s="12">
        <v>5</v>
      </c>
      <c r="D1618" s="12" t="s">
        <v>69</v>
      </c>
      <c r="E1618" s="12" t="s">
        <v>65</v>
      </c>
      <c r="F1618" s="12" t="s">
        <v>65</v>
      </c>
      <c r="G1618" s="12" t="s">
        <v>65</v>
      </c>
      <c r="H1618" s="12" t="s">
        <v>65</v>
      </c>
      <c r="I1618" s="12"/>
    </row>
    <row r="1619" spans="1:9" x14ac:dyDescent="0.25">
      <c r="A1619" s="38">
        <v>33555405006</v>
      </c>
      <c r="B1619" s="13" t="s">
        <v>1641</v>
      </c>
      <c r="C1619" s="13">
        <v>5</v>
      </c>
      <c r="D1619" s="13" t="s">
        <v>69</v>
      </c>
      <c r="E1619" s="13" t="s">
        <v>65</v>
      </c>
      <c r="F1619" s="13" t="s">
        <v>65</v>
      </c>
      <c r="G1619" s="13" t="s">
        <v>65</v>
      </c>
      <c r="H1619" s="13" t="s">
        <v>65</v>
      </c>
      <c r="I1619" s="13"/>
    </row>
    <row r="1620" spans="1:9" x14ac:dyDescent="0.25">
      <c r="A1620" s="37">
        <v>33555402007</v>
      </c>
      <c r="B1620" s="12" t="s">
        <v>1642</v>
      </c>
      <c r="C1620" s="12">
        <v>5</v>
      </c>
      <c r="D1620" s="12" t="s">
        <v>69</v>
      </c>
      <c r="E1620" s="12" t="s">
        <v>65</v>
      </c>
      <c r="F1620" s="12" t="s">
        <v>65</v>
      </c>
      <c r="G1620" s="12" t="s">
        <v>65</v>
      </c>
      <c r="H1620" s="12" t="s">
        <v>65</v>
      </c>
      <c r="I1620" s="12"/>
    </row>
    <row r="1621" spans="1:9" x14ac:dyDescent="0.25">
      <c r="A1621" s="38">
        <v>33555401008</v>
      </c>
      <c r="B1621" s="13" t="s">
        <v>1643</v>
      </c>
      <c r="C1621" s="13">
        <v>5</v>
      </c>
      <c r="D1621" s="13" t="s">
        <v>69</v>
      </c>
      <c r="E1621" s="13" t="s">
        <v>65</v>
      </c>
      <c r="F1621" s="13" t="s">
        <v>65</v>
      </c>
      <c r="G1621" s="13" t="s">
        <v>65</v>
      </c>
      <c r="H1621" s="13" t="s">
        <v>65</v>
      </c>
      <c r="I1621" s="13"/>
    </row>
    <row r="1622" spans="1:9" x14ac:dyDescent="0.25">
      <c r="A1622" s="37">
        <v>33550009009</v>
      </c>
      <c r="B1622" s="12" t="s">
        <v>1644</v>
      </c>
      <c r="C1622" s="12">
        <v>5</v>
      </c>
      <c r="D1622" s="12" t="s">
        <v>69</v>
      </c>
      <c r="E1622" s="12" t="s">
        <v>65</v>
      </c>
      <c r="F1622" s="12" t="s">
        <v>65</v>
      </c>
      <c r="G1622" s="12" t="s">
        <v>65</v>
      </c>
      <c r="H1622" s="12" t="s">
        <v>65</v>
      </c>
      <c r="I1622" s="12"/>
    </row>
    <row r="1623" spans="1:9" x14ac:dyDescent="0.25">
      <c r="A1623" s="38">
        <v>33555403010</v>
      </c>
      <c r="B1623" s="13" t="s">
        <v>1645</v>
      </c>
      <c r="C1623" s="13">
        <v>5</v>
      </c>
      <c r="D1623" s="13" t="s">
        <v>69</v>
      </c>
      <c r="E1623" s="13" t="s">
        <v>65</v>
      </c>
      <c r="F1623" s="13" t="s">
        <v>65</v>
      </c>
      <c r="G1623" s="13" t="s">
        <v>65</v>
      </c>
      <c r="H1623" s="13" t="s">
        <v>65</v>
      </c>
      <c r="I1623" s="13"/>
    </row>
    <row r="1624" spans="1:9" x14ac:dyDescent="0.25">
      <c r="A1624" s="37">
        <v>33555407011</v>
      </c>
      <c r="B1624" s="12" t="s">
        <v>1646</v>
      </c>
      <c r="C1624" s="12">
        <v>5</v>
      </c>
      <c r="D1624" s="12" t="s">
        <v>69</v>
      </c>
      <c r="E1624" s="12" t="s">
        <v>65</v>
      </c>
      <c r="F1624" s="12" t="s">
        <v>65</v>
      </c>
      <c r="G1624" s="12" t="s">
        <v>65</v>
      </c>
      <c r="H1624" s="12" t="s">
        <v>65</v>
      </c>
      <c r="I1624" s="12"/>
    </row>
    <row r="1625" spans="1:9" x14ac:dyDescent="0.25">
      <c r="A1625" s="38">
        <v>33555403012</v>
      </c>
      <c r="B1625" s="13" t="s">
        <v>1647</v>
      </c>
      <c r="C1625" s="13">
        <v>5</v>
      </c>
      <c r="D1625" s="13" t="s">
        <v>69</v>
      </c>
      <c r="E1625" s="13" t="s">
        <v>65</v>
      </c>
      <c r="F1625" s="13" t="s">
        <v>65</v>
      </c>
      <c r="G1625" s="13" t="s">
        <v>65</v>
      </c>
      <c r="H1625" s="13" t="s">
        <v>65</v>
      </c>
      <c r="I1625" s="13"/>
    </row>
    <row r="1626" spans="1:9" x14ac:dyDescent="0.25">
      <c r="A1626" s="37">
        <v>33555403013</v>
      </c>
      <c r="B1626" s="12" t="s">
        <v>1648</v>
      </c>
      <c r="C1626" s="12">
        <v>5</v>
      </c>
      <c r="D1626" s="12" t="s">
        <v>69</v>
      </c>
      <c r="E1626" s="12" t="s">
        <v>65</v>
      </c>
      <c r="F1626" s="12" t="s">
        <v>65</v>
      </c>
      <c r="G1626" s="12" t="s">
        <v>65</v>
      </c>
      <c r="H1626" s="12" t="s">
        <v>65</v>
      </c>
      <c r="I1626" s="12"/>
    </row>
    <row r="1627" spans="1:9" x14ac:dyDescent="0.25">
      <c r="A1627" s="38">
        <v>33555405014</v>
      </c>
      <c r="B1627" s="13" t="s">
        <v>1649</v>
      </c>
      <c r="C1627" s="13">
        <v>5</v>
      </c>
      <c r="D1627" s="13" t="s">
        <v>69</v>
      </c>
      <c r="E1627" s="13" t="s">
        <v>65</v>
      </c>
      <c r="F1627" s="13" t="s">
        <v>65</v>
      </c>
      <c r="G1627" s="13" t="s">
        <v>65</v>
      </c>
      <c r="H1627" s="13" t="s">
        <v>65</v>
      </c>
      <c r="I1627" s="13"/>
    </row>
    <row r="1628" spans="1:9" x14ac:dyDescent="0.25">
      <c r="A1628" s="37">
        <v>33555407015</v>
      </c>
      <c r="B1628" s="12" t="s">
        <v>1650</v>
      </c>
      <c r="C1628" s="12">
        <v>5</v>
      </c>
      <c r="D1628" s="12" t="s">
        <v>69</v>
      </c>
      <c r="E1628" s="12" t="s">
        <v>65</v>
      </c>
      <c r="F1628" s="12" t="s">
        <v>65</v>
      </c>
      <c r="G1628" s="12" t="s">
        <v>65</v>
      </c>
      <c r="H1628" s="12" t="s">
        <v>65</v>
      </c>
      <c r="I1628" s="12"/>
    </row>
    <row r="1629" spans="1:9" x14ac:dyDescent="0.25">
      <c r="A1629" s="38">
        <v>33555405016</v>
      </c>
      <c r="B1629" s="13" t="s">
        <v>1651</v>
      </c>
      <c r="C1629" s="13">
        <v>5</v>
      </c>
      <c r="D1629" s="13" t="s">
        <v>69</v>
      </c>
      <c r="E1629" s="13" t="s">
        <v>65</v>
      </c>
      <c r="F1629" s="13" t="s">
        <v>65</v>
      </c>
      <c r="G1629" s="13" t="s">
        <v>65</v>
      </c>
      <c r="H1629" s="13" t="s">
        <v>65</v>
      </c>
      <c r="I1629" s="13"/>
    </row>
    <row r="1630" spans="1:9" x14ac:dyDescent="0.25">
      <c r="A1630" s="37">
        <v>33555402017</v>
      </c>
      <c r="B1630" s="12" t="s">
        <v>1652</v>
      </c>
      <c r="C1630" s="12">
        <v>5</v>
      </c>
      <c r="D1630" s="12" t="s">
        <v>69</v>
      </c>
      <c r="E1630" s="12" t="s">
        <v>65</v>
      </c>
      <c r="F1630" s="12" t="s">
        <v>65</v>
      </c>
      <c r="G1630" s="12" t="s">
        <v>65</v>
      </c>
      <c r="H1630" s="12" t="s">
        <v>65</v>
      </c>
      <c r="I1630" s="12"/>
    </row>
    <row r="1631" spans="1:9" x14ac:dyDescent="0.25">
      <c r="A1631" s="38">
        <v>33555407018</v>
      </c>
      <c r="B1631" s="13" t="s">
        <v>1653</v>
      </c>
      <c r="C1631" s="13">
        <v>5</v>
      </c>
      <c r="D1631" s="13" t="s">
        <v>69</v>
      </c>
      <c r="E1631" s="13" t="s">
        <v>65</v>
      </c>
      <c r="F1631" s="13" t="s">
        <v>65</v>
      </c>
      <c r="G1631" s="13" t="s">
        <v>65</v>
      </c>
      <c r="H1631" s="13" t="s">
        <v>65</v>
      </c>
      <c r="I1631" s="13"/>
    </row>
    <row r="1632" spans="1:9" x14ac:dyDescent="0.25">
      <c r="A1632" s="37">
        <v>33555407019</v>
      </c>
      <c r="B1632" s="12" t="s">
        <v>1654</v>
      </c>
      <c r="C1632" s="12">
        <v>5</v>
      </c>
      <c r="D1632" s="12" t="s">
        <v>69</v>
      </c>
      <c r="E1632" s="12" t="s">
        <v>65</v>
      </c>
      <c r="F1632" s="12" t="s">
        <v>65</v>
      </c>
      <c r="G1632" s="12" t="s">
        <v>65</v>
      </c>
      <c r="H1632" s="12" t="s">
        <v>65</v>
      </c>
      <c r="I1632" s="12"/>
    </row>
    <row r="1633" spans="1:9" x14ac:dyDescent="0.25">
      <c r="A1633" s="38">
        <v>33555404020</v>
      </c>
      <c r="B1633" s="13" t="s">
        <v>1655</v>
      </c>
      <c r="C1633" s="13">
        <v>5</v>
      </c>
      <c r="D1633" s="13" t="s">
        <v>69</v>
      </c>
      <c r="E1633" s="13" t="s">
        <v>65</v>
      </c>
      <c r="F1633" s="13" t="s">
        <v>65</v>
      </c>
      <c r="G1633" s="13" t="s">
        <v>65</v>
      </c>
      <c r="H1633" s="13" t="s">
        <v>65</v>
      </c>
      <c r="I1633" s="13"/>
    </row>
    <row r="1634" spans="1:9" x14ac:dyDescent="0.25">
      <c r="A1634" s="37">
        <v>33555407021</v>
      </c>
      <c r="B1634" s="12" t="s">
        <v>1656</v>
      </c>
      <c r="C1634" s="12">
        <v>5</v>
      </c>
      <c r="D1634" s="12" t="s">
        <v>69</v>
      </c>
      <c r="E1634" s="12" t="s">
        <v>65</v>
      </c>
      <c r="F1634" s="12" t="s">
        <v>65</v>
      </c>
      <c r="G1634" s="12" t="s">
        <v>65</v>
      </c>
      <c r="H1634" s="12" t="s">
        <v>65</v>
      </c>
      <c r="I1634" s="12"/>
    </row>
    <row r="1635" spans="1:9" x14ac:dyDescent="0.25">
      <c r="A1635" s="38">
        <v>33550022022</v>
      </c>
      <c r="B1635" s="13" t="s">
        <v>1657</v>
      </c>
      <c r="C1635" s="13">
        <v>5</v>
      </c>
      <c r="D1635" s="13" t="s">
        <v>69</v>
      </c>
      <c r="E1635" s="13" t="s">
        <v>65</v>
      </c>
      <c r="F1635" s="13" t="s">
        <v>65</v>
      </c>
      <c r="G1635" s="13" t="s">
        <v>65</v>
      </c>
      <c r="H1635" s="13" t="s">
        <v>65</v>
      </c>
      <c r="I1635" s="13"/>
    </row>
    <row r="1636" spans="1:9" x14ac:dyDescent="0.25">
      <c r="A1636" s="37">
        <v>33555402023</v>
      </c>
      <c r="B1636" s="12" t="s">
        <v>1658</v>
      </c>
      <c r="C1636" s="12">
        <v>5</v>
      </c>
      <c r="D1636" s="12" t="s">
        <v>69</v>
      </c>
      <c r="E1636" s="12" t="s">
        <v>65</v>
      </c>
      <c r="F1636" s="12" t="s">
        <v>65</v>
      </c>
      <c r="G1636" s="12" t="s">
        <v>65</v>
      </c>
      <c r="H1636" s="12" t="s">
        <v>65</v>
      </c>
      <c r="I1636" s="12"/>
    </row>
    <row r="1637" spans="1:9" x14ac:dyDescent="0.25">
      <c r="A1637" s="38">
        <v>33555405024</v>
      </c>
      <c r="B1637" s="13" t="s">
        <v>1659</v>
      </c>
      <c r="C1637" s="13">
        <v>5</v>
      </c>
      <c r="D1637" s="13" t="s">
        <v>69</v>
      </c>
      <c r="E1637" s="13" t="s">
        <v>65</v>
      </c>
      <c r="F1637" s="13" t="s">
        <v>65</v>
      </c>
      <c r="G1637" s="13" t="s">
        <v>65</v>
      </c>
      <c r="H1637" s="13" t="s">
        <v>65</v>
      </c>
      <c r="I1637" s="13"/>
    </row>
    <row r="1638" spans="1:9" x14ac:dyDescent="0.25">
      <c r="A1638" s="37">
        <v>33555403025</v>
      </c>
      <c r="B1638" s="12" t="s">
        <v>1660</v>
      </c>
      <c r="C1638" s="12">
        <v>5</v>
      </c>
      <c r="D1638" s="12" t="s">
        <v>69</v>
      </c>
      <c r="E1638" s="12" t="s">
        <v>65</v>
      </c>
      <c r="F1638" s="12" t="s">
        <v>65</v>
      </c>
      <c r="G1638" s="12" t="s">
        <v>65</v>
      </c>
      <c r="H1638" s="12" t="s">
        <v>65</v>
      </c>
      <c r="I1638" s="12"/>
    </row>
    <row r="1639" spans="1:9" x14ac:dyDescent="0.25">
      <c r="A1639" s="38">
        <v>33555406026</v>
      </c>
      <c r="B1639" s="13" t="s">
        <v>1661</v>
      </c>
      <c r="C1639" s="13">
        <v>5</v>
      </c>
      <c r="D1639" s="13" t="s">
        <v>69</v>
      </c>
      <c r="E1639" s="13" t="s">
        <v>65</v>
      </c>
      <c r="F1639" s="13" t="s">
        <v>65</v>
      </c>
      <c r="G1639" s="13" t="s">
        <v>65</v>
      </c>
      <c r="H1639" s="13" t="s">
        <v>65</v>
      </c>
      <c r="I1639" s="13"/>
    </row>
    <row r="1640" spans="1:9" x14ac:dyDescent="0.25">
      <c r="A1640" s="37">
        <v>33555401027</v>
      </c>
      <c r="B1640" s="12" t="s">
        <v>1662</v>
      </c>
      <c r="C1640" s="12">
        <v>5</v>
      </c>
      <c r="D1640" s="12" t="s">
        <v>69</v>
      </c>
      <c r="E1640" s="12" t="s">
        <v>65</v>
      </c>
      <c r="F1640" s="12" t="s">
        <v>65</v>
      </c>
      <c r="G1640" s="12" t="s">
        <v>65</v>
      </c>
      <c r="H1640" s="12" t="s">
        <v>65</v>
      </c>
      <c r="I1640" s="12"/>
    </row>
    <row r="1641" spans="1:9" x14ac:dyDescent="0.25">
      <c r="A1641" s="38">
        <v>33555402028</v>
      </c>
      <c r="B1641" s="13" t="s">
        <v>1663</v>
      </c>
      <c r="C1641" s="13">
        <v>5</v>
      </c>
      <c r="D1641" s="13" t="s">
        <v>69</v>
      </c>
      <c r="E1641" s="13" t="s">
        <v>65</v>
      </c>
      <c r="F1641" s="13" t="s">
        <v>65</v>
      </c>
      <c r="G1641" s="13" t="s">
        <v>65</v>
      </c>
      <c r="H1641" s="13" t="s">
        <v>65</v>
      </c>
      <c r="I1641" s="13"/>
    </row>
    <row r="1642" spans="1:9" x14ac:dyDescent="0.25">
      <c r="A1642" s="37">
        <v>33555401029</v>
      </c>
      <c r="B1642" s="12" t="s">
        <v>1664</v>
      </c>
      <c r="C1642" s="12">
        <v>5</v>
      </c>
      <c r="D1642" s="12" t="s">
        <v>69</v>
      </c>
      <c r="E1642" s="12" t="s">
        <v>65</v>
      </c>
      <c r="F1642" s="12" t="s">
        <v>65</v>
      </c>
      <c r="G1642" s="12" t="s">
        <v>65</v>
      </c>
      <c r="H1642" s="12" t="s">
        <v>65</v>
      </c>
      <c r="I1642" s="12"/>
    </row>
    <row r="1643" spans="1:9" x14ac:dyDescent="0.25">
      <c r="A1643" s="38">
        <v>33555406030</v>
      </c>
      <c r="B1643" s="13" t="s">
        <v>1665</v>
      </c>
      <c r="C1643" s="13">
        <v>5</v>
      </c>
      <c r="D1643" s="13" t="s">
        <v>69</v>
      </c>
      <c r="E1643" s="13" t="s">
        <v>65</v>
      </c>
      <c r="F1643" s="13" t="s">
        <v>65</v>
      </c>
      <c r="G1643" s="13" t="s">
        <v>65</v>
      </c>
      <c r="H1643" s="13" t="s">
        <v>65</v>
      </c>
      <c r="I1643" s="13"/>
    </row>
    <row r="1644" spans="1:9" x14ac:dyDescent="0.25">
      <c r="A1644" s="37">
        <v>33555404031</v>
      </c>
      <c r="B1644" s="12" t="s">
        <v>1666</v>
      </c>
      <c r="C1644" s="12">
        <v>5</v>
      </c>
      <c r="D1644" s="12" t="s">
        <v>69</v>
      </c>
      <c r="E1644" s="12" t="s">
        <v>65</v>
      </c>
      <c r="F1644" s="12" t="s">
        <v>65</v>
      </c>
      <c r="G1644" s="12" t="s">
        <v>65</v>
      </c>
      <c r="H1644" s="12" t="s">
        <v>65</v>
      </c>
      <c r="I1644" s="12"/>
    </row>
    <row r="1645" spans="1:9" x14ac:dyDescent="0.25">
      <c r="A1645" s="38">
        <v>33555407032</v>
      </c>
      <c r="B1645" s="13" t="s">
        <v>1667</v>
      </c>
      <c r="C1645" s="13">
        <v>5</v>
      </c>
      <c r="D1645" s="13" t="s">
        <v>69</v>
      </c>
      <c r="E1645" s="13" t="s">
        <v>65</v>
      </c>
      <c r="F1645" s="13" t="s">
        <v>65</v>
      </c>
      <c r="G1645" s="13" t="s">
        <v>65</v>
      </c>
      <c r="H1645" s="13" t="s">
        <v>65</v>
      </c>
      <c r="I1645" s="13"/>
    </row>
    <row r="1646" spans="1:9" x14ac:dyDescent="0.25">
      <c r="A1646" s="37">
        <v>33555407033</v>
      </c>
      <c r="B1646" s="12" t="s">
        <v>1668</v>
      </c>
      <c r="C1646" s="12">
        <v>5</v>
      </c>
      <c r="D1646" s="12" t="s">
        <v>69</v>
      </c>
      <c r="E1646" s="12" t="s">
        <v>65</v>
      </c>
      <c r="F1646" s="12" t="s">
        <v>65</v>
      </c>
      <c r="G1646" s="12" t="s">
        <v>65</v>
      </c>
      <c r="H1646" s="12" t="s">
        <v>65</v>
      </c>
      <c r="I1646" s="12"/>
    </row>
    <row r="1647" spans="1:9" x14ac:dyDescent="0.25">
      <c r="A1647" s="38">
        <v>33555401034</v>
      </c>
      <c r="B1647" s="13" t="s">
        <v>1669</v>
      </c>
      <c r="C1647" s="13">
        <v>5</v>
      </c>
      <c r="D1647" s="13" t="s">
        <v>69</v>
      </c>
      <c r="E1647" s="13" t="s">
        <v>65</v>
      </c>
      <c r="F1647" s="13" t="s">
        <v>65</v>
      </c>
      <c r="G1647" s="13" t="s">
        <v>65</v>
      </c>
      <c r="H1647" s="13" t="s">
        <v>65</v>
      </c>
      <c r="I1647" s="13"/>
    </row>
    <row r="1648" spans="1:9" x14ac:dyDescent="0.25">
      <c r="A1648" s="37">
        <v>33555404035</v>
      </c>
      <c r="B1648" s="12" t="s">
        <v>1670</v>
      </c>
      <c r="C1648" s="12">
        <v>5</v>
      </c>
      <c r="D1648" s="12" t="s">
        <v>69</v>
      </c>
      <c r="E1648" s="12" t="s">
        <v>65</v>
      </c>
      <c r="F1648" s="12" t="s">
        <v>65</v>
      </c>
      <c r="G1648" s="12" t="s">
        <v>65</v>
      </c>
      <c r="H1648" s="12" t="s">
        <v>65</v>
      </c>
      <c r="I1648" s="12"/>
    </row>
    <row r="1649" spans="1:9" x14ac:dyDescent="0.25">
      <c r="A1649" s="38">
        <v>33555406036</v>
      </c>
      <c r="B1649" s="13" t="s">
        <v>1671</v>
      </c>
      <c r="C1649" s="13">
        <v>5</v>
      </c>
      <c r="D1649" s="13" t="s">
        <v>69</v>
      </c>
      <c r="E1649" s="13" t="s">
        <v>65</v>
      </c>
      <c r="F1649" s="13" t="s">
        <v>65</v>
      </c>
      <c r="G1649" s="13" t="s">
        <v>65</v>
      </c>
      <c r="H1649" s="13" t="s">
        <v>65</v>
      </c>
      <c r="I1649" s="13"/>
    </row>
    <row r="1650" spans="1:9" x14ac:dyDescent="0.25">
      <c r="A1650" s="37">
        <v>33555403037</v>
      </c>
      <c r="B1650" s="12" t="s">
        <v>1672</v>
      </c>
      <c r="C1650" s="12">
        <v>5</v>
      </c>
      <c r="D1650" s="12" t="s">
        <v>69</v>
      </c>
      <c r="E1650" s="12" t="s">
        <v>65</v>
      </c>
      <c r="F1650" s="12" t="s">
        <v>65</v>
      </c>
      <c r="G1650" s="12" t="s">
        <v>65</v>
      </c>
      <c r="H1650" s="12" t="s">
        <v>65</v>
      </c>
      <c r="I1650" s="12"/>
    </row>
    <row r="1651" spans="1:9" x14ac:dyDescent="0.25">
      <c r="A1651" s="38">
        <v>33555406038</v>
      </c>
      <c r="B1651" s="13" t="s">
        <v>1673</v>
      </c>
      <c r="C1651" s="13">
        <v>5</v>
      </c>
      <c r="D1651" s="13" t="s">
        <v>69</v>
      </c>
      <c r="E1651" s="13" t="s">
        <v>65</v>
      </c>
      <c r="F1651" s="13" t="s">
        <v>65</v>
      </c>
      <c r="G1651" s="13" t="s">
        <v>65</v>
      </c>
      <c r="H1651" s="13" t="s">
        <v>65</v>
      </c>
      <c r="I1651" s="13"/>
    </row>
    <row r="1652" spans="1:9" x14ac:dyDescent="0.25">
      <c r="A1652" s="37">
        <v>33555402039</v>
      </c>
      <c r="B1652" s="12" t="s">
        <v>1674</v>
      </c>
      <c r="C1652" s="12">
        <v>5</v>
      </c>
      <c r="D1652" s="12" t="s">
        <v>69</v>
      </c>
      <c r="E1652" s="12" t="s">
        <v>65</v>
      </c>
      <c r="F1652" s="12" t="s">
        <v>65</v>
      </c>
      <c r="G1652" s="12" t="s">
        <v>65</v>
      </c>
      <c r="H1652" s="12" t="s">
        <v>65</v>
      </c>
      <c r="I1652" s="12"/>
    </row>
    <row r="1653" spans="1:9" x14ac:dyDescent="0.25">
      <c r="A1653" s="38">
        <v>33555406040</v>
      </c>
      <c r="B1653" s="13" t="s">
        <v>1675</v>
      </c>
      <c r="C1653" s="13">
        <v>5</v>
      </c>
      <c r="D1653" s="13" t="s">
        <v>69</v>
      </c>
      <c r="E1653" s="13" t="s">
        <v>65</v>
      </c>
      <c r="F1653" s="13" t="s">
        <v>65</v>
      </c>
      <c r="G1653" s="13" t="s">
        <v>65</v>
      </c>
      <c r="H1653" s="13" t="s">
        <v>65</v>
      </c>
      <c r="I1653" s="13"/>
    </row>
    <row r="1654" spans="1:9" x14ac:dyDescent="0.25">
      <c r="A1654" s="37">
        <v>33555404041</v>
      </c>
      <c r="B1654" s="12" t="s">
        <v>1676</v>
      </c>
      <c r="C1654" s="12">
        <v>5</v>
      </c>
      <c r="D1654" s="12" t="s">
        <v>69</v>
      </c>
      <c r="E1654" s="12" t="s">
        <v>65</v>
      </c>
      <c r="F1654" s="12" t="s">
        <v>65</v>
      </c>
      <c r="G1654" s="12" t="s">
        <v>65</v>
      </c>
      <c r="H1654" s="12" t="s">
        <v>65</v>
      </c>
      <c r="I1654" s="12"/>
    </row>
    <row r="1655" spans="1:9" x14ac:dyDescent="0.25">
      <c r="A1655" s="38">
        <v>33555402042</v>
      </c>
      <c r="B1655" s="13" t="s">
        <v>1677</v>
      </c>
      <c r="C1655" s="13">
        <v>5</v>
      </c>
      <c r="D1655" s="13" t="s">
        <v>69</v>
      </c>
      <c r="E1655" s="13" t="s">
        <v>65</v>
      </c>
      <c r="F1655" s="13" t="s">
        <v>65</v>
      </c>
      <c r="G1655" s="13" t="s">
        <v>65</v>
      </c>
      <c r="H1655" s="13" t="s">
        <v>65</v>
      </c>
      <c r="I1655" s="13"/>
    </row>
    <row r="1656" spans="1:9" x14ac:dyDescent="0.25">
      <c r="A1656" s="37">
        <v>33550049049</v>
      </c>
      <c r="B1656" s="12" t="s">
        <v>1678</v>
      </c>
      <c r="C1656" s="12">
        <v>4</v>
      </c>
      <c r="D1656" s="12" t="s">
        <v>1155</v>
      </c>
      <c r="E1656" s="12" t="s">
        <v>67</v>
      </c>
      <c r="F1656" s="12" t="s">
        <v>67</v>
      </c>
      <c r="G1656" s="12" t="s">
        <v>65</v>
      </c>
      <c r="H1656" s="12" t="s">
        <v>67</v>
      </c>
      <c r="I1656" s="12"/>
    </row>
    <row r="1657" spans="1:9" x14ac:dyDescent="0.25">
      <c r="A1657" s="38">
        <v>33565401001</v>
      </c>
      <c r="B1657" s="13" t="s">
        <v>1679</v>
      </c>
      <c r="C1657" s="13">
        <v>5</v>
      </c>
      <c r="D1657" s="13" t="s">
        <v>69</v>
      </c>
      <c r="E1657" s="13" t="s">
        <v>65</v>
      </c>
      <c r="F1657" s="13" t="s">
        <v>65</v>
      </c>
      <c r="G1657" s="13" t="s">
        <v>65</v>
      </c>
      <c r="H1657" s="13" t="s">
        <v>65</v>
      </c>
      <c r="I1657" s="13"/>
    </row>
    <row r="1658" spans="1:9" x14ac:dyDescent="0.25">
      <c r="A1658" s="37">
        <v>33560002002</v>
      </c>
      <c r="B1658" s="12" t="s">
        <v>1680</v>
      </c>
      <c r="C1658" s="12">
        <v>5</v>
      </c>
      <c r="D1658" s="12" t="s">
        <v>69</v>
      </c>
      <c r="E1658" s="12" t="s">
        <v>65</v>
      </c>
      <c r="F1658" s="12" t="s">
        <v>65</v>
      </c>
      <c r="G1658" s="12" t="s">
        <v>65</v>
      </c>
      <c r="H1658" s="12" t="s">
        <v>65</v>
      </c>
      <c r="I1658" s="12"/>
    </row>
    <row r="1659" spans="1:9" x14ac:dyDescent="0.25">
      <c r="A1659" s="38">
        <v>33565401003</v>
      </c>
      <c r="B1659" s="13" t="s">
        <v>1681</v>
      </c>
      <c r="C1659" s="13">
        <v>5</v>
      </c>
      <c r="D1659" s="13" t="s">
        <v>69</v>
      </c>
      <c r="E1659" s="13" t="s">
        <v>65</v>
      </c>
      <c r="F1659" s="13" t="s">
        <v>65</v>
      </c>
      <c r="G1659" s="13" t="s">
        <v>65</v>
      </c>
      <c r="H1659" s="13" t="s">
        <v>65</v>
      </c>
      <c r="I1659" s="13"/>
    </row>
    <row r="1660" spans="1:9" x14ac:dyDescent="0.25">
      <c r="A1660" s="37">
        <v>33565401004</v>
      </c>
      <c r="B1660" s="12" t="s">
        <v>1682</v>
      </c>
      <c r="C1660" s="12">
        <v>5</v>
      </c>
      <c r="D1660" s="12" t="s">
        <v>69</v>
      </c>
      <c r="E1660" s="12" t="s">
        <v>65</v>
      </c>
      <c r="F1660" s="12" t="s">
        <v>65</v>
      </c>
      <c r="G1660" s="12" t="s">
        <v>65</v>
      </c>
      <c r="H1660" s="12" t="s">
        <v>65</v>
      </c>
      <c r="I1660" s="12"/>
    </row>
    <row r="1661" spans="1:9" x14ac:dyDescent="0.25">
      <c r="A1661" s="38">
        <v>33560005005</v>
      </c>
      <c r="B1661" s="13" t="s">
        <v>1683</v>
      </c>
      <c r="C1661" s="13">
        <v>5</v>
      </c>
      <c r="D1661" s="13" t="s">
        <v>69</v>
      </c>
      <c r="E1661" s="13" t="s">
        <v>65</v>
      </c>
      <c r="F1661" s="13" t="s">
        <v>65</v>
      </c>
      <c r="G1661" s="13" t="s">
        <v>65</v>
      </c>
      <c r="H1661" s="13" t="s">
        <v>65</v>
      </c>
      <c r="I1661" s="13"/>
    </row>
    <row r="1662" spans="1:9" x14ac:dyDescent="0.25">
      <c r="A1662" s="37">
        <v>33565401006</v>
      </c>
      <c r="B1662" s="12" t="s">
        <v>1684</v>
      </c>
      <c r="C1662" s="12">
        <v>5</v>
      </c>
      <c r="D1662" s="12" t="s">
        <v>69</v>
      </c>
      <c r="E1662" s="12" t="s">
        <v>65</v>
      </c>
      <c r="F1662" s="12" t="s">
        <v>65</v>
      </c>
      <c r="G1662" s="12" t="s">
        <v>65</v>
      </c>
      <c r="H1662" s="12" t="s">
        <v>65</v>
      </c>
      <c r="I1662" s="12"/>
    </row>
    <row r="1663" spans="1:9" x14ac:dyDescent="0.25">
      <c r="A1663" s="38">
        <v>33560007007</v>
      </c>
      <c r="B1663" s="13" t="s">
        <v>1685</v>
      </c>
      <c r="C1663" s="13">
        <v>5</v>
      </c>
      <c r="D1663" s="13" t="s">
        <v>69</v>
      </c>
      <c r="E1663" s="13" t="s">
        <v>65</v>
      </c>
      <c r="F1663" s="13" t="s">
        <v>65</v>
      </c>
      <c r="G1663" s="13" t="s">
        <v>65</v>
      </c>
      <c r="H1663" s="13" t="s">
        <v>65</v>
      </c>
      <c r="I1663" s="13"/>
    </row>
    <row r="1664" spans="1:9" x14ac:dyDescent="0.25">
      <c r="A1664" s="37">
        <v>33560008008</v>
      </c>
      <c r="B1664" s="12" t="s">
        <v>1686</v>
      </c>
      <c r="C1664" s="12">
        <v>5</v>
      </c>
      <c r="D1664" s="12" t="s">
        <v>69</v>
      </c>
      <c r="E1664" s="12" t="s">
        <v>65</v>
      </c>
      <c r="F1664" s="12" t="s">
        <v>65</v>
      </c>
      <c r="G1664" s="12" t="s">
        <v>65</v>
      </c>
      <c r="H1664" s="12" t="s">
        <v>65</v>
      </c>
      <c r="I1664" s="12"/>
    </row>
    <row r="1665" spans="1:9" x14ac:dyDescent="0.25">
      <c r="A1665" s="38">
        <v>33560009009</v>
      </c>
      <c r="B1665" s="13" t="s">
        <v>1687</v>
      </c>
      <c r="C1665" s="13">
        <v>5</v>
      </c>
      <c r="D1665" s="13" t="s">
        <v>69</v>
      </c>
      <c r="E1665" s="13" t="s">
        <v>65</v>
      </c>
      <c r="F1665" s="13" t="s">
        <v>65</v>
      </c>
      <c r="G1665" s="13" t="s">
        <v>65</v>
      </c>
      <c r="H1665" s="13" t="s">
        <v>65</v>
      </c>
      <c r="I1665" s="13"/>
    </row>
    <row r="1666" spans="1:9" x14ac:dyDescent="0.25">
      <c r="A1666" s="37">
        <v>33565401010</v>
      </c>
      <c r="B1666" s="12" t="s">
        <v>1688</v>
      </c>
      <c r="C1666" s="12">
        <v>5</v>
      </c>
      <c r="D1666" s="12" t="s">
        <v>69</v>
      </c>
      <c r="E1666" s="12" t="s">
        <v>65</v>
      </c>
      <c r="F1666" s="12" t="s">
        <v>65</v>
      </c>
      <c r="G1666" s="12" t="s">
        <v>65</v>
      </c>
      <c r="H1666" s="12" t="s">
        <v>65</v>
      </c>
      <c r="I1666" s="12"/>
    </row>
    <row r="1667" spans="1:9" x14ac:dyDescent="0.25">
      <c r="A1667" s="38">
        <v>33560011011</v>
      </c>
      <c r="B1667" s="13" t="s">
        <v>1689</v>
      </c>
      <c r="C1667" s="13">
        <v>5</v>
      </c>
      <c r="D1667" s="13" t="s">
        <v>69</v>
      </c>
      <c r="E1667" s="13" t="s">
        <v>65</v>
      </c>
      <c r="F1667" s="13" t="s">
        <v>65</v>
      </c>
      <c r="G1667" s="13" t="s">
        <v>65</v>
      </c>
      <c r="H1667" s="13" t="s">
        <v>65</v>
      </c>
      <c r="I1667" s="13"/>
    </row>
    <row r="1668" spans="1:9" x14ac:dyDescent="0.25">
      <c r="A1668" s="37">
        <v>33575406001</v>
      </c>
      <c r="B1668" s="12" t="s">
        <v>1690</v>
      </c>
      <c r="C1668" s="12">
        <v>5</v>
      </c>
      <c r="D1668" s="12" t="s">
        <v>69</v>
      </c>
      <c r="E1668" s="12" t="s">
        <v>65</v>
      </c>
      <c r="F1668" s="12" t="s">
        <v>65</v>
      </c>
      <c r="G1668" s="12" t="s">
        <v>65</v>
      </c>
      <c r="H1668" s="12" t="s">
        <v>65</v>
      </c>
      <c r="I1668" s="12"/>
    </row>
    <row r="1669" spans="1:9" x14ac:dyDescent="0.25">
      <c r="A1669" s="38">
        <v>33575403002</v>
      </c>
      <c r="B1669" s="13" t="s">
        <v>1691</v>
      </c>
      <c r="C1669" s="13">
        <v>5</v>
      </c>
      <c r="D1669" s="13" t="s">
        <v>69</v>
      </c>
      <c r="E1669" s="13" t="s">
        <v>65</v>
      </c>
      <c r="F1669" s="13" t="s">
        <v>65</v>
      </c>
      <c r="G1669" s="13" t="s">
        <v>65</v>
      </c>
      <c r="H1669" s="13" t="s">
        <v>65</v>
      </c>
      <c r="I1669" s="13"/>
    </row>
    <row r="1670" spans="1:9" x14ac:dyDescent="0.25">
      <c r="A1670" s="37">
        <v>33575404003</v>
      </c>
      <c r="B1670" s="12" t="s">
        <v>1692</v>
      </c>
      <c r="C1670" s="12">
        <v>5</v>
      </c>
      <c r="D1670" s="12" t="s">
        <v>69</v>
      </c>
      <c r="E1670" s="12" t="s">
        <v>65</v>
      </c>
      <c r="F1670" s="12" t="s">
        <v>65</v>
      </c>
      <c r="G1670" s="12" t="s">
        <v>65</v>
      </c>
      <c r="H1670" s="12" t="s">
        <v>65</v>
      </c>
      <c r="I1670" s="12"/>
    </row>
    <row r="1671" spans="1:9" x14ac:dyDescent="0.25">
      <c r="A1671" s="38">
        <v>33575403004</v>
      </c>
      <c r="B1671" s="13" t="s">
        <v>1693</v>
      </c>
      <c r="C1671" s="13">
        <v>5</v>
      </c>
      <c r="D1671" s="13" t="s">
        <v>69</v>
      </c>
      <c r="E1671" s="13" t="s">
        <v>65</v>
      </c>
      <c r="F1671" s="13" t="s">
        <v>65</v>
      </c>
      <c r="G1671" s="13" t="s">
        <v>65</v>
      </c>
      <c r="H1671" s="13" t="s">
        <v>65</v>
      </c>
      <c r="I1671" s="13"/>
    </row>
    <row r="1672" spans="1:9" x14ac:dyDescent="0.25">
      <c r="A1672" s="37">
        <v>33575406005</v>
      </c>
      <c r="B1672" s="12" t="s">
        <v>1694</v>
      </c>
      <c r="C1672" s="12">
        <v>5</v>
      </c>
      <c r="D1672" s="12" t="s">
        <v>69</v>
      </c>
      <c r="E1672" s="12" t="s">
        <v>65</v>
      </c>
      <c r="F1672" s="12" t="s">
        <v>65</v>
      </c>
      <c r="G1672" s="12" t="s">
        <v>65</v>
      </c>
      <c r="H1672" s="12" t="s">
        <v>65</v>
      </c>
      <c r="I1672" s="12"/>
    </row>
    <row r="1673" spans="1:9" x14ac:dyDescent="0.25">
      <c r="A1673" s="38">
        <v>33575401006</v>
      </c>
      <c r="B1673" s="13" t="s">
        <v>1695</v>
      </c>
      <c r="C1673" s="13">
        <v>5</v>
      </c>
      <c r="D1673" s="13" t="s">
        <v>69</v>
      </c>
      <c r="E1673" s="13" t="s">
        <v>65</v>
      </c>
      <c r="F1673" s="13" t="s">
        <v>65</v>
      </c>
      <c r="G1673" s="13" t="s">
        <v>65</v>
      </c>
      <c r="H1673" s="13" t="s">
        <v>65</v>
      </c>
      <c r="I1673" s="13"/>
    </row>
    <row r="1674" spans="1:9" x14ac:dyDescent="0.25">
      <c r="A1674" s="37">
        <v>33575407007</v>
      </c>
      <c r="B1674" s="12" t="s">
        <v>1696</v>
      </c>
      <c r="C1674" s="12">
        <v>5</v>
      </c>
      <c r="D1674" s="12" t="s">
        <v>69</v>
      </c>
      <c r="E1674" s="12" t="s">
        <v>65</v>
      </c>
      <c r="F1674" s="12" t="s">
        <v>65</v>
      </c>
      <c r="G1674" s="12" t="s">
        <v>65</v>
      </c>
      <c r="H1674" s="12" t="s">
        <v>65</v>
      </c>
      <c r="I1674" s="12"/>
    </row>
    <row r="1675" spans="1:9" x14ac:dyDescent="0.25">
      <c r="A1675" s="38">
        <v>33570008008</v>
      </c>
      <c r="B1675" s="13" t="s">
        <v>1697</v>
      </c>
      <c r="C1675" s="13">
        <v>5</v>
      </c>
      <c r="D1675" s="13" t="s">
        <v>69</v>
      </c>
      <c r="E1675" s="13" t="s">
        <v>65</v>
      </c>
      <c r="F1675" s="13" t="s">
        <v>65</v>
      </c>
      <c r="G1675" s="13" t="s">
        <v>65</v>
      </c>
      <c r="H1675" s="13" t="s">
        <v>65</v>
      </c>
      <c r="I1675" s="13"/>
    </row>
    <row r="1676" spans="1:9" x14ac:dyDescent="0.25">
      <c r="A1676" s="37">
        <v>33575401009</v>
      </c>
      <c r="B1676" s="12" t="s">
        <v>1698</v>
      </c>
      <c r="C1676" s="12">
        <v>5</v>
      </c>
      <c r="D1676" s="12" t="s">
        <v>69</v>
      </c>
      <c r="E1676" s="12" t="s">
        <v>65</v>
      </c>
      <c r="F1676" s="12" t="s">
        <v>65</v>
      </c>
      <c r="G1676" s="12" t="s">
        <v>65</v>
      </c>
      <c r="H1676" s="12" t="s">
        <v>65</v>
      </c>
      <c r="I1676" s="12"/>
    </row>
    <row r="1677" spans="1:9" x14ac:dyDescent="0.25">
      <c r="A1677" s="38">
        <v>33575407010</v>
      </c>
      <c r="B1677" s="13" t="s">
        <v>1699</v>
      </c>
      <c r="C1677" s="13">
        <v>5</v>
      </c>
      <c r="D1677" s="13" t="s">
        <v>69</v>
      </c>
      <c r="E1677" s="13" t="s">
        <v>65</v>
      </c>
      <c r="F1677" s="13" t="s">
        <v>65</v>
      </c>
      <c r="G1677" s="13" t="s">
        <v>65</v>
      </c>
      <c r="H1677" s="13" t="s">
        <v>65</v>
      </c>
      <c r="I1677" s="13"/>
    </row>
    <row r="1678" spans="1:9" x14ac:dyDescent="0.25">
      <c r="A1678" s="37">
        <v>33575404011</v>
      </c>
      <c r="B1678" s="12" t="s">
        <v>1700</v>
      </c>
      <c r="C1678" s="12">
        <v>5</v>
      </c>
      <c r="D1678" s="12" t="s">
        <v>69</v>
      </c>
      <c r="E1678" s="12" t="s">
        <v>65</v>
      </c>
      <c r="F1678" s="12" t="s">
        <v>65</v>
      </c>
      <c r="G1678" s="12" t="s">
        <v>65</v>
      </c>
      <c r="H1678" s="12" t="s">
        <v>65</v>
      </c>
      <c r="I1678" s="12"/>
    </row>
    <row r="1679" spans="1:9" x14ac:dyDescent="0.25">
      <c r="A1679" s="38">
        <v>33575403012</v>
      </c>
      <c r="B1679" s="13" t="s">
        <v>1701</v>
      </c>
      <c r="C1679" s="13">
        <v>5</v>
      </c>
      <c r="D1679" s="13" t="s">
        <v>69</v>
      </c>
      <c r="E1679" s="13" t="s">
        <v>65</v>
      </c>
      <c r="F1679" s="13" t="s">
        <v>65</v>
      </c>
      <c r="G1679" s="13" t="s">
        <v>65</v>
      </c>
      <c r="H1679" s="13" t="s">
        <v>65</v>
      </c>
      <c r="I1679" s="13"/>
    </row>
    <row r="1680" spans="1:9" x14ac:dyDescent="0.25">
      <c r="A1680" s="37">
        <v>33575408013</v>
      </c>
      <c r="B1680" s="12" t="s">
        <v>1702</v>
      </c>
      <c r="C1680" s="12">
        <v>5</v>
      </c>
      <c r="D1680" s="12" t="s">
        <v>69</v>
      </c>
      <c r="E1680" s="12" t="s">
        <v>65</v>
      </c>
      <c r="F1680" s="12" t="s">
        <v>65</v>
      </c>
      <c r="G1680" s="12" t="s">
        <v>65</v>
      </c>
      <c r="H1680" s="12" t="s">
        <v>65</v>
      </c>
      <c r="I1680" s="12"/>
    </row>
    <row r="1681" spans="1:9" x14ac:dyDescent="0.25">
      <c r="A1681" s="38">
        <v>33575404014</v>
      </c>
      <c r="B1681" s="13" t="s">
        <v>1703</v>
      </c>
      <c r="C1681" s="13">
        <v>5</v>
      </c>
      <c r="D1681" s="13" t="s">
        <v>69</v>
      </c>
      <c r="E1681" s="13" t="s">
        <v>65</v>
      </c>
      <c r="F1681" s="13" t="s">
        <v>65</v>
      </c>
      <c r="G1681" s="13" t="s">
        <v>65</v>
      </c>
      <c r="H1681" s="13" t="s">
        <v>65</v>
      </c>
      <c r="I1681" s="13"/>
    </row>
    <row r="1682" spans="1:9" x14ac:dyDescent="0.25">
      <c r="A1682" s="37">
        <v>33575402015</v>
      </c>
      <c r="B1682" s="12" t="s">
        <v>1704</v>
      </c>
      <c r="C1682" s="12">
        <v>5</v>
      </c>
      <c r="D1682" s="12" t="s">
        <v>69</v>
      </c>
      <c r="E1682" s="12" t="s">
        <v>65</v>
      </c>
      <c r="F1682" s="12" t="s">
        <v>65</v>
      </c>
      <c r="G1682" s="12" t="s">
        <v>65</v>
      </c>
      <c r="H1682" s="12" t="s">
        <v>65</v>
      </c>
      <c r="I1682" s="12"/>
    </row>
    <row r="1683" spans="1:9" x14ac:dyDescent="0.25">
      <c r="A1683" s="38">
        <v>33570016016</v>
      </c>
      <c r="B1683" s="13" t="s">
        <v>1705</v>
      </c>
      <c r="C1683" s="13">
        <v>5</v>
      </c>
      <c r="D1683" s="13" t="s">
        <v>69</v>
      </c>
      <c r="E1683" s="13" t="s">
        <v>65</v>
      </c>
      <c r="F1683" s="13" t="s">
        <v>65</v>
      </c>
      <c r="G1683" s="13" t="s">
        <v>65</v>
      </c>
      <c r="H1683" s="13" t="s">
        <v>65</v>
      </c>
      <c r="I1683" s="13"/>
    </row>
    <row r="1684" spans="1:9" x14ac:dyDescent="0.25">
      <c r="A1684" s="37">
        <v>33575405017</v>
      </c>
      <c r="B1684" s="12" t="s">
        <v>1706</v>
      </c>
      <c r="C1684" s="12">
        <v>5</v>
      </c>
      <c r="D1684" s="12" t="s">
        <v>69</v>
      </c>
      <c r="E1684" s="12" t="s">
        <v>65</v>
      </c>
      <c r="F1684" s="12" t="s">
        <v>65</v>
      </c>
      <c r="G1684" s="12" t="s">
        <v>65</v>
      </c>
      <c r="H1684" s="12" t="s">
        <v>65</v>
      </c>
      <c r="I1684" s="12"/>
    </row>
    <row r="1685" spans="1:9" x14ac:dyDescent="0.25">
      <c r="A1685" s="38">
        <v>33575408018</v>
      </c>
      <c r="B1685" s="13" t="s">
        <v>1707</v>
      </c>
      <c r="C1685" s="13">
        <v>5</v>
      </c>
      <c r="D1685" s="13" t="s">
        <v>69</v>
      </c>
      <c r="E1685" s="13" t="s">
        <v>65</v>
      </c>
      <c r="F1685" s="13" t="s">
        <v>65</v>
      </c>
      <c r="G1685" s="13" t="s">
        <v>65</v>
      </c>
      <c r="H1685" s="13" t="s">
        <v>65</v>
      </c>
      <c r="I1685" s="13"/>
    </row>
    <row r="1686" spans="1:9" x14ac:dyDescent="0.25">
      <c r="A1686" s="37">
        <v>33575405019</v>
      </c>
      <c r="B1686" s="12" t="s">
        <v>1708</v>
      </c>
      <c r="C1686" s="12">
        <v>5</v>
      </c>
      <c r="D1686" s="12" t="s">
        <v>69</v>
      </c>
      <c r="E1686" s="12" t="s">
        <v>65</v>
      </c>
      <c r="F1686" s="12" t="s">
        <v>65</v>
      </c>
      <c r="G1686" s="12" t="s">
        <v>65</v>
      </c>
      <c r="H1686" s="12" t="s">
        <v>65</v>
      </c>
      <c r="I1686" s="12"/>
    </row>
    <row r="1687" spans="1:9" x14ac:dyDescent="0.25">
      <c r="A1687" s="38">
        <v>33575406020</v>
      </c>
      <c r="B1687" s="13" t="s">
        <v>1709</v>
      </c>
      <c r="C1687" s="13">
        <v>5</v>
      </c>
      <c r="D1687" s="13" t="s">
        <v>69</v>
      </c>
      <c r="E1687" s="13" t="s">
        <v>65</v>
      </c>
      <c r="F1687" s="13" t="s">
        <v>65</v>
      </c>
      <c r="G1687" s="13" t="s">
        <v>65</v>
      </c>
      <c r="H1687" s="13" t="s">
        <v>65</v>
      </c>
      <c r="I1687" s="13"/>
    </row>
    <row r="1688" spans="1:9" x14ac:dyDescent="0.25">
      <c r="A1688" s="37">
        <v>33575408021</v>
      </c>
      <c r="B1688" s="12" t="s">
        <v>1710</v>
      </c>
      <c r="C1688" s="12">
        <v>5</v>
      </c>
      <c r="D1688" s="12" t="s">
        <v>69</v>
      </c>
      <c r="E1688" s="12" t="s">
        <v>65</v>
      </c>
      <c r="F1688" s="12" t="s">
        <v>65</v>
      </c>
      <c r="G1688" s="12" t="s">
        <v>65</v>
      </c>
      <c r="H1688" s="12" t="s">
        <v>65</v>
      </c>
      <c r="I1688" s="12"/>
    </row>
    <row r="1689" spans="1:9" x14ac:dyDescent="0.25">
      <c r="A1689" s="38">
        <v>33575406022</v>
      </c>
      <c r="B1689" s="13" t="s">
        <v>1711</v>
      </c>
      <c r="C1689" s="13">
        <v>5</v>
      </c>
      <c r="D1689" s="13" t="s">
        <v>69</v>
      </c>
      <c r="E1689" s="13" t="s">
        <v>65</v>
      </c>
      <c r="F1689" s="13" t="s">
        <v>65</v>
      </c>
      <c r="G1689" s="13" t="s">
        <v>65</v>
      </c>
      <c r="H1689" s="13" t="s">
        <v>65</v>
      </c>
      <c r="I1689" s="13"/>
    </row>
    <row r="1690" spans="1:9" x14ac:dyDescent="0.25">
      <c r="A1690" s="37">
        <v>33575402023</v>
      </c>
      <c r="B1690" s="12" t="s">
        <v>1712</v>
      </c>
      <c r="C1690" s="12">
        <v>5</v>
      </c>
      <c r="D1690" s="12" t="s">
        <v>69</v>
      </c>
      <c r="E1690" s="12" t="s">
        <v>65</v>
      </c>
      <c r="F1690" s="12" t="s">
        <v>65</v>
      </c>
      <c r="G1690" s="12" t="s">
        <v>65</v>
      </c>
      <c r="H1690" s="12" t="s">
        <v>65</v>
      </c>
      <c r="I1690" s="12"/>
    </row>
    <row r="1691" spans="1:9" x14ac:dyDescent="0.25">
      <c r="A1691" s="38">
        <v>33575401024</v>
      </c>
      <c r="B1691" s="13" t="s">
        <v>1713</v>
      </c>
      <c r="C1691" s="13">
        <v>5</v>
      </c>
      <c r="D1691" s="13" t="s">
        <v>69</v>
      </c>
      <c r="E1691" s="13" t="s">
        <v>65</v>
      </c>
      <c r="F1691" s="13" t="s">
        <v>65</v>
      </c>
      <c r="G1691" s="13" t="s">
        <v>65</v>
      </c>
      <c r="H1691" s="13" t="s">
        <v>65</v>
      </c>
      <c r="I1691" s="13"/>
    </row>
    <row r="1692" spans="1:9" x14ac:dyDescent="0.25">
      <c r="A1692" s="37">
        <v>33575401025</v>
      </c>
      <c r="B1692" s="12" t="s">
        <v>1714</v>
      </c>
      <c r="C1692" s="12">
        <v>5</v>
      </c>
      <c r="D1692" s="12" t="s">
        <v>69</v>
      </c>
      <c r="E1692" s="12" t="s">
        <v>65</v>
      </c>
      <c r="F1692" s="12" t="s">
        <v>65</v>
      </c>
      <c r="G1692" s="12" t="s">
        <v>65</v>
      </c>
      <c r="H1692" s="12" t="s">
        <v>65</v>
      </c>
      <c r="I1692" s="12"/>
    </row>
    <row r="1693" spans="1:9" x14ac:dyDescent="0.25">
      <c r="A1693" s="38">
        <v>33575407026</v>
      </c>
      <c r="B1693" s="13" t="s">
        <v>1715</v>
      </c>
      <c r="C1693" s="13">
        <v>5</v>
      </c>
      <c r="D1693" s="13" t="s">
        <v>69</v>
      </c>
      <c r="E1693" s="13" t="s">
        <v>65</v>
      </c>
      <c r="F1693" s="13" t="s">
        <v>65</v>
      </c>
      <c r="G1693" s="13" t="s">
        <v>65</v>
      </c>
      <c r="H1693" s="13" t="s">
        <v>65</v>
      </c>
      <c r="I1693" s="13"/>
    </row>
    <row r="1694" spans="1:9" x14ac:dyDescent="0.25">
      <c r="A1694" s="37">
        <v>33575403027</v>
      </c>
      <c r="B1694" s="12" t="s">
        <v>1716</v>
      </c>
      <c r="C1694" s="12">
        <v>5</v>
      </c>
      <c r="D1694" s="12" t="s">
        <v>69</v>
      </c>
      <c r="E1694" s="12" t="s">
        <v>65</v>
      </c>
      <c r="F1694" s="12" t="s">
        <v>65</v>
      </c>
      <c r="G1694" s="12" t="s">
        <v>65</v>
      </c>
      <c r="H1694" s="12" t="s">
        <v>65</v>
      </c>
      <c r="I1694" s="12"/>
    </row>
    <row r="1695" spans="1:9" x14ac:dyDescent="0.25">
      <c r="A1695" s="38">
        <v>33575406028</v>
      </c>
      <c r="B1695" s="13" t="s">
        <v>361</v>
      </c>
      <c r="C1695" s="13">
        <v>5</v>
      </c>
      <c r="D1695" s="13" t="s">
        <v>69</v>
      </c>
      <c r="E1695" s="13" t="s">
        <v>65</v>
      </c>
      <c r="F1695" s="13" t="s">
        <v>65</v>
      </c>
      <c r="G1695" s="13" t="s">
        <v>65</v>
      </c>
      <c r="H1695" s="13" t="s">
        <v>65</v>
      </c>
      <c r="I1695" s="13"/>
    </row>
    <row r="1696" spans="1:9" x14ac:dyDescent="0.25">
      <c r="A1696" s="37">
        <v>33575405029</v>
      </c>
      <c r="B1696" s="12" t="s">
        <v>1717</v>
      </c>
      <c r="C1696" s="12">
        <v>5</v>
      </c>
      <c r="D1696" s="12" t="s">
        <v>69</v>
      </c>
      <c r="E1696" s="12" t="s">
        <v>65</v>
      </c>
      <c r="F1696" s="12" t="s">
        <v>65</v>
      </c>
      <c r="G1696" s="12" t="s">
        <v>65</v>
      </c>
      <c r="H1696" s="12" t="s">
        <v>65</v>
      </c>
      <c r="I1696" s="12"/>
    </row>
    <row r="1697" spans="1:9" x14ac:dyDescent="0.25">
      <c r="A1697" s="38">
        <v>33575407030</v>
      </c>
      <c r="B1697" s="13" t="s">
        <v>1718</v>
      </c>
      <c r="C1697" s="13">
        <v>5</v>
      </c>
      <c r="D1697" s="13" t="s">
        <v>69</v>
      </c>
      <c r="E1697" s="13" t="s">
        <v>65</v>
      </c>
      <c r="F1697" s="13" t="s">
        <v>65</v>
      </c>
      <c r="G1697" s="13" t="s">
        <v>65</v>
      </c>
      <c r="H1697" s="13" t="s">
        <v>65</v>
      </c>
      <c r="I1697" s="13"/>
    </row>
    <row r="1698" spans="1:9" x14ac:dyDescent="0.25">
      <c r="A1698" s="37">
        <v>33575401031</v>
      </c>
      <c r="B1698" s="12" t="s">
        <v>1719</v>
      </c>
      <c r="C1698" s="12">
        <v>5</v>
      </c>
      <c r="D1698" s="12" t="s">
        <v>69</v>
      </c>
      <c r="E1698" s="12" t="s">
        <v>65</v>
      </c>
      <c r="F1698" s="12" t="s">
        <v>65</v>
      </c>
      <c r="G1698" s="12" t="s">
        <v>65</v>
      </c>
      <c r="H1698" s="12" t="s">
        <v>65</v>
      </c>
      <c r="I1698" s="12"/>
    </row>
    <row r="1699" spans="1:9" x14ac:dyDescent="0.25">
      <c r="A1699" s="38">
        <v>33575405032</v>
      </c>
      <c r="B1699" s="13" t="s">
        <v>1720</v>
      </c>
      <c r="C1699" s="13">
        <v>5</v>
      </c>
      <c r="D1699" s="13" t="s">
        <v>69</v>
      </c>
      <c r="E1699" s="13" t="s">
        <v>65</v>
      </c>
      <c r="F1699" s="13" t="s">
        <v>65</v>
      </c>
      <c r="G1699" s="13" t="s">
        <v>65</v>
      </c>
      <c r="H1699" s="13" t="s">
        <v>65</v>
      </c>
      <c r="I1699" s="13"/>
    </row>
    <row r="1700" spans="1:9" x14ac:dyDescent="0.25">
      <c r="A1700" s="37">
        <v>33575402033</v>
      </c>
      <c r="B1700" s="12" t="s">
        <v>1721</v>
      </c>
      <c r="C1700" s="12">
        <v>5</v>
      </c>
      <c r="D1700" s="12" t="s">
        <v>69</v>
      </c>
      <c r="E1700" s="12" t="s">
        <v>65</v>
      </c>
      <c r="F1700" s="12" t="s">
        <v>65</v>
      </c>
      <c r="G1700" s="12" t="s">
        <v>65</v>
      </c>
      <c r="H1700" s="12" t="s">
        <v>65</v>
      </c>
      <c r="I1700" s="12"/>
    </row>
    <row r="1701" spans="1:9" x14ac:dyDescent="0.25">
      <c r="A1701" s="38">
        <v>33575405034</v>
      </c>
      <c r="B1701" s="13" t="s">
        <v>1722</v>
      </c>
      <c r="C1701" s="13">
        <v>5</v>
      </c>
      <c r="D1701" s="13" t="s">
        <v>69</v>
      </c>
      <c r="E1701" s="13" t="s">
        <v>65</v>
      </c>
      <c r="F1701" s="13" t="s">
        <v>65</v>
      </c>
      <c r="G1701" s="13" t="s">
        <v>65</v>
      </c>
      <c r="H1701" s="13" t="s">
        <v>65</v>
      </c>
      <c r="I1701" s="13"/>
    </row>
    <row r="1702" spans="1:9" x14ac:dyDescent="0.25">
      <c r="A1702" s="37">
        <v>33575403035</v>
      </c>
      <c r="B1702" s="12" t="s">
        <v>1723</v>
      </c>
      <c r="C1702" s="12">
        <v>5</v>
      </c>
      <c r="D1702" s="12" t="s">
        <v>69</v>
      </c>
      <c r="E1702" s="12" t="s">
        <v>65</v>
      </c>
      <c r="F1702" s="12" t="s">
        <v>65</v>
      </c>
      <c r="G1702" s="12" t="s">
        <v>65</v>
      </c>
      <c r="H1702" s="12" t="s">
        <v>65</v>
      </c>
      <c r="I1702" s="12"/>
    </row>
    <row r="1703" spans="1:9" x14ac:dyDescent="0.25">
      <c r="A1703" s="38">
        <v>33575404036</v>
      </c>
      <c r="B1703" s="13" t="s">
        <v>1724</v>
      </c>
      <c r="C1703" s="13">
        <v>5</v>
      </c>
      <c r="D1703" s="13" t="s">
        <v>69</v>
      </c>
      <c r="E1703" s="13" t="s">
        <v>65</v>
      </c>
      <c r="F1703" s="13" t="s">
        <v>65</v>
      </c>
      <c r="G1703" s="13" t="s">
        <v>65</v>
      </c>
      <c r="H1703" s="13" t="s">
        <v>65</v>
      </c>
      <c r="I1703" s="13"/>
    </row>
    <row r="1704" spans="1:9" x14ac:dyDescent="0.25">
      <c r="A1704" s="37">
        <v>33575406037</v>
      </c>
      <c r="B1704" s="12" t="s">
        <v>1725</v>
      </c>
      <c r="C1704" s="12">
        <v>5</v>
      </c>
      <c r="D1704" s="12" t="s">
        <v>69</v>
      </c>
      <c r="E1704" s="12" t="s">
        <v>65</v>
      </c>
      <c r="F1704" s="12" t="s">
        <v>65</v>
      </c>
      <c r="G1704" s="12" t="s">
        <v>65</v>
      </c>
      <c r="H1704" s="12" t="s">
        <v>65</v>
      </c>
      <c r="I1704" s="12"/>
    </row>
    <row r="1705" spans="1:9" x14ac:dyDescent="0.25">
      <c r="A1705" s="38">
        <v>33575404038</v>
      </c>
      <c r="B1705" s="13" t="s">
        <v>1726</v>
      </c>
      <c r="C1705" s="13">
        <v>5</v>
      </c>
      <c r="D1705" s="13" t="s">
        <v>69</v>
      </c>
      <c r="E1705" s="13" t="s">
        <v>65</v>
      </c>
      <c r="F1705" s="13" t="s">
        <v>65</v>
      </c>
      <c r="G1705" s="13" t="s">
        <v>65</v>
      </c>
      <c r="H1705" s="13" t="s">
        <v>65</v>
      </c>
      <c r="I1705" s="13"/>
    </row>
    <row r="1706" spans="1:9" x14ac:dyDescent="0.25">
      <c r="A1706" s="37">
        <v>33570039039</v>
      </c>
      <c r="B1706" s="12" t="s">
        <v>1727</v>
      </c>
      <c r="C1706" s="12">
        <v>5</v>
      </c>
      <c r="D1706" s="12" t="s">
        <v>69</v>
      </c>
      <c r="E1706" s="12" t="s">
        <v>65</v>
      </c>
      <c r="F1706" s="12" t="s">
        <v>65</v>
      </c>
      <c r="G1706" s="12" t="s">
        <v>65</v>
      </c>
      <c r="H1706" s="12" t="s">
        <v>65</v>
      </c>
      <c r="I1706" s="12"/>
    </row>
    <row r="1707" spans="1:9" x14ac:dyDescent="0.25">
      <c r="A1707" s="38">
        <v>33575404040</v>
      </c>
      <c r="B1707" s="13" t="s">
        <v>1728</v>
      </c>
      <c r="C1707" s="13">
        <v>5</v>
      </c>
      <c r="D1707" s="13" t="s">
        <v>69</v>
      </c>
      <c r="E1707" s="13" t="s">
        <v>65</v>
      </c>
      <c r="F1707" s="13" t="s">
        <v>65</v>
      </c>
      <c r="G1707" s="13" t="s">
        <v>65</v>
      </c>
      <c r="H1707" s="13" t="s">
        <v>65</v>
      </c>
      <c r="I1707" s="13"/>
    </row>
    <row r="1708" spans="1:9" x14ac:dyDescent="0.25">
      <c r="A1708" s="37">
        <v>33570041041</v>
      </c>
      <c r="B1708" s="12" t="s">
        <v>1729</v>
      </c>
      <c r="C1708" s="12">
        <v>5</v>
      </c>
      <c r="D1708" s="12" t="s">
        <v>69</v>
      </c>
      <c r="E1708" s="12" t="s">
        <v>65</v>
      </c>
      <c r="F1708" s="12" t="s">
        <v>65</v>
      </c>
      <c r="G1708" s="12" t="s">
        <v>65</v>
      </c>
      <c r="H1708" s="12" t="s">
        <v>65</v>
      </c>
      <c r="I1708" s="12"/>
    </row>
    <row r="1709" spans="1:9" x14ac:dyDescent="0.25">
      <c r="A1709" s="38">
        <v>33575404042</v>
      </c>
      <c r="B1709" s="13" t="s">
        <v>299</v>
      </c>
      <c r="C1709" s="13">
        <v>5</v>
      </c>
      <c r="D1709" s="13" t="s">
        <v>69</v>
      </c>
      <c r="E1709" s="13" t="s">
        <v>65</v>
      </c>
      <c r="F1709" s="13" t="s">
        <v>65</v>
      </c>
      <c r="G1709" s="13" t="s">
        <v>65</v>
      </c>
      <c r="H1709" s="13" t="s">
        <v>65</v>
      </c>
      <c r="I1709" s="13"/>
    </row>
    <row r="1710" spans="1:9" x14ac:dyDescent="0.25">
      <c r="A1710" s="37">
        <v>33575404043</v>
      </c>
      <c r="B1710" s="12" t="s">
        <v>1730</v>
      </c>
      <c r="C1710" s="12">
        <v>5</v>
      </c>
      <c r="D1710" s="12" t="s">
        <v>69</v>
      </c>
      <c r="E1710" s="12" t="s">
        <v>65</v>
      </c>
      <c r="F1710" s="12" t="s">
        <v>65</v>
      </c>
      <c r="G1710" s="12" t="s">
        <v>65</v>
      </c>
      <c r="H1710" s="12" t="s">
        <v>65</v>
      </c>
      <c r="I1710" s="12"/>
    </row>
    <row r="1711" spans="1:9" x14ac:dyDescent="0.25">
      <c r="A1711" s="38">
        <v>33575405044</v>
      </c>
      <c r="B1711" s="13" t="s">
        <v>1731</v>
      </c>
      <c r="C1711" s="13">
        <v>5</v>
      </c>
      <c r="D1711" s="13" t="s">
        <v>69</v>
      </c>
      <c r="E1711" s="13" t="s">
        <v>65</v>
      </c>
      <c r="F1711" s="13" t="s">
        <v>65</v>
      </c>
      <c r="G1711" s="13" t="s">
        <v>65</v>
      </c>
      <c r="H1711" s="13" t="s">
        <v>65</v>
      </c>
      <c r="I1711" s="13"/>
    </row>
    <row r="1712" spans="1:9" x14ac:dyDescent="0.25">
      <c r="A1712" s="37">
        <v>33575406045</v>
      </c>
      <c r="B1712" s="12" t="s">
        <v>1732</v>
      </c>
      <c r="C1712" s="12">
        <v>5</v>
      </c>
      <c r="D1712" s="12" t="s">
        <v>69</v>
      </c>
      <c r="E1712" s="12" t="s">
        <v>65</v>
      </c>
      <c r="F1712" s="12" t="s">
        <v>65</v>
      </c>
      <c r="G1712" s="12" t="s">
        <v>65</v>
      </c>
      <c r="H1712" s="12" t="s">
        <v>65</v>
      </c>
      <c r="I1712" s="12"/>
    </row>
    <row r="1713" spans="1:9" x14ac:dyDescent="0.25">
      <c r="A1713" s="38">
        <v>33575402046</v>
      </c>
      <c r="B1713" s="13" t="s">
        <v>1733</v>
      </c>
      <c r="C1713" s="13">
        <v>5</v>
      </c>
      <c r="D1713" s="13" t="s">
        <v>69</v>
      </c>
      <c r="E1713" s="13" t="s">
        <v>65</v>
      </c>
      <c r="F1713" s="13" t="s">
        <v>65</v>
      </c>
      <c r="G1713" s="13" t="s">
        <v>65</v>
      </c>
      <c r="H1713" s="13" t="s">
        <v>65</v>
      </c>
      <c r="I1713" s="13"/>
    </row>
    <row r="1714" spans="1:9" x14ac:dyDescent="0.25">
      <c r="A1714" s="37">
        <v>33575407047</v>
      </c>
      <c r="B1714" s="12" t="s">
        <v>1734</v>
      </c>
      <c r="C1714" s="12">
        <v>5</v>
      </c>
      <c r="D1714" s="12" t="s">
        <v>69</v>
      </c>
      <c r="E1714" s="12" t="s">
        <v>65</v>
      </c>
      <c r="F1714" s="12" t="s">
        <v>65</v>
      </c>
      <c r="G1714" s="12" t="s">
        <v>65</v>
      </c>
      <c r="H1714" s="12" t="s">
        <v>65</v>
      </c>
      <c r="I1714" s="12"/>
    </row>
    <row r="1715" spans="1:9" x14ac:dyDescent="0.25">
      <c r="A1715" s="38">
        <v>33575405048</v>
      </c>
      <c r="B1715" s="13" t="s">
        <v>1735</v>
      </c>
      <c r="C1715" s="13">
        <v>5</v>
      </c>
      <c r="D1715" s="13" t="s">
        <v>69</v>
      </c>
      <c r="E1715" s="13" t="s">
        <v>65</v>
      </c>
      <c r="F1715" s="13" t="s">
        <v>65</v>
      </c>
      <c r="G1715" s="13" t="s">
        <v>65</v>
      </c>
      <c r="H1715" s="13" t="s">
        <v>65</v>
      </c>
      <c r="I1715" s="13"/>
    </row>
    <row r="1716" spans="1:9" x14ac:dyDescent="0.25">
      <c r="A1716" s="37">
        <v>33575402049</v>
      </c>
      <c r="B1716" s="12" t="s">
        <v>1736</v>
      </c>
      <c r="C1716" s="12">
        <v>5</v>
      </c>
      <c r="D1716" s="12" t="s">
        <v>69</v>
      </c>
      <c r="E1716" s="12" t="s">
        <v>65</v>
      </c>
      <c r="F1716" s="12" t="s">
        <v>65</v>
      </c>
      <c r="G1716" s="12" t="s">
        <v>65</v>
      </c>
      <c r="H1716" s="12" t="s">
        <v>65</v>
      </c>
      <c r="I1716" s="12"/>
    </row>
    <row r="1717" spans="1:9" x14ac:dyDescent="0.25">
      <c r="A1717" s="38">
        <v>33575405050</v>
      </c>
      <c r="B1717" s="13" t="s">
        <v>1737</v>
      </c>
      <c r="C1717" s="13">
        <v>5</v>
      </c>
      <c r="D1717" s="13" t="s">
        <v>69</v>
      </c>
      <c r="E1717" s="13" t="s">
        <v>65</v>
      </c>
      <c r="F1717" s="13" t="s">
        <v>65</v>
      </c>
      <c r="G1717" s="13" t="s">
        <v>65</v>
      </c>
      <c r="H1717" s="13" t="s">
        <v>65</v>
      </c>
      <c r="I1717" s="13"/>
    </row>
    <row r="1718" spans="1:9" x14ac:dyDescent="0.25">
      <c r="A1718" s="37">
        <v>33570051051</v>
      </c>
      <c r="B1718" s="12" t="s">
        <v>1738</v>
      </c>
      <c r="C1718" s="12">
        <v>5</v>
      </c>
      <c r="D1718" s="12" t="s">
        <v>69</v>
      </c>
      <c r="E1718" s="12" t="s">
        <v>65</v>
      </c>
      <c r="F1718" s="12" t="s">
        <v>65</v>
      </c>
      <c r="G1718" s="12" t="s">
        <v>65</v>
      </c>
      <c r="H1718" s="12" t="s">
        <v>65</v>
      </c>
      <c r="I1718" s="12"/>
    </row>
    <row r="1719" spans="1:9" x14ac:dyDescent="0.25">
      <c r="A1719" s="38">
        <v>33575407052</v>
      </c>
      <c r="B1719" s="13" t="s">
        <v>1739</v>
      </c>
      <c r="C1719" s="13">
        <v>5</v>
      </c>
      <c r="D1719" s="13" t="s">
        <v>69</v>
      </c>
      <c r="E1719" s="13" t="s">
        <v>65</v>
      </c>
      <c r="F1719" s="13" t="s">
        <v>65</v>
      </c>
      <c r="G1719" s="13" t="s">
        <v>65</v>
      </c>
      <c r="H1719" s="13" t="s">
        <v>65</v>
      </c>
      <c r="I1719" s="13"/>
    </row>
    <row r="1720" spans="1:9" x14ac:dyDescent="0.25">
      <c r="A1720" s="37">
        <v>33575407053</v>
      </c>
      <c r="B1720" s="12" t="s">
        <v>1740</v>
      </c>
      <c r="C1720" s="12">
        <v>5</v>
      </c>
      <c r="D1720" s="12" t="s">
        <v>69</v>
      </c>
      <c r="E1720" s="12" t="s">
        <v>65</v>
      </c>
      <c r="F1720" s="12" t="s">
        <v>65</v>
      </c>
      <c r="G1720" s="12" t="s">
        <v>65</v>
      </c>
      <c r="H1720" s="12" t="s">
        <v>65</v>
      </c>
      <c r="I1720" s="12"/>
    </row>
    <row r="1721" spans="1:9" x14ac:dyDescent="0.25">
      <c r="A1721" s="38">
        <v>33575401054</v>
      </c>
      <c r="B1721" s="13" t="s">
        <v>1741</v>
      </c>
      <c r="C1721" s="13">
        <v>5</v>
      </c>
      <c r="D1721" s="13" t="s">
        <v>69</v>
      </c>
      <c r="E1721" s="13" t="s">
        <v>65</v>
      </c>
      <c r="F1721" s="13" t="s">
        <v>65</v>
      </c>
      <c r="G1721" s="13" t="s">
        <v>65</v>
      </c>
      <c r="H1721" s="13" t="s">
        <v>65</v>
      </c>
      <c r="I1721" s="13"/>
    </row>
    <row r="1722" spans="1:9" x14ac:dyDescent="0.25">
      <c r="A1722" s="37">
        <v>33575407055</v>
      </c>
      <c r="B1722" s="12" t="s">
        <v>1742</v>
      </c>
      <c r="C1722" s="12">
        <v>5</v>
      </c>
      <c r="D1722" s="12" t="s">
        <v>69</v>
      </c>
      <c r="E1722" s="12" t="s">
        <v>65</v>
      </c>
      <c r="F1722" s="12" t="s">
        <v>65</v>
      </c>
      <c r="G1722" s="12" t="s">
        <v>65</v>
      </c>
      <c r="H1722" s="12" t="s">
        <v>65</v>
      </c>
      <c r="I1722" s="12"/>
    </row>
    <row r="1723" spans="1:9" x14ac:dyDescent="0.25">
      <c r="A1723" s="38">
        <v>33575405056</v>
      </c>
      <c r="B1723" s="13" t="s">
        <v>1743</v>
      </c>
      <c r="C1723" s="13">
        <v>5</v>
      </c>
      <c r="D1723" s="13" t="s">
        <v>69</v>
      </c>
      <c r="E1723" s="13" t="s">
        <v>65</v>
      </c>
      <c r="F1723" s="13" t="s">
        <v>65</v>
      </c>
      <c r="G1723" s="13" t="s">
        <v>65</v>
      </c>
      <c r="H1723" s="13" t="s">
        <v>65</v>
      </c>
      <c r="I1723" s="13"/>
    </row>
    <row r="1724" spans="1:9" x14ac:dyDescent="0.25">
      <c r="A1724" s="37">
        <v>33575408057</v>
      </c>
      <c r="B1724" s="12" t="s">
        <v>1744</v>
      </c>
      <c r="C1724" s="12">
        <v>5</v>
      </c>
      <c r="D1724" s="12" t="s">
        <v>69</v>
      </c>
      <c r="E1724" s="12" t="s">
        <v>65</v>
      </c>
      <c r="F1724" s="12" t="s">
        <v>65</v>
      </c>
      <c r="G1724" s="12" t="s">
        <v>65</v>
      </c>
      <c r="H1724" s="12" t="s">
        <v>65</v>
      </c>
      <c r="I1724" s="12"/>
    </row>
    <row r="1725" spans="1:9" x14ac:dyDescent="0.25">
      <c r="A1725" s="38">
        <v>33585401001</v>
      </c>
      <c r="B1725" s="13" t="s">
        <v>1745</v>
      </c>
      <c r="C1725" s="13">
        <v>5</v>
      </c>
      <c r="D1725" s="13" t="s">
        <v>69</v>
      </c>
      <c r="E1725" s="13" t="s">
        <v>65</v>
      </c>
      <c r="F1725" s="13" t="s">
        <v>65</v>
      </c>
      <c r="G1725" s="13" t="s">
        <v>65</v>
      </c>
      <c r="H1725" s="13" t="s">
        <v>65</v>
      </c>
      <c r="I1725" s="13"/>
    </row>
    <row r="1726" spans="1:9" x14ac:dyDescent="0.25">
      <c r="A1726" s="37">
        <v>33580002002</v>
      </c>
      <c r="B1726" s="12" t="s">
        <v>1746</v>
      </c>
      <c r="C1726" s="12">
        <v>5</v>
      </c>
      <c r="D1726" s="12" t="s">
        <v>69</v>
      </c>
      <c r="E1726" s="12" t="s">
        <v>65</v>
      </c>
      <c r="F1726" s="12" t="s">
        <v>65</v>
      </c>
      <c r="G1726" s="12" t="s">
        <v>65</v>
      </c>
      <c r="H1726" s="12" t="s">
        <v>65</v>
      </c>
      <c r="I1726" s="12"/>
    </row>
    <row r="1727" spans="1:9" x14ac:dyDescent="0.25">
      <c r="A1727" s="38">
        <v>33585402003</v>
      </c>
      <c r="B1727" s="13" t="s">
        <v>1747</v>
      </c>
      <c r="C1727" s="13">
        <v>5</v>
      </c>
      <c r="D1727" s="13" t="s">
        <v>69</v>
      </c>
      <c r="E1727" s="13" t="s">
        <v>65</v>
      </c>
      <c r="F1727" s="13" t="s">
        <v>65</v>
      </c>
      <c r="G1727" s="13" t="s">
        <v>65</v>
      </c>
      <c r="H1727" s="13" t="s">
        <v>65</v>
      </c>
      <c r="I1727" s="13"/>
    </row>
    <row r="1728" spans="1:9" x14ac:dyDescent="0.25">
      <c r="A1728" s="37">
        <v>33585403005</v>
      </c>
      <c r="B1728" s="12" t="s">
        <v>1748</v>
      </c>
      <c r="C1728" s="12">
        <v>5</v>
      </c>
      <c r="D1728" s="12" t="s">
        <v>69</v>
      </c>
      <c r="E1728" s="12" t="s">
        <v>65</v>
      </c>
      <c r="F1728" s="12" t="s">
        <v>65</v>
      </c>
      <c r="G1728" s="12" t="s">
        <v>65</v>
      </c>
      <c r="H1728" s="12" t="s">
        <v>65</v>
      </c>
      <c r="I1728" s="12"/>
    </row>
    <row r="1729" spans="1:9" x14ac:dyDescent="0.25">
      <c r="A1729" s="38">
        <v>33585401006</v>
      </c>
      <c r="B1729" s="13" t="s">
        <v>1749</v>
      </c>
      <c r="C1729" s="13">
        <v>5</v>
      </c>
      <c r="D1729" s="13" t="s">
        <v>69</v>
      </c>
      <c r="E1729" s="13" t="s">
        <v>65</v>
      </c>
      <c r="F1729" s="13" t="s">
        <v>65</v>
      </c>
      <c r="G1729" s="13" t="s">
        <v>65</v>
      </c>
      <c r="H1729" s="13" t="s">
        <v>65</v>
      </c>
      <c r="I1729" s="13"/>
    </row>
    <row r="1730" spans="1:9" x14ac:dyDescent="0.25">
      <c r="A1730" s="37">
        <v>33585403007</v>
      </c>
      <c r="B1730" s="12" t="s">
        <v>1750</v>
      </c>
      <c r="C1730" s="12">
        <v>5</v>
      </c>
      <c r="D1730" s="12" t="s">
        <v>69</v>
      </c>
      <c r="E1730" s="12" t="s">
        <v>65</v>
      </c>
      <c r="F1730" s="12" t="s">
        <v>65</v>
      </c>
      <c r="G1730" s="12" t="s">
        <v>65</v>
      </c>
      <c r="H1730" s="12" t="s">
        <v>65</v>
      </c>
      <c r="I1730" s="12"/>
    </row>
    <row r="1731" spans="1:9" x14ac:dyDescent="0.25">
      <c r="A1731" s="38">
        <v>33580008008</v>
      </c>
      <c r="B1731" s="13" t="s">
        <v>1751</v>
      </c>
      <c r="C1731" s="13">
        <v>5</v>
      </c>
      <c r="D1731" s="13" t="s">
        <v>69</v>
      </c>
      <c r="E1731" s="13" t="s">
        <v>65</v>
      </c>
      <c r="F1731" s="13" t="s">
        <v>65</v>
      </c>
      <c r="G1731" s="13" t="s">
        <v>65</v>
      </c>
      <c r="H1731" s="13" t="s">
        <v>65</v>
      </c>
      <c r="I1731" s="13"/>
    </row>
    <row r="1732" spans="1:9" x14ac:dyDescent="0.25">
      <c r="A1732" s="37">
        <v>33585402009</v>
      </c>
      <c r="B1732" s="12" t="s">
        <v>1752</v>
      </c>
      <c r="C1732" s="12">
        <v>5</v>
      </c>
      <c r="D1732" s="12" t="s">
        <v>69</v>
      </c>
      <c r="E1732" s="12" t="s">
        <v>65</v>
      </c>
      <c r="F1732" s="12" t="s">
        <v>65</v>
      </c>
      <c r="G1732" s="12" t="s">
        <v>65</v>
      </c>
      <c r="H1732" s="12" t="s">
        <v>65</v>
      </c>
      <c r="I1732" s="12"/>
    </row>
    <row r="1733" spans="1:9" x14ac:dyDescent="0.25">
      <c r="A1733" s="38">
        <v>33585403010</v>
      </c>
      <c r="B1733" s="13" t="s">
        <v>1753</v>
      </c>
      <c r="C1733" s="13">
        <v>5</v>
      </c>
      <c r="D1733" s="13" t="s">
        <v>69</v>
      </c>
      <c r="E1733" s="13" t="s">
        <v>65</v>
      </c>
      <c r="F1733" s="13" t="s">
        <v>65</v>
      </c>
      <c r="G1733" s="13" t="s">
        <v>65</v>
      </c>
      <c r="H1733" s="13" t="s">
        <v>65</v>
      </c>
      <c r="I1733" s="13"/>
    </row>
    <row r="1734" spans="1:9" x14ac:dyDescent="0.25">
      <c r="A1734" s="37">
        <v>33585401011</v>
      </c>
      <c r="B1734" s="12" t="s">
        <v>1754</v>
      </c>
      <c r="C1734" s="12">
        <v>5</v>
      </c>
      <c r="D1734" s="12" t="s">
        <v>69</v>
      </c>
      <c r="E1734" s="12" t="s">
        <v>65</v>
      </c>
      <c r="F1734" s="12" t="s">
        <v>65</v>
      </c>
      <c r="G1734" s="12" t="s">
        <v>65</v>
      </c>
      <c r="H1734" s="12" t="s">
        <v>65</v>
      </c>
      <c r="I1734" s="12"/>
    </row>
    <row r="1735" spans="1:9" x14ac:dyDescent="0.25">
      <c r="A1735" s="38">
        <v>33585401012</v>
      </c>
      <c r="B1735" s="13" t="s">
        <v>1755</v>
      </c>
      <c r="C1735" s="13">
        <v>5</v>
      </c>
      <c r="D1735" s="13" t="s">
        <v>69</v>
      </c>
      <c r="E1735" s="13" t="s">
        <v>65</v>
      </c>
      <c r="F1735" s="13" t="s">
        <v>65</v>
      </c>
      <c r="G1735" s="13" t="s">
        <v>65</v>
      </c>
      <c r="H1735" s="13" t="s">
        <v>65</v>
      </c>
      <c r="I1735" s="13"/>
    </row>
    <row r="1736" spans="1:9" x14ac:dyDescent="0.25">
      <c r="A1736" s="37">
        <v>33585402013</v>
      </c>
      <c r="B1736" s="12" t="s">
        <v>1756</v>
      </c>
      <c r="C1736" s="12">
        <v>5</v>
      </c>
      <c r="D1736" s="12" t="s">
        <v>69</v>
      </c>
      <c r="E1736" s="12" t="s">
        <v>65</v>
      </c>
      <c r="F1736" s="12" t="s">
        <v>65</v>
      </c>
      <c r="G1736" s="12" t="s">
        <v>65</v>
      </c>
      <c r="H1736" s="12" t="s">
        <v>65</v>
      </c>
      <c r="I1736" s="12"/>
    </row>
    <row r="1737" spans="1:9" x14ac:dyDescent="0.25">
      <c r="A1737" s="38">
        <v>33585401014</v>
      </c>
      <c r="B1737" s="13" t="s">
        <v>1757</v>
      </c>
      <c r="C1737" s="13">
        <v>5</v>
      </c>
      <c r="D1737" s="13" t="s">
        <v>69</v>
      </c>
      <c r="E1737" s="13" t="s">
        <v>65</v>
      </c>
      <c r="F1737" s="13" t="s">
        <v>65</v>
      </c>
      <c r="G1737" s="13" t="s">
        <v>65</v>
      </c>
      <c r="H1737" s="13" t="s">
        <v>65</v>
      </c>
      <c r="I1737" s="13"/>
    </row>
    <row r="1738" spans="1:9" x14ac:dyDescent="0.25">
      <c r="A1738" s="37">
        <v>33585403015</v>
      </c>
      <c r="B1738" s="12" t="s">
        <v>1758</v>
      </c>
      <c r="C1738" s="12">
        <v>5</v>
      </c>
      <c r="D1738" s="12" t="s">
        <v>69</v>
      </c>
      <c r="E1738" s="12" t="s">
        <v>65</v>
      </c>
      <c r="F1738" s="12" t="s">
        <v>65</v>
      </c>
      <c r="G1738" s="12" t="s">
        <v>65</v>
      </c>
      <c r="H1738" s="12" t="s">
        <v>65</v>
      </c>
      <c r="I1738" s="12"/>
    </row>
    <row r="1739" spans="1:9" x14ac:dyDescent="0.25">
      <c r="A1739" s="38">
        <v>33580016016</v>
      </c>
      <c r="B1739" s="13" t="s">
        <v>1759</v>
      </c>
      <c r="C1739" s="13">
        <v>5</v>
      </c>
      <c r="D1739" s="13" t="s">
        <v>69</v>
      </c>
      <c r="E1739" s="13" t="s">
        <v>65</v>
      </c>
      <c r="F1739" s="13" t="s">
        <v>65</v>
      </c>
      <c r="G1739" s="13" t="s">
        <v>65</v>
      </c>
      <c r="H1739" s="13" t="s">
        <v>65</v>
      </c>
      <c r="I1739" s="13"/>
    </row>
    <row r="1740" spans="1:9" x14ac:dyDescent="0.25">
      <c r="A1740" s="37">
        <v>33580017017</v>
      </c>
      <c r="B1740" s="12" t="s">
        <v>131</v>
      </c>
      <c r="C1740" s="12">
        <v>5</v>
      </c>
      <c r="D1740" s="12" t="s">
        <v>69</v>
      </c>
      <c r="E1740" s="12" t="s">
        <v>65</v>
      </c>
      <c r="F1740" s="12" t="s">
        <v>65</v>
      </c>
      <c r="G1740" s="12" t="s">
        <v>65</v>
      </c>
      <c r="H1740" s="12" t="s">
        <v>65</v>
      </c>
      <c r="I1740" s="12"/>
    </row>
    <row r="1741" spans="1:9" x14ac:dyDescent="0.25">
      <c r="A1741" s="38">
        <v>33585402018</v>
      </c>
      <c r="B1741" s="13" t="s">
        <v>1760</v>
      </c>
      <c r="C1741" s="13">
        <v>5</v>
      </c>
      <c r="D1741" s="13" t="s">
        <v>69</v>
      </c>
      <c r="E1741" s="13" t="s">
        <v>65</v>
      </c>
      <c r="F1741" s="13" t="s">
        <v>65</v>
      </c>
      <c r="G1741" s="13" t="s">
        <v>65</v>
      </c>
      <c r="H1741" s="13" t="s">
        <v>65</v>
      </c>
      <c r="I1741" s="13"/>
    </row>
    <row r="1742" spans="1:9" x14ac:dyDescent="0.25">
      <c r="A1742" s="37">
        <v>33580019019</v>
      </c>
      <c r="B1742" s="12" t="s">
        <v>1761</v>
      </c>
      <c r="C1742" s="12">
        <v>5</v>
      </c>
      <c r="D1742" s="12" t="s">
        <v>69</v>
      </c>
      <c r="E1742" s="12" t="s">
        <v>65</v>
      </c>
      <c r="F1742" s="12" t="s">
        <v>65</v>
      </c>
      <c r="G1742" s="12" t="s">
        <v>65</v>
      </c>
      <c r="H1742" s="12" t="s">
        <v>65</v>
      </c>
      <c r="I1742" s="12"/>
    </row>
    <row r="1743" spans="1:9" x14ac:dyDescent="0.25">
      <c r="A1743" s="38">
        <v>33585403020</v>
      </c>
      <c r="B1743" s="13" t="s">
        <v>1762</v>
      </c>
      <c r="C1743" s="13">
        <v>5</v>
      </c>
      <c r="D1743" s="13" t="s">
        <v>69</v>
      </c>
      <c r="E1743" s="13" t="s">
        <v>65</v>
      </c>
      <c r="F1743" s="13" t="s">
        <v>65</v>
      </c>
      <c r="G1743" s="13" t="s">
        <v>65</v>
      </c>
      <c r="H1743" s="13" t="s">
        <v>65</v>
      </c>
      <c r="I1743" s="13"/>
    </row>
    <row r="1744" spans="1:9" x14ac:dyDescent="0.25">
      <c r="A1744" s="37">
        <v>33580021021</v>
      </c>
      <c r="B1744" s="12" t="s">
        <v>1763</v>
      </c>
      <c r="C1744" s="12">
        <v>5</v>
      </c>
      <c r="D1744" s="12" t="s">
        <v>69</v>
      </c>
      <c r="E1744" s="12" t="s">
        <v>65</v>
      </c>
      <c r="F1744" s="12" t="s">
        <v>65</v>
      </c>
      <c r="G1744" s="12" t="s">
        <v>65</v>
      </c>
      <c r="H1744" s="12" t="s">
        <v>65</v>
      </c>
      <c r="I1744" s="12"/>
    </row>
    <row r="1745" spans="1:9" x14ac:dyDescent="0.25">
      <c r="A1745" s="38">
        <v>33580023023</v>
      </c>
      <c r="B1745" s="13" t="s">
        <v>1764</v>
      </c>
      <c r="C1745" s="13">
        <v>5</v>
      </c>
      <c r="D1745" s="13" t="s">
        <v>69</v>
      </c>
      <c r="E1745" s="13" t="s">
        <v>65</v>
      </c>
      <c r="F1745" s="13" t="s">
        <v>65</v>
      </c>
      <c r="G1745" s="13" t="s">
        <v>65</v>
      </c>
      <c r="H1745" s="13" t="s">
        <v>65</v>
      </c>
      <c r="I1745" s="13"/>
    </row>
    <row r="1746" spans="1:9" x14ac:dyDescent="0.25">
      <c r="A1746" s="37">
        <v>33580024024</v>
      </c>
      <c r="B1746" s="12" t="s">
        <v>1765</v>
      </c>
      <c r="C1746" s="12">
        <v>5</v>
      </c>
      <c r="D1746" s="12" t="s">
        <v>69</v>
      </c>
      <c r="E1746" s="12" t="s">
        <v>65</v>
      </c>
      <c r="F1746" s="12" t="s">
        <v>65</v>
      </c>
      <c r="G1746" s="12" t="s">
        <v>65</v>
      </c>
      <c r="H1746" s="12" t="s">
        <v>65</v>
      </c>
      <c r="I1746" s="12"/>
    </row>
    <row r="1747" spans="1:9" x14ac:dyDescent="0.25">
      <c r="A1747" s="38">
        <v>33589501501</v>
      </c>
      <c r="B1747" s="13" t="s">
        <v>1766</v>
      </c>
      <c r="C1747" s="13">
        <v>5</v>
      </c>
      <c r="D1747" s="13" t="s">
        <v>69</v>
      </c>
      <c r="E1747" s="13" t="s">
        <v>65</v>
      </c>
      <c r="F1747" s="13" t="s">
        <v>65</v>
      </c>
      <c r="G1747" s="13" t="s">
        <v>65</v>
      </c>
      <c r="H1747" s="13" t="s">
        <v>65</v>
      </c>
      <c r="I1747" s="13"/>
    </row>
    <row r="1748" spans="1:9" x14ac:dyDescent="0.25">
      <c r="A1748" s="37">
        <v>33595405001</v>
      </c>
      <c r="B1748" s="12" t="s">
        <v>1767</v>
      </c>
      <c r="C1748" s="12">
        <v>5</v>
      </c>
      <c r="D1748" s="12" t="s">
        <v>69</v>
      </c>
      <c r="E1748" s="12" t="s">
        <v>65</v>
      </c>
      <c r="F1748" s="12" t="s">
        <v>65</v>
      </c>
      <c r="G1748" s="12" t="s">
        <v>65</v>
      </c>
      <c r="H1748" s="12" t="s">
        <v>65</v>
      </c>
      <c r="I1748" s="12"/>
    </row>
    <row r="1749" spans="1:9" x14ac:dyDescent="0.25">
      <c r="A1749" s="38">
        <v>33595403002</v>
      </c>
      <c r="B1749" s="13" t="s">
        <v>1768</v>
      </c>
      <c r="C1749" s="13">
        <v>5</v>
      </c>
      <c r="D1749" s="13" t="s">
        <v>69</v>
      </c>
      <c r="E1749" s="13" t="s">
        <v>65</v>
      </c>
      <c r="F1749" s="13" t="s">
        <v>65</v>
      </c>
      <c r="G1749" s="13" t="s">
        <v>65</v>
      </c>
      <c r="H1749" s="13" t="s">
        <v>65</v>
      </c>
      <c r="I1749" s="13"/>
    </row>
    <row r="1750" spans="1:9" x14ac:dyDescent="0.25">
      <c r="A1750" s="37">
        <v>33595401003</v>
      </c>
      <c r="B1750" s="12" t="s">
        <v>1769</v>
      </c>
      <c r="C1750" s="12">
        <v>5</v>
      </c>
      <c r="D1750" s="12" t="s">
        <v>69</v>
      </c>
      <c r="E1750" s="12" t="s">
        <v>65</v>
      </c>
      <c r="F1750" s="12" t="s">
        <v>65</v>
      </c>
      <c r="G1750" s="12" t="s">
        <v>65</v>
      </c>
      <c r="H1750" s="12" t="s">
        <v>65</v>
      </c>
      <c r="I1750" s="12"/>
    </row>
    <row r="1751" spans="1:9" x14ac:dyDescent="0.25">
      <c r="A1751" s="38">
        <v>33595407004</v>
      </c>
      <c r="B1751" s="13" t="s">
        <v>1770</v>
      </c>
      <c r="C1751" s="13">
        <v>3</v>
      </c>
      <c r="D1751" s="13" t="s">
        <v>64</v>
      </c>
      <c r="E1751" s="13" t="s">
        <v>65</v>
      </c>
      <c r="F1751" s="13" t="s">
        <v>65</v>
      </c>
      <c r="G1751" s="13" t="s">
        <v>66</v>
      </c>
      <c r="H1751" s="13" t="s">
        <v>67</v>
      </c>
      <c r="I1751" s="13"/>
    </row>
    <row r="1752" spans="1:9" x14ac:dyDescent="0.25">
      <c r="A1752" s="37">
        <v>33595403005</v>
      </c>
      <c r="B1752" s="12" t="s">
        <v>625</v>
      </c>
      <c r="C1752" s="12">
        <v>5</v>
      </c>
      <c r="D1752" s="12" t="s">
        <v>69</v>
      </c>
      <c r="E1752" s="12" t="s">
        <v>65</v>
      </c>
      <c r="F1752" s="12" t="s">
        <v>65</v>
      </c>
      <c r="G1752" s="12" t="s">
        <v>65</v>
      </c>
      <c r="H1752" s="12" t="s">
        <v>65</v>
      </c>
      <c r="I1752" s="12"/>
    </row>
    <row r="1753" spans="1:9" x14ac:dyDescent="0.25">
      <c r="A1753" s="38">
        <v>33595401006</v>
      </c>
      <c r="B1753" s="13" t="s">
        <v>1771</v>
      </c>
      <c r="C1753" s="13">
        <v>5</v>
      </c>
      <c r="D1753" s="13" t="s">
        <v>69</v>
      </c>
      <c r="E1753" s="13" t="s">
        <v>65</v>
      </c>
      <c r="F1753" s="13" t="s">
        <v>65</v>
      </c>
      <c r="G1753" s="13" t="s">
        <v>65</v>
      </c>
      <c r="H1753" s="13" t="s">
        <v>65</v>
      </c>
      <c r="I1753" s="13"/>
    </row>
    <row r="1754" spans="1:9" x14ac:dyDescent="0.25">
      <c r="A1754" s="37">
        <v>33595405007</v>
      </c>
      <c r="B1754" s="12" t="s">
        <v>1772</v>
      </c>
      <c r="C1754" s="12">
        <v>5</v>
      </c>
      <c r="D1754" s="12" t="s">
        <v>69</v>
      </c>
      <c r="E1754" s="12" t="s">
        <v>65</v>
      </c>
      <c r="F1754" s="12" t="s">
        <v>65</v>
      </c>
      <c r="G1754" s="12" t="s">
        <v>65</v>
      </c>
      <c r="H1754" s="12" t="s">
        <v>65</v>
      </c>
      <c r="I1754" s="12"/>
    </row>
    <row r="1755" spans="1:9" x14ac:dyDescent="0.25">
      <c r="A1755" s="38">
        <v>33595403008</v>
      </c>
      <c r="B1755" s="13" t="s">
        <v>1773</v>
      </c>
      <c r="C1755" s="13">
        <v>5</v>
      </c>
      <c r="D1755" s="13" t="s">
        <v>69</v>
      </c>
      <c r="E1755" s="13" t="s">
        <v>65</v>
      </c>
      <c r="F1755" s="13" t="s">
        <v>65</v>
      </c>
      <c r="G1755" s="13" t="s">
        <v>65</v>
      </c>
      <c r="H1755" s="13" t="s">
        <v>65</v>
      </c>
      <c r="I1755" s="13"/>
    </row>
    <row r="1756" spans="1:9" x14ac:dyDescent="0.25">
      <c r="A1756" s="37">
        <v>33595409009</v>
      </c>
      <c r="B1756" s="12" t="s">
        <v>1774</v>
      </c>
      <c r="C1756" s="12">
        <v>5</v>
      </c>
      <c r="D1756" s="12" t="s">
        <v>69</v>
      </c>
      <c r="E1756" s="12" t="s">
        <v>65</v>
      </c>
      <c r="F1756" s="12" t="s">
        <v>65</v>
      </c>
      <c r="G1756" s="12" t="s">
        <v>65</v>
      </c>
      <c r="H1756" s="12" t="s">
        <v>65</v>
      </c>
      <c r="I1756" s="12"/>
    </row>
    <row r="1757" spans="1:9" x14ac:dyDescent="0.25">
      <c r="A1757" s="38">
        <v>33590010010</v>
      </c>
      <c r="B1757" s="13" t="s">
        <v>1775</v>
      </c>
      <c r="C1757" s="13">
        <v>5</v>
      </c>
      <c r="D1757" s="13" t="s">
        <v>69</v>
      </c>
      <c r="E1757" s="13" t="s">
        <v>65</v>
      </c>
      <c r="F1757" s="13" t="s">
        <v>65</v>
      </c>
      <c r="G1757" s="13" t="s">
        <v>65</v>
      </c>
      <c r="H1757" s="13" t="s">
        <v>65</v>
      </c>
      <c r="I1757" s="13"/>
    </row>
    <row r="1758" spans="1:9" x14ac:dyDescent="0.25">
      <c r="A1758" s="37">
        <v>33595402011</v>
      </c>
      <c r="B1758" s="12" t="s">
        <v>1776</v>
      </c>
      <c r="C1758" s="12">
        <v>5</v>
      </c>
      <c r="D1758" s="12" t="s">
        <v>69</v>
      </c>
      <c r="E1758" s="12" t="s">
        <v>65</v>
      </c>
      <c r="F1758" s="12" t="s">
        <v>65</v>
      </c>
      <c r="G1758" s="12" t="s">
        <v>65</v>
      </c>
      <c r="H1758" s="12" t="s">
        <v>65</v>
      </c>
      <c r="I1758" s="12"/>
    </row>
    <row r="1759" spans="1:9" x14ac:dyDescent="0.25">
      <c r="A1759" s="38">
        <v>33595405012</v>
      </c>
      <c r="B1759" s="13" t="s">
        <v>1777</v>
      </c>
      <c r="C1759" s="13">
        <v>5</v>
      </c>
      <c r="D1759" s="13" t="s">
        <v>69</v>
      </c>
      <c r="E1759" s="13" t="s">
        <v>65</v>
      </c>
      <c r="F1759" s="13" t="s">
        <v>65</v>
      </c>
      <c r="G1759" s="13" t="s">
        <v>65</v>
      </c>
      <c r="H1759" s="13" t="s">
        <v>65</v>
      </c>
      <c r="I1759" s="13"/>
    </row>
    <row r="1760" spans="1:9" x14ac:dyDescent="0.25">
      <c r="A1760" s="37">
        <v>33590013013</v>
      </c>
      <c r="B1760" s="12" t="s">
        <v>1778</v>
      </c>
      <c r="C1760" s="12">
        <v>3</v>
      </c>
      <c r="D1760" s="12" t="s">
        <v>64</v>
      </c>
      <c r="E1760" s="12" t="s">
        <v>65</v>
      </c>
      <c r="F1760" s="12" t="s">
        <v>65</v>
      </c>
      <c r="G1760" s="12" t="s">
        <v>66</v>
      </c>
      <c r="H1760" s="12" t="s">
        <v>67</v>
      </c>
      <c r="I1760" s="12"/>
    </row>
    <row r="1761" spans="1:9" x14ac:dyDescent="0.25">
      <c r="A1761" s="38">
        <v>33595409014</v>
      </c>
      <c r="B1761" s="13" t="s">
        <v>1779</v>
      </c>
      <c r="C1761" s="13">
        <v>5</v>
      </c>
      <c r="D1761" s="13" t="s">
        <v>69</v>
      </c>
      <c r="E1761" s="13" t="s">
        <v>65</v>
      </c>
      <c r="F1761" s="13" t="s">
        <v>65</v>
      </c>
      <c r="G1761" s="13" t="s">
        <v>65</v>
      </c>
      <c r="H1761" s="13" t="s">
        <v>65</v>
      </c>
      <c r="I1761" s="13"/>
    </row>
    <row r="1762" spans="1:9" x14ac:dyDescent="0.25">
      <c r="A1762" s="37">
        <v>33595409015</v>
      </c>
      <c r="B1762" s="12" t="s">
        <v>1780</v>
      </c>
      <c r="C1762" s="12">
        <v>5</v>
      </c>
      <c r="D1762" s="12" t="s">
        <v>69</v>
      </c>
      <c r="E1762" s="12" t="s">
        <v>65</v>
      </c>
      <c r="F1762" s="12" t="s">
        <v>65</v>
      </c>
      <c r="G1762" s="12" t="s">
        <v>65</v>
      </c>
      <c r="H1762" s="12" t="s">
        <v>65</v>
      </c>
      <c r="I1762" s="12"/>
    </row>
    <row r="1763" spans="1:9" x14ac:dyDescent="0.25">
      <c r="A1763" s="38">
        <v>33595409016</v>
      </c>
      <c r="B1763" s="13" t="s">
        <v>1455</v>
      </c>
      <c r="C1763" s="13">
        <v>5</v>
      </c>
      <c r="D1763" s="13" t="s">
        <v>69</v>
      </c>
      <c r="E1763" s="13" t="s">
        <v>65</v>
      </c>
      <c r="F1763" s="13" t="s">
        <v>65</v>
      </c>
      <c r="G1763" s="13" t="s">
        <v>65</v>
      </c>
      <c r="H1763" s="13" t="s">
        <v>65</v>
      </c>
      <c r="I1763" s="13"/>
    </row>
    <row r="1764" spans="1:9" x14ac:dyDescent="0.25">
      <c r="A1764" s="37">
        <v>33595402017</v>
      </c>
      <c r="B1764" s="12" t="s">
        <v>1781</v>
      </c>
      <c r="C1764" s="12">
        <v>5</v>
      </c>
      <c r="D1764" s="12" t="s">
        <v>69</v>
      </c>
      <c r="E1764" s="12" t="s">
        <v>65</v>
      </c>
      <c r="F1764" s="12" t="s">
        <v>65</v>
      </c>
      <c r="G1764" s="12" t="s">
        <v>65</v>
      </c>
      <c r="H1764" s="12" t="s">
        <v>65</v>
      </c>
      <c r="I1764" s="12"/>
    </row>
    <row r="1765" spans="1:9" x14ac:dyDescent="0.25">
      <c r="A1765" s="38">
        <v>33595407018</v>
      </c>
      <c r="B1765" s="13" t="s">
        <v>1782</v>
      </c>
      <c r="C1765" s="13">
        <v>3</v>
      </c>
      <c r="D1765" s="13" t="s">
        <v>64</v>
      </c>
      <c r="E1765" s="13" t="s">
        <v>65</v>
      </c>
      <c r="F1765" s="13" t="s">
        <v>65</v>
      </c>
      <c r="G1765" s="13" t="s">
        <v>66</v>
      </c>
      <c r="H1765" s="13" t="s">
        <v>67</v>
      </c>
      <c r="I1765" s="13"/>
    </row>
    <row r="1766" spans="1:9" x14ac:dyDescent="0.25">
      <c r="A1766" s="37">
        <v>33595409019</v>
      </c>
      <c r="B1766" s="12" t="s">
        <v>1783</v>
      </c>
      <c r="C1766" s="12">
        <v>5</v>
      </c>
      <c r="D1766" s="12" t="s">
        <v>69</v>
      </c>
      <c r="E1766" s="12" t="s">
        <v>65</v>
      </c>
      <c r="F1766" s="12" t="s">
        <v>65</v>
      </c>
      <c r="G1766" s="12" t="s">
        <v>65</v>
      </c>
      <c r="H1766" s="12" t="s">
        <v>65</v>
      </c>
      <c r="I1766" s="12"/>
    </row>
    <row r="1767" spans="1:9" x14ac:dyDescent="0.25">
      <c r="A1767" s="38">
        <v>33595406020</v>
      </c>
      <c r="B1767" s="13" t="s">
        <v>1784</v>
      </c>
      <c r="C1767" s="13">
        <v>5</v>
      </c>
      <c r="D1767" s="13" t="s">
        <v>69</v>
      </c>
      <c r="E1767" s="13" t="s">
        <v>65</v>
      </c>
      <c r="F1767" s="13" t="s">
        <v>65</v>
      </c>
      <c r="G1767" s="13" t="s">
        <v>65</v>
      </c>
      <c r="H1767" s="13" t="s">
        <v>65</v>
      </c>
      <c r="I1767" s="13"/>
    </row>
    <row r="1768" spans="1:9" x14ac:dyDescent="0.25">
      <c r="A1768" s="37">
        <v>33595406021</v>
      </c>
      <c r="B1768" s="12" t="s">
        <v>1785</v>
      </c>
      <c r="C1768" s="12">
        <v>5</v>
      </c>
      <c r="D1768" s="12" t="s">
        <v>69</v>
      </c>
      <c r="E1768" s="12" t="s">
        <v>65</v>
      </c>
      <c r="F1768" s="12" t="s">
        <v>65</v>
      </c>
      <c r="G1768" s="12" t="s">
        <v>65</v>
      </c>
      <c r="H1768" s="12" t="s">
        <v>65</v>
      </c>
      <c r="I1768" s="12"/>
    </row>
    <row r="1769" spans="1:9" x14ac:dyDescent="0.25">
      <c r="A1769" s="38">
        <v>33595409022</v>
      </c>
      <c r="B1769" s="13" t="s">
        <v>1786</v>
      </c>
      <c r="C1769" s="13">
        <v>5</v>
      </c>
      <c r="D1769" s="13" t="s">
        <v>69</v>
      </c>
      <c r="E1769" s="13" t="s">
        <v>65</v>
      </c>
      <c r="F1769" s="13" t="s">
        <v>65</v>
      </c>
      <c r="G1769" s="13" t="s">
        <v>65</v>
      </c>
      <c r="H1769" s="13" t="s">
        <v>65</v>
      </c>
      <c r="I1769" s="13"/>
    </row>
    <row r="1770" spans="1:9" x14ac:dyDescent="0.25">
      <c r="A1770" s="37">
        <v>33595403023</v>
      </c>
      <c r="B1770" s="12" t="s">
        <v>1787</v>
      </c>
      <c r="C1770" s="12">
        <v>5</v>
      </c>
      <c r="D1770" s="12" t="s">
        <v>69</v>
      </c>
      <c r="E1770" s="12" t="s">
        <v>65</v>
      </c>
      <c r="F1770" s="12" t="s">
        <v>65</v>
      </c>
      <c r="G1770" s="12" t="s">
        <v>65</v>
      </c>
      <c r="H1770" s="12" t="s">
        <v>65</v>
      </c>
      <c r="I1770" s="12"/>
    </row>
    <row r="1771" spans="1:9" x14ac:dyDescent="0.25">
      <c r="A1771" s="38">
        <v>33595409024</v>
      </c>
      <c r="B1771" s="13" t="s">
        <v>1788</v>
      </c>
      <c r="C1771" s="13">
        <v>5</v>
      </c>
      <c r="D1771" s="13" t="s">
        <v>69</v>
      </c>
      <c r="E1771" s="13" t="s">
        <v>65</v>
      </c>
      <c r="F1771" s="13" t="s">
        <v>65</v>
      </c>
      <c r="G1771" s="13" t="s">
        <v>65</v>
      </c>
      <c r="H1771" s="13" t="s">
        <v>65</v>
      </c>
      <c r="I1771" s="13"/>
    </row>
    <row r="1772" spans="1:9" x14ac:dyDescent="0.25">
      <c r="A1772" s="37">
        <v>33595409025</v>
      </c>
      <c r="B1772" s="12" t="s">
        <v>1789</v>
      </c>
      <c r="C1772" s="12">
        <v>5</v>
      </c>
      <c r="D1772" s="12" t="s">
        <v>69</v>
      </c>
      <c r="E1772" s="12" t="s">
        <v>65</v>
      </c>
      <c r="F1772" s="12" t="s">
        <v>65</v>
      </c>
      <c r="G1772" s="12" t="s">
        <v>65</v>
      </c>
      <c r="H1772" s="12" t="s">
        <v>65</v>
      </c>
      <c r="I1772" s="12"/>
    </row>
    <row r="1773" spans="1:9" x14ac:dyDescent="0.25">
      <c r="A1773" s="38">
        <v>33595406026</v>
      </c>
      <c r="B1773" s="13" t="s">
        <v>1790</v>
      </c>
      <c r="C1773" s="13">
        <v>5</v>
      </c>
      <c r="D1773" s="13" t="s">
        <v>69</v>
      </c>
      <c r="E1773" s="13" t="s">
        <v>65</v>
      </c>
      <c r="F1773" s="13" t="s">
        <v>65</v>
      </c>
      <c r="G1773" s="13" t="s">
        <v>65</v>
      </c>
      <c r="H1773" s="13" t="s">
        <v>65</v>
      </c>
      <c r="I1773" s="13"/>
    </row>
    <row r="1774" spans="1:9" x14ac:dyDescent="0.25">
      <c r="A1774" s="37">
        <v>33595405027</v>
      </c>
      <c r="B1774" s="12" t="s">
        <v>1791</v>
      </c>
      <c r="C1774" s="12">
        <v>5</v>
      </c>
      <c r="D1774" s="12" t="s">
        <v>69</v>
      </c>
      <c r="E1774" s="12" t="s">
        <v>65</v>
      </c>
      <c r="F1774" s="12" t="s">
        <v>65</v>
      </c>
      <c r="G1774" s="12" t="s">
        <v>65</v>
      </c>
      <c r="H1774" s="12" t="s">
        <v>65</v>
      </c>
      <c r="I1774" s="12"/>
    </row>
    <row r="1775" spans="1:9" x14ac:dyDescent="0.25">
      <c r="A1775" s="38">
        <v>33590028028</v>
      </c>
      <c r="B1775" s="13" t="s">
        <v>1792</v>
      </c>
      <c r="C1775" s="13">
        <v>5</v>
      </c>
      <c r="D1775" s="13" t="s">
        <v>69</v>
      </c>
      <c r="E1775" s="13" t="s">
        <v>65</v>
      </c>
      <c r="F1775" s="13" t="s">
        <v>65</v>
      </c>
      <c r="G1775" s="13" t="s">
        <v>65</v>
      </c>
      <c r="H1775" s="13" t="s">
        <v>65</v>
      </c>
      <c r="I1775" s="13"/>
    </row>
    <row r="1776" spans="1:9" x14ac:dyDescent="0.25">
      <c r="A1776" s="37">
        <v>33595409029</v>
      </c>
      <c r="B1776" s="12" t="s">
        <v>1793</v>
      </c>
      <c r="C1776" s="12">
        <v>5</v>
      </c>
      <c r="D1776" s="12" t="s">
        <v>69</v>
      </c>
      <c r="E1776" s="12" t="s">
        <v>65</v>
      </c>
      <c r="F1776" s="12" t="s">
        <v>65</v>
      </c>
      <c r="G1776" s="12" t="s">
        <v>65</v>
      </c>
      <c r="H1776" s="12" t="s">
        <v>65</v>
      </c>
      <c r="I1776" s="12"/>
    </row>
    <row r="1777" spans="1:9" x14ac:dyDescent="0.25">
      <c r="A1777" s="38">
        <v>33595407030</v>
      </c>
      <c r="B1777" s="13" t="s">
        <v>1794</v>
      </c>
      <c r="C1777" s="13">
        <v>3</v>
      </c>
      <c r="D1777" s="13" t="s">
        <v>64</v>
      </c>
      <c r="E1777" s="13" t="s">
        <v>65</v>
      </c>
      <c r="F1777" s="13" t="s">
        <v>65</v>
      </c>
      <c r="G1777" s="13" t="s">
        <v>66</v>
      </c>
      <c r="H1777" s="13" t="s">
        <v>67</v>
      </c>
      <c r="I1777" s="13"/>
    </row>
    <row r="1778" spans="1:9" x14ac:dyDescent="0.25">
      <c r="A1778" s="37">
        <v>33595402031</v>
      </c>
      <c r="B1778" s="12" t="s">
        <v>1795</v>
      </c>
      <c r="C1778" s="12">
        <v>5</v>
      </c>
      <c r="D1778" s="12" t="s">
        <v>69</v>
      </c>
      <c r="E1778" s="12" t="s">
        <v>65</v>
      </c>
      <c r="F1778" s="12" t="s">
        <v>65</v>
      </c>
      <c r="G1778" s="12" t="s">
        <v>65</v>
      </c>
      <c r="H1778" s="12" t="s">
        <v>65</v>
      </c>
      <c r="I1778" s="12"/>
    </row>
    <row r="1779" spans="1:9" x14ac:dyDescent="0.25">
      <c r="A1779" s="38">
        <v>33595406032</v>
      </c>
      <c r="B1779" s="13" t="s">
        <v>1796</v>
      </c>
      <c r="C1779" s="13">
        <v>5</v>
      </c>
      <c r="D1779" s="13" t="s">
        <v>69</v>
      </c>
      <c r="E1779" s="13" t="s">
        <v>65</v>
      </c>
      <c r="F1779" s="13" t="s">
        <v>65</v>
      </c>
      <c r="G1779" s="13" t="s">
        <v>65</v>
      </c>
      <c r="H1779" s="13" t="s">
        <v>65</v>
      </c>
      <c r="I1779" s="13"/>
    </row>
    <row r="1780" spans="1:9" x14ac:dyDescent="0.25">
      <c r="A1780" s="37">
        <v>33595406033</v>
      </c>
      <c r="B1780" s="12" t="s">
        <v>131</v>
      </c>
      <c r="C1780" s="12">
        <v>5</v>
      </c>
      <c r="D1780" s="12" t="s">
        <v>69</v>
      </c>
      <c r="E1780" s="12" t="s">
        <v>65</v>
      </c>
      <c r="F1780" s="12" t="s">
        <v>65</v>
      </c>
      <c r="G1780" s="12" t="s">
        <v>65</v>
      </c>
      <c r="H1780" s="12" t="s">
        <v>65</v>
      </c>
      <c r="I1780" s="12"/>
    </row>
    <row r="1781" spans="1:9" x14ac:dyDescent="0.25">
      <c r="A1781" s="38">
        <v>33595405034</v>
      </c>
      <c r="B1781" s="13" t="s">
        <v>1797</v>
      </c>
      <c r="C1781" s="13">
        <v>5</v>
      </c>
      <c r="D1781" s="13" t="s">
        <v>69</v>
      </c>
      <c r="E1781" s="13" t="s">
        <v>65</v>
      </c>
      <c r="F1781" s="13" t="s">
        <v>65</v>
      </c>
      <c r="G1781" s="13" t="s">
        <v>65</v>
      </c>
      <c r="H1781" s="13" t="s">
        <v>65</v>
      </c>
      <c r="I1781" s="13"/>
    </row>
    <row r="1782" spans="1:9" x14ac:dyDescent="0.25">
      <c r="A1782" s="37">
        <v>33595407035</v>
      </c>
      <c r="B1782" s="12" t="s">
        <v>1798</v>
      </c>
      <c r="C1782" s="12">
        <v>3</v>
      </c>
      <c r="D1782" s="12" t="s">
        <v>64</v>
      </c>
      <c r="E1782" s="12" t="s">
        <v>65</v>
      </c>
      <c r="F1782" s="12" t="s">
        <v>65</v>
      </c>
      <c r="G1782" s="12" t="s">
        <v>66</v>
      </c>
      <c r="H1782" s="12" t="s">
        <v>67</v>
      </c>
      <c r="I1782" s="12"/>
    </row>
    <row r="1783" spans="1:9" x14ac:dyDescent="0.25">
      <c r="A1783" s="38">
        <v>33595409036</v>
      </c>
      <c r="B1783" s="13" t="s">
        <v>1069</v>
      </c>
      <c r="C1783" s="13">
        <v>5</v>
      </c>
      <c r="D1783" s="13" t="s">
        <v>69</v>
      </c>
      <c r="E1783" s="13" t="s">
        <v>65</v>
      </c>
      <c r="F1783" s="13" t="s">
        <v>65</v>
      </c>
      <c r="G1783" s="13" t="s">
        <v>65</v>
      </c>
      <c r="H1783" s="13" t="s">
        <v>65</v>
      </c>
      <c r="I1783" s="13"/>
    </row>
    <row r="1784" spans="1:9" x14ac:dyDescent="0.25">
      <c r="A1784" s="37">
        <v>33595401037</v>
      </c>
      <c r="B1784" s="12" t="s">
        <v>1799</v>
      </c>
      <c r="C1784" s="12">
        <v>5</v>
      </c>
      <c r="D1784" s="12" t="s">
        <v>69</v>
      </c>
      <c r="E1784" s="12" t="s">
        <v>65</v>
      </c>
      <c r="F1784" s="12" t="s">
        <v>65</v>
      </c>
      <c r="G1784" s="12" t="s">
        <v>65</v>
      </c>
      <c r="H1784" s="12" t="s">
        <v>65</v>
      </c>
      <c r="I1784" s="12"/>
    </row>
    <row r="1785" spans="1:9" x14ac:dyDescent="0.25">
      <c r="A1785" s="38">
        <v>33590038038</v>
      </c>
      <c r="B1785" s="13" t="s">
        <v>1800</v>
      </c>
      <c r="C1785" s="13">
        <v>5</v>
      </c>
      <c r="D1785" s="13" t="s">
        <v>69</v>
      </c>
      <c r="E1785" s="13" t="s">
        <v>65</v>
      </c>
      <c r="F1785" s="13" t="s">
        <v>65</v>
      </c>
      <c r="G1785" s="13" t="s">
        <v>65</v>
      </c>
      <c r="H1785" s="13" t="s">
        <v>65</v>
      </c>
      <c r="I1785" s="13"/>
    </row>
    <row r="1786" spans="1:9" x14ac:dyDescent="0.25">
      <c r="A1786" s="37">
        <v>33595406039</v>
      </c>
      <c r="B1786" s="12" t="s">
        <v>1801</v>
      </c>
      <c r="C1786" s="12">
        <v>5</v>
      </c>
      <c r="D1786" s="12" t="s">
        <v>69</v>
      </c>
      <c r="E1786" s="12" t="s">
        <v>65</v>
      </c>
      <c r="F1786" s="12" t="s">
        <v>65</v>
      </c>
      <c r="G1786" s="12" t="s">
        <v>65</v>
      </c>
      <c r="H1786" s="12" t="s">
        <v>65</v>
      </c>
      <c r="I1786" s="12"/>
    </row>
    <row r="1787" spans="1:9" x14ac:dyDescent="0.25">
      <c r="A1787" s="38">
        <v>33595407040</v>
      </c>
      <c r="B1787" s="13" t="s">
        <v>1802</v>
      </c>
      <c r="C1787" s="13">
        <v>3</v>
      </c>
      <c r="D1787" s="13" t="s">
        <v>64</v>
      </c>
      <c r="E1787" s="13" t="s">
        <v>65</v>
      </c>
      <c r="F1787" s="13" t="s">
        <v>65</v>
      </c>
      <c r="G1787" s="13" t="s">
        <v>66</v>
      </c>
      <c r="H1787" s="13" t="s">
        <v>67</v>
      </c>
      <c r="I1787" s="13"/>
    </row>
    <row r="1788" spans="1:9" x14ac:dyDescent="0.25">
      <c r="A1788" s="37">
        <v>33605407001</v>
      </c>
      <c r="B1788" s="12" t="s">
        <v>1803</v>
      </c>
      <c r="C1788" s="12">
        <v>5</v>
      </c>
      <c r="D1788" s="12" t="s">
        <v>69</v>
      </c>
      <c r="E1788" s="12" t="s">
        <v>65</v>
      </c>
      <c r="F1788" s="12" t="s">
        <v>65</v>
      </c>
      <c r="G1788" s="12" t="s">
        <v>65</v>
      </c>
      <c r="H1788" s="12" t="s">
        <v>65</v>
      </c>
      <c r="I1788" s="12"/>
    </row>
    <row r="1789" spans="1:9" x14ac:dyDescent="0.25">
      <c r="A1789" s="38">
        <v>33605407002</v>
      </c>
      <c r="B1789" s="13" t="s">
        <v>1804</v>
      </c>
      <c r="C1789" s="13">
        <v>4</v>
      </c>
      <c r="D1789" s="13" t="s">
        <v>1155</v>
      </c>
      <c r="E1789" s="13" t="s">
        <v>67</v>
      </c>
      <c r="F1789" s="13" t="s">
        <v>67</v>
      </c>
      <c r="G1789" s="13" t="s">
        <v>65</v>
      </c>
      <c r="H1789" s="13" t="s">
        <v>67</v>
      </c>
      <c r="I1789" s="13"/>
    </row>
    <row r="1790" spans="1:9" x14ac:dyDescent="0.25">
      <c r="A1790" s="37">
        <v>33605407003</v>
      </c>
      <c r="B1790" s="12" t="s">
        <v>1642</v>
      </c>
      <c r="C1790" s="12">
        <v>5</v>
      </c>
      <c r="D1790" s="12" t="s">
        <v>69</v>
      </c>
      <c r="E1790" s="12" t="s">
        <v>65</v>
      </c>
      <c r="F1790" s="12" t="s">
        <v>65</v>
      </c>
      <c r="G1790" s="12" t="s">
        <v>65</v>
      </c>
      <c r="H1790" s="12" t="s">
        <v>65</v>
      </c>
      <c r="I1790" s="12"/>
    </row>
    <row r="1791" spans="1:9" x14ac:dyDescent="0.25">
      <c r="A1791" s="38">
        <v>33600004004</v>
      </c>
      <c r="B1791" s="13" t="s">
        <v>1805</v>
      </c>
      <c r="C1791" s="13">
        <v>5</v>
      </c>
      <c r="D1791" s="13" t="s">
        <v>69</v>
      </c>
      <c r="E1791" s="13" t="s">
        <v>65</v>
      </c>
      <c r="F1791" s="13" t="s">
        <v>65</v>
      </c>
      <c r="G1791" s="13" t="s">
        <v>65</v>
      </c>
      <c r="H1791" s="13" t="s">
        <v>65</v>
      </c>
      <c r="I1791" s="13"/>
    </row>
    <row r="1792" spans="1:9" x14ac:dyDescent="0.25">
      <c r="A1792" s="37">
        <v>33605408005</v>
      </c>
      <c r="B1792" s="12" t="s">
        <v>1806</v>
      </c>
      <c r="C1792" s="12">
        <v>4</v>
      </c>
      <c r="D1792" s="12" t="s">
        <v>1155</v>
      </c>
      <c r="E1792" s="12" t="s">
        <v>67</v>
      </c>
      <c r="F1792" s="12" t="s">
        <v>67</v>
      </c>
      <c r="G1792" s="12" t="s">
        <v>65</v>
      </c>
      <c r="H1792" s="12" t="s">
        <v>67</v>
      </c>
      <c r="I1792" s="12"/>
    </row>
    <row r="1793" spans="1:9" x14ac:dyDescent="0.25">
      <c r="A1793" s="38">
        <v>33605407006</v>
      </c>
      <c r="B1793" s="13" t="s">
        <v>1807</v>
      </c>
      <c r="C1793" s="13">
        <v>5</v>
      </c>
      <c r="D1793" s="13" t="s">
        <v>69</v>
      </c>
      <c r="E1793" s="13" t="s">
        <v>65</v>
      </c>
      <c r="F1793" s="13" t="s">
        <v>65</v>
      </c>
      <c r="G1793" s="13" t="s">
        <v>65</v>
      </c>
      <c r="H1793" s="13" t="s">
        <v>65</v>
      </c>
      <c r="I1793" s="13"/>
    </row>
    <row r="1794" spans="1:9" x14ac:dyDescent="0.25">
      <c r="A1794" s="37">
        <v>33605405007</v>
      </c>
      <c r="B1794" s="12" t="s">
        <v>1808</v>
      </c>
      <c r="C1794" s="12">
        <v>5</v>
      </c>
      <c r="D1794" s="12" t="s">
        <v>69</v>
      </c>
      <c r="E1794" s="12" t="s">
        <v>65</v>
      </c>
      <c r="F1794" s="12" t="s">
        <v>65</v>
      </c>
      <c r="G1794" s="12" t="s">
        <v>65</v>
      </c>
      <c r="H1794" s="12" t="s">
        <v>65</v>
      </c>
      <c r="I1794" s="12"/>
    </row>
    <row r="1795" spans="1:9" x14ac:dyDescent="0.25">
      <c r="A1795" s="38">
        <v>33605407008</v>
      </c>
      <c r="B1795" s="13" t="s">
        <v>1809</v>
      </c>
      <c r="C1795" s="13">
        <v>4</v>
      </c>
      <c r="D1795" s="13" t="s">
        <v>1155</v>
      </c>
      <c r="E1795" s="13" t="s">
        <v>67</v>
      </c>
      <c r="F1795" s="13" t="s">
        <v>67</v>
      </c>
      <c r="G1795" s="13" t="s">
        <v>65</v>
      </c>
      <c r="H1795" s="13" t="s">
        <v>67</v>
      </c>
      <c r="I1795" s="13"/>
    </row>
    <row r="1796" spans="1:9" x14ac:dyDescent="0.25">
      <c r="A1796" s="37">
        <v>33605405009</v>
      </c>
      <c r="B1796" s="12" t="s">
        <v>1810</v>
      </c>
      <c r="C1796" s="12">
        <v>5</v>
      </c>
      <c r="D1796" s="12" t="s">
        <v>69</v>
      </c>
      <c r="E1796" s="12" t="s">
        <v>65</v>
      </c>
      <c r="F1796" s="12" t="s">
        <v>65</v>
      </c>
      <c r="G1796" s="12" t="s">
        <v>65</v>
      </c>
      <c r="H1796" s="12" t="s">
        <v>65</v>
      </c>
      <c r="I1796" s="12"/>
    </row>
    <row r="1797" spans="1:9" x14ac:dyDescent="0.25">
      <c r="A1797" s="38">
        <v>33605407010</v>
      </c>
      <c r="B1797" s="13" t="s">
        <v>1584</v>
      </c>
      <c r="C1797" s="13">
        <v>5</v>
      </c>
      <c r="D1797" s="13" t="s">
        <v>69</v>
      </c>
      <c r="E1797" s="13" t="s">
        <v>65</v>
      </c>
      <c r="F1797" s="13" t="s">
        <v>65</v>
      </c>
      <c r="G1797" s="13" t="s">
        <v>65</v>
      </c>
      <c r="H1797" s="13" t="s">
        <v>65</v>
      </c>
      <c r="I1797" s="13"/>
    </row>
    <row r="1798" spans="1:9" x14ac:dyDescent="0.25">
      <c r="A1798" s="37">
        <v>33605407011</v>
      </c>
      <c r="B1798" s="12" t="s">
        <v>1811</v>
      </c>
      <c r="C1798" s="12">
        <v>5</v>
      </c>
      <c r="D1798" s="12" t="s">
        <v>69</v>
      </c>
      <c r="E1798" s="12" t="s">
        <v>65</v>
      </c>
      <c r="F1798" s="12" t="s">
        <v>65</v>
      </c>
      <c r="G1798" s="12" t="s">
        <v>65</v>
      </c>
      <c r="H1798" s="12" t="s">
        <v>65</v>
      </c>
      <c r="I1798" s="12"/>
    </row>
    <row r="1799" spans="1:9" x14ac:dyDescent="0.25">
      <c r="A1799" s="38">
        <v>33605407012</v>
      </c>
      <c r="B1799" s="13" t="s">
        <v>1812</v>
      </c>
      <c r="C1799" s="13">
        <v>5</v>
      </c>
      <c r="D1799" s="13" t="s">
        <v>69</v>
      </c>
      <c r="E1799" s="13" t="s">
        <v>65</v>
      </c>
      <c r="F1799" s="13" t="s">
        <v>65</v>
      </c>
      <c r="G1799" s="13" t="s">
        <v>65</v>
      </c>
      <c r="H1799" s="13" t="s">
        <v>65</v>
      </c>
      <c r="I1799" s="13"/>
    </row>
    <row r="1800" spans="1:9" x14ac:dyDescent="0.25">
      <c r="A1800" s="37">
        <v>33605408013</v>
      </c>
      <c r="B1800" s="12" t="s">
        <v>1813</v>
      </c>
      <c r="C1800" s="12">
        <v>4</v>
      </c>
      <c r="D1800" s="12" t="s">
        <v>1155</v>
      </c>
      <c r="E1800" s="12" t="s">
        <v>67</v>
      </c>
      <c r="F1800" s="12" t="s">
        <v>67</v>
      </c>
      <c r="G1800" s="12" t="s">
        <v>65</v>
      </c>
      <c r="H1800" s="12" t="s">
        <v>67</v>
      </c>
      <c r="I1800" s="12"/>
    </row>
    <row r="1801" spans="1:9" x14ac:dyDescent="0.25">
      <c r="A1801" s="38">
        <v>33605407014</v>
      </c>
      <c r="B1801" s="13" t="s">
        <v>1814</v>
      </c>
      <c r="C1801" s="13">
        <v>5</v>
      </c>
      <c r="D1801" s="13" t="s">
        <v>69</v>
      </c>
      <c r="E1801" s="13" t="s">
        <v>65</v>
      </c>
      <c r="F1801" s="13" t="s">
        <v>65</v>
      </c>
      <c r="G1801" s="13" t="s">
        <v>65</v>
      </c>
      <c r="H1801" s="13" t="s">
        <v>65</v>
      </c>
      <c r="I1801" s="13"/>
    </row>
    <row r="1802" spans="1:9" x14ac:dyDescent="0.25">
      <c r="A1802" s="37">
        <v>33605404015</v>
      </c>
      <c r="B1802" s="12" t="s">
        <v>1815</v>
      </c>
      <c r="C1802" s="12">
        <v>4</v>
      </c>
      <c r="D1802" s="12" t="s">
        <v>1155</v>
      </c>
      <c r="E1802" s="12" t="s">
        <v>67</v>
      </c>
      <c r="F1802" s="12" t="s">
        <v>67</v>
      </c>
      <c r="G1802" s="12" t="s">
        <v>65</v>
      </c>
      <c r="H1802" s="12" t="s">
        <v>67</v>
      </c>
      <c r="I1802" s="12"/>
    </row>
    <row r="1803" spans="1:9" x14ac:dyDescent="0.25">
      <c r="A1803" s="38">
        <v>33605404016</v>
      </c>
      <c r="B1803" s="13" t="s">
        <v>1816</v>
      </c>
      <c r="C1803" s="13">
        <v>4</v>
      </c>
      <c r="D1803" s="13" t="s">
        <v>1155</v>
      </c>
      <c r="E1803" s="13" t="s">
        <v>67</v>
      </c>
      <c r="F1803" s="13" t="s">
        <v>67</v>
      </c>
      <c r="G1803" s="13" t="s">
        <v>65</v>
      </c>
      <c r="H1803" s="13" t="s">
        <v>67</v>
      </c>
      <c r="I1803" s="13"/>
    </row>
    <row r="1804" spans="1:9" x14ac:dyDescent="0.25">
      <c r="A1804" s="37">
        <v>33605407017</v>
      </c>
      <c r="B1804" s="12" t="s">
        <v>1817</v>
      </c>
      <c r="C1804" s="12">
        <v>5</v>
      </c>
      <c r="D1804" s="12" t="s">
        <v>69</v>
      </c>
      <c r="E1804" s="12" t="s">
        <v>65</v>
      </c>
      <c r="F1804" s="12" t="s">
        <v>65</v>
      </c>
      <c r="G1804" s="12" t="s">
        <v>65</v>
      </c>
      <c r="H1804" s="12" t="s">
        <v>65</v>
      </c>
      <c r="I1804" s="12"/>
    </row>
    <row r="1805" spans="1:9" x14ac:dyDescent="0.25">
      <c r="A1805" s="38">
        <v>33605404018</v>
      </c>
      <c r="B1805" s="13" t="s">
        <v>1818</v>
      </c>
      <c r="C1805" s="13">
        <v>4</v>
      </c>
      <c r="D1805" s="13" t="s">
        <v>1155</v>
      </c>
      <c r="E1805" s="13" t="s">
        <v>67</v>
      </c>
      <c r="F1805" s="13" t="s">
        <v>67</v>
      </c>
      <c r="G1805" s="13" t="s">
        <v>65</v>
      </c>
      <c r="H1805" s="13" t="s">
        <v>67</v>
      </c>
      <c r="I1805" s="13"/>
    </row>
    <row r="1806" spans="1:9" x14ac:dyDescent="0.25">
      <c r="A1806" s="37">
        <v>33605407019</v>
      </c>
      <c r="B1806" s="12" t="s">
        <v>1819</v>
      </c>
      <c r="C1806" s="12">
        <v>5</v>
      </c>
      <c r="D1806" s="12" t="s">
        <v>69</v>
      </c>
      <c r="E1806" s="12" t="s">
        <v>65</v>
      </c>
      <c r="F1806" s="12" t="s">
        <v>65</v>
      </c>
      <c r="G1806" s="12" t="s">
        <v>65</v>
      </c>
      <c r="H1806" s="12" t="s">
        <v>65</v>
      </c>
      <c r="I1806" s="12"/>
    </row>
    <row r="1807" spans="1:9" x14ac:dyDescent="0.25">
      <c r="A1807" s="38">
        <v>33605408020</v>
      </c>
      <c r="B1807" s="13" t="s">
        <v>1820</v>
      </c>
      <c r="C1807" s="13">
        <v>4</v>
      </c>
      <c r="D1807" s="13" t="s">
        <v>1155</v>
      </c>
      <c r="E1807" s="13" t="s">
        <v>67</v>
      </c>
      <c r="F1807" s="13" t="s">
        <v>67</v>
      </c>
      <c r="G1807" s="13" t="s">
        <v>65</v>
      </c>
      <c r="H1807" s="13" t="s">
        <v>67</v>
      </c>
      <c r="I1807" s="13"/>
    </row>
    <row r="1808" spans="1:9" x14ac:dyDescent="0.25">
      <c r="A1808" s="37">
        <v>33605404022</v>
      </c>
      <c r="B1808" s="12" t="s">
        <v>1821</v>
      </c>
      <c r="C1808" s="12">
        <v>5</v>
      </c>
      <c r="D1808" s="12" t="s">
        <v>69</v>
      </c>
      <c r="E1808" s="12" t="s">
        <v>65</v>
      </c>
      <c r="F1808" s="12" t="s">
        <v>65</v>
      </c>
      <c r="G1808" s="12" t="s">
        <v>65</v>
      </c>
      <c r="H1808" s="12" t="s">
        <v>65</v>
      </c>
      <c r="I1808" s="12"/>
    </row>
    <row r="1809" spans="1:9" x14ac:dyDescent="0.25">
      <c r="A1809" s="38">
        <v>33605405023</v>
      </c>
      <c r="B1809" s="13" t="s">
        <v>1822</v>
      </c>
      <c r="C1809" s="13">
        <v>5</v>
      </c>
      <c r="D1809" s="13" t="s">
        <v>69</v>
      </c>
      <c r="E1809" s="13" t="s">
        <v>65</v>
      </c>
      <c r="F1809" s="13" t="s">
        <v>65</v>
      </c>
      <c r="G1809" s="13" t="s">
        <v>65</v>
      </c>
      <c r="H1809" s="13" t="s">
        <v>65</v>
      </c>
      <c r="I1809" s="13"/>
    </row>
    <row r="1810" spans="1:9" x14ac:dyDescent="0.25">
      <c r="A1810" s="37">
        <v>33605404024</v>
      </c>
      <c r="B1810" s="12" t="s">
        <v>1823</v>
      </c>
      <c r="C1810" s="12">
        <v>4</v>
      </c>
      <c r="D1810" s="12" t="s">
        <v>1155</v>
      </c>
      <c r="E1810" s="12" t="s">
        <v>67</v>
      </c>
      <c r="F1810" s="12" t="s">
        <v>67</v>
      </c>
      <c r="G1810" s="12" t="s">
        <v>65</v>
      </c>
      <c r="H1810" s="12" t="s">
        <v>67</v>
      </c>
      <c r="I1810" s="12"/>
    </row>
    <row r="1811" spans="1:9" x14ac:dyDescent="0.25">
      <c r="A1811" s="38">
        <v>33600025025</v>
      </c>
      <c r="B1811" s="13" t="s">
        <v>1824</v>
      </c>
      <c r="C1811" s="13">
        <v>4</v>
      </c>
      <c r="D1811" s="13" t="s">
        <v>1155</v>
      </c>
      <c r="E1811" s="13" t="s">
        <v>67</v>
      </c>
      <c r="F1811" s="13" t="s">
        <v>67</v>
      </c>
      <c r="G1811" s="13" t="s">
        <v>65</v>
      </c>
      <c r="H1811" s="13" t="s">
        <v>67</v>
      </c>
      <c r="I1811" s="13"/>
    </row>
    <row r="1812" spans="1:9" x14ac:dyDescent="0.25">
      <c r="A1812" s="37">
        <v>33605407026</v>
      </c>
      <c r="B1812" s="12" t="s">
        <v>1825</v>
      </c>
      <c r="C1812" s="12">
        <v>5</v>
      </c>
      <c r="D1812" s="12" t="s">
        <v>69</v>
      </c>
      <c r="E1812" s="12" t="s">
        <v>65</v>
      </c>
      <c r="F1812" s="12" t="s">
        <v>65</v>
      </c>
      <c r="G1812" s="12" t="s">
        <v>65</v>
      </c>
      <c r="H1812" s="12" t="s">
        <v>65</v>
      </c>
      <c r="I1812" s="12"/>
    </row>
    <row r="1813" spans="1:9" x14ac:dyDescent="0.25">
      <c r="A1813" s="38">
        <v>33605407029</v>
      </c>
      <c r="B1813" s="13" t="s">
        <v>1826</v>
      </c>
      <c r="C1813" s="13">
        <v>5</v>
      </c>
      <c r="D1813" s="13" t="s">
        <v>69</v>
      </c>
      <c r="E1813" s="13" t="s">
        <v>65</v>
      </c>
      <c r="F1813" s="13" t="s">
        <v>65</v>
      </c>
      <c r="G1813" s="13" t="s">
        <v>65</v>
      </c>
      <c r="H1813" s="13" t="s">
        <v>65</v>
      </c>
      <c r="I1813" s="13"/>
    </row>
    <row r="1814" spans="1:9" x14ac:dyDescent="0.25">
      <c r="A1814" s="37">
        <v>33605408030</v>
      </c>
      <c r="B1814" s="12" t="s">
        <v>1827</v>
      </c>
      <c r="C1814" s="12">
        <v>4</v>
      </c>
      <c r="D1814" s="12" t="s">
        <v>1155</v>
      </c>
      <c r="E1814" s="12" t="s">
        <v>67</v>
      </c>
      <c r="F1814" s="12" t="s">
        <v>67</v>
      </c>
      <c r="G1814" s="12" t="s">
        <v>65</v>
      </c>
      <c r="H1814" s="12" t="s">
        <v>67</v>
      </c>
      <c r="I1814" s="12"/>
    </row>
    <row r="1815" spans="1:9" x14ac:dyDescent="0.25">
      <c r="A1815" s="38">
        <v>33610001001</v>
      </c>
      <c r="B1815" s="13" t="s">
        <v>1828</v>
      </c>
      <c r="C1815" s="13">
        <v>5</v>
      </c>
      <c r="D1815" s="13" t="s">
        <v>69</v>
      </c>
      <c r="E1815" s="13" t="s">
        <v>65</v>
      </c>
      <c r="F1815" s="13" t="s">
        <v>65</v>
      </c>
      <c r="G1815" s="13" t="s">
        <v>65</v>
      </c>
      <c r="H1815" s="13" t="s">
        <v>65</v>
      </c>
      <c r="I1815" s="13"/>
    </row>
    <row r="1816" spans="1:9" x14ac:dyDescent="0.25">
      <c r="A1816" s="37">
        <v>33615401002</v>
      </c>
      <c r="B1816" s="12" t="s">
        <v>1829</v>
      </c>
      <c r="C1816" s="12">
        <v>5</v>
      </c>
      <c r="D1816" s="12" t="s">
        <v>69</v>
      </c>
      <c r="E1816" s="12" t="s">
        <v>65</v>
      </c>
      <c r="F1816" s="12" t="s">
        <v>65</v>
      </c>
      <c r="G1816" s="12" t="s">
        <v>65</v>
      </c>
      <c r="H1816" s="12" t="s">
        <v>65</v>
      </c>
      <c r="I1816" s="12"/>
    </row>
    <row r="1817" spans="1:9" x14ac:dyDescent="0.25">
      <c r="A1817" s="38">
        <v>33610003003</v>
      </c>
      <c r="B1817" s="13" t="s">
        <v>1830</v>
      </c>
      <c r="C1817" s="13">
        <v>5</v>
      </c>
      <c r="D1817" s="13" t="s">
        <v>69</v>
      </c>
      <c r="E1817" s="13" t="s">
        <v>65</v>
      </c>
      <c r="F1817" s="13" t="s">
        <v>65</v>
      </c>
      <c r="G1817" s="13" t="s">
        <v>65</v>
      </c>
      <c r="H1817" s="13" t="s">
        <v>65</v>
      </c>
      <c r="I1817" s="13"/>
    </row>
    <row r="1818" spans="1:9" x14ac:dyDescent="0.25">
      <c r="A1818" s="37">
        <v>33615401004</v>
      </c>
      <c r="B1818" s="12" t="s">
        <v>1831</v>
      </c>
      <c r="C1818" s="12">
        <v>5</v>
      </c>
      <c r="D1818" s="12" t="s">
        <v>69</v>
      </c>
      <c r="E1818" s="12" t="s">
        <v>65</v>
      </c>
      <c r="F1818" s="12" t="s">
        <v>65</v>
      </c>
      <c r="G1818" s="12" t="s">
        <v>65</v>
      </c>
      <c r="H1818" s="12" t="s">
        <v>65</v>
      </c>
      <c r="I1818" s="12"/>
    </row>
    <row r="1819" spans="1:9" x14ac:dyDescent="0.25">
      <c r="A1819" s="38">
        <v>33610005005</v>
      </c>
      <c r="B1819" s="13" t="s">
        <v>1832</v>
      </c>
      <c r="C1819" s="13">
        <v>5</v>
      </c>
      <c r="D1819" s="13" t="s">
        <v>69</v>
      </c>
      <c r="E1819" s="13" t="s">
        <v>65</v>
      </c>
      <c r="F1819" s="13" t="s">
        <v>65</v>
      </c>
      <c r="G1819" s="13" t="s">
        <v>65</v>
      </c>
      <c r="H1819" s="13" t="s">
        <v>65</v>
      </c>
      <c r="I1819" s="13"/>
    </row>
    <row r="1820" spans="1:9" x14ac:dyDescent="0.25">
      <c r="A1820" s="37">
        <v>33610006006</v>
      </c>
      <c r="B1820" s="12" t="s">
        <v>702</v>
      </c>
      <c r="C1820" s="12">
        <v>5</v>
      </c>
      <c r="D1820" s="12" t="s">
        <v>69</v>
      </c>
      <c r="E1820" s="12" t="s">
        <v>65</v>
      </c>
      <c r="F1820" s="12" t="s">
        <v>65</v>
      </c>
      <c r="G1820" s="12" t="s">
        <v>65</v>
      </c>
      <c r="H1820" s="12" t="s">
        <v>65</v>
      </c>
      <c r="I1820" s="12"/>
    </row>
    <row r="1821" spans="1:9" x14ac:dyDescent="0.25">
      <c r="A1821" s="38">
        <v>33610008008</v>
      </c>
      <c r="B1821" s="13" t="s">
        <v>1833</v>
      </c>
      <c r="C1821" s="13">
        <v>5</v>
      </c>
      <c r="D1821" s="13" t="s">
        <v>69</v>
      </c>
      <c r="E1821" s="13" t="s">
        <v>65</v>
      </c>
      <c r="F1821" s="13" t="s">
        <v>65</v>
      </c>
      <c r="G1821" s="13" t="s">
        <v>65</v>
      </c>
      <c r="H1821" s="13" t="s">
        <v>65</v>
      </c>
      <c r="I1821" s="13"/>
    </row>
    <row r="1822" spans="1:9" x14ac:dyDescent="0.25">
      <c r="A1822" s="37">
        <v>33610009009</v>
      </c>
      <c r="B1822" s="12" t="s">
        <v>1834</v>
      </c>
      <c r="C1822" s="12">
        <v>5</v>
      </c>
      <c r="D1822" s="12" t="s">
        <v>69</v>
      </c>
      <c r="E1822" s="12" t="s">
        <v>65</v>
      </c>
      <c r="F1822" s="12" t="s">
        <v>65</v>
      </c>
      <c r="G1822" s="12" t="s">
        <v>65</v>
      </c>
      <c r="H1822" s="12" t="s">
        <v>65</v>
      </c>
      <c r="I1822" s="12"/>
    </row>
    <row r="1823" spans="1:9" x14ac:dyDescent="0.25">
      <c r="A1823" s="38">
        <v>33615401010</v>
      </c>
      <c r="B1823" s="13" t="s">
        <v>1835</v>
      </c>
      <c r="C1823" s="13">
        <v>5</v>
      </c>
      <c r="D1823" s="13" t="s">
        <v>69</v>
      </c>
      <c r="E1823" s="13" t="s">
        <v>65</v>
      </c>
      <c r="F1823" s="13" t="s">
        <v>65</v>
      </c>
      <c r="G1823" s="13" t="s">
        <v>65</v>
      </c>
      <c r="H1823" s="13" t="s">
        <v>65</v>
      </c>
      <c r="I1823" s="13"/>
    </row>
    <row r="1824" spans="1:9" x14ac:dyDescent="0.25">
      <c r="A1824" s="37">
        <v>33610012012</v>
      </c>
      <c r="B1824" s="12" t="s">
        <v>1836</v>
      </c>
      <c r="C1824" s="12">
        <v>5</v>
      </c>
      <c r="D1824" s="12" t="s">
        <v>69</v>
      </c>
      <c r="E1824" s="12" t="s">
        <v>65</v>
      </c>
      <c r="F1824" s="12" t="s">
        <v>65</v>
      </c>
      <c r="G1824" s="12" t="s">
        <v>65</v>
      </c>
      <c r="H1824" s="12" t="s">
        <v>65</v>
      </c>
      <c r="I1824" s="12"/>
    </row>
    <row r="1825" spans="1:9" x14ac:dyDescent="0.25">
      <c r="A1825" s="38">
        <v>33615401013</v>
      </c>
      <c r="B1825" s="13" t="s">
        <v>1837</v>
      </c>
      <c r="C1825" s="13">
        <v>5</v>
      </c>
      <c r="D1825" s="13" t="s">
        <v>69</v>
      </c>
      <c r="E1825" s="13" t="s">
        <v>65</v>
      </c>
      <c r="F1825" s="13" t="s">
        <v>65</v>
      </c>
      <c r="G1825" s="13" t="s">
        <v>65</v>
      </c>
      <c r="H1825" s="13" t="s">
        <v>65</v>
      </c>
      <c r="I1825" s="13"/>
    </row>
    <row r="1826" spans="1:9" x14ac:dyDescent="0.25">
      <c r="A1826" s="37">
        <v>34010000000</v>
      </c>
      <c r="B1826" s="12" t="s">
        <v>1838</v>
      </c>
      <c r="C1826" s="12">
        <v>5</v>
      </c>
      <c r="D1826" s="12" t="s">
        <v>69</v>
      </c>
      <c r="E1826" s="12" t="s">
        <v>65</v>
      </c>
      <c r="F1826" s="12" t="s">
        <v>65</v>
      </c>
      <c r="G1826" s="12" t="s">
        <v>65</v>
      </c>
      <c r="H1826" s="12" t="s">
        <v>65</v>
      </c>
      <c r="I1826" s="12"/>
    </row>
    <row r="1827" spans="1:9" x14ac:dyDescent="0.25">
      <c r="A1827" s="38">
        <v>34020000000</v>
      </c>
      <c r="B1827" s="13" t="s">
        <v>1839</v>
      </c>
      <c r="C1827" s="13">
        <v>3</v>
      </c>
      <c r="D1827" s="13" t="s">
        <v>64</v>
      </c>
      <c r="E1827" s="13" t="s">
        <v>65</v>
      </c>
      <c r="F1827" s="13" t="s">
        <v>65</v>
      </c>
      <c r="G1827" s="13" t="s">
        <v>66</v>
      </c>
      <c r="H1827" s="13" t="s">
        <v>67</v>
      </c>
      <c r="I1827" s="13"/>
    </row>
    <row r="1828" spans="1:9" x14ac:dyDescent="0.25">
      <c r="A1828" s="37">
        <v>34030000000</v>
      </c>
      <c r="B1828" s="12" t="s">
        <v>1840</v>
      </c>
      <c r="C1828" s="12">
        <v>5</v>
      </c>
      <c r="D1828" s="12" t="s">
        <v>69</v>
      </c>
      <c r="E1828" s="12" t="s">
        <v>65</v>
      </c>
      <c r="F1828" s="12" t="s">
        <v>65</v>
      </c>
      <c r="G1828" s="12" t="s">
        <v>65</v>
      </c>
      <c r="H1828" s="12" t="s">
        <v>65</v>
      </c>
      <c r="I1828" s="12"/>
    </row>
    <row r="1829" spans="1:9" x14ac:dyDescent="0.25">
      <c r="A1829" s="38">
        <v>34040000000</v>
      </c>
      <c r="B1829" s="13" t="s">
        <v>1841</v>
      </c>
      <c r="C1829" s="13">
        <v>5</v>
      </c>
      <c r="D1829" s="13" t="s">
        <v>69</v>
      </c>
      <c r="E1829" s="13" t="s">
        <v>65</v>
      </c>
      <c r="F1829" s="13" t="s">
        <v>65</v>
      </c>
      <c r="G1829" s="13" t="s">
        <v>65</v>
      </c>
      <c r="H1829" s="13" t="s">
        <v>65</v>
      </c>
      <c r="I1829" s="13"/>
    </row>
    <row r="1830" spans="1:9" x14ac:dyDescent="0.25">
      <c r="A1830" s="37">
        <v>34050000000</v>
      </c>
      <c r="B1830" s="12" t="s">
        <v>1842</v>
      </c>
      <c r="C1830" s="12">
        <v>3</v>
      </c>
      <c r="D1830" s="12" t="s">
        <v>64</v>
      </c>
      <c r="E1830" s="12" t="s">
        <v>65</v>
      </c>
      <c r="F1830" s="12" t="s">
        <v>65</v>
      </c>
      <c r="G1830" s="12" t="s">
        <v>66</v>
      </c>
      <c r="H1830" s="12" t="s">
        <v>67</v>
      </c>
      <c r="I1830" s="12"/>
    </row>
    <row r="1831" spans="1:9" x14ac:dyDescent="0.25">
      <c r="A1831" s="38">
        <v>34510001001</v>
      </c>
      <c r="B1831" s="13" t="s">
        <v>1843</v>
      </c>
      <c r="C1831" s="13">
        <v>5</v>
      </c>
      <c r="D1831" s="13" t="s">
        <v>69</v>
      </c>
      <c r="E1831" s="13" t="s">
        <v>65</v>
      </c>
      <c r="F1831" s="13" t="s">
        <v>65</v>
      </c>
      <c r="G1831" s="13" t="s">
        <v>65</v>
      </c>
      <c r="H1831" s="13" t="s">
        <v>65</v>
      </c>
      <c r="I1831" s="13"/>
    </row>
    <row r="1832" spans="1:9" x14ac:dyDescent="0.25">
      <c r="A1832" s="37">
        <v>34510002002</v>
      </c>
      <c r="B1832" s="12" t="s">
        <v>1844</v>
      </c>
      <c r="C1832" s="12">
        <v>5</v>
      </c>
      <c r="D1832" s="12" t="s">
        <v>69</v>
      </c>
      <c r="E1832" s="12" t="s">
        <v>65</v>
      </c>
      <c r="F1832" s="12" t="s">
        <v>65</v>
      </c>
      <c r="G1832" s="12" t="s">
        <v>65</v>
      </c>
      <c r="H1832" s="12" t="s">
        <v>65</v>
      </c>
      <c r="I1832" s="12"/>
    </row>
    <row r="1833" spans="1:9" x14ac:dyDescent="0.25">
      <c r="A1833" s="38">
        <v>34510004004</v>
      </c>
      <c r="B1833" s="13" t="s">
        <v>1845</v>
      </c>
      <c r="C1833" s="13">
        <v>5</v>
      </c>
      <c r="D1833" s="13" t="s">
        <v>69</v>
      </c>
      <c r="E1833" s="13" t="s">
        <v>65</v>
      </c>
      <c r="F1833" s="13" t="s">
        <v>65</v>
      </c>
      <c r="G1833" s="13" t="s">
        <v>65</v>
      </c>
      <c r="H1833" s="13" t="s">
        <v>65</v>
      </c>
      <c r="I1833" s="13"/>
    </row>
    <row r="1834" spans="1:9" x14ac:dyDescent="0.25">
      <c r="A1834" s="37">
        <v>34510005005</v>
      </c>
      <c r="B1834" s="12" t="s">
        <v>1846</v>
      </c>
      <c r="C1834" s="12">
        <v>3</v>
      </c>
      <c r="D1834" s="12" t="s">
        <v>64</v>
      </c>
      <c r="E1834" s="12" t="s">
        <v>65</v>
      </c>
      <c r="F1834" s="12" t="s">
        <v>65</v>
      </c>
      <c r="G1834" s="12" t="s">
        <v>66</v>
      </c>
      <c r="H1834" s="12" t="s">
        <v>67</v>
      </c>
      <c r="I1834" s="12"/>
    </row>
    <row r="1835" spans="1:9" x14ac:dyDescent="0.25">
      <c r="A1835" s="38">
        <v>34510007007</v>
      </c>
      <c r="B1835" s="13" t="s">
        <v>1847</v>
      </c>
      <c r="C1835" s="13">
        <v>5</v>
      </c>
      <c r="D1835" s="13" t="s">
        <v>69</v>
      </c>
      <c r="E1835" s="13" t="s">
        <v>65</v>
      </c>
      <c r="F1835" s="13" t="s">
        <v>65</v>
      </c>
      <c r="G1835" s="13" t="s">
        <v>65</v>
      </c>
      <c r="H1835" s="13" t="s">
        <v>65</v>
      </c>
      <c r="I1835" s="13"/>
    </row>
    <row r="1836" spans="1:9" x14ac:dyDescent="0.25">
      <c r="A1836" s="37">
        <v>34510008008</v>
      </c>
      <c r="B1836" s="12" t="s">
        <v>1848</v>
      </c>
      <c r="C1836" s="12">
        <v>3</v>
      </c>
      <c r="D1836" s="12" t="s">
        <v>64</v>
      </c>
      <c r="E1836" s="12" t="s">
        <v>65</v>
      </c>
      <c r="F1836" s="12" t="s">
        <v>65</v>
      </c>
      <c r="G1836" s="12" t="s">
        <v>66</v>
      </c>
      <c r="H1836" s="12" t="s">
        <v>67</v>
      </c>
      <c r="I1836" s="12"/>
    </row>
    <row r="1837" spans="1:9" x14ac:dyDescent="0.25">
      <c r="A1837" s="38">
        <v>34520001001</v>
      </c>
      <c r="B1837" s="13" t="s">
        <v>1849</v>
      </c>
      <c r="C1837" s="13">
        <v>3</v>
      </c>
      <c r="D1837" s="13" t="s">
        <v>64</v>
      </c>
      <c r="E1837" s="13" t="s">
        <v>65</v>
      </c>
      <c r="F1837" s="13" t="s">
        <v>65</v>
      </c>
      <c r="G1837" s="13" t="s">
        <v>66</v>
      </c>
      <c r="H1837" s="13" t="s">
        <v>67</v>
      </c>
      <c r="I1837" s="13"/>
    </row>
    <row r="1838" spans="1:9" x14ac:dyDescent="0.25">
      <c r="A1838" s="37">
        <v>34520002002</v>
      </c>
      <c r="B1838" s="12" t="s">
        <v>1850</v>
      </c>
      <c r="C1838" s="12">
        <v>3</v>
      </c>
      <c r="D1838" s="12" t="s">
        <v>64</v>
      </c>
      <c r="E1838" s="12" t="s">
        <v>65</v>
      </c>
      <c r="F1838" s="12" t="s">
        <v>65</v>
      </c>
      <c r="G1838" s="12" t="s">
        <v>66</v>
      </c>
      <c r="H1838" s="12" t="s">
        <v>67</v>
      </c>
      <c r="I1838" s="12" t="s">
        <v>342</v>
      </c>
    </row>
    <row r="1839" spans="1:9" x14ac:dyDescent="0.25">
      <c r="A1839" s="38">
        <v>34525403003</v>
      </c>
      <c r="B1839" s="13" t="s">
        <v>1851</v>
      </c>
      <c r="C1839" s="13">
        <v>3</v>
      </c>
      <c r="D1839" s="13" t="s">
        <v>64</v>
      </c>
      <c r="E1839" s="13" t="s">
        <v>65</v>
      </c>
      <c r="F1839" s="13" t="s">
        <v>65</v>
      </c>
      <c r="G1839" s="13" t="s">
        <v>66</v>
      </c>
      <c r="H1839" s="13" t="s">
        <v>67</v>
      </c>
      <c r="I1839" s="13"/>
    </row>
    <row r="1840" spans="1:9" x14ac:dyDescent="0.25">
      <c r="A1840" s="37">
        <v>34520006006</v>
      </c>
      <c r="B1840" s="12" t="s">
        <v>1852</v>
      </c>
      <c r="C1840" s="12">
        <v>3</v>
      </c>
      <c r="D1840" s="12" t="s">
        <v>64</v>
      </c>
      <c r="E1840" s="12" t="s">
        <v>65</v>
      </c>
      <c r="F1840" s="12" t="s">
        <v>65</v>
      </c>
      <c r="G1840" s="12" t="s">
        <v>66</v>
      </c>
      <c r="H1840" s="12" t="s">
        <v>67</v>
      </c>
      <c r="I1840" s="12"/>
    </row>
    <row r="1841" spans="1:9" x14ac:dyDescent="0.25">
      <c r="A1841" s="38">
        <v>34520007007</v>
      </c>
      <c r="B1841" s="13" t="s">
        <v>1853</v>
      </c>
      <c r="C1841" s="13">
        <v>3</v>
      </c>
      <c r="D1841" s="13" t="s">
        <v>64</v>
      </c>
      <c r="E1841" s="13" t="s">
        <v>65</v>
      </c>
      <c r="F1841" s="13" t="s">
        <v>65</v>
      </c>
      <c r="G1841" s="13" t="s">
        <v>66</v>
      </c>
      <c r="H1841" s="13" t="s">
        <v>67</v>
      </c>
      <c r="I1841" s="13"/>
    </row>
    <row r="1842" spans="1:9" x14ac:dyDescent="0.25">
      <c r="A1842" s="37">
        <v>34525403008</v>
      </c>
      <c r="B1842" s="12" t="s">
        <v>1854</v>
      </c>
      <c r="C1842" s="12">
        <v>3</v>
      </c>
      <c r="D1842" s="12" t="s">
        <v>64</v>
      </c>
      <c r="E1842" s="12" t="s">
        <v>65</v>
      </c>
      <c r="F1842" s="12" t="s">
        <v>65</v>
      </c>
      <c r="G1842" s="12" t="s">
        <v>66</v>
      </c>
      <c r="H1842" s="12" t="s">
        <v>67</v>
      </c>
      <c r="I1842" s="12"/>
    </row>
    <row r="1843" spans="1:9" x14ac:dyDescent="0.25">
      <c r="A1843" s="38">
        <v>34525403009</v>
      </c>
      <c r="B1843" s="13" t="s">
        <v>1855</v>
      </c>
      <c r="C1843" s="13">
        <v>3</v>
      </c>
      <c r="D1843" s="13" t="s">
        <v>64</v>
      </c>
      <c r="E1843" s="13" t="s">
        <v>65</v>
      </c>
      <c r="F1843" s="13" t="s">
        <v>65</v>
      </c>
      <c r="G1843" s="13" t="s">
        <v>66</v>
      </c>
      <c r="H1843" s="13" t="s">
        <v>67</v>
      </c>
      <c r="I1843" s="13"/>
    </row>
    <row r="1844" spans="1:9" x14ac:dyDescent="0.25">
      <c r="A1844" s="37">
        <v>34525403010</v>
      </c>
      <c r="B1844" s="12" t="s">
        <v>1856</v>
      </c>
      <c r="C1844" s="12">
        <v>3</v>
      </c>
      <c r="D1844" s="12" t="s">
        <v>64</v>
      </c>
      <c r="E1844" s="12" t="s">
        <v>65</v>
      </c>
      <c r="F1844" s="12" t="s">
        <v>65</v>
      </c>
      <c r="G1844" s="12" t="s">
        <v>66</v>
      </c>
      <c r="H1844" s="12" t="s">
        <v>67</v>
      </c>
      <c r="I1844" s="12"/>
    </row>
    <row r="1845" spans="1:9" x14ac:dyDescent="0.25">
      <c r="A1845" s="38">
        <v>34520011011</v>
      </c>
      <c r="B1845" s="13" t="s">
        <v>1857</v>
      </c>
      <c r="C1845" s="13">
        <v>3</v>
      </c>
      <c r="D1845" s="13" t="s">
        <v>64</v>
      </c>
      <c r="E1845" s="13" t="s">
        <v>65</v>
      </c>
      <c r="F1845" s="13" t="s">
        <v>65</v>
      </c>
      <c r="G1845" s="13" t="s">
        <v>66</v>
      </c>
      <c r="H1845" s="13" t="s">
        <v>67</v>
      </c>
      <c r="I1845" s="13"/>
    </row>
    <row r="1846" spans="1:9" x14ac:dyDescent="0.25">
      <c r="A1846" s="37">
        <v>34520012012</v>
      </c>
      <c r="B1846" s="12" t="s">
        <v>1858</v>
      </c>
      <c r="C1846" s="12">
        <v>3</v>
      </c>
      <c r="D1846" s="12" t="s">
        <v>64</v>
      </c>
      <c r="E1846" s="12" t="s">
        <v>65</v>
      </c>
      <c r="F1846" s="12" t="s">
        <v>65</v>
      </c>
      <c r="G1846" s="12" t="s">
        <v>66</v>
      </c>
      <c r="H1846" s="12" t="s">
        <v>67</v>
      </c>
      <c r="I1846" s="12"/>
    </row>
    <row r="1847" spans="1:9" x14ac:dyDescent="0.25">
      <c r="A1847" s="38">
        <v>34520013013</v>
      </c>
      <c r="B1847" s="13" t="s">
        <v>1859</v>
      </c>
      <c r="C1847" s="13">
        <v>3</v>
      </c>
      <c r="D1847" s="13" t="s">
        <v>64</v>
      </c>
      <c r="E1847" s="13" t="s">
        <v>65</v>
      </c>
      <c r="F1847" s="13" t="s">
        <v>65</v>
      </c>
      <c r="G1847" s="13" t="s">
        <v>66</v>
      </c>
      <c r="H1847" s="13" t="s">
        <v>67</v>
      </c>
      <c r="I1847" s="13" t="s">
        <v>342</v>
      </c>
    </row>
    <row r="1848" spans="1:9" x14ac:dyDescent="0.25">
      <c r="A1848" s="37">
        <v>34520014014</v>
      </c>
      <c r="B1848" s="12" t="s">
        <v>1860</v>
      </c>
      <c r="C1848" s="12">
        <v>3</v>
      </c>
      <c r="D1848" s="12" t="s">
        <v>64</v>
      </c>
      <c r="E1848" s="12" t="s">
        <v>65</v>
      </c>
      <c r="F1848" s="12" t="s">
        <v>65</v>
      </c>
      <c r="G1848" s="12" t="s">
        <v>66</v>
      </c>
      <c r="H1848" s="12" t="s">
        <v>67</v>
      </c>
      <c r="I1848" s="12"/>
    </row>
    <row r="1849" spans="1:9" x14ac:dyDescent="0.25">
      <c r="A1849" s="38">
        <v>34525401015</v>
      </c>
      <c r="B1849" s="13" t="s">
        <v>1861</v>
      </c>
      <c r="C1849" s="13">
        <v>3</v>
      </c>
      <c r="D1849" s="13" t="s">
        <v>64</v>
      </c>
      <c r="E1849" s="13" t="s">
        <v>65</v>
      </c>
      <c r="F1849" s="13" t="s">
        <v>65</v>
      </c>
      <c r="G1849" s="13" t="s">
        <v>66</v>
      </c>
      <c r="H1849" s="13" t="s">
        <v>67</v>
      </c>
      <c r="I1849" s="13"/>
    </row>
    <row r="1850" spans="1:9" x14ac:dyDescent="0.25">
      <c r="A1850" s="37">
        <v>34525403016</v>
      </c>
      <c r="B1850" s="12" t="s">
        <v>1862</v>
      </c>
      <c r="C1850" s="12">
        <v>3</v>
      </c>
      <c r="D1850" s="12" t="s">
        <v>64</v>
      </c>
      <c r="E1850" s="12" t="s">
        <v>65</v>
      </c>
      <c r="F1850" s="12" t="s">
        <v>65</v>
      </c>
      <c r="G1850" s="12" t="s">
        <v>66</v>
      </c>
      <c r="H1850" s="12" t="s">
        <v>67</v>
      </c>
      <c r="I1850" s="12"/>
    </row>
    <row r="1851" spans="1:9" x14ac:dyDescent="0.25">
      <c r="A1851" s="38">
        <v>34525401017</v>
      </c>
      <c r="B1851" s="13" t="s">
        <v>1863</v>
      </c>
      <c r="C1851" s="13">
        <v>3</v>
      </c>
      <c r="D1851" s="13" t="s">
        <v>64</v>
      </c>
      <c r="E1851" s="13" t="s">
        <v>65</v>
      </c>
      <c r="F1851" s="13" t="s">
        <v>65</v>
      </c>
      <c r="G1851" s="13" t="s">
        <v>66</v>
      </c>
      <c r="H1851" s="13" t="s">
        <v>67</v>
      </c>
      <c r="I1851" s="13"/>
    </row>
    <row r="1852" spans="1:9" x14ac:dyDescent="0.25">
      <c r="A1852" s="37">
        <v>34520019019</v>
      </c>
      <c r="B1852" s="12" t="s">
        <v>1864</v>
      </c>
      <c r="C1852" s="12">
        <v>3</v>
      </c>
      <c r="D1852" s="12" t="s">
        <v>64</v>
      </c>
      <c r="E1852" s="12" t="s">
        <v>65</v>
      </c>
      <c r="F1852" s="12" t="s">
        <v>65</v>
      </c>
      <c r="G1852" s="12" t="s">
        <v>66</v>
      </c>
      <c r="H1852" s="12" t="s">
        <v>67</v>
      </c>
      <c r="I1852" s="12"/>
    </row>
    <row r="1853" spans="1:9" x14ac:dyDescent="0.25">
      <c r="A1853" s="38">
        <v>34520020020</v>
      </c>
      <c r="B1853" s="13" t="s">
        <v>1865</v>
      </c>
      <c r="C1853" s="13">
        <v>3</v>
      </c>
      <c r="D1853" s="13" t="s">
        <v>64</v>
      </c>
      <c r="E1853" s="13" t="s">
        <v>65</v>
      </c>
      <c r="F1853" s="13" t="s">
        <v>65</v>
      </c>
      <c r="G1853" s="13" t="s">
        <v>66</v>
      </c>
      <c r="H1853" s="13" t="s">
        <v>67</v>
      </c>
      <c r="I1853" s="13" t="s">
        <v>342</v>
      </c>
    </row>
    <row r="1854" spans="1:9" x14ac:dyDescent="0.25">
      <c r="A1854" s="37">
        <v>34525401021</v>
      </c>
      <c r="B1854" s="12" t="s">
        <v>1866</v>
      </c>
      <c r="C1854" s="12">
        <v>3</v>
      </c>
      <c r="D1854" s="12" t="s">
        <v>64</v>
      </c>
      <c r="E1854" s="12" t="s">
        <v>65</v>
      </c>
      <c r="F1854" s="12" t="s">
        <v>65</v>
      </c>
      <c r="G1854" s="12" t="s">
        <v>66</v>
      </c>
      <c r="H1854" s="12" t="s">
        <v>67</v>
      </c>
      <c r="I1854" s="12"/>
    </row>
    <row r="1855" spans="1:9" x14ac:dyDescent="0.25">
      <c r="A1855" s="38">
        <v>34525401022</v>
      </c>
      <c r="B1855" s="13" t="s">
        <v>1867</v>
      </c>
      <c r="C1855" s="13">
        <v>3</v>
      </c>
      <c r="D1855" s="13" t="s">
        <v>64</v>
      </c>
      <c r="E1855" s="13" t="s">
        <v>65</v>
      </c>
      <c r="F1855" s="13" t="s">
        <v>65</v>
      </c>
      <c r="G1855" s="13" t="s">
        <v>66</v>
      </c>
      <c r="H1855" s="13" t="s">
        <v>67</v>
      </c>
      <c r="I1855" s="13"/>
    </row>
    <row r="1856" spans="1:9" x14ac:dyDescent="0.25">
      <c r="A1856" s="37">
        <v>34520023023</v>
      </c>
      <c r="B1856" s="12" t="s">
        <v>1868</v>
      </c>
      <c r="C1856" s="12">
        <v>3</v>
      </c>
      <c r="D1856" s="12" t="s">
        <v>64</v>
      </c>
      <c r="E1856" s="12" t="s">
        <v>65</v>
      </c>
      <c r="F1856" s="12" t="s">
        <v>65</v>
      </c>
      <c r="G1856" s="12" t="s">
        <v>66</v>
      </c>
      <c r="H1856" s="12" t="s">
        <v>67</v>
      </c>
      <c r="I1856" s="12"/>
    </row>
    <row r="1857" spans="1:9" x14ac:dyDescent="0.25">
      <c r="A1857" s="38">
        <v>34525401024</v>
      </c>
      <c r="B1857" s="13" t="s">
        <v>1869</v>
      </c>
      <c r="C1857" s="13">
        <v>3</v>
      </c>
      <c r="D1857" s="13" t="s">
        <v>64</v>
      </c>
      <c r="E1857" s="13" t="s">
        <v>65</v>
      </c>
      <c r="F1857" s="13" t="s">
        <v>65</v>
      </c>
      <c r="G1857" s="13" t="s">
        <v>66</v>
      </c>
      <c r="H1857" s="13" t="s">
        <v>67</v>
      </c>
      <c r="I1857" s="13"/>
    </row>
    <row r="1858" spans="1:9" x14ac:dyDescent="0.25">
      <c r="A1858" s="37">
        <v>34520025025</v>
      </c>
      <c r="B1858" s="12" t="s">
        <v>1870</v>
      </c>
      <c r="C1858" s="12">
        <v>3</v>
      </c>
      <c r="D1858" s="12" t="s">
        <v>64</v>
      </c>
      <c r="E1858" s="12" t="s">
        <v>65</v>
      </c>
      <c r="F1858" s="12" t="s">
        <v>65</v>
      </c>
      <c r="G1858" s="12" t="s">
        <v>66</v>
      </c>
      <c r="H1858" s="12" t="s">
        <v>67</v>
      </c>
      <c r="I1858" s="12"/>
    </row>
    <row r="1859" spans="1:9" x14ac:dyDescent="0.25">
      <c r="A1859" s="38">
        <v>34525401026</v>
      </c>
      <c r="B1859" s="13" t="s">
        <v>1871</v>
      </c>
      <c r="C1859" s="13">
        <v>3</v>
      </c>
      <c r="D1859" s="13" t="s">
        <v>64</v>
      </c>
      <c r="E1859" s="13" t="s">
        <v>65</v>
      </c>
      <c r="F1859" s="13" t="s">
        <v>65</v>
      </c>
      <c r="G1859" s="13" t="s">
        <v>66</v>
      </c>
      <c r="H1859" s="13" t="s">
        <v>67</v>
      </c>
      <c r="I1859" s="13"/>
    </row>
    <row r="1860" spans="1:9" x14ac:dyDescent="0.25">
      <c r="A1860" s="37">
        <v>34520027027</v>
      </c>
      <c r="B1860" s="12" t="s">
        <v>1872</v>
      </c>
      <c r="C1860" s="12">
        <v>3</v>
      </c>
      <c r="D1860" s="12" t="s">
        <v>64</v>
      </c>
      <c r="E1860" s="12" t="s">
        <v>65</v>
      </c>
      <c r="F1860" s="12" t="s">
        <v>65</v>
      </c>
      <c r="G1860" s="12" t="s">
        <v>66</v>
      </c>
      <c r="H1860" s="12" t="s">
        <v>67</v>
      </c>
      <c r="I1860" s="12"/>
    </row>
    <row r="1861" spans="1:9" x14ac:dyDescent="0.25">
      <c r="A1861" s="38">
        <v>34529501501</v>
      </c>
      <c r="B1861" s="13" t="s">
        <v>1873</v>
      </c>
      <c r="C1861" s="13">
        <v>3</v>
      </c>
      <c r="D1861" s="13" t="s">
        <v>64</v>
      </c>
      <c r="E1861" s="13" t="s">
        <v>65</v>
      </c>
      <c r="F1861" s="13" t="s">
        <v>65</v>
      </c>
      <c r="G1861" s="13" t="s">
        <v>66</v>
      </c>
      <c r="H1861" s="13" t="s">
        <v>67</v>
      </c>
      <c r="I1861" s="13" t="s">
        <v>342</v>
      </c>
    </row>
    <row r="1862" spans="1:9" x14ac:dyDescent="0.25">
      <c r="A1862" s="37">
        <v>34530001001</v>
      </c>
      <c r="B1862" s="12" t="s">
        <v>1874</v>
      </c>
      <c r="C1862" s="12">
        <v>5</v>
      </c>
      <c r="D1862" s="12" t="s">
        <v>69</v>
      </c>
      <c r="E1862" s="12" t="s">
        <v>65</v>
      </c>
      <c r="F1862" s="12" t="s">
        <v>65</v>
      </c>
      <c r="G1862" s="12" t="s">
        <v>65</v>
      </c>
      <c r="H1862" s="12" t="s">
        <v>65</v>
      </c>
      <c r="I1862" s="12"/>
    </row>
    <row r="1863" spans="1:9" x14ac:dyDescent="0.25">
      <c r="A1863" s="38">
        <v>34530002002</v>
      </c>
      <c r="B1863" s="13" t="s">
        <v>1875</v>
      </c>
      <c r="C1863" s="13">
        <v>5</v>
      </c>
      <c r="D1863" s="13" t="s">
        <v>69</v>
      </c>
      <c r="E1863" s="13" t="s">
        <v>65</v>
      </c>
      <c r="F1863" s="13" t="s">
        <v>65</v>
      </c>
      <c r="G1863" s="13" t="s">
        <v>65</v>
      </c>
      <c r="H1863" s="13" t="s">
        <v>65</v>
      </c>
      <c r="I1863" s="13"/>
    </row>
    <row r="1864" spans="1:9" x14ac:dyDescent="0.25">
      <c r="A1864" s="37">
        <v>34530003003</v>
      </c>
      <c r="B1864" s="12" t="s">
        <v>1876</v>
      </c>
      <c r="C1864" s="12">
        <v>5</v>
      </c>
      <c r="D1864" s="12" t="s">
        <v>69</v>
      </c>
      <c r="E1864" s="12" t="s">
        <v>65</v>
      </c>
      <c r="F1864" s="12" t="s">
        <v>65</v>
      </c>
      <c r="G1864" s="12" t="s">
        <v>65</v>
      </c>
      <c r="H1864" s="12" t="s">
        <v>65</v>
      </c>
      <c r="I1864" s="12"/>
    </row>
    <row r="1865" spans="1:9" x14ac:dyDescent="0.25">
      <c r="A1865" s="38">
        <v>34530004004</v>
      </c>
      <c r="B1865" s="13" t="s">
        <v>1877</v>
      </c>
      <c r="C1865" s="13">
        <v>5</v>
      </c>
      <c r="D1865" s="13" t="s">
        <v>69</v>
      </c>
      <c r="E1865" s="13" t="s">
        <v>65</v>
      </c>
      <c r="F1865" s="13" t="s">
        <v>65</v>
      </c>
      <c r="G1865" s="13" t="s">
        <v>65</v>
      </c>
      <c r="H1865" s="13" t="s">
        <v>65</v>
      </c>
      <c r="I1865" s="13"/>
    </row>
    <row r="1866" spans="1:9" x14ac:dyDescent="0.25">
      <c r="A1866" s="37">
        <v>34530005005</v>
      </c>
      <c r="B1866" s="12" t="s">
        <v>1878</v>
      </c>
      <c r="C1866" s="12">
        <v>5</v>
      </c>
      <c r="D1866" s="12" t="s">
        <v>69</v>
      </c>
      <c r="E1866" s="12" t="s">
        <v>65</v>
      </c>
      <c r="F1866" s="12" t="s">
        <v>65</v>
      </c>
      <c r="G1866" s="12" t="s">
        <v>65</v>
      </c>
      <c r="H1866" s="12" t="s">
        <v>65</v>
      </c>
      <c r="I1866" s="12"/>
    </row>
    <row r="1867" spans="1:9" x14ac:dyDescent="0.25">
      <c r="A1867" s="38">
        <v>34530006006</v>
      </c>
      <c r="B1867" s="13" t="s">
        <v>1879</v>
      </c>
      <c r="C1867" s="13">
        <v>5</v>
      </c>
      <c r="D1867" s="13" t="s">
        <v>69</v>
      </c>
      <c r="E1867" s="13" t="s">
        <v>65</v>
      </c>
      <c r="F1867" s="13" t="s">
        <v>65</v>
      </c>
      <c r="G1867" s="13" t="s">
        <v>65</v>
      </c>
      <c r="H1867" s="13" t="s">
        <v>65</v>
      </c>
      <c r="I1867" s="13"/>
    </row>
    <row r="1868" spans="1:9" x14ac:dyDescent="0.25">
      <c r="A1868" s="37">
        <v>34530007007</v>
      </c>
      <c r="B1868" s="12" t="s">
        <v>1880</v>
      </c>
      <c r="C1868" s="12">
        <v>5</v>
      </c>
      <c r="D1868" s="12" t="s">
        <v>69</v>
      </c>
      <c r="E1868" s="12" t="s">
        <v>65</v>
      </c>
      <c r="F1868" s="12" t="s">
        <v>65</v>
      </c>
      <c r="G1868" s="12" t="s">
        <v>65</v>
      </c>
      <c r="H1868" s="12" t="s">
        <v>65</v>
      </c>
      <c r="I1868" s="12"/>
    </row>
    <row r="1869" spans="1:9" x14ac:dyDescent="0.25">
      <c r="A1869" s="38">
        <v>34530008008</v>
      </c>
      <c r="B1869" s="13" t="s">
        <v>1881</v>
      </c>
      <c r="C1869" s="13">
        <v>5</v>
      </c>
      <c r="D1869" s="13" t="s">
        <v>69</v>
      </c>
      <c r="E1869" s="13" t="s">
        <v>65</v>
      </c>
      <c r="F1869" s="13" t="s">
        <v>65</v>
      </c>
      <c r="G1869" s="13" t="s">
        <v>65</v>
      </c>
      <c r="H1869" s="13" t="s">
        <v>65</v>
      </c>
      <c r="I1869" s="13"/>
    </row>
    <row r="1870" spans="1:9" x14ac:dyDescent="0.25">
      <c r="A1870" s="37">
        <v>34530009009</v>
      </c>
      <c r="B1870" s="12" t="s">
        <v>1882</v>
      </c>
      <c r="C1870" s="12">
        <v>5</v>
      </c>
      <c r="D1870" s="12" t="s">
        <v>69</v>
      </c>
      <c r="E1870" s="12" t="s">
        <v>65</v>
      </c>
      <c r="F1870" s="12" t="s">
        <v>65</v>
      </c>
      <c r="G1870" s="12" t="s">
        <v>65</v>
      </c>
      <c r="H1870" s="12" t="s">
        <v>65</v>
      </c>
      <c r="I1870" s="12"/>
    </row>
    <row r="1871" spans="1:9" x14ac:dyDescent="0.25">
      <c r="A1871" s="38">
        <v>34530010010</v>
      </c>
      <c r="B1871" s="13" t="s">
        <v>1883</v>
      </c>
      <c r="C1871" s="13">
        <v>5</v>
      </c>
      <c r="D1871" s="13" t="s">
        <v>69</v>
      </c>
      <c r="E1871" s="13" t="s">
        <v>65</v>
      </c>
      <c r="F1871" s="13" t="s">
        <v>65</v>
      </c>
      <c r="G1871" s="13" t="s">
        <v>65</v>
      </c>
      <c r="H1871" s="13" t="s">
        <v>65</v>
      </c>
      <c r="I1871" s="13"/>
    </row>
    <row r="1872" spans="1:9" x14ac:dyDescent="0.25">
      <c r="A1872" s="37">
        <v>34530011011</v>
      </c>
      <c r="B1872" s="12" t="s">
        <v>1884</v>
      </c>
      <c r="C1872" s="12">
        <v>5</v>
      </c>
      <c r="D1872" s="12" t="s">
        <v>69</v>
      </c>
      <c r="E1872" s="12" t="s">
        <v>65</v>
      </c>
      <c r="F1872" s="12" t="s">
        <v>65</v>
      </c>
      <c r="G1872" s="12" t="s">
        <v>65</v>
      </c>
      <c r="H1872" s="12" t="s">
        <v>65</v>
      </c>
      <c r="I1872" s="12"/>
    </row>
    <row r="1873" spans="1:9" x14ac:dyDescent="0.25">
      <c r="A1873" s="38">
        <v>34530012012</v>
      </c>
      <c r="B1873" s="13" t="s">
        <v>1885</v>
      </c>
      <c r="C1873" s="13">
        <v>5</v>
      </c>
      <c r="D1873" s="13" t="s">
        <v>69</v>
      </c>
      <c r="E1873" s="13" t="s">
        <v>65</v>
      </c>
      <c r="F1873" s="13" t="s">
        <v>65</v>
      </c>
      <c r="G1873" s="13" t="s">
        <v>65</v>
      </c>
      <c r="H1873" s="13" t="s">
        <v>65</v>
      </c>
      <c r="I1873" s="13"/>
    </row>
    <row r="1874" spans="1:9" x14ac:dyDescent="0.25">
      <c r="A1874" s="37">
        <v>34530013013</v>
      </c>
      <c r="B1874" s="12" t="s">
        <v>1886</v>
      </c>
      <c r="C1874" s="12">
        <v>5</v>
      </c>
      <c r="D1874" s="12" t="s">
        <v>69</v>
      </c>
      <c r="E1874" s="12" t="s">
        <v>65</v>
      </c>
      <c r="F1874" s="12" t="s">
        <v>65</v>
      </c>
      <c r="G1874" s="12" t="s">
        <v>65</v>
      </c>
      <c r="H1874" s="12" t="s">
        <v>65</v>
      </c>
      <c r="I1874" s="12"/>
    </row>
    <row r="1875" spans="1:9" x14ac:dyDescent="0.25">
      <c r="A1875" s="38">
        <v>34545402001</v>
      </c>
      <c r="B1875" s="13" t="s">
        <v>1887</v>
      </c>
      <c r="C1875" s="13">
        <v>5</v>
      </c>
      <c r="D1875" s="13" t="s">
        <v>69</v>
      </c>
      <c r="E1875" s="13" t="s">
        <v>65</v>
      </c>
      <c r="F1875" s="13" t="s">
        <v>65</v>
      </c>
      <c r="G1875" s="13" t="s">
        <v>65</v>
      </c>
      <c r="H1875" s="13" t="s">
        <v>65</v>
      </c>
      <c r="I1875" s="13"/>
    </row>
    <row r="1876" spans="1:9" x14ac:dyDescent="0.25">
      <c r="A1876" s="37">
        <v>34545405002</v>
      </c>
      <c r="B1876" s="12" t="s">
        <v>1888</v>
      </c>
      <c r="C1876" s="12">
        <v>5</v>
      </c>
      <c r="D1876" s="12" t="s">
        <v>69</v>
      </c>
      <c r="E1876" s="12" t="s">
        <v>65</v>
      </c>
      <c r="F1876" s="12" t="s">
        <v>65</v>
      </c>
      <c r="G1876" s="12" t="s">
        <v>65</v>
      </c>
      <c r="H1876" s="12" t="s">
        <v>65</v>
      </c>
      <c r="I1876" s="12"/>
    </row>
    <row r="1877" spans="1:9" x14ac:dyDescent="0.25">
      <c r="A1877" s="38">
        <v>34545402003</v>
      </c>
      <c r="B1877" s="13" t="s">
        <v>1889</v>
      </c>
      <c r="C1877" s="13">
        <v>5</v>
      </c>
      <c r="D1877" s="13" t="s">
        <v>69</v>
      </c>
      <c r="E1877" s="13" t="s">
        <v>65</v>
      </c>
      <c r="F1877" s="13" t="s">
        <v>65</v>
      </c>
      <c r="G1877" s="13" t="s">
        <v>65</v>
      </c>
      <c r="H1877" s="13" t="s">
        <v>65</v>
      </c>
      <c r="I1877" s="13"/>
    </row>
    <row r="1878" spans="1:9" x14ac:dyDescent="0.25">
      <c r="A1878" s="37">
        <v>34545406004</v>
      </c>
      <c r="B1878" s="12" t="s">
        <v>1890</v>
      </c>
      <c r="C1878" s="12">
        <v>5</v>
      </c>
      <c r="D1878" s="12" t="s">
        <v>69</v>
      </c>
      <c r="E1878" s="12" t="s">
        <v>65</v>
      </c>
      <c r="F1878" s="12" t="s">
        <v>65</v>
      </c>
      <c r="G1878" s="12" t="s">
        <v>65</v>
      </c>
      <c r="H1878" s="12" t="s">
        <v>65</v>
      </c>
      <c r="I1878" s="12"/>
    </row>
    <row r="1879" spans="1:9" x14ac:dyDescent="0.25">
      <c r="A1879" s="38">
        <v>34545407005</v>
      </c>
      <c r="B1879" s="13" t="s">
        <v>1891</v>
      </c>
      <c r="C1879" s="13">
        <v>5</v>
      </c>
      <c r="D1879" s="13" t="s">
        <v>69</v>
      </c>
      <c r="E1879" s="13" t="s">
        <v>65</v>
      </c>
      <c r="F1879" s="13" t="s">
        <v>65</v>
      </c>
      <c r="G1879" s="13" t="s">
        <v>65</v>
      </c>
      <c r="H1879" s="13" t="s">
        <v>65</v>
      </c>
      <c r="I1879" s="13"/>
    </row>
    <row r="1880" spans="1:9" x14ac:dyDescent="0.25">
      <c r="A1880" s="37">
        <v>34545406006</v>
      </c>
      <c r="B1880" s="12" t="s">
        <v>1892</v>
      </c>
      <c r="C1880" s="12">
        <v>5</v>
      </c>
      <c r="D1880" s="12" t="s">
        <v>69</v>
      </c>
      <c r="E1880" s="12" t="s">
        <v>65</v>
      </c>
      <c r="F1880" s="12" t="s">
        <v>65</v>
      </c>
      <c r="G1880" s="12" t="s">
        <v>65</v>
      </c>
      <c r="H1880" s="12" t="s">
        <v>65</v>
      </c>
      <c r="I1880" s="12"/>
    </row>
    <row r="1881" spans="1:9" x14ac:dyDescent="0.25">
      <c r="A1881" s="38">
        <v>34545401007</v>
      </c>
      <c r="B1881" s="13" t="s">
        <v>1893</v>
      </c>
      <c r="C1881" s="13">
        <v>5</v>
      </c>
      <c r="D1881" s="13" t="s">
        <v>69</v>
      </c>
      <c r="E1881" s="13" t="s">
        <v>65</v>
      </c>
      <c r="F1881" s="13" t="s">
        <v>65</v>
      </c>
      <c r="G1881" s="13" t="s">
        <v>65</v>
      </c>
      <c r="H1881" s="13" t="s">
        <v>65</v>
      </c>
      <c r="I1881" s="13"/>
    </row>
    <row r="1882" spans="1:9" x14ac:dyDescent="0.25">
      <c r="A1882" s="37">
        <v>34545401008</v>
      </c>
      <c r="B1882" s="12" t="s">
        <v>1894</v>
      </c>
      <c r="C1882" s="12">
        <v>5</v>
      </c>
      <c r="D1882" s="12" t="s">
        <v>69</v>
      </c>
      <c r="E1882" s="12" t="s">
        <v>65</v>
      </c>
      <c r="F1882" s="12" t="s">
        <v>65</v>
      </c>
      <c r="G1882" s="12" t="s">
        <v>65</v>
      </c>
      <c r="H1882" s="12" t="s">
        <v>65</v>
      </c>
      <c r="I1882" s="12"/>
    </row>
    <row r="1883" spans="1:9" x14ac:dyDescent="0.25">
      <c r="A1883" s="38">
        <v>34545403009</v>
      </c>
      <c r="B1883" s="13" t="s">
        <v>1575</v>
      </c>
      <c r="C1883" s="13">
        <v>5</v>
      </c>
      <c r="D1883" s="13" t="s">
        <v>69</v>
      </c>
      <c r="E1883" s="13" t="s">
        <v>65</v>
      </c>
      <c r="F1883" s="13" t="s">
        <v>65</v>
      </c>
      <c r="G1883" s="13" t="s">
        <v>65</v>
      </c>
      <c r="H1883" s="13" t="s">
        <v>65</v>
      </c>
      <c r="I1883" s="13"/>
    </row>
    <row r="1884" spans="1:9" x14ac:dyDescent="0.25">
      <c r="A1884" s="37">
        <v>34540010010</v>
      </c>
      <c r="B1884" s="12" t="s">
        <v>1895</v>
      </c>
      <c r="C1884" s="12">
        <v>5</v>
      </c>
      <c r="D1884" s="12" t="s">
        <v>69</v>
      </c>
      <c r="E1884" s="12" t="s">
        <v>65</v>
      </c>
      <c r="F1884" s="12" t="s">
        <v>65</v>
      </c>
      <c r="G1884" s="12" t="s">
        <v>65</v>
      </c>
      <c r="H1884" s="12" t="s">
        <v>65</v>
      </c>
      <c r="I1884" s="12"/>
    </row>
    <row r="1885" spans="1:9" x14ac:dyDescent="0.25">
      <c r="A1885" s="38">
        <v>34545406011</v>
      </c>
      <c r="B1885" s="13" t="s">
        <v>1896</v>
      </c>
      <c r="C1885" s="13">
        <v>5</v>
      </c>
      <c r="D1885" s="13" t="s">
        <v>69</v>
      </c>
      <c r="E1885" s="13" t="s">
        <v>65</v>
      </c>
      <c r="F1885" s="13" t="s">
        <v>65</v>
      </c>
      <c r="G1885" s="13" t="s">
        <v>65</v>
      </c>
      <c r="H1885" s="13" t="s">
        <v>65</v>
      </c>
      <c r="I1885" s="13"/>
    </row>
    <row r="1886" spans="1:9" x14ac:dyDescent="0.25">
      <c r="A1886" s="37">
        <v>34545402012</v>
      </c>
      <c r="B1886" s="12" t="s">
        <v>1897</v>
      </c>
      <c r="C1886" s="12">
        <v>5</v>
      </c>
      <c r="D1886" s="12" t="s">
        <v>69</v>
      </c>
      <c r="E1886" s="12" t="s">
        <v>65</v>
      </c>
      <c r="F1886" s="12" t="s">
        <v>65</v>
      </c>
      <c r="G1886" s="12" t="s">
        <v>65</v>
      </c>
      <c r="H1886" s="12" t="s">
        <v>65</v>
      </c>
      <c r="I1886" s="12"/>
    </row>
    <row r="1887" spans="1:9" x14ac:dyDescent="0.25">
      <c r="A1887" s="38">
        <v>34545404013</v>
      </c>
      <c r="B1887" s="13" t="s">
        <v>1898</v>
      </c>
      <c r="C1887" s="13">
        <v>5</v>
      </c>
      <c r="D1887" s="13" t="s">
        <v>69</v>
      </c>
      <c r="E1887" s="13" t="s">
        <v>65</v>
      </c>
      <c r="F1887" s="13" t="s">
        <v>65</v>
      </c>
      <c r="G1887" s="13" t="s">
        <v>65</v>
      </c>
      <c r="H1887" s="13" t="s">
        <v>65</v>
      </c>
      <c r="I1887" s="13"/>
    </row>
    <row r="1888" spans="1:9" x14ac:dyDescent="0.25">
      <c r="A1888" s="37">
        <v>34540014014</v>
      </c>
      <c r="B1888" s="12" t="s">
        <v>1899</v>
      </c>
      <c r="C1888" s="12">
        <v>5</v>
      </c>
      <c r="D1888" s="12" t="s">
        <v>69</v>
      </c>
      <c r="E1888" s="12" t="s">
        <v>65</v>
      </c>
      <c r="F1888" s="12" t="s">
        <v>65</v>
      </c>
      <c r="G1888" s="12" t="s">
        <v>65</v>
      </c>
      <c r="H1888" s="12" t="s">
        <v>65</v>
      </c>
      <c r="I1888" s="12"/>
    </row>
    <row r="1889" spans="1:9" x14ac:dyDescent="0.25">
      <c r="A1889" s="38">
        <v>34545405015</v>
      </c>
      <c r="B1889" s="13" t="s">
        <v>1900</v>
      </c>
      <c r="C1889" s="13">
        <v>5</v>
      </c>
      <c r="D1889" s="13" t="s">
        <v>69</v>
      </c>
      <c r="E1889" s="13" t="s">
        <v>65</v>
      </c>
      <c r="F1889" s="13" t="s">
        <v>65</v>
      </c>
      <c r="G1889" s="13" t="s">
        <v>65</v>
      </c>
      <c r="H1889" s="13" t="s">
        <v>65</v>
      </c>
      <c r="I1889" s="13"/>
    </row>
    <row r="1890" spans="1:9" x14ac:dyDescent="0.25">
      <c r="A1890" s="37">
        <v>34545407016</v>
      </c>
      <c r="B1890" s="12" t="s">
        <v>1901</v>
      </c>
      <c r="C1890" s="12">
        <v>5</v>
      </c>
      <c r="D1890" s="12" t="s">
        <v>69</v>
      </c>
      <c r="E1890" s="12" t="s">
        <v>65</v>
      </c>
      <c r="F1890" s="12" t="s">
        <v>65</v>
      </c>
      <c r="G1890" s="12" t="s">
        <v>65</v>
      </c>
      <c r="H1890" s="12" t="s">
        <v>65</v>
      </c>
      <c r="I1890" s="12"/>
    </row>
    <row r="1891" spans="1:9" x14ac:dyDescent="0.25">
      <c r="A1891" s="38">
        <v>34545405017</v>
      </c>
      <c r="B1891" s="13" t="s">
        <v>1902</v>
      </c>
      <c r="C1891" s="13">
        <v>5</v>
      </c>
      <c r="D1891" s="13" t="s">
        <v>69</v>
      </c>
      <c r="E1891" s="13" t="s">
        <v>65</v>
      </c>
      <c r="F1891" s="13" t="s">
        <v>65</v>
      </c>
      <c r="G1891" s="13" t="s">
        <v>65</v>
      </c>
      <c r="H1891" s="13" t="s">
        <v>65</v>
      </c>
      <c r="I1891" s="13"/>
    </row>
    <row r="1892" spans="1:9" x14ac:dyDescent="0.25">
      <c r="A1892" s="37">
        <v>34540018018</v>
      </c>
      <c r="B1892" s="12" t="s">
        <v>1903</v>
      </c>
      <c r="C1892" s="12">
        <v>5</v>
      </c>
      <c r="D1892" s="12" t="s">
        <v>69</v>
      </c>
      <c r="E1892" s="12" t="s">
        <v>65</v>
      </c>
      <c r="F1892" s="12" t="s">
        <v>65</v>
      </c>
      <c r="G1892" s="12" t="s">
        <v>65</v>
      </c>
      <c r="H1892" s="12" t="s">
        <v>65</v>
      </c>
      <c r="I1892" s="12"/>
    </row>
    <row r="1893" spans="1:9" x14ac:dyDescent="0.25">
      <c r="A1893" s="38">
        <v>34540019019</v>
      </c>
      <c r="B1893" s="13" t="s">
        <v>1904</v>
      </c>
      <c r="C1893" s="13">
        <v>5</v>
      </c>
      <c r="D1893" s="13" t="s">
        <v>69</v>
      </c>
      <c r="E1893" s="13" t="s">
        <v>65</v>
      </c>
      <c r="F1893" s="13" t="s">
        <v>65</v>
      </c>
      <c r="G1893" s="13" t="s">
        <v>65</v>
      </c>
      <c r="H1893" s="13" t="s">
        <v>65</v>
      </c>
      <c r="I1893" s="13"/>
    </row>
    <row r="1894" spans="1:9" x14ac:dyDescent="0.25">
      <c r="A1894" s="37">
        <v>34545401020</v>
      </c>
      <c r="B1894" s="12" t="s">
        <v>505</v>
      </c>
      <c r="C1894" s="12">
        <v>5</v>
      </c>
      <c r="D1894" s="12" t="s">
        <v>69</v>
      </c>
      <c r="E1894" s="12" t="s">
        <v>65</v>
      </c>
      <c r="F1894" s="12" t="s">
        <v>65</v>
      </c>
      <c r="G1894" s="12" t="s">
        <v>65</v>
      </c>
      <c r="H1894" s="12" t="s">
        <v>65</v>
      </c>
      <c r="I1894" s="12"/>
    </row>
    <row r="1895" spans="1:9" x14ac:dyDescent="0.25">
      <c r="A1895" s="38">
        <v>34545403021</v>
      </c>
      <c r="B1895" s="13" t="s">
        <v>1905</v>
      </c>
      <c r="C1895" s="13">
        <v>5</v>
      </c>
      <c r="D1895" s="13" t="s">
        <v>69</v>
      </c>
      <c r="E1895" s="13" t="s">
        <v>65</v>
      </c>
      <c r="F1895" s="13" t="s">
        <v>65</v>
      </c>
      <c r="G1895" s="13" t="s">
        <v>65</v>
      </c>
      <c r="H1895" s="13" t="s">
        <v>65</v>
      </c>
      <c r="I1895" s="13"/>
    </row>
    <row r="1896" spans="1:9" x14ac:dyDescent="0.25">
      <c r="A1896" s="37">
        <v>34545406022</v>
      </c>
      <c r="B1896" s="12" t="s">
        <v>1906</v>
      </c>
      <c r="C1896" s="12">
        <v>5</v>
      </c>
      <c r="D1896" s="12" t="s">
        <v>69</v>
      </c>
      <c r="E1896" s="12" t="s">
        <v>65</v>
      </c>
      <c r="F1896" s="12" t="s">
        <v>65</v>
      </c>
      <c r="G1896" s="12" t="s">
        <v>65</v>
      </c>
      <c r="H1896" s="12" t="s">
        <v>65</v>
      </c>
      <c r="I1896" s="12"/>
    </row>
    <row r="1897" spans="1:9" x14ac:dyDescent="0.25">
      <c r="A1897" s="38">
        <v>34545407023</v>
      </c>
      <c r="B1897" s="13" t="s">
        <v>1907</v>
      </c>
      <c r="C1897" s="13">
        <v>5</v>
      </c>
      <c r="D1897" s="13" t="s">
        <v>69</v>
      </c>
      <c r="E1897" s="13" t="s">
        <v>65</v>
      </c>
      <c r="F1897" s="13" t="s">
        <v>65</v>
      </c>
      <c r="G1897" s="13" t="s">
        <v>65</v>
      </c>
      <c r="H1897" s="13" t="s">
        <v>65</v>
      </c>
      <c r="I1897" s="13"/>
    </row>
    <row r="1898" spans="1:9" x14ac:dyDescent="0.25">
      <c r="A1898" s="37">
        <v>34545407024</v>
      </c>
      <c r="B1898" s="12" t="s">
        <v>1908</v>
      </c>
      <c r="C1898" s="12">
        <v>5</v>
      </c>
      <c r="D1898" s="12" t="s">
        <v>69</v>
      </c>
      <c r="E1898" s="12" t="s">
        <v>65</v>
      </c>
      <c r="F1898" s="12" t="s">
        <v>65</v>
      </c>
      <c r="G1898" s="12" t="s">
        <v>65</v>
      </c>
      <c r="H1898" s="12" t="s">
        <v>65</v>
      </c>
      <c r="I1898" s="12"/>
    </row>
    <row r="1899" spans="1:9" x14ac:dyDescent="0.25">
      <c r="A1899" s="38">
        <v>34545401025</v>
      </c>
      <c r="B1899" s="13" t="s">
        <v>1909</v>
      </c>
      <c r="C1899" s="13">
        <v>5</v>
      </c>
      <c r="D1899" s="13" t="s">
        <v>69</v>
      </c>
      <c r="E1899" s="13" t="s">
        <v>65</v>
      </c>
      <c r="F1899" s="13" t="s">
        <v>65</v>
      </c>
      <c r="G1899" s="13" t="s">
        <v>65</v>
      </c>
      <c r="H1899" s="13" t="s">
        <v>65</v>
      </c>
      <c r="I1899" s="13"/>
    </row>
    <row r="1900" spans="1:9" x14ac:dyDescent="0.25">
      <c r="A1900" s="37">
        <v>34545403026</v>
      </c>
      <c r="B1900" s="12" t="s">
        <v>1910</v>
      </c>
      <c r="C1900" s="12">
        <v>5</v>
      </c>
      <c r="D1900" s="12" t="s">
        <v>69</v>
      </c>
      <c r="E1900" s="12" t="s">
        <v>65</v>
      </c>
      <c r="F1900" s="12" t="s">
        <v>65</v>
      </c>
      <c r="G1900" s="12" t="s">
        <v>65</v>
      </c>
      <c r="H1900" s="12" t="s">
        <v>65</v>
      </c>
      <c r="I1900" s="12"/>
    </row>
    <row r="1901" spans="1:9" x14ac:dyDescent="0.25">
      <c r="A1901" s="38">
        <v>34545409027</v>
      </c>
      <c r="B1901" s="13" t="s">
        <v>1911</v>
      </c>
      <c r="C1901" s="13">
        <v>5</v>
      </c>
      <c r="D1901" s="13" t="s">
        <v>69</v>
      </c>
      <c r="E1901" s="13" t="s">
        <v>65</v>
      </c>
      <c r="F1901" s="13" t="s">
        <v>65</v>
      </c>
      <c r="G1901" s="13" t="s">
        <v>65</v>
      </c>
      <c r="H1901" s="13" t="s">
        <v>65</v>
      </c>
      <c r="I1901" s="13"/>
    </row>
    <row r="1902" spans="1:9" x14ac:dyDescent="0.25">
      <c r="A1902" s="37">
        <v>34545405028</v>
      </c>
      <c r="B1902" s="12" t="s">
        <v>1912</v>
      </c>
      <c r="C1902" s="12">
        <v>5</v>
      </c>
      <c r="D1902" s="12" t="s">
        <v>69</v>
      </c>
      <c r="E1902" s="12" t="s">
        <v>65</v>
      </c>
      <c r="F1902" s="12" t="s">
        <v>65</v>
      </c>
      <c r="G1902" s="12" t="s">
        <v>65</v>
      </c>
      <c r="H1902" s="12" t="s">
        <v>65</v>
      </c>
      <c r="I1902" s="12"/>
    </row>
    <row r="1903" spans="1:9" x14ac:dyDescent="0.25">
      <c r="A1903" s="38">
        <v>34545404029</v>
      </c>
      <c r="B1903" s="13" t="s">
        <v>1913</v>
      </c>
      <c r="C1903" s="13">
        <v>5</v>
      </c>
      <c r="D1903" s="13" t="s">
        <v>69</v>
      </c>
      <c r="E1903" s="13" t="s">
        <v>65</v>
      </c>
      <c r="F1903" s="13" t="s">
        <v>65</v>
      </c>
      <c r="G1903" s="13" t="s">
        <v>65</v>
      </c>
      <c r="H1903" s="13" t="s">
        <v>65</v>
      </c>
      <c r="I1903" s="13"/>
    </row>
    <row r="1904" spans="1:9" x14ac:dyDescent="0.25">
      <c r="A1904" s="37">
        <v>34545401030</v>
      </c>
      <c r="B1904" s="12" t="s">
        <v>123</v>
      </c>
      <c r="C1904" s="12">
        <v>5</v>
      </c>
      <c r="D1904" s="12" t="s">
        <v>69</v>
      </c>
      <c r="E1904" s="12" t="s">
        <v>65</v>
      </c>
      <c r="F1904" s="12" t="s">
        <v>65</v>
      </c>
      <c r="G1904" s="12" t="s">
        <v>65</v>
      </c>
      <c r="H1904" s="12" t="s">
        <v>65</v>
      </c>
      <c r="I1904" s="12"/>
    </row>
    <row r="1905" spans="1:9" x14ac:dyDescent="0.25">
      <c r="A1905" s="38">
        <v>34545405031</v>
      </c>
      <c r="B1905" s="13" t="s">
        <v>1914</v>
      </c>
      <c r="C1905" s="13">
        <v>5</v>
      </c>
      <c r="D1905" s="13" t="s">
        <v>69</v>
      </c>
      <c r="E1905" s="13" t="s">
        <v>65</v>
      </c>
      <c r="F1905" s="13" t="s">
        <v>65</v>
      </c>
      <c r="G1905" s="13" t="s">
        <v>65</v>
      </c>
      <c r="H1905" s="13" t="s">
        <v>65</v>
      </c>
      <c r="I1905" s="13"/>
    </row>
    <row r="1906" spans="1:9" x14ac:dyDescent="0.25">
      <c r="A1906" s="37">
        <v>34540032032</v>
      </c>
      <c r="B1906" s="12" t="s">
        <v>1915</v>
      </c>
      <c r="C1906" s="12">
        <v>5</v>
      </c>
      <c r="D1906" s="12" t="s">
        <v>69</v>
      </c>
      <c r="E1906" s="12" t="s">
        <v>65</v>
      </c>
      <c r="F1906" s="12" t="s">
        <v>65</v>
      </c>
      <c r="G1906" s="12" t="s">
        <v>65</v>
      </c>
      <c r="H1906" s="12" t="s">
        <v>65</v>
      </c>
      <c r="I1906" s="12"/>
    </row>
    <row r="1907" spans="1:9" x14ac:dyDescent="0.25">
      <c r="A1907" s="38">
        <v>34545409033</v>
      </c>
      <c r="B1907" s="13" t="s">
        <v>1916</v>
      </c>
      <c r="C1907" s="13">
        <v>5</v>
      </c>
      <c r="D1907" s="13" t="s">
        <v>69</v>
      </c>
      <c r="E1907" s="13" t="s">
        <v>65</v>
      </c>
      <c r="F1907" s="13" t="s">
        <v>65</v>
      </c>
      <c r="G1907" s="13" t="s">
        <v>65</v>
      </c>
      <c r="H1907" s="13" t="s">
        <v>65</v>
      </c>
      <c r="I1907" s="13"/>
    </row>
    <row r="1908" spans="1:9" x14ac:dyDescent="0.25">
      <c r="A1908" s="37">
        <v>34545408034</v>
      </c>
      <c r="B1908" s="12" t="s">
        <v>1917</v>
      </c>
      <c r="C1908" s="12">
        <v>5</v>
      </c>
      <c r="D1908" s="12" t="s">
        <v>69</v>
      </c>
      <c r="E1908" s="12" t="s">
        <v>65</v>
      </c>
      <c r="F1908" s="12" t="s">
        <v>65</v>
      </c>
      <c r="G1908" s="12" t="s">
        <v>65</v>
      </c>
      <c r="H1908" s="12" t="s">
        <v>65</v>
      </c>
      <c r="I1908" s="12"/>
    </row>
    <row r="1909" spans="1:9" x14ac:dyDescent="0.25">
      <c r="A1909" s="38">
        <v>34540035035</v>
      </c>
      <c r="B1909" s="13" t="s">
        <v>1918</v>
      </c>
      <c r="C1909" s="13">
        <v>5</v>
      </c>
      <c r="D1909" s="13" t="s">
        <v>69</v>
      </c>
      <c r="E1909" s="13" t="s">
        <v>65</v>
      </c>
      <c r="F1909" s="13" t="s">
        <v>65</v>
      </c>
      <c r="G1909" s="13" t="s">
        <v>65</v>
      </c>
      <c r="H1909" s="13" t="s">
        <v>65</v>
      </c>
      <c r="I1909" s="13"/>
    </row>
    <row r="1910" spans="1:9" x14ac:dyDescent="0.25">
      <c r="A1910" s="37">
        <v>34545402036</v>
      </c>
      <c r="B1910" s="12" t="s">
        <v>1919</v>
      </c>
      <c r="C1910" s="12">
        <v>5</v>
      </c>
      <c r="D1910" s="12" t="s">
        <v>69</v>
      </c>
      <c r="E1910" s="12" t="s">
        <v>65</v>
      </c>
      <c r="F1910" s="12" t="s">
        <v>65</v>
      </c>
      <c r="G1910" s="12" t="s">
        <v>65</v>
      </c>
      <c r="H1910" s="12" t="s">
        <v>65</v>
      </c>
      <c r="I1910" s="12"/>
    </row>
    <row r="1911" spans="1:9" x14ac:dyDescent="0.25">
      <c r="A1911" s="38">
        <v>34545401037</v>
      </c>
      <c r="B1911" s="13" t="s">
        <v>1920</v>
      </c>
      <c r="C1911" s="13">
        <v>5</v>
      </c>
      <c r="D1911" s="13" t="s">
        <v>69</v>
      </c>
      <c r="E1911" s="13" t="s">
        <v>65</v>
      </c>
      <c r="F1911" s="13" t="s">
        <v>65</v>
      </c>
      <c r="G1911" s="13" t="s">
        <v>65</v>
      </c>
      <c r="H1911" s="13" t="s">
        <v>65</v>
      </c>
      <c r="I1911" s="13"/>
    </row>
    <row r="1912" spans="1:9" x14ac:dyDescent="0.25">
      <c r="A1912" s="37">
        <v>34545401038</v>
      </c>
      <c r="B1912" s="12" t="s">
        <v>1921</v>
      </c>
      <c r="C1912" s="12">
        <v>5</v>
      </c>
      <c r="D1912" s="12" t="s">
        <v>69</v>
      </c>
      <c r="E1912" s="12" t="s">
        <v>65</v>
      </c>
      <c r="F1912" s="12" t="s">
        <v>65</v>
      </c>
      <c r="G1912" s="12" t="s">
        <v>65</v>
      </c>
      <c r="H1912" s="12" t="s">
        <v>65</v>
      </c>
      <c r="I1912" s="12"/>
    </row>
    <row r="1913" spans="1:9" x14ac:dyDescent="0.25">
      <c r="A1913" s="38">
        <v>34545404039</v>
      </c>
      <c r="B1913" s="13" t="s">
        <v>1922</v>
      </c>
      <c r="C1913" s="13">
        <v>5</v>
      </c>
      <c r="D1913" s="13" t="s">
        <v>69</v>
      </c>
      <c r="E1913" s="13" t="s">
        <v>65</v>
      </c>
      <c r="F1913" s="13" t="s">
        <v>65</v>
      </c>
      <c r="G1913" s="13" t="s">
        <v>65</v>
      </c>
      <c r="H1913" s="13" t="s">
        <v>65</v>
      </c>
      <c r="I1913" s="13"/>
    </row>
    <row r="1914" spans="1:9" x14ac:dyDescent="0.25">
      <c r="A1914" s="37">
        <v>34545404040</v>
      </c>
      <c r="B1914" s="12" t="s">
        <v>1923</v>
      </c>
      <c r="C1914" s="12">
        <v>5</v>
      </c>
      <c r="D1914" s="12" t="s">
        <v>69</v>
      </c>
      <c r="E1914" s="12" t="s">
        <v>65</v>
      </c>
      <c r="F1914" s="12" t="s">
        <v>65</v>
      </c>
      <c r="G1914" s="12" t="s">
        <v>65</v>
      </c>
      <c r="H1914" s="12" t="s">
        <v>65</v>
      </c>
      <c r="I1914" s="12"/>
    </row>
    <row r="1915" spans="1:9" x14ac:dyDescent="0.25">
      <c r="A1915" s="38">
        <v>34540041041</v>
      </c>
      <c r="B1915" s="13" t="s">
        <v>1924</v>
      </c>
      <c r="C1915" s="13">
        <v>5</v>
      </c>
      <c r="D1915" s="13" t="s">
        <v>69</v>
      </c>
      <c r="E1915" s="13" t="s">
        <v>65</v>
      </c>
      <c r="F1915" s="13" t="s">
        <v>65</v>
      </c>
      <c r="G1915" s="13" t="s">
        <v>65</v>
      </c>
      <c r="H1915" s="13" t="s">
        <v>65</v>
      </c>
      <c r="I1915" s="13"/>
    </row>
    <row r="1916" spans="1:9" x14ac:dyDescent="0.25">
      <c r="A1916" s="37">
        <v>34545409042</v>
      </c>
      <c r="B1916" s="12" t="s">
        <v>1925</v>
      </c>
      <c r="C1916" s="12">
        <v>5</v>
      </c>
      <c r="D1916" s="12" t="s">
        <v>69</v>
      </c>
      <c r="E1916" s="12" t="s">
        <v>65</v>
      </c>
      <c r="F1916" s="12" t="s">
        <v>65</v>
      </c>
      <c r="G1916" s="12" t="s">
        <v>65</v>
      </c>
      <c r="H1916" s="12" t="s">
        <v>65</v>
      </c>
      <c r="I1916" s="12"/>
    </row>
    <row r="1917" spans="1:9" x14ac:dyDescent="0.25">
      <c r="A1917" s="38">
        <v>34545404043</v>
      </c>
      <c r="B1917" s="13" t="s">
        <v>1926</v>
      </c>
      <c r="C1917" s="13">
        <v>5</v>
      </c>
      <c r="D1917" s="13" t="s">
        <v>69</v>
      </c>
      <c r="E1917" s="13" t="s">
        <v>65</v>
      </c>
      <c r="F1917" s="13" t="s">
        <v>65</v>
      </c>
      <c r="G1917" s="13" t="s">
        <v>65</v>
      </c>
      <c r="H1917" s="13" t="s">
        <v>65</v>
      </c>
      <c r="I1917" s="13"/>
    </row>
    <row r="1918" spans="1:9" x14ac:dyDescent="0.25">
      <c r="A1918" s="37">
        <v>34540044044</v>
      </c>
      <c r="B1918" s="12" t="s">
        <v>1927</v>
      </c>
      <c r="C1918" s="12">
        <v>5</v>
      </c>
      <c r="D1918" s="12" t="s">
        <v>69</v>
      </c>
      <c r="E1918" s="12" t="s">
        <v>65</v>
      </c>
      <c r="F1918" s="12" t="s">
        <v>65</v>
      </c>
      <c r="G1918" s="12" t="s">
        <v>65</v>
      </c>
      <c r="H1918" s="12" t="s">
        <v>65</v>
      </c>
      <c r="I1918" s="12"/>
    </row>
    <row r="1919" spans="1:9" x14ac:dyDescent="0.25">
      <c r="A1919" s="38">
        <v>34540045045</v>
      </c>
      <c r="B1919" s="13" t="s">
        <v>1928</v>
      </c>
      <c r="C1919" s="13">
        <v>5</v>
      </c>
      <c r="D1919" s="13" t="s">
        <v>69</v>
      </c>
      <c r="E1919" s="13" t="s">
        <v>65</v>
      </c>
      <c r="F1919" s="13" t="s">
        <v>65</v>
      </c>
      <c r="G1919" s="13" t="s">
        <v>65</v>
      </c>
      <c r="H1919" s="13" t="s">
        <v>65</v>
      </c>
      <c r="I1919" s="13"/>
    </row>
    <row r="1920" spans="1:9" x14ac:dyDescent="0.25">
      <c r="A1920" s="37">
        <v>34545408046</v>
      </c>
      <c r="B1920" s="12" t="s">
        <v>1929</v>
      </c>
      <c r="C1920" s="12">
        <v>5</v>
      </c>
      <c r="D1920" s="12" t="s">
        <v>69</v>
      </c>
      <c r="E1920" s="12" t="s">
        <v>65</v>
      </c>
      <c r="F1920" s="12" t="s">
        <v>65</v>
      </c>
      <c r="G1920" s="12" t="s">
        <v>65</v>
      </c>
      <c r="H1920" s="12" t="s">
        <v>65</v>
      </c>
      <c r="I1920" s="12"/>
    </row>
    <row r="1921" spans="1:9" x14ac:dyDescent="0.25">
      <c r="A1921" s="38">
        <v>34545407047</v>
      </c>
      <c r="B1921" s="13" t="s">
        <v>1930</v>
      </c>
      <c r="C1921" s="13">
        <v>5</v>
      </c>
      <c r="D1921" s="13" t="s">
        <v>69</v>
      </c>
      <c r="E1921" s="13" t="s">
        <v>65</v>
      </c>
      <c r="F1921" s="13" t="s">
        <v>65</v>
      </c>
      <c r="G1921" s="13" t="s">
        <v>65</v>
      </c>
      <c r="H1921" s="13" t="s">
        <v>65</v>
      </c>
      <c r="I1921" s="13"/>
    </row>
    <row r="1922" spans="1:9" x14ac:dyDescent="0.25">
      <c r="A1922" s="37">
        <v>34545407048</v>
      </c>
      <c r="B1922" s="12" t="s">
        <v>1931</v>
      </c>
      <c r="C1922" s="12">
        <v>5</v>
      </c>
      <c r="D1922" s="12" t="s">
        <v>69</v>
      </c>
      <c r="E1922" s="12" t="s">
        <v>65</v>
      </c>
      <c r="F1922" s="12" t="s">
        <v>65</v>
      </c>
      <c r="G1922" s="12" t="s">
        <v>65</v>
      </c>
      <c r="H1922" s="12" t="s">
        <v>65</v>
      </c>
      <c r="I1922" s="12"/>
    </row>
    <row r="1923" spans="1:9" x14ac:dyDescent="0.25">
      <c r="A1923" s="38">
        <v>34545408049</v>
      </c>
      <c r="B1923" s="13" t="s">
        <v>1932</v>
      </c>
      <c r="C1923" s="13">
        <v>5</v>
      </c>
      <c r="D1923" s="13" t="s">
        <v>69</v>
      </c>
      <c r="E1923" s="13" t="s">
        <v>65</v>
      </c>
      <c r="F1923" s="13" t="s">
        <v>65</v>
      </c>
      <c r="G1923" s="13" t="s">
        <v>65</v>
      </c>
      <c r="H1923" s="13" t="s">
        <v>65</v>
      </c>
      <c r="I1923" s="13"/>
    </row>
    <row r="1924" spans="1:9" x14ac:dyDescent="0.25">
      <c r="A1924" s="37">
        <v>34545407050</v>
      </c>
      <c r="B1924" s="12" t="s">
        <v>1933</v>
      </c>
      <c r="C1924" s="12">
        <v>5</v>
      </c>
      <c r="D1924" s="12" t="s">
        <v>69</v>
      </c>
      <c r="E1924" s="12" t="s">
        <v>65</v>
      </c>
      <c r="F1924" s="12" t="s">
        <v>65</v>
      </c>
      <c r="G1924" s="12" t="s">
        <v>65</v>
      </c>
      <c r="H1924" s="12" t="s">
        <v>65</v>
      </c>
      <c r="I1924" s="12"/>
    </row>
    <row r="1925" spans="1:9" x14ac:dyDescent="0.25">
      <c r="A1925" s="38">
        <v>34545406051</v>
      </c>
      <c r="B1925" s="13" t="s">
        <v>1934</v>
      </c>
      <c r="C1925" s="13">
        <v>5</v>
      </c>
      <c r="D1925" s="13" t="s">
        <v>69</v>
      </c>
      <c r="E1925" s="13" t="s">
        <v>65</v>
      </c>
      <c r="F1925" s="13" t="s">
        <v>65</v>
      </c>
      <c r="G1925" s="13" t="s">
        <v>65</v>
      </c>
      <c r="H1925" s="13" t="s">
        <v>65</v>
      </c>
      <c r="I1925" s="13"/>
    </row>
    <row r="1926" spans="1:9" x14ac:dyDescent="0.25">
      <c r="A1926" s="37">
        <v>34545404052</v>
      </c>
      <c r="B1926" s="12" t="s">
        <v>1935</v>
      </c>
      <c r="C1926" s="12">
        <v>5</v>
      </c>
      <c r="D1926" s="12" t="s">
        <v>69</v>
      </c>
      <c r="E1926" s="12" t="s">
        <v>65</v>
      </c>
      <c r="F1926" s="12" t="s">
        <v>65</v>
      </c>
      <c r="G1926" s="12" t="s">
        <v>65</v>
      </c>
      <c r="H1926" s="12" t="s">
        <v>65</v>
      </c>
      <c r="I1926" s="12"/>
    </row>
    <row r="1927" spans="1:9" x14ac:dyDescent="0.25">
      <c r="A1927" s="38">
        <v>34545402053</v>
      </c>
      <c r="B1927" s="13" t="s">
        <v>1936</v>
      </c>
      <c r="C1927" s="13">
        <v>5</v>
      </c>
      <c r="D1927" s="13" t="s">
        <v>69</v>
      </c>
      <c r="E1927" s="13" t="s">
        <v>65</v>
      </c>
      <c r="F1927" s="13" t="s">
        <v>65</v>
      </c>
      <c r="G1927" s="13" t="s">
        <v>65</v>
      </c>
      <c r="H1927" s="13" t="s">
        <v>65</v>
      </c>
      <c r="I1927" s="13"/>
    </row>
    <row r="1928" spans="1:9" x14ac:dyDescent="0.25">
      <c r="A1928" s="37">
        <v>34540054054</v>
      </c>
      <c r="B1928" s="12" t="s">
        <v>1937</v>
      </c>
      <c r="C1928" s="12">
        <v>5</v>
      </c>
      <c r="D1928" s="12" t="s">
        <v>69</v>
      </c>
      <c r="E1928" s="12" t="s">
        <v>65</v>
      </c>
      <c r="F1928" s="12" t="s">
        <v>65</v>
      </c>
      <c r="G1928" s="12" t="s">
        <v>65</v>
      </c>
      <c r="H1928" s="12" t="s">
        <v>65</v>
      </c>
      <c r="I1928" s="12"/>
    </row>
    <row r="1929" spans="1:9" x14ac:dyDescent="0.25">
      <c r="A1929" s="38">
        <v>34545409055</v>
      </c>
      <c r="B1929" s="13" t="s">
        <v>1938</v>
      </c>
      <c r="C1929" s="13">
        <v>5</v>
      </c>
      <c r="D1929" s="13" t="s">
        <v>69</v>
      </c>
      <c r="E1929" s="13" t="s">
        <v>65</v>
      </c>
      <c r="F1929" s="13" t="s">
        <v>65</v>
      </c>
      <c r="G1929" s="13" t="s">
        <v>65</v>
      </c>
      <c r="H1929" s="13" t="s">
        <v>65</v>
      </c>
      <c r="I1929" s="13"/>
    </row>
    <row r="1930" spans="1:9" x14ac:dyDescent="0.25">
      <c r="A1930" s="37">
        <v>34545401056</v>
      </c>
      <c r="B1930" s="12" t="s">
        <v>1939</v>
      </c>
      <c r="C1930" s="12">
        <v>5</v>
      </c>
      <c r="D1930" s="12" t="s">
        <v>69</v>
      </c>
      <c r="E1930" s="12" t="s">
        <v>65</v>
      </c>
      <c r="F1930" s="12" t="s">
        <v>65</v>
      </c>
      <c r="G1930" s="12" t="s">
        <v>65</v>
      </c>
      <c r="H1930" s="12" t="s">
        <v>65</v>
      </c>
      <c r="I1930" s="12"/>
    </row>
    <row r="1931" spans="1:9" x14ac:dyDescent="0.25">
      <c r="A1931" s="38">
        <v>34545409057</v>
      </c>
      <c r="B1931" s="13" t="s">
        <v>1940</v>
      </c>
      <c r="C1931" s="13">
        <v>5</v>
      </c>
      <c r="D1931" s="13" t="s">
        <v>69</v>
      </c>
      <c r="E1931" s="13" t="s">
        <v>65</v>
      </c>
      <c r="F1931" s="13" t="s">
        <v>65</v>
      </c>
      <c r="G1931" s="13" t="s">
        <v>65</v>
      </c>
      <c r="H1931" s="13" t="s">
        <v>65</v>
      </c>
      <c r="I1931" s="13"/>
    </row>
    <row r="1932" spans="1:9" x14ac:dyDescent="0.25">
      <c r="A1932" s="37">
        <v>34545407058</v>
      </c>
      <c r="B1932" s="12" t="s">
        <v>1941</v>
      </c>
      <c r="C1932" s="12">
        <v>5</v>
      </c>
      <c r="D1932" s="12" t="s">
        <v>69</v>
      </c>
      <c r="E1932" s="12" t="s">
        <v>65</v>
      </c>
      <c r="F1932" s="12" t="s">
        <v>65</v>
      </c>
      <c r="G1932" s="12" t="s">
        <v>65</v>
      </c>
      <c r="H1932" s="12" t="s">
        <v>65</v>
      </c>
      <c r="I1932" s="12"/>
    </row>
    <row r="1933" spans="1:9" x14ac:dyDescent="0.25">
      <c r="A1933" s="38">
        <v>34545405059</v>
      </c>
      <c r="B1933" s="13" t="s">
        <v>1942</v>
      </c>
      <c r="C1933" s="13">
        <v>5</v>
      </c>
      <c r="D1933" s="13" t="s">
        <v>69</v>
      </c>
      <c r="E1933" s="13" t="s">
        <v>65</v>
      </c>
      <c r="F1933" s="13" t="s">
        <v>65</v>
      </c>
      <c r="G1933" s="13" t="s">
        <v>65</v>
      </c>
      <c r="H1933" s="13" t="s">
        <v>65</v>
      </c>
      <c r="I1933" s="13"/>
    </row>
    <row r="1934" spans="1:9" x14ac:dyDescent="0.25">
      <c r="A1934" s="37">
        <v>34545401060</v>
      </c>
      <c r="B1934" s="12" t="s">
        <v>1943</v>
      </c>
      <c r="C1934" s="12">
        <v>5</v>
      </c>
      <c r="D1934" s="12" t="s">
        <v>69</v>
      </c>
      <c r="E1934" s="12" t="s">
        <v>65</v>
      </c>
      <c r="F1934" s="12" t="s">
        <v>65</v>
      </c>
      <c r="G1934" s="12" t="s">
        <v>65</v>
      </c>
      <c r="H1934" s="12" t="s">
        <v>65</v>
      </c>
      <c r="I1934" s="12"/>
    </row>
    <row r="1935" spans="1:9" x14ac:dyDescent="0.25">
      <c r="A1935" s="38">
        <v>34550007007</v>
      </c>
      <c r="B1935" s="13" t="s">
        <v>1944</v>
      </c>
      <c r="C1935" s="13">
        <v>3</v>
      </c>
      <c r="D1935" s="13" t="s">
        <v>64</v>
      </c>
      <c r="E1935" s="13" t="s">
        <v>65</v>
      </c>
      <c r="F1935" s="13" t="s">
        <v>65</v>
      </c>
      <c r="G1935" s="13" t="s">
        <v>66</v>
      </c>
      <c r="H1935" s="13" t="s">
        <v>67</v>
      </c>
      <c r="I1935" s="13"/>
    </row>
    <row r="1936" spans="1:9" x14ac:dyDescent="0.25">
      <c r="A1936" s="37">
        <v>34550014014</v>
      </c>
      <c r="B1936" s="12" t="s">
        <v>1945</v>
      </c>
      <c r="C1936" s="12">
        <v>3</v>
      </c>
      <c r="D1936" s="12" t="s">
        <v>64</v>
      </c>
      <c r="E1936" s="12" t="s">
        <v>65</v>
      </c>
      <c r="F1936" s="12" t="s">
        <v>65</v>
      </c>
      <c r="G1936" s="12" t="s">
        <v>66</v>
      </c>
      <c r="H1936" s="12" t="s">
        <v>67</v>
      </c>
      <c r="I1936" s="12"/>
    </row>
    <row r="1937" spans="1:9" x14ac:dyDescent="0.25">
      <c r="A1937" s="38">
        <v>34550015015</v>
      </c>
      <c r="B1937" s="13" t="s">
        <v>1946</v>
      </c>
      <c r="C1937" s="13">
        <v>3</v>
      </c>
      <c r="D1937" s="13" t="s">
        <v>64</v>
      </c>
      <c r="E1937" s="13" t="s">
        <v>65</v>
      </c>
      <c r="F1937" s="13" t="s">
        <v>65</v>
      </c>
      <c r="G1937" s="13" t="s">
        <v>66</v>
      </c>
      <c r="H1937" s="13" t="s">
        <v>67</v>
      </c>
      <c r="I1937" s="13"/>
    </row>
    <row r="1938" spans="1:9" x14ac:dyDescent="0.25">
      <c r="A1938" s="37">
        <v>34550020020</v>
      </c>
      <c r="B1938" s="12" t="s">
        <v>1947</v>
      </c>
      <c r="C1938" s="12">
        <v>3</v>
      </c>
      <c r="D1938" s="12" t="s">
        <v>64</v>
      </c>
      <c r="E1938" s="12" t="s">
        <v>65</v>
      </c>
      <c r="F1938" s="12" t="s">
        <v>65</v>
      </c>
      <c r="G1938" s="12" t="s">
        <v>66</v>
      </c>
      <c r="H1938" s="12" t="s">
        <v>67</v>
      </c>
      <c r="I1938" s="12"/>
    </row>
    <row r="1939" spans="1:9" x14ac:dyDescent="0.25">
      <c r="A1939" s="38">
        <v>34550021021</v>
      </c>
      <c r="B1939" s="13" t="s">
        <v>1948</v>
      </c>
      <c r="C1939" s="13">
        <v>3</v>
      </c>
      <c r="D1939" s="13" t="s">
        <v>64</v>
      </c>
      <c r="E1939" s="13" t="s">
        <v>65</v>
      </c>
      <c r="F1939" s="13" t="s">
        <v>65</v>
      </c>
      <c r="G1939" s="13" t="s">
        <v>66</v>
      </c>
      <c r="H1939" s="13" t="s">
        <v>67</v>
      </c>
      <c r="I1939" s="13" t="s">
        <v>342</v>
      </c>
    </row>
    <row r="1940" spans="1:9" x14ac:dyDescent="0.25">
      <c r="A1940" s="37">
        <v>34550025025</v>
      </c>
      <c r="B1940" s="12" t="s">
        <v>1949</v>
      </c>
      <c r="C1940" s="12">
        <v>3</v>
      </c>
      <c r="D1940" s="12" t="s">
        <v>64</v>
      </c>
      <c r="E1940" s="12" t="s">
        <v>65</v>
      </c>
      <c r="F1940" s="12" t="s">
        <v>65</v>
      </c>
      <c r="G1940" s="12" t="s">
        <v>66</v>
      </c>
      <c r="H1940" s="12" t="s">
        <v>67</v>
      </c>
      <c r="I1940" s="12"/>
    </row>
    <row r="1941" spans="1:9" x14ac:dyDescent="0.25">
      <c r="A1941" s="38">
        <v>34550026026</v>
      </c>
      <c r="B1941" s="13" t="s">
        <v>1950</v>
      </c>
      <c r="C1941" s="13">
        <v>3</v>
      </c>
      <c r="D1941" s="13" t="s">
        <v>64</v>
      </c>
      <c r="E1941" s="13" t="s">
        <v>65</v>
      </c>
      <c r="F1941" s="13" t="s">
        <v>65</v>
      </c>
      <c r="G1941" s="13" t="s">
        <v>66</v>
      </c>
      <c r="H1941" s="13" t="s">
        <v>67</v>
      </c>
      <c r="I1941" s="13"/>
    </row>
    <row r="1942" spans="1:9" x14ac:dyDescent="0.25">
      <c r="A1942" s="37">
        <v>34550027027</v>
      </c>
      <c r="B1942" s="12" t="s">
        <v>1951</v>
      </c>
      <c r="C1942" s="12">
        <v>3</v>
      </c>
      <c r="D1942" s="12" t="s">
        <v>64</v>
      </c>
      <c r="E1942" s="12" t="s">
        <v>65</v>
      </c>
      <c r="F1942" s="12" t="s">
        <v>65</v>
      </c>
      <c r="G1942" s="12" t="s">
        <v>66</v>
      </c>
      <c r="H1942" s="12" t="s">
        <v>67</v>
      </c>
      <c r="I1942" s="12"/>
    </row>
    <row r="1943" spans="1:9" x14ac:dyDescent="0.25">
      <c r="A1943" s="38">
        <v>34560001001</v>
      </c>
      <c r="B1943" s="13" t="s">
        <v>1952</v>
      </c>
      <c r="C1943" s="13">
        <v>5</v>
      </c>
      <c r="D1943" s="13" t="s">
        <v>69</v>
      </c>
      <c r="E1943" s="13" t="s">
        <v>65</v>
      </c>
      <c r="F1943" s="13" t="s">
        <v>65</v>
      </c>
      <c r="G1943" s="13" t="s">
        <v>65</v>
      </c>
      <c r="H1943" s="13" t="s">
        <v>65</v>
      </c>
      <c r="I1943" s="13"/>
    </row>
    <row r="1944" spans="1:9" x14ac:dyDescent="0.25">
      <c r="A1944" s="37">
        <v>34565401002</v>
      </c>
      <c r="B1944" s="12" t="s">
        <v>1953</v>
      </c>
      <c r="C1944" s="12">
        <v>5</v>
      </c>
      <c r="D1944" s="12" t="s">
        <v>69</v>
      </c>
      <c r="E1944" s="12" t="s">
        <v>65</v>
      </c>
      <c r="F1944" s="12" t="s">
        <v>65</v>
      </c>
      <c r="G1944" s="12" t="s">
        <v>65</v>
      </c>
      <c r="H1944" s="12" t="s">
        <v>65</v>
      </c>
      <c r="I1944" s="12"/>
    </row>
    <row r="1945" spans="1:9" x14ac:dyDescent="0.25">
      <c r="A1945" s="38">
        <v>34565403003</v>
      </c>
      <c r="B1945" s="13" t="s">
        <v>1954</v>
      </c>
      <c r="C1945" s="13">
        <v>5</v>
      </c>
      <c r="D1945" s="13" t="s">
        <v>69</v>
      </c>
      <c r="E1945" s="13" t="s">
        <v>65</v>
      </c>
      <c r="F1945" s="13" t="s">
        <v>65</v>
      </c>
      <c r="G1945" s="13" t="s">
        <v>65</v>
      </c>
      <c r="H1945" s="13" t="s">
        <v>65</v>
      </c>
      <c r="I1945" s="13"/>
    </row>
    <row r="1946" spans="1:9" x14ac:dyDescent="0.25">
      <c r="A1946" s="37">
        <v>34565402004</v>
      </c>
      <c r="B1946" s="12" t="s">
        <v>1955</v>
      </c>
      <c r="C1946" s="12">
        <v>5</v>
      </c>
      <c r="D1946" s="12" t="s">
        <v>69</v>
      </c>
      <c r="E1946" s="12" t="s">
        <v>65</v>
      </c>
      <c r="F1946" s="12" t="s">
        <v>65</v>
      </c>
      <c r="G1946" s="12" t="s">
        <v>65</v>
      </c>
      <c r="H1946" s="12" t="s">
        <v>65</v>
      </c>
      <c r="I1946" s="12"/>
    </row>
    <row r="1947" spans="1:9" x14ac:dyDescent="0.25">
      <c r="A1947" s="38">
        <v>34565402005</v>
      </c>
      <c r="B1947" s="13" t="s">
        <v>1956</v>
      </c>
      <c r="C1947" s="13">
        <v>5</v>
      </c>
      <c r="D1947" s="13" t="s">
        <v>69</v>
      </c>
      <c r="E1947" s="13" t="s">
        <v>65</v>
      </c>
      <c r="F1947" s="13" t="s">
        <v>65</v>
      </c>
      <c r="G1947" s="13" t="s">
        <v>65</v>
      </c>
      <c r="H1947" s="13" t="s">
        <v>65</v>
      </c>
      <c r="I1947" s="13"/>
    </row>
    <row r="1948" spans="1:9" x14ac:dyDescent="0.25">
      <c r="A1948" s="37">
        <v>34565404006</v>
      </c>
      <c r="B1948" s="12" t="s">
        <v>1957</v>
      </c>
      <c r="C1948" s="12">
        <v>5</v>
      </c>
      <c r="D1948" s="12" t="s">
        <v>69</v>
      </c>
      <c r="E1948" s="12" t="s">
        <v>65</v>
      </c>
      <c r="F1948" s="12" t="s">
        <v>65</v>
      </c>
      <c r="G1948" s="12" t="s">
        <v>65</v>
      </c>
      <c r="H1948" s="12" t="s">
        <v>65</v>
      </c>
      <c r="I1948" s="12"/>
    </row>
    <row r="1949" spans="1:9" x14ac:dyDescent="0.25">
      <c r="A1949" s="38">
        <v>34565404007</v>
      </c>
      <c r="B1949" s="13" t="s">
        <v>1958</v>
      </c>
      <c r="C1949" s="13">
        <v>5</v>
      </c>
      <c r="D1949" s="13" t="s">
        <v>69</v>
      </c>
      <c r="E1949" s="13" t="s">
        <v>65</v>
      </c>
      <c r="F1949" s="13" t="s">
        <v>65</v>
      </c>
      <c r="G1949" s="13" t="s">
        <v>65</v>
      </c>
      <c r="H1949" s="13" t="s">
        <v>65</v>
      </c>
      <c r="I1949" s="13"/>
    </row>
    <row r="1950" spans="1:9" x14ac:dyDescent="0.25">
      <c r="A1950" s="37">
        <v>34565404008</v>
      </c>
      <c r="B1950" s="12" t="s">
        <v>1428</v>
      </c>
      <c r="C1950" s="12">
        <v>5</v>
      </c>
      <c r="D1950" s="12" t="s">
        <v>69</v>
      </c>
      <c r="E1950" s="12" t="s">
        <v>65</v>
      </c>
      <c r="F1950" s="12" t="s">
        <v>65</v>
      </c>
      <c r="G1950" s="12" t="s">
        <v>65</v>
      </c>
      <c r="H1950" s="12" t="s">
        <v>65</v>
      </c>
      <c r="I1950" s="12"/>
    </row>
    <row r="1951" spans="1:9" x14ac:dyDescent="0.25">
      <c r="A1951" s="38">
        <v>34565401009</v>
      </c>
      <c r="B1951" s="13" t="s">
        <v>1959</v>
      </c>
      <c r="C1951" s="13">
        <v>5</v>
      </c>
      <c r="D1951" s="13" t="s">
        <v>69</v>
      </c>
      <c r="E1951" s="13" t="s">
        <v>65</v>
      </c>
      <c r="F1951" s="13" t="s">
        <v>65</v>
      </c>
      <c r="G1951" s="13" t="s">
        <v>65</v>
      </c>
      <c r="H1951" s="13" t="s">
        <v>65</v>
      </c>
      <c r="I1951" s="13"/>
    </row>
    <row r="1952" spans="1:9" x14ac:dyDescent="0.25">
      <c r="A1952" s="37">
        <v>34565403010</v>
      </c>
      <c r="B1952" s="12" t="s">
        <v>1960</v>
      </c>
      <c r="C1952" s="12">
        <v>5</v>
      </c>
      <c r="D1952" s="12" t="s">
        <v>69</v>
      </c>
      <c r="E1952" s="12" t="s">
        <v>65</v>
      </c>
      <c r="F1952" s="12" t="s">
        <v>65</v>
      </c>
      <c r="G1952" s="12" t="s">
        <v>65</v>
      </c>
      <c r="H1952" s="12" t="s">
        <v>65</v>
      </c>
      <c r="I1952" s="12"/>
    </row>
    <row r="1953" spans="1:9" x14ac:dyDescent="0.25">
      <c r="A1953" s="38">
        <v>34565404011</v>
      </c>
      <c r="B1953" s="13" t="s">
        <v>1961</v>
      </c>
      <c r="C1953" s="13">
        <v>5</v>
      </c>
      <c r="D1953" s="13" t="s">
        <v>69</v>
      </c>
      <c r="E1953" s="13" t="s">
        <v>65</v>
      </c>
      <c r="F1953" s="13" t="s">
        <v>65</v>
      </c>
      <c r="G1953" s="13" t="s">
        <v>65</v>
      </c>
      <c r="H1953" s="13" t="s">
        <v>65</v>
      </c>
      <c r="I1953" s="13"/>
    </row>
    <row r="1954" spans="1:9" x14ac:dyDescent="0.25">
      <c r="A1954" s="37">
        <v>34565401012</v>
      </c>
      <c r="B1954" s="12" t="s">
        <v>1962</v>
      </c>
      <c r="C1954" s="12">
        <v>5</v>
      </c>
      <c r="D1954" s="12" t="s">
        <v>69</v>
      </c>
      <c r="E1954" s="12" t="s">
        <v>65</v>
      </c>
      <c r="F1954" s="12" t="s">
        <v>65</v>
      </c>
      <c r="G1954" s="12" t="s">
        <v>65</v>
      </c>
      <c r="H1954" s="12" t="s">
        <v>65</v>
      </c>
      <c r="I1954" s="12"/>
    </row>
    <row r="1955" spans="1:9" x14ac:dyDescent="0.25">
      <c r="A1955" s="38">
        <v>34565402013</v>
      </c>
      <c r="B1955" s="13" t="s">
        <v>1963</v>
      </c>
      <c r="C1955" s="13">
        <v>5</v>
      </c>
      <c r="D1955" s="13" t="s">
        <v>69</v>
      </c>
      <c r="E1955" s="13" t="s">
        <v>65</v>
      </c>
      <c r="F1955" s="13" t="s">
        <v>65</v>
      </c>
      <c r="G1955" s="13" t="s">
        <v>65</v>
      </c>
      <c r="H1955" s="13" t="s">
        <v>65</v>
      </c>
      <c r="I1955" s="13"/>
    </row>
    <row r="1956" spans="1:9" x14ac:dyDescent="0.25">
      <c r="A1956" s="37">
        <v>34565402014</v>
      </c>
      <c r="B1956" s="12" t="s">
        <v>1964</v>
      </c>
      <c r="C1956" s="12">
        <v>5</v>
      </c>
      <c r="D1956" s="12" t="s">
        <v>69</v>
      </c>
      <c r="E1956" s="12" t="s">
        <v>65</v>
      </c>
      <c r="F1956" s="12" t="s">
        <v>65</v>
      </c>
      <c r="G1956" s="12" t="s">
        <v>65</v>
      </c>
      <c r="H1956" s="12" t="s">
        <v>65</v>
      </c>
      <c r="I1956" s="12"/>
    </row>
    <row r="1957" spans="1:9" x14ac:dyDescent="0.25">
      <c r="A1957" s="38">
        <v>34560015015</v>
      </c>
      <c r="B1957" s="13" t="s">
        <v>1965</v>
      </c>
      <c r="C1957" s="13">
        <v>5</v>
      </c>
      <c r="D1957" s="13" t="s">
        <v>69</v>
      </c>
      <c r="E1957" s="13" t="s">
        <v>65</v>
      </c>
      <c r="F1957" s="13" t="s">
        <v>65</v>
      </c>
      <c r="G1957" s="13" t="s">
        <v>65</v>
      </c>
      <c r="H1957" s="13" t="s">
        <v>65</v>
      </c>
      <c r="I1957" s="13"/>
    </row>
    <row r="1958" spans="1:9" x14ac:dyDescent="0.25">
      <c r="A1958" s="37">
        <v>34565403016</v>
      </c>
      <c r="B1958" s="12" t="s">
        <v>1966</v>
      </c>
      <c r="C1958" s="12">
        <v>5</v>
      </c>
      <c r="D1958" s="12" t="s">
        <v>69</v>
      </c>
      <c r="E1958" s="12" t="s">
        <v>65</v>
      </c>
      <c r="F1958" s="12" t="s">
        <v>65</v>
      </c>
      <c r="G1958" s="12" t="s">
        <v>65</v>
      </c>
      <c r="H1958" s="12" t="s">
        <v>65</v>
      </c>
      <c r="I1958" s="12"/>
    </row>
    <row r="1959" spans="1:9" x14ac:dyDescent="0.25">
      <c r="A1959" s="38">
        <v>34565402017</v>
      </c>
      <c r="B1959" s="13" t="s">
        <v>1967</v>
      </c>
      <c r="C1959" s="13">
        <v>5</v>
      </c>
      <c r="D1959" s="13" t="s">
        <v>69</v>
      </c>
      <c r="E1959" s="13" t="s">
        <v>65</v>
      </c>
      <c r="F1959" s="13" t="s">
        <v>65</v>
      </c>
      <c r="G1959" s="13" t="s">
        <v>65</v>
      </c>
      <c r="H1959" s="13" t="s">
        <v>65</v>
      </c>
      <c r="I1959" s="13"/>
    </row>
    <row r="1960" spans="1:9" x14ac:dyDescent="0.25">
      <c r="A1960" s="37">
        <v>34565403018</v>
      </c>
      <c r="B1960" s="12" t="s">
        <v>1968</v>
      </c>
      <c r="C1960" s="12">
        <v>5</v>
      </c>
      <c r="D1960" s="12" t="s">
        <v>69</v>
      </c>
      <c r="E1960" s="12" t="s">
        <v>65</v>
      </c>
      <c r="F1960" s="12" t="s">
        <v>65</v>
      </c>
      <c r="G1960" s="12" t="s">
        <v>65</v>
      </c>
      <c r="H1960" s="12" t="s">
        <v>65</v>
      </c>
      <c r="I1960" s="12"/>
    </row>
    <row r="1961" spans="1:9" x14ac:dyDescent="0.25">
      <c r="A1961" s="38">
        <v>34565401019</v>
      </c>
      <c r="B1961" s="13" t="s">
        <v>1969</v>
      </c>
      <c r="C1961" s="13">
        <v>5</v>
      </c>
      <c r="D1961" s="13" t="s">
        <v>69</v>
      </c>
      <c r="E1961" s="13" t="s">
        <v>65</v>
      </c>
      <c r="F1961" s="13" t="s">
        <v>65</v>
      </c>
      <c r="G1961" s="13" t="s">
        <v>65</v>
      </c>
      <c r="H1961" s="13" t="s">
        <v>65</v>
      </c>
      <c r="I1961" s="13"/>
    </row>
    <row r="1962" spans="1:9" x14ac:dyDescent="0.25">
      <c r="A1962" s="37">
        <v>34565403020</v>
      </c>
      <c r="B1962" s="12" t="s">
        <v>1970</v>
      </c>
      <c r="C1962" s="12">
        <v>5</v>
      </c>
      <c r="D1962" s="12" t="s">
        <v>69</v>
      </c>
      <c r="E1962" s="12" t="s">
        <v>65</v>
      </c>
      <c r="F1962" s="12" t="s">
        <v>65</v>
      </c>
      <c r="G1962" s="12" t="s">
        <v>65</v>
      </c>
      <c r="H1962" s="12" t="s">
        <v>65</v>
      </c>
      <c r="I1962" s="12"/>
    </row>
    <row r="1963" spans="1:9" x14ac:dyDescent="0.25">
      <c r="A1963" s="38">
        <v>34565404023</v>
      </c>
      <c r="B1963" s="13" t="s">
        <v>1971</v>
      </c>
      <c r="C1963" s="13">
        <v>5</v>
      </c>
      <c r="D1963" s="13" t="s">
        <v>69</v>
      </c>
      <c r="E1963" s="13" t="s">
        <v>65</v>
      </c>
      <c r="F1963" s="13" t="s">
        <v>65</v>
      </c>
      <c r="G1963" s="13" t="s">
        <v>65</v>
      </c>
      <c r="H1963" s="13" t="s">
        <v>65</v>
      </c>
      <c r="I1963" s="13"/>
    </row>
    <row r="1964" spans="1:9" x14ac:dyDescent="0.25">
      <c r="A1964" s="37">
        <v>34565404024</v>
      </c>
      <c r="B1964" s="12" t="s">
        <v>1972</v>
      </c>
      <c r="C1964" s="12">
        <v>5</v>
      </c>
      <c r="D1964" s="12" t="s">
        <v>69</v>
      </c>
      <c r="E1964" s="12" t="s">
        <v>65</v>
      </c>
      <c r="F1964" s="12" t="s">
        <v>65</v>
      </c>
      <c r="G1964" s="12" t="s">
        <v>65</v>
      </c>
      <c r="H1964" s="12" t="s">
        <v>65</v>
      </c>
      <c r="I1964" s="12"/>
    </row>
    <row r="1965" spans="1:9" x14ac:dyDescent="0.25">
      <c r="A1965" s="38">
        <v>34560025025</v>
      </c>
      <c r="B1965" s="13" t="s">
        <v>1973</v>
      </c>
      <c r="C1965" s="13">
        <v>5</v>
      </c>
      <c r="D1965" s="13" t="s">
        <v>69</v>
      </c>
      <c r="E1965" s="13" t="s">
        <v>65</v>
      </c>
      <c r="F1965" s="13" t="s">
        <v>65</v>
      </c>
      <c r="G1965" s="13" t="s">
        <v>65</v>
      </c>
      <c r="H1965" s="13" t="s">
        <v>65</v>
      </c>
      <c r="I1965" s="13"/>
    </row>
    <row r="1966" spans="1:9" x14ac:dyDescent="0.25">
      <c r="A1966" s="37">
        <v>34565404026</v>
      </c>
      <c r="B1966" s="12" t="s">
        <v>1974</v>
      </c>
      <c r="C1966" s="12">
        <v>5</v>
      </c>
      <c r="D1966" s="12" t="s">
        <v>69</v>
      </c>
      <c r="E1966" s="12" t="s">
        <v>65</v>
      </c>
      <c r="F1966" s="12" t="s">
        <v>65</v>
      </c>
      <c r="G1966" s="12" t="s">
        <v>65</v>
      </c>
      <c r="H1966" s="12" t="s">
        <v>65</v>
      </c>
      <c r="I1966" s="12"/>
    </row>
    <row r="1967" spans="1:9" x14ac:dyDescent="0.25">
      <c r="A1967" s="38">
        <v>34565403027</v>
      </c>
      <c r="B1967" s="13" t="s">
        <v>1975</v>
      </c>
      <c r="C1967" s="13">
        <v>5</v>
      </c>
      <c r="D1967" s="13" t="s">
        <v>69</v>
      </c>
      <c r="E1967" s="13" t="s">
        <v>65</v>
      </c>
      <c r="F1967" s="13" t="s">
        <v>65</v>
      </c>
      <c r="G1967" s="13" t="s">
        <v>65</v>
      </c>
      <c r="H1967" s="13" t="s">
        <v>65</v>
      </c>
      <c r="I1967" s="13"/>
    </row>
    <row r="1968" spans="1:9" x14ac:dyDescent="0.25">
      <c r="A1968" s="37">
        <v>34570002002</v>
      </c>
      <c r="B1968" s="12" t="s">
        <v>1976</v>
      </c>
      <c r="C1968" s="12">
        <v>3</v>
      </c>
      <c r="D1968" s="12" t="s">
        <v>64</v>
      </c>
      <c r="E1968" s="12" t="s">
        <v>65</v>
      </c>
      <c r="F1968" s="12" t="s">
        <v>65</v>
      </c>
      <c r="G1968" s="12" t="s">
        <v>66</v>
      </c>
      <c r="H1968" s="12" t="s">
        <v>67</v>
      </c>
      <c r="I1968" s="12" t="s">
        <v>342</v>
      </c>
    </row>
    <row r="1969" spans="1:9" x14ac:dyDescent="0.25">
      <c r="A1969" s="38">
        <v>34575402003</v>
      </c>
      <c r="B1969" s="13" t="s">
        <v>1977</v>
      </c>
      <c r="C1969" s="13">
        <v>5</v>
      </c>
      <c r="D1969" s="13" t="s">
        <v>69</v>
      </c>
      <c r="E1969" s="13" t="s">
        <v>65</v>
      </c>
      <c r="F1969" s="13" t="s">
        <v>65</v>
      </c>
      <c r="G1969" s="13" t="s">
        <v>65</v>
      </c>
      <c r="H1969" s="13" t="s">
        <v>65</v>
      </c>
      <c r="I1969" s="13"/>
    </row>
    <row r="1970" spans="1:9" x14ac:dyDescent="0.25">
      <c r="A1970" s="37">
        <v>34575403006</v>
      </c>
      <c r="B1970" s="12" t="s">
        <v>1978</v>
      </c>
      <c r="C1970" s="12">
        <v>5</v>
      </c>
      <c r="D1970" s="12" t="s">
        <v>69</v>
      </c>
      <c r="E1970" s="12" t="s">
        <v>65</v>
      </c>
      <c r="F1970" s="12" t="s">
        <v>65</v>
      </c>
      <c r="G1970" s="12" t="s">
        <v>65</v>
      </c>
      <c r="H1970" s="12" t="s">
        <v>65</v>
      </c>
      <c r="I1970" s="12"/>
    </row>
    <row r="1971" spans="1:9" x14ac:dyDescent="0.25">
      <c r="A1971" s="38">
        <v>34575403008</v>
      </c>
      <c r="B1971" s="13" t="s">
        <v>1979</v>
      </c>
      <c r="C1971" s="13">
        <v>5</v>
      </c>
      <c r="D1971" s="13" t="s">
        <v>69</v>
      </c>
      <c r="E1971" s="13" t="s">
        <v>65</v>
      </c>
      <c r="F1971" s="13" t="s">
        <v>65</v>
      </c>
      <c r="G1971" s="13" t="s">
        <v>65</v>
      </c>
      <c r="H1971" s="13" t="s">
        <v>65</v>
      </c>
      <c r="I1971" s="13"/>
    </row>
    <row r="1972" spans="1:9" x14ac:dyDescent="0.25">
      <c r="A1972" s="37">
        <v>34575402009</v>
      </c>
      <c r="B1972" s="12" t="s">
        <v>1980</v>
      </c>
      <c r="C1972" s="12">
        <v>5</v>
      </c>
      <c r="D1972" s="12" t="s">
        <v>69</v>
      </c>
      <c r="E1972" s="12" t="s">
        <v>65</v>
      </c>
      <c r="F1972" s="12" t="s">
        <v>65</v>
      </c>
      <c r="G1972" s="12" t="s">
        <v>65</v>
      </c>
      <c r="H1972" s="12" t="s">
        <v>65</v>
      </c>
      <c r="I1972" s="12"/>
    </row>
    <row r="1973" spans="1:9" x14ac:dyDescent="0.25">
      <c r="A1973" s="38">
        <v>34575402010</v>
      </c>
      <c r="B1973" s="13" t="s">
        <v>1981</v>
      </c>
      <c r="C1973" s="13">
        <v>5</v>
      </c>
      <c r="D1973" s="13" t="s">
        <v>69</v>
      </c>
      <c r="E1973" s="13" t="s">
        <v>65</v>
      </c>
      <c r="F1973" s="13" t="s">
        <v>65</v>
      </c>
      <c r="G1973" s="13" t="s">
        <v>65</v>
      </c>
      <c r="H1973" s="13" t="s">
        <v>65</v>
      </c>
      <c r="I1973" s="13"/>
    </row>
    <row r="1974" spans="1:9" x14ac:dyDescent="0.25">
      <c r="A1974" s="37">
        <v>34575402011</v>
      </c>
      <c r="B1974" s="12" t="s">
        <v>1982</v>
      </c>
      <c r="C1974" s="12">
        <v>5</v>
      </c>
      <c r="D1974" s="12" t="s">
        <v>69</v>
      </c>
      <c r="E1974" s="12" t="s">
        <v>65</v>
      </c>
      <c r="F1974" s="12" t="s">
        <v>65</v>
      </c>
      <c r="G1974" s="12" t="s">
        <v>65</v>
      </c>
      <c r="H1974" s="12" t="s">
        <v>65</v>
      </c>
      <c r="I1974" s="12"/>
    </row>
    <row r="1975" spans="1:9" x14ac:dyDescent="0.25">
      <c r="A1975" s="38">
        <v>34570012012</v>
      </c>
      <c r="B1975" s="13" t="s">
        <v>1983</v>
      </c>
      <c r="C1975" s="13">
        <v>3</v>
      </c>
      <c r="D1975" s="13" t="s">
        <v>64</v>
      </c>
      <c r="E1975" s="13" t="s">
        <v>65</v>
      </c>
      <c r="F1975" s="13" t="s">
        <v>65</v>
      </c>
      <c r="G1975" s="13" t="s">
        <v>66</v>
      </c>
      <c r="H1975" s="13" t="s">
        <v>67</v>
      </c>
      <c r="I1975" s="13"/>
    </row>
    <row r="1976" spans="1:9" x14ac:dyDescent="0.25">
      <c r="A1976" s="37">
        <v>34570013013</v>
      </c>
      <c r="B1976" s="12" t="s">
        <v>1984</v>
      </c>
      <c r="C1976" s="12">
        <v>3</v>
      </c>
      <c r="D1976" s="12" t="s">
        <v>64</v>
      </c>
      <c r="E1976" s="12" t="s">
        <v>65</v>
      </c>
      <c r="F1976" s="12" t="s">
        <v>65</v>
      </c>
      <c r="G1976" s="12" t="s">
        <v>66</v>
      </c>
      <c r="H1976" s="12" t="s">
        <v>67</v>
      </c>
      <c r="I1976" s="12"/>
    </row>
    <row r="1977" spans="1:9" x14ac:dyDescent="0.25">
      <c r="A1977" s="38">
        <v>34570014014</v>
      </c>
      <c r="B1977" s="13" t="s">
        <v>1985</v>
      </c>
      <c r="C1977" s="13">
        <v>3</v>
      </c>
      <c r="D1977" s="13" t="s">
        <v>64</v>
      </c>
      <c r="E1977" s="13" t="s">
        <v>65</v>
      </c>
      <c r="F1977" s="13" t="s">
        <v>65</v>
      </c>
      <c r="G1977" s="13" t="s">
        <v>66</v>
      </c>
      <c r="H1977" s="13" t="s">
        <v>67</v>
      </c>
      <c r="I1977" s="13"/>
    </row>
    <row r="1978" spans="1:9" x14ac:dyDescent="0.25">
      <c r="A1978" s="37">
        <v>34575402015</v>
      </c>
      <c r="B1978" s="12" t="s">
        <v>1986</v>
      </c>
      <c r="C1978" s="12">
        <v>3</v>
      </c>
      <c r="D1978" s="12" t="s">
        <v>64</v>
      </c>
      <c r="E1978" s="12" t="s">
        <v>65</v>
      </c>
      <c r="F1978" s="12" t="s">
        <v>65</v>
      </c>
      <c r="G1978" s="12" t="s">
        <v>66</v>
      </c>
      <c r="H1978" s="12" t="s">
        <v>67</v>
      </c>
      <c r="I1978" s="12"/>
    </row>
    <row r="1979" spans="1:9" x14ac:dyDescent="0.25">
      <c r="A1979" s="38">
        <v>34575403016</v>
      </c>
      <c r="B1979" s="13" t="s">
        <v>1987</v>
      </c>
      <c r="C1979" s="13">
        <v>5</v>
      </c>
      <c r="D1979" s="13" t="s">
        <v>69</v>
      </c>
      <c r="E1979" s="13" t="s">
        <v>65</v>
      </c>
      <c r="F1979" s="13" t="s">
        <v>65</v>
      </c>
      <c r="G1979" s="13" t="s">
        <v>65</v>
      </c>
      <c r="H1979" s="13" t="s">
        <v>65</v>
      </c>
      <c r="I1979" s="13"/>
    </row>
    <row r="1980" spans="1:9" x14ac:dyDescent="0.25">
      <c r="A1980" s="37">
        <v>34570017017</v>
      </c>
      <c r="B1980" s="12" t="s">
        <v>1988</v>
      </c>
      <c r="C1980" s="12">
        <v>5</v>
      </c>
      <c r="D1980" s="12" t="s">
        <v>69</v>
      </c>
      <c r="E1980" s="12" t="s">
        <v>65</v>
      </c>
      <c r="F1980" s="12" t="s">
        <v>65</v>
      </c>
      <c r="G1980" s="12" t="s">
        <v>65</v>
      </c>
      <c r="H1980" s="12" t="s">
        <v>65</v>
      </c>
      <c r="I1980" s="12"/>
    </row>
    <row r="1981" spans="1:9" x14ac:dyDescent="0.25">
      <c r="A1981" s="38">
        <v>34570018018</v>
      </c>
      <c r="B1981" s="13" t="s">
        <v>1989</v>
      </c>
      <c r="C1981" s="13">
        <v>5</v>
      </c>
      <c r="D1981" s="13" t="s">
        <v>69</v>
      </c>
      <c r="E1981" s="13" t="s">
        <v>65</v>
      </c>
      <c r="F1981" s="13" t="s">
        <v>65</v>
      </c>
      <c r="G1981" s="13" t="s">
        <v>65</v>
      </c>
      <c r="H1981" s="13" t="s">
        <v>65</v>
      </c>
      <c r="I1981" s="13"/>
    </row>
    <row r="1982" spans="1:9" x14ac:dyDescent="0.25">
      <c r="A1982" s="37">
        <v>34575402019</v>
      </c>
      <c r="B1982" s="12" t="s">
        <v>1990</v>
      </c>
      <c r="C1982" s="12">
        <v>5</v>
      </c>
      <c r="D1982" s="12" t="s">
        <v>69</v>
      </c>
      <c r="E1982" s="12" t="s">
        <v>65</v>
      </c>
      <c r="F1982" s="12" t="s">
        <v>65</v>
      </c>
      <c r="G1982" s="12" t="s">
        <v>65</v>
      </c>
      <c r="H1982" s="12" t="s">
        <v>65</v>
      </c>
      <c r="I1982" s="12"/>
    </row>
    <row r="1983" spans="1:9" x14ac:dyDescent="0.25">
      <c r="A1983" s="38">
        <v>34570020020</v>
      </c>
      <c r="B1983" s="13" t="s">
        <v>1991</v>
      </c>
      <c r="C1983" s="13">
        <v>5</v>
      </c>
      <c r="D1983" s="13" t="s">
        <v>69</v>
      </c>
      <c r="E1983" s="13" t="s">
        <v>65</v>
      </c>
      <c r="F1983" s="13" t="s">
        <v>65</v>
      </c>
      <c r="G1983" s="13" t="s">
        <v>65</v>
      </c>
      <c r="H1983" s="13" t="s">
        <v>65</v>
      </c>
      <c r="I1983" s="13"/>
    </row>
    <row r="1984" spans="1:9" x14ac:dyDescent="0.25">
      <c r="A1984" s="37">
        <v>34570021021</v>
      </c>
      <c r="B1984" s="12" t="s">
        <v>1992</v>
      </c>
      <c r="C1984" s="12">
        <v>3</v>
      </c>
      <c r="D1984" s="12" t="s">
        <v>64</v>
      </c>
      <c r="E1984" s="12" t="s">
        <v>65</v>
      </c>
      <c r="F1984" s="12" t="s">
        <v>65</v>
      </c>
      <c r="G1984" s="12" t="s">
        <v>66</v>
      </c>
      <c r="H1984" s="12" t="s">
        <v>67</v>
      </c>
      <c r="I1984" s="12"/>
    </row>
    <row r="1985" spans="1:9" x14ac:dyDescent="0.25">
      <c r="A1985" s="38">
        <v>34570022022</v>
      </c>
      <c r="B1985" s="13" t="s">
        <v>1993</v>
      </c>
      <c r="C1985" s="13">
        <v>5</v>
      </c>
      <c r="D1985" s="13" t="s">
        <v>69</v>
      </c>
      <c r="E1985" s="13" t="s">
        <v>65</v>
      </c>
      <c r="F1985" s="13" t="s">
        <v>65</v>
      </c>
      <c r="G1985" s="13" t="s">
        <v>65</v>
      </c>
      <c r="H1985" s="13" t="s">
        <v>65</v>
      </c>
      <c r="I1985" s="13"/>
    </row>
    <row r="1986" spans="1:9" x14ac:dyDescent="0.25">
      <c r="A1986" s="37">
        <v>34570024024</v>
      </c>
      <c r="B1986" s="12" t="s">
        <v>1994</v>
      </c>
      <c r="C1986" s="12">
        <v>3</v>
      </c>
      <c r="D1986" s="12" t="s">
        <v>64</v>
      </c>
      <c r="E1986" s="12" t="s">
        <v>65</v>
      </c>
      <c r="F1986" s="12" t="s">
        <v>65</v>
      </c>
      <c r="G1986" s="12" t="s">
        <v>66</v>
      </c>
      <c r="H1986" s="12" t="s">
        <v>67</v>
      </c>
      <c r="I1986" s="12"/>
    </row>
    <row r="1987" spans="1:9" x14ac:dyDescent="0.25">
      <c r="A1987" s="38">
        <v>34579501501</v>
      </c>
      <c r="B1987" s="13" t="s">
        <v>1995</v>
      </c>
      <c r="C1987" s="13">
        <v>3</v>
      </c>
      <c r="D1987" s="13" t="s">
        <v>64</v>
      </c>
      <c r="E1987" s="13" t="s">
        <v>65</v>
      </c>
      <c r="F1987" s="13" t="s">
        <v>65</v>
      </c>
      <c r="G1987" s="13" t="s">
        <v>66</v>
      </c>
      <c r="H1987" s="13" t="s">
        <v>67</v>
      </c>
      <c r="I1987" s="13" t="s">
        <v>342</v>
      </c>
    </row>
    <row r="1988" spans="1:9" x14ac:dyDescent="0.25">
      <c r="A1988" s="37">
        <v>34585401001</v>
      </c>
      <c r="B1988" s="12" t="s">
        <v>1996</v>
      </c>
      <c r="C1988" s="12">
        <v>5</v>
      </c>
      <c r="D1988" s="12" t="s">
        <v>69</v>
      </c>
      <c r="E1988" s="12" t="s">
        <v>65</v>
      </c>
      <c r="F1988" s="12" t="s">
        <v>65</v>
      </c>
      <c r="G1988" s="12" t="s">
        <v>65</v>
      </c>
      <c r="H1988" s="12" t="s">
        <v>65</v>
      </c>
      <c r="I1988" s="12"/>
    </row>
    <row r="1989" spans="1:9" x14ac:dyDescent="0.25">
      <c r="A1989" s="38">
        <v>34585401002</v>
      </c>
      <c r="B1989" s="13" t="s">
        <v>1997</v>
      </c>
      <c r="C1989" s="13">
        <v>5</v>
      </c>
      <c r="D1989" s="13" t="s">
        <v>69</v>
      </c>
      <c r="E1989" s="13" t="s">
        <v>65</v>
      </c>
      <c r="F1989" s="13" t="s">
        <v>65</v>
      </c>
      <c r="G1989" s="13" t="s">
        <v>65</v>
      </c>
      <c r="H1989" s="13" t="s">
        <v>65</v>
      </c>
      <c r="I1989" s="13"/>
    </row>
    <row r="1990" spans="1:9" x14ac:dyDescent="0.25">
      <c r="A1990" s="37">
        <v>34580003003</v>
      </c>
      <c r="B1990" s="12" t="s">
        <v>1998</v>
      </c>
      <c r="C1990" s="12">
        <v>5</v>
      </c>
      <c r="D1990" s="12" t="s">
        <v>69</v>
      </c>
      <c r="E1990" s="12" t="s">
        <v>65</v>
      </c>
      <c r="F1990" s="12" t="s">
        <v>65</v>
      </c>
      <c r="G1990" s="12" t="s">
        <v>65</v>
      </c>
      <c r="H1990" s="12" t="s">
        <v>65</v>
      </c>
      <c r="I1990" s="12"/>
    </row>
    <row r="1991" spans="1:9" x14ac:dyDescent="0.25">
      <c r="A1991" s="38">
        <v>34585401004</v>
      </c>
      <c r="B1991" s="13" t="s">
        <v>1999</v>
      </c>
      <c r="C1991" s="13">
        <v>5</v>
      </c>
      <c r="D1991" s="13" t="s">
        <v>69</v>
      </c>
      <c r="E1991" s="13" t="s">
        <v>65</v>
      </c>
      <c r="F1991" s="13" t="s">
        <v>65</v>
      </c>
      <c r="G1991" s="13" t="s">
        <v>65</v>
      </c>
      <c r="H1991" s="13" t="s">
        <v>65</v>
      </c>
      <c r="I1991" s="13"/>
    </row>
    <row r="1992" spans="1:9" x14ac:dyDescent="0.25">
      <c r="A1992" s="37">
        <v>34580005005</v>
      </c>
      <c r="B1992" s="12" t="s">
        <v>2000</v>
      </c>
      <c r="C1992" s="12">
        <v>5</v>
      </c>
      <c r="D1992" s="12" t="s">
        <v>69</v>
      </c>
      <c r="E1992" s="12" t="s">
        <v>65</v>
      </c>
      <c r="F1992" s="12" t="s">
        <v>65</v>
      </c>
      <c r="G1992" s="12" t="s">
        <v>65</v>
      </c>
      <c r="H1992" s="12" t="s">
        <v>65</v>
      </c>
      <c r="I1992" s="12"/>
    </row>
    <row r="1993" spans="1:9" x14ac:dyDescent="0.25">
      <c r="A1993" s="38">
        <v>34585401006</v>
      </c>
      <c r="B1993" s="13" t="s">
        <v>2001</v>
      </c>
      <c r="C1993" s="13">
        <v>5</v>
      </c>
      <c r="D1993" s="13" t="s">
        <v>69</v>
      </c>
      <c r="E1993" s="13" t="s">
        <v>65</v>
      </c>
      <c r="F1993" s="13" t="s">
        <v>65</v>
      </c>
      <c r="G1993" s="13" t="s">
        <v>65</v>
      </c>
      <c r="H1993" s="13" t="s">
        <v>65</v>
      </c>
      <c r="I1993" s="13"/>
    </row>
    <row r="1994" spans="1:9" x14ac:dyDescent="0.25">
      <c r="A1994" s="37">
        <v>34580007007</v>
      </c>
      <c r="B1994" s="12" t="s">
        <v>2002</v>
      </c>
      <c r="C1994" s="12">
        <v>5</v>
      </c>
      <c r="D1994" s="12" t="s">
        <v>69</v>
      </c>
      <c r="E1994" s="12" t="s">
        <v>65</v>
      </c>
      <c r="F1994" s="12" t="s">
        <v>65</v>
      </c>
      <c r="G1994" s="12" t="s">
        <v>65</v>
      </c>
      <c r="H1994" s="12" t="s">
        <v>65</v>
      </c>
      <c r="I1994" s="12"/>
    </row>
    <row r="1995" spans="1:9" x14ac:dyDescent="0.25">
      <c r="A1995" s="38">
        <v>34585401008</v>
      </c>
      <c r="B1995" s="13" t="s">
        <v>2003</v>
      </c>
      <c r="C1995" s="13">
        <v>5</v>
      </c>
      <c r="D1995" s="13" t="s">
        <v>69</v>
      </c>
      <c r="E1995" s="13" t="s">
        <v>65</v>
      </c>
      <c r="F1995" s="13" t="s">
        <v>65</v>
      </c>
      <c r="G1995" s="13" t="s">
        <v>65</v>
      </c>
      <c r="H1995" s="13" t="s">
        <v>65</v>
      </c>
      <c r="I1995" s="13"/>
    </row>
    <row r="1996" spans="1:9" x14ac:dyDescent="0.25">
      <c r="A1996" s="37">
        <v>34580009009</v>
      </c>
      <c r="B1996" s="12" t="s">
        <v>2004</v>
      </c>
      <c r="C1996" s="12">
        <v>5</v>
      </c>
      <c r="D1996" s="12" t="s">
        <v>69</v>
      </c>
      <c r="E1996" s="12" t="s">
        <v>65</v>
      </c>
      <c r="F1996" s="12" t="s">
        <v>65</v>
      </c>
      <c r="G1996" s="12" t="s">
        <v>65</v>
      </c>
      <c r="H1996" s="12" t="s">
        <v>65</v>
      </c>
      <c r="I1996" s="12"/>
    </row>
    <row r="1997" spans="1:9" x14ac:dyDescent="0.25">
      <c r="A1997" s="38">
        <v>34580010010</v>
      </c>
      <c r="B1997" s="13" t="s">
        <v>2005</v>
      </c>
      <c r="C1997" s="13">
        <v>5</v>
      </c>
      <c r="D1997" s="13" t="s">
        <v>69</v>
      </c>
      <c r="E1997" s="13" t="s">
        <v>65</v>
      </c>
      <c r="F1997" s="13" t="s">
        <v>65</v>
      </c>
      <c r="G1997" s="13" t="s">
        <v>65</v>
      </c>
      <c r="H1997" s="13" t="s">
        <v>65</v>
      </c>
      <c r="I1997" s="13"/>
    </row>
    <row r="1998" spans="1:9" x14ac:dyDescent="0.25">
      <c r="A1998" s="37">
        <v>34585401011</v>
      </c>
      <c r="B1998" s="12" t="s">
        <v>2006</v>
      </c>
      <c r="C1998" s="12">
        <v>5</v>
      </c>
      <c r="D1998" s="12" t="s">
        <v>69</v>
      </c>
      <c r="E1998" s="12" t="s">
        <v>65</v>
      </c>
      <c r="F1998" s="12" t="s">
        <v>65</v>
      </c>
      <c r="G1998" s="12" t="s">
        <v>65</v>
      </c>
      <c r="H1998" s="12" t="s">
        <v>65</v>
      </c>
      <c r="I1998" s="12"/>
    </row>
    <row r="1999" spans="1:9" x14ac:dyDescent="0.25">
      <c r="A1999" s="38">
        <v>34585401012</v>
      </c>
      <c r="B1999" s="13" t="s">
        <v>2007</v>
      </c>
      <c r="C1999" s="13">
        <v>5</v>
      </c>
      <c r="D1999" s="13" t="s">
        <v>69</v>
      </c>
      <c r="E1999" s="13" t="s">
        <v>65</v>
      </c>
      <c r="F1999" s="13" t="s">
        <v>65</v>
      </c>
      <c r="G1999" s="13" t="s">
        <v>65</v>
      </c>
      <c r="H1999" s="13" t="s">
        <v>65</v>
      </c>
      <c r="I1999" s="13"/>
    </row>
    <row r="2000" spans="1:9" x14ac:dyDescent="0.25">
      <c r="A2000" s="37">
        <v>34580013013</v>
      </c>
      <c r="B2000" s="12" t="s">
        <v>2008</v>
      </c>
      <c r="C2000" s="12">
        <v>5</v>
      </c>
      <c r="D2000" s="12" t="s">
        <v>69</v>
      </c>
      <c r="E2000" s="12" t="s">
        <v>65</v>
      </c>
      <c r="F2000" s="12" t="s">
        <v>65</v>
      </c>
      <c r="G2000" s="12" t="s">
        <v>65</v>
      </c>
      <c r="H2000" s="12" t="s">
        <v>65</v>
      </c>
      <c r="I2000" s="12"/>
    </row>
    <row r="2001" spans="1:9" x14ac:dyDescent="0.25">
      <c r="A2001" s="38">
        <v>34580014014</v>
      </c>
      <c r="B2001" s="13" t="s">
        <v>2009</v>
      </c>
      <c r="C2001" s="13">
        <v>5</v>
      </c>
      <c r="D2001" s="13" t="s">
        <v>69</v>
      </c>
      <c r="E2001" s="13" t="s">
        <v>65</v>
      </c>
      <c r="F2001" s="13" t="s">
        <v>65</v>
      </c>
      <c r="G2001" s="13" t="s">
        <v>65</v>
      </c>
      <c r="H2001" s="13" t="s">
        <v>65</v>
      </c>
      <c r="I2001" s="13"/>
    </row>
    <row r="2002" spans="1:9" x14ac:dyDescent="0.25">
      <c r="A2002" s="37">
        <v>34585401015</v>
      </c>
      <c r="B2002" s="12" t="s">
        <v>2010</v>
      </c>
      <c r="C2002" s="12">
        <v>5</v>
      </c>
      <c r="D2002" s="12" t="s">
        <v>69</v>
      </c>
      <c r="E2002" s="12" t="s">
        <v>65</v>
      </c>
      <c r="F2002" s="12" t="s">
        <v>65</v>
      </c>
      <c r="G2002" s="12" t="s">
        <v>65</v>
      </c>
      <c r="H2002" s="12" t="s">
        <v>65</v>
      </c>
      <c r="I2002" s="12"/>
    </row>
    <row r="2003" spans="1:9" x14ac:dyDescent="0.25">
      <c r="A2003" s="38">
        <v>34595402001</v>
      </c>
      <c r="B2003" s="13" t="s">
        <v>2011</v>
      </c>
      <c r="C2003" s="13">
        <v>5</v>
      </c>
      <c r="D2003" s="13" t="s">
        <v>69</v>
      </c>
      <c r="E2003" s="13" t="s">
        <v>65</v>
      </c>
      <c r="F2003" s="13" t="s">
        <v>65</v>
      </c>
      <c r="G2003" s="13" t="s">
        <v>65</v>
      </c>
      <c r="H2003" s="13" t="s">
        <v>65</v>
      </c>
      <c r="I2003" s="13"/>
    </row>
    <row r="2004" spans="1:9" x14ac:dyDescent="0.25">
      <c r="A2004" s="37">
        <v>34595402002</v>
      </c>
      <c r="B2004" s="12" t="s">
        <v>2012</v>
      </c>
      <c r="C2004" s="12">
        <v>5</v>
      </c>
      <c r="D2004" s="12" t="s">
        <v>69</v>
      </c>
      <c r="E2004" s="12" t="s">
        <v>65</v>
      </c>
      <c r="F2004" s="12" t="s">
        <v>65</v>
      </c>
      <c r="G2004" s="12" t="s">
        <v>65</v>
      </c>
      <c r="H2004" s="12" t="s">
        <v>65</v>
      </c>
      <c r="I2004" s="12"/>
    </row>
    <row r="2005" spans="1:9" x14ac:dyDescent="0.25">
      <c r="A2005" s="38">
        <v>34590003003</v>
      </c>
      <c r="B2005" s="13" t="s">
        <v>2013</v>
      </c>
      <c r="C2005" s="13">
        <v>5</v>
      </c>
      <c r="D2005" s="13" t="s">
        <v>69</v>
      </c>
      <c r="E2005" s="13" t="s">
        <v>65</v>
      </c>
      <c r="F2005" s="13" t="s">
        <v>65</v>
      </c>
      <c r="G2005" s="13" t="s">
        <v>65</v>
      </c>
      <c r="H2005" s="13" t="s">
        <v>65</v>
      </c>
      <c r="I2005" s="13"/>
    </row>
    <row r="2006" spans="1:9" x14ac:dyDescent="0.25">
      <c r="A2006" s="37">
        <v>34590004004</v>
      </c>
      <c r="B2006" s="12" t="s">
        <v>2014</v>
      </c>
      <c r="C2006" s="12">
        <v>5</v>
      </c>
      <c r="D2006" s="12" t="s">
        <v>69</v>
      </c>
      <c r="E2006" s="12" t="s">
        <v>65</v>
      </c>
      <c r="F2006" s="12" t="s">
        <v>65</v>
      </c>
      <c r="G2006" s="12" t="s">
        <v>65</v>
      </c>
      <c r="H2006" s="12" t="s">
        <v>65</v>
      </c>
      <c r="I2006" s="12"/>
    </row>
    <row r="2007" spans="1:9" x14ac:dyDescent="0.25">
      <c r="A2007" s="38">
        <v>34590005005</v>
      </c>
      <c r="B2007" s="13" t="s">
        <v>2015</v>
      </c>
      <c r="C2007" s="13">
        <v>5</v>
      </c>
      <c r="D2007" s="13" t="s">
        <v>69</v>
      </c>
      <c r="E2007" s="13" t="s">
        <v>65</v>
      </c>
      <c r="F2007" s="13" t="s">
        <v>65</v>
      </c>
      <c r="G2007" s="13" t="s">
        <v>65</v>
      </c>
      <c r="H2007" s="13" t="s">
        <v>65</v>
      </c>
      <c r="I2007" s="13"/>
    </row>
    <row r="2008" spans="1:9" x14ac:dyDescent="0.25">
      <c r="A2008" s="37">
        <v>34590006006</v>
      </c>
      <c r="B2008" s="12" t="s">
        <v>2016</v>
      </c>
      <c r="C2008" s="12">
        <v>5</v>
      </c>
      <c r="D2008" s="12" t="s">
        <v>69</v>
      </c>
      <c r="E2008" s="12" t="s">
        <v>65</v>
      </c>
      <c r="F2008" s="12" t="s">
        <v>65</v>
      </c>
      <c r="G2008" s="12" t="s">
        <v>65</v>
      </c>
      <c r="H2008" s="12" t="s">
        <v>65</v>
      </c>
      <c r="I2008" s="12"/>
    </row>
    <row r="2009" spans="1:9" x14ac:dyDescent="0.25">
      <c r="A2009" s="38">
        <v>34595401007</v>
      </c>
      <c r="B2009" s="13" t="s">
        <v>2017</v>
      </c>
      <c r="C2009" s="13">
        <v>5</v>
      </c>
      <c r="D2009" s="13" t="s">
        <v>69</v>
      </c>
      <c r="E2009" s="13" t="s">
        <v>65</v>
      </c>
      <c r="F2009" s="13" t="s">
        <v>65</v>
      </c>
      <c r="G2009" s="13" t="s">
        <v>65</v>
      </c>
      <c r="H2009" s="13" t="s">
        <v>65</v>
      </c>
      <c r="I2009" s="13"/>
    </row>
    <row r="2010" spans="1:9" x14ac:dyDescent="0.25">
      <c r="A2010" s="37">
        <v>34590008008</v>
      </c>
      <c r="B2010" s="12" t="s">
        <v>2018</v>
      </c>
      <c r="C2010" s="12">
        <v>5</v>
      </c>
      <c r="D2010" s="12" t="s">
        <v>69</v>
      </c>
      <c r="E2010" s="12" t="s">
        <v>65</v>
      </c>
      <c r="F2010" s="12" t="s">
        <v>65</v>
      </c>
      <c r="G2010" s="12" t="s">
        <v>65</v>
      </c>
      <c r="H2010" s="12" t="s">
        <v>65</v>
      </c>
      <c r="I2010" s="12"/>
    </row>
    <row r="2011" spans="1:9" x14ac:dyDescent="0.25">
      <c r="A2011" s="38">
        <v>34595403009</v>
      </c>
      <c r="B2011" s="13" t="s">
        <v>2019</v>
      </c>
      <c r="C2011" s="13">
        <v>5</v>
      </c>
      <c r="D2011" s="13" t="s">
        <v>69</v>
      </c>
      <c r="E2011" s="13" t="s">
        <v>65</v>
      </c>
      <c r="F2011" s="13" t="s">
        <v>65</v>
      </c>
      <c r="G2011" s="13" t="s">
        <v>65</v>
      </c>
      <c r="H2011" s="13" t="s">
        <v>65</v>
      </c>
      <c r="I2011" s="13"/>
    </row>
    <row r="2012" spans="1:9" x14ac:dyDescent="0.25">
      <c r="A2012" s="37">
        <v>34595402010</v>
      </c>
      <c r="B2012" s="12" t="s">
        <v>2020</v>
      </c>
      <c r="C2012" s="12">
        <v>5</v>
      </c>
      <c r="D2012" s="12" t="s">
        <v>69</v>
      </c>
      <c r="E2012" s="12" t="s">
        <v>65</v>
      </c>
      <c r="F2012" s="12" t="s">
        <v>65</v>
      </c>
      <c r="G2012" s="12" t="s">
        <v>65</v>
      </c>
      <c r="H2012" s="12" t="s">
        <v>65</v>
      </c>
      <c r="I2012" s="12"/>
    </row>
    <row r="2013" spans="1:9" x14ac:dyDescent="0.25">
      <c r="A2013" s="38">
        <v>34595403011</v>
      </c>
      <c r="B2013" s="13" t="s">
        <v>2021</v>
      </c>
      <c r="C2013" s="13">
        <v>5</v>
      </c>
      <c r="D2013" s="13" t="s">
        <v>69</v>
      </c>
      <c r="E2013" s="13" t="s">
        <v>65</v>
      </c>
      <c r="F2013" s="13" t="s">
        <v>65</v>
      </c>
      <c r="G2013" s="13" t="s">
        <v>65</v>
      </c>
      <c r="H2013" s="13" t="s">
        <v>65</v>
      </c>
      <c r="I2013" s="13"/>
    </row>
    <row r="2014" spans="1:9" x14ac:dyDescent="0.25">
      <c r="A2014" s="37">
        <v>34590012012</v>
      </c>
      <c r="B2014" s="12" t="s">
        <v>2022</v>
      </c>
      <c r="C2014" s="12">
        <v>5</v>
      </c>
      <c r="D2014" s="12" t="s">
        <v>69</v>
      </c>
      <c r="E2014" s="12" t="s">
        <v>65</v>
      </c>
      <c r="F2014" s="12" t="s">
        <v>65</v>
      </c>
      <c r="G2014" s="12" t="s">
        <v>65</v>
      </c>
      <c r="H2014" s="12" t="s">
        <v>65</v>
      </c>
      <c r="I2014" s="12"/>
    </row>
    <row r="2015" spans="1:9" x14ac:dyDescent="0.25">
      <c r="A2015" s="38">
        <v>34590013013</v>
      </c>
      <c r="B2015" s="13" t="s">
        <v>2023</v>
      </c>
      <c r="C2015" s="13">
        <v>5</v>
      </c>
      <c r="D2015" s="13" t="s">
        <v>69</v>
      </c>
      <c r="E2015" s="13" t="s">
        <v>65</v>
      </c>
      <c r="F2015" s="13" t="s">
        <v>65</v>
      </c>
      <c r="G2015" s="13" t="s">
        <v>65</v>
      </c>
      <c r="H2015" s="13" t="s">
        <v>65</v>
      </c>
      <c r="I2015" s="13"/>
    </row>
    <row r="2016" spans="1:9" x14ac:dyDescent="0.25">
      <c r="A2016" s="37">
        <v>34590014014</v>
      </c>
      <c r="B2016" s="12" t="s">
        <v>2024</v>
      </c>
      <c r="C2016" s="12">
        <v>5</v>
      </c>
      <c r="D2016" s="12" t="s">
        <v>69</v>
      </c>
      <c r="E2016" s="12" t="s">
        <v>65</v>
      </c>
      <c r="F2016" s="12" t="s">
        <v>65</v>
      </c>
      <c r="G2016" s="12" t="s">
        <v>65</v>
      </c>
      <c r="H2016" s="12" t="s">
        <v>65</v>
      </c>
      <c r="I2016" s="12"/>
    </row>
    <row r="2017" spans="1:9" x14ac:dyDescent="0.25">
      <c r="A2017" s="38">
        <v>34590015015</v>
      </c>
      <c r="B2017" s="13" t="s">
        <v>2025</v>
      </c>
      <c r="C2017" s="13">
        <v>5</v>
      </c>
      <c r="D2017" s="13" t="s">
        <v>69</v>
      </c>
      <c r="E2017" s="13" t="s">
        <v>65</v>
      </c>
      <c r="F2017" s="13" t="s">
        <v>65</v>
      </c>
      <c r="G2017" s="13" t="s">
        <v>65</v>
      </c>
      <c r="H2017" s="13" t="s">
        <v>65</v>
      </c>
      <c r="I2017" s="13"/>
    </row>
    <row r="2018" spans="1:9" x14ac:dyDescent="0.25">
      <c r="A2018" s="37">
        <v>34595402016</v>
      </c>
      <c r="B2018" s="12" t="s">
        <v>2026</v>
      </c>
      <c r="C2018" s="12">
        <v>5</v>
      </c>
      <c r="D2018" s="12" t="s">
        <v>69</v>
      </c>
      <c r="E2018" s="12" t="s">
        <v>65</v>
      </c>
      <c r="F2018" s="12" t="s">
        <v>65</v>
      </c>
      <c r="G2018" s="12" t="s">
        <v>65</v>
      </c>
      <c r="H2018" s="12" t="s">
        <v>65</v>
      </c>
      <c r="I2018" s="12"/>
    </row>
    <row r="2019" spans="1:9" x14ac:dyDescent="0.25">
      <c r="A2019" s="38">
        <v>34595403017</v>
      </c>
      <c r="B2019" s="13" t="s">
        <v>2027</v>
      </c>
      <c r="C2019" s="13">
        <v>5</v>
      </c>
      <c r="D2019" s="13" t="s">
        <v>69</v>
      </c>
      <c r="E2019" s="13" t="s">
        <v>65</v>
      </c>
      <c r="F2019" s="13" t="s">
        <v>65</v>
      </c>
      <c r="G2019" s="13" t="s">
        <v>65</v>
      </c>
      <c r="H2019" s="13" t="s">
        <v>65</v>
      </c>
      <c r="I2019" s="13"/>
    </row>
    <row r="2020" spans="1:9" x14ac:dyDescent="0.25">
      <c r="A2020" s="37">
        <v>34595402018</v>
      </c>
      <c r="B2020" s="12" t="s">
        <v>2028</v>
      </c>
      <c r="C2020" s="12">
        <v>5</v>
      </c>
      <c r="D2020" s="12" t="s">
        <v>69</v>
      </c>
      <c r="E2020" s="12" t="s">
        <v>65</v>
      </c>
      <c r="F2020" s="12" t="s">
        <v>65</v>
      </c>
      <c r="G2020" s="12" t="s">
        <v>65</v>
      </c>
      <c r="H2020" s="12" t="s">
        <v>65</v>
      </c>
      <c r="I2020" s="12"/>
    </row>
    <row r="2021" spans="1:9" x14ac:dyDescent="0.25">
      <c r="A2021" s="38">
        <v>34590019019</v>
      </c>
      <c r="B2021" s="13" t="s">
        <v>2029</v>
      </c>
      <c r="C2021" s="13">
        <v>5</v>
      </c>
      <c r="D2021" s="13" t="s">
        <v>69</v>
      </c>
      <c r="E2021" s="13" t="s">
        <v>65</v>
      </c>
      <c r="F2021" s="13" t="s">
        <v>65</v>
      </c>
      <c r="G2021" s="13" t="s">
        <v>65</v>
      </c>
      <c r="H2021" s="13" t="s">
        <v>65</v>
      </c>
      <c r="I2021" s="13"/>
    </row>
    <row r="2022" spans="1:9" x14ac:dyDescent="0.25">
      <c r="A2022" s="37">
        <v>34590020020</v>
      </c>
      <c r="B2022" s="12" t="s">
        <v>2030</v>
      </c>
      <c r="C2022" s="12">
        <v>5</v>
      </c>
      <c r="D2022" s="12" t="s">
        <v>69</v>
      </c>
      <c r="E2022" s="12" t="s">
        <v>65</v>
      </c>
      <c r="F2022" s="12" t="s">
        <v>65</v>
      </c>
      <c r="G2022" s="12" t="s">
        <v>65</v>
      </c>
      <c r="H2022" s="12" t="s">
        <v>65</v>
      </c>
      <c r="I2022" s="12"/>
    </row>
    <row r="2023" spans="1:9" x14ac:dyDescent="0.25">
      <c r="A2023" s="38">
        <v>34590021021</v>
      </c>
      <c r="B2023" s="13" t="s">
        <v>2031</v>
      </c>
      <c r="C2023" s="13">
        <v>5</v>
      </c>
      <c r="D2023" s="13" t="s">
        <v>69</v>
      </c>
      <c r="E2023" s="13" t="s">
        <v>65</v>
      </c>
      <c r="F2023" s="13" t="s">
        <v>65</v>
      </c>
      <c r="G2023" s="13" t="s">
        <v>65</v>
      </c>
      <c r="H2023" s="13" t="s">
        <v>65</v>
      </c>
      <c r="I2023" s="13"/>
    </row>
    <row r="2024" spans="1:9" x14ac:dyDescent="0.25">
      <c r="A2024" s="37">
        <v>34590022022</v>
      </c>
      <c r="B2024" s="12" t="s">
        <v>2032</v>
      </c>
      <c r="C2024" s="12">
        <v>5</v>
      </c>
      <c r="D2024" s="12" t="s">
        <v>69</v>
      </c>
      <c r="E2024" s="12" t="s">
        <v>65</v>
      </c>
      <c r="F2024" s="12" t="s">
        <v>65</v>
      </c>
      <c r="G2024" s="12" t="s">
        <v>65</v>
      </c>
      <c r="H2024" s="12" t="s">
        <v>65</v>
      </c>
      <c r="I2024" s="12"/>
    </row>
    <row r="2025" spans="1:9" x14ac:dyDescent="0.25">
      <c r="A2025" s="38">
        <v>34595402023</v>
      </c>
      <c r="B2025" s="13" t="s">
        <v>2033</v>
      </c>
      <c r="C2025" s="13">
        <v>5</v>
      </c>
      <c r="D2025" s="13" t="s">
        <v>69</v>
      </c>
      <c r="E2025" s="13" t="s">
        <v>65</v>
      </c>
      <c r="F2025" s="13" t="s">
        <v>65</v>
      </c>
      <c r="G2025" s="13" t="s">
        <v>65</v>
      </c>
      <c r="H2025" s="13" t="s">
        <v>65</v>
      </c>
      <c r="I2025" s="13"/>
    </row>
    <row r="2026" spans="1:9" x14ac:dyDescent="0.25">
      <c r="A2026" s="37">
        <v>34590024024</v>
      </c>
      <c r="B2026" s="12" t="s">
        <v>2034</v>
      </c>
      <c r="C2026" s="12">
        <v>5</v>
      </c>
      <c r="D2026" s="12" t="s">
        <v>69</v>
      </c>
      <c r="E2026" s="12" t="s">
        <v>65</v>
      </c>
      <c r="F2026" s="12" t="s">
        <v>65</v>
      </c>
      <c r="G2026" s="12" t="s">
        <v>65</v>
      </c>
      <c r="H2026" s="12" t="s">
        <v>65</v>
      </c>
      <c r="I2026" s="12"/>
    </row>
    <row r="2027" spans="1:9" x14ac:dyDescent="0.25">
      <c r="A2027" s="38">
        <v>34595401025</v>
      </c>
      <c r="B2027" s="13" t="s">
        <v>2035</v>
      </c>
      <c r="C2027" s="13">
        <v>5</v>
      </c>
      <c r="D2027" s="13" t="s">
        <v>69</v>
      </c>
      <c r="E2027" s="13" t="s">
        <v>65</v>
      </c>
      <c r="F2027" s="13" t="s">
        <v>65</v>
      </c>
      <c r="G2027" s="13" t="s">
        <v>65</v>
      </c>
      <c r="H2027" s="13" t="s">
        <v>65</v>
      </c>
      <c r="I2027" s="13"/>
    </row>
    <row r="2028" spans="1:9" x14ac:dyDescent="0.25">
      <c r="A2028" s="37">
        <v>34595404026</v>
      </c>
      <c r="B2028" s="12" t="s">
        <v>2036</v>
      </c>
      <c r="C2028" s="12">
        <v>5</v>
      </c>
      <c r="D2028" s="12" t="s">
        <v>69</v>
      </c>
      <c r="E2028" s="12" t="s">
        <v>65</v>
      </c>
      <c r="F2028" s="12" t="s">
        <v>65</v>
      </c>
      <c r="G2028" s="12" t="s">
        <v>65</v>
      </c>
      <c r="H2028" s="12" t="s">
        <v>65</v>
      </c>
      <c r="I2028" s="12"/>
    </row>
    <row r="2029" spans="1:9" x14ac:dyDescent="0.25">
      <c r="A2029" s="38">
        <v>34595404027</v>
      </c>
      <c r="B2029" s="13" t="s">
        <v>131</v>
      </c>
      <c r="C2029" s="13">
        <v>5</v>
      </c>
      <c r="D2029" s="13" t="s">
        <v>69</v>
      </c>
      <c r="E2029" s="13" t="s">
        <v>65</v>
      </c>
      <c r="F2029" s="13" t="s">
        <v>65</v>
      </c>
      <c r="G2029" s="13" t="s">
        <v>65</v>
      </c>
      <c r="H2029" s="13" t="s">
        <v>65</v>
      </c>
      <c r="I2029" s="13"/>
    </row>
    <row r="2030" spans="1:9" x14ac:dyDescent="0.25">
      <c r="A2030" s="37">
        <v>34595401028</v>
      </c>
      <c r="B2030" s="12" t="s">
        <v>2037</v>
      </c>
      <c r="C2030" s="12">
        <v>5</v>
      </c>
      <c r="D2030" s="12" t="s">
        <v>69</v>
      </c>
      <c r="E2030" s="12" t="s">
        <v>65</v>
      </c>
      <c r="F2030" s="12" t="s">
        <v>65</v>
      </c>
      <c r="G2030" s="12" t="s">
        <v>65</v>
      </c>
      <c r="H2030" s="12" t="s">
        <v>65</v>
      </c>
      <c r="I2030" s="12"/>
    </row>
    <row r="2031" spans="1:9" x14ac:dyDescent="0.25">
      <c r="A2031" s="38">
        <v>34590029029</v>
      </c>
      <c r="B2031" s="13" t="s">
        <v>2038</v>
      </c>
      <c r="C2031" s="13">
        <v>5</v>
      </c>
      <c r="D2031" s="13" t="s">
        <v>69</v>
      </c>
      <c r="E2031" s="13" t="s">
        <v>65</v>
      </c>
      <c r="F2031" s="13" t="s">
        <v>65</v>
      </c>
      <c r="G2031" s="13" t="s">
        <v>65</v>
      </c>
      <c r="H2031" s="13" t="s">
        <v>65</v>
      </c>
      <c r="I2031" s="13"/>
    </row>
    <row r="2032" spans="1:9" x14ac:dyDescent="0.25">
      <c r="A2032" s="37">
        <v>34595401030</v>
      </c>
      <c r="B2032" s="12" t="s">
        <v>2039</v>
      </c>
      <c r="C2032" s="12">
        <v>5</v>
      </c>
      <c r="D2032" s="12" t="s">
        <v>69</v>
      </c>
      <c r="E2032" s="12" t="s">
        <v>65</v>
      </c>
      <c r="F2032" s="12" t="s">
        <v>65</v>
      </c>
      <c r="G2032" s="12" t="s">
        <v>65</v>
      </c>
      <c r="H2032" s="12" t="s">
        <v>65</v>
      </c>
      <c r="I2032" s="12"/>
    </row>
    <row r="2033" spans="1:9" x14ac:dyDescent="0.25">
      <c r="A2033" s="38">
        <v>34595402031</v>
      </c>
      <c r="B2033" s="13" t="s">
        <v>2040</v>
      </c>
      <c r="C2033" s="13">
        <v>5</v>
      </c>
      <c r="D2033" s="13" t="s">
        <v>69</v>
      </c>
      <c r="E2033" s="13" t="s">
        <v>65</v>
      </c>
      <c r="F2033" s="13" t="s">
        <v>65</v>
      </c>
      <c r="G2033" s="13" t="s">
        <v>65</v>
      </c>
      <c r="H2033" s="13" t="s">
        <v>65</v>
      </c>
      <c r="I2033" s="13"/>
    </row>
    <row r="2034" spans="1:9" x14ac:dyDescent="0.25">
      <c r="A2034" s="37">
        <v>34595404032</v>
      </c>
      <c r="B2034" s="12" t="s">
        <v>2041</v>
      </c>
      <c r="C2034" s="12">
        <v>5</v>
      </c>
      <c r="D2034" s="12" t="s">
        <v>69</v>
      </c>
      <c r="E2034" s="12" t="s">
        <v>65</v>
      </c>
      <c r="F2034" s="12" t="s">
        <v>65</v>
      </c>
      <c r="G2034" s="12" t="s">
        <v>65</v>
      </c>
      <c r="H2034" s="12" t="s">
        <v>65</v>
      </c>
      <c r="I2034" s="12"/>
    </row>
    <row r="2035" spans="1:9" x14ac:dyDescent="0.25">
      <c r="A2035" s="38">
        <v>34590033033</v>
      </c>
      <c r="B2035" s="13" t="s">
        <v>2042</v>
      </c>
      <c r="C2035" s="13">
        <v>5</v>
      </c>
      <c r="D2035" s="13" t="s">
        <v>69</v>
      </c>
      <c r="E2035" s="13" t="s">
        <v>65</v>
      </c>
      <c r="F2035" s="13" t="s">
        <v>65</v>
      </c>
      <c r="G2035" s="13" t="s">
        <v>65</v>
      </c>
      <c r="H2035" s="13" t="s">
        <v>65</v>
      </c>
      <c r="I2035" s="13"/>
    </row>
    <row r="2036" spans="1:9" x14ac:dyDescent="0.25">
      <c r="A2036" s="37">
        <v>34590034034</v>
      </c>
      <c r="B2036" s="12" t="s">
        <v>2043</v>
      </c>
      <c r="C2036" s="12">
        <v>5</v>
      </c>
      <c r="D2036" s="12" t="s">
        <v>69</v>
      </c>
      <c r="E2036" s="12" t="s">
        <v>65</v>
      </c>
      <c r="F2036" s="12" t="s">
        <v>65</v>
      </c>
      <c r="G2036" s="12" t="s">
        <v>65</v>
      </c>
      <c r="H2036" s="12" t="s">
        <v>65</v>
      </c>
      <c r="I2036" s="12"/>
    </row>
    <row r="2037" spans="1:9" x14ac:dyDescent="0.25">
      <c r="A2037" s="38">
        <v>34600001001</v>
      </c>
      <c r="B2037" s="13" t="s">
        <v>2044</v>
      </c>
      <c r="C2037" s="13">
        <v>5</v>
      </c>
      <c r="D2037" s="13" t="s">
        <v>69</v>
      </c>
      <c r="E2037" s="13" t="s">
        <v>65</v>
      </c>
      <c r="F2037" s="13" t="s">
        <v>65</v>
      </c>
      <c r="G2037" s="13" t="s">
        <v>65</v>
      </c>
      <c r="H2037" s="13" t="s">
        <v>65</v>
      </c>
      <c r="I2037" s="13"/>
    </row>
    <row r="2038" spans="1:9" x14ac:dyDescent="0.25">
      <c r="A2038" s="37">
        <v>34600002002</v>
      </c>
      <c r="B2038" s="12" t="s">
        <v>2045</v>
      </c>
      <c r="C2038" s="12">
        <v>5</v>
      </c>
      <c r="D2038" s="12" t="s">
        <v>69</v>
      </c>
      <c r="E2038" s="12" t="s">
        <v>65</v>
      </c>
      <c r="F2038" s="12" t="s">
        <v>65</v>
      </c>
      <c r="G2038" s="12" t="s">
        <v>65</v>
      </c>
      <c r="H2038" s="12" t="s">
        <v>65</v>
      </c>
      <c r="I2038" s="12"/>
    </row>
    <row r="2039" spans="1:9" x14ac:dyDescent="0.25">
      <c r="A2039" s="38">
        <v>34600003003</v>
      </c>
      <c r="B2039" s="13" t="s">
        <v>2046</v>
      </c>
      <c r="C2039" s="13">
        <v>5</v>
      </c>
      <c r="D2039" s="13" t="s">
        <v>69</v>
      </c>
      <c r="E2039" s="13" t="s">
        <v>65</v>
      </c>
      <c r="F2039" s="13" t="s">
        <v>65</v>
      </c>
      <c r="G2039" s="13" t="s">
        <v>65</v>
      </c>
      <c r="H2039" s="13" t="s">
        <v>65</v>
      </c>
      <c r="I2039" s="13"/>
    </row>
    <row r="2040" spans="1:9" x14ac:dyDescent="0.25">
      <c r="A2040" s="37">
        <v>34600004004</v>
      </c>
      <c r="B2040" s="12" t="s">
        <v>2047</v>
      </c>
      <c r="C2040" s="12">
        <v>5</v>
      </c>
      <c r="D2040" s="12" t="s">
        <v>69</v>
      </c>
      <c r="E2040" s="12" t="s">
        <v>65</v>
      </c>
      <c r="F2040" s="12" t="s">
        <v>65</v>
      </c>
      <c r="G2040" s="12" t="s">
        <v>65</v>
      </c>
      <c r="H2040" s="12" t="s">
        <v>65</v>
      </c>
      <c r="I2040" s="12"/>
    </row>
    <row r="2041" spans="1:9" x14ac:dyDescent="0.25">
      <c r="A2041" s="38">
        <v>34600005005</v>
      </c>
      <c r="B2041" s="13" t="s">
        <v>2048</v>
      </c>
      <c r="C2041" s="13">
        <v>5</v>
      </c>
      <c r="D2041" s="13" t="s">
        <v>69</v>
      </c>
      <c r="E2041" s="13" t="s">
        <v>65</v>
      </c>
      <c r="F2041" s="13" t="s">
        <v>65</v>
      </c>
      <c r="G2041" s="13" t="s">
        <v>65</v>
      </c>
      <c r="H2041" s="13" t="s">
        <v>65</v>
      </c>
      <c r="I2041" s="13"/>
    </row>
    <row r="2042" spans="1:9" x14ac:dyDescent="0.25">
      <c r="A2042" s="37">
        <v>34600006006</v>
      </c>
      <c r="B2042" s="12" t="s">
        <v>2049</v>
      </c>
      <c r="C2042" s="12">
        <v>5</v>
      </c>
      <c r="D2042" s="12" t="s">
        <v>69</v>
      </c>
      <c r="E2042" s="12" t="s">
        <v>65</v>
      </c>
      <c r="F2042" s="12" t="s">
        <v>65</v>
      </c>
      <c r="G2042" s="12" t="s">
        <v>65</v>
      </c>
      <c r="H2042" s="12" t="s">
        <v>65</v>
      </c>
      <c r="I2042" s="12"/>
    </row>
    <row r="2043" spans="1:9" x14ac:dyDescent="0.25">
      <c r="A2043" s="38">
        <v>34600007007</v>
      </c>
      <c r="B2043" s="13" t="s">
        <v>2050</v>
      </c>
      <c r="C2043" s="13">
        <v>5</v>
      </c>
      <c r="D2043" s="13" t="s">
        <v>69</v>
      </c>
      <c r="E2043" s="13" t="s">
        <v>65</v>
      </c>
      <c r="F2043" s="13" t="s">
        <v>65</v>
      </c>
      <c r="G2043" s="13" t="s">
        <v>65</v>
      </c>
      <c r="H2043" s="13" t="s">
        <v>65</v>
      </c>
      <c r="I2043" s="13"/>
    </row>
    <row r="2044" spans="1:9" x14ac:dyDescent="0.25">
      <c r="A2044" s="37">
        <v>34600008008</v>
      </c>
      <c r="B2044" s="12" t="s">
        <v>2051</v>
      </c>
      <c r="C2044" s="12">
        <v>5</v>
      </c>
      <c r="D2044" s="12" t="s">
        <v>69</v>
      </c>
      <c r="E2044" s="12" t="s">
        <v>65</v>
      </c>
      <c r="F2044" s="12" t="s">
        <v>65</v>
      </c>
      <c r="G2044" s="12" t="s">
        <v>65</v>
      </c>
      <c r="H2044" s="12" t="s">
        <v>65</v>
      </c>
      <c r="I2044" s="12"/>
    </row>
    <row r="2045" spans="1:9" x14ac:dyDescent="0.25">
      <c r="A2045" s="38">
        <v>34600009009</v>
      </c>
      <c r="B2045" s="13" t="s">
        <v>2052</v>
      </c>
      <c r="C2045" s="13">
        <v>5</v>
      </c>
      <c r="D2045" s="13" t="s">
        <v>69</v>
      </c>
      <c r="E2045" s="13" t="s">
        <v>65</v>
      </c>
      <c r="F2045" s="13" t="s">
        <v>65</v>
      </c>
      <c r="G2045" s="13" t="s">
        <v>65</v>
      </c>
      <c r="H2045" s="13" t="s">
        <v>65</v>
      </c>
      <c r="I2045" s="13"/>
    </row>
    <row r="2046" spans="1:9" x14ac:dyDescent="0.25">
      <c r="A2046" s="37">
        <v>34600010010</v>
      </c>
      <c r="B2046" s="12" t="s">
        <v>2053</v>
      </c>
      <c r="C2046" s="12">
        <v>5</v>
      </c>
      <c r="D2046" s="12" t="s">
        <v>69</v>
      </c>
      <c r="E2046" s="12" t="s">
        <v>65</v>
      </c>
      <c r="F2046" s="12" t="s">
        <v>65</v>
      </c>
      <c r="G2046" s="12" t="s">
        <v>65</v>
      </c>
      <c r="H2046" s="12" t="s">
        <v>65</v>
      </c>
      <c r="I2046" s="12"/>
    </row>
    <row r="2047" spans="1:9" x14ac:dyDescent="0.25">
      <c r="A2047" s="38">
        <v>34610001001</v>
      </c>
      <c r="B2047" s="13" t="s">
        <v>2054</v>
      </c>
      <c r="C2047" s="13">
        <v>5</v>
      </c>
      <c r="D2047" s="13" t="s">
        <v>69</v>
      </c>
      <c r="E2047" s="13" t="s">
        <v>65</v>
      </c>
      <c r="F2047" s="13" t="s">
        <v>65</v>
      </c>
      <c r="G2047" s="13" t="s">
        <v>65</v>
      </c>
      <c r="H2047" s="13" t="s">
        <v>65</v>
      </c>
      <c r="I2047" s="13"/>
    </row>
    <row r="2048" spans="1:9" x14ac:dyDescent="0.25">
      <c r="A2048" s="37">
        <v>34610002002</v>
      </c>
      <c r="B2048" s="12" t="s">
        <v>2055</v>
      </c>
      <c r="C2048" s="12">
        <v>3</v>
      </c>
      <c r="D2048" s="12" t="s">
        <v>64</v>
      </c>
      <c r="E2048" s="12" t="s">
        <v>65</v>
      </c>
      <c r="F2048" s="12" t="s">
        <v>65</v>
      </c>
      <c r="G2048" s="12" t="s">
        <v>66</v>
      </c>
      <c r="H2048" s="12" t="s">
        <v>67</v>
      </c>
      <c r="I2048" s="12"/>
    </row>
    <row r="2049" spans="1:9" x14ac:dyDescent="0.25">
      <c r="A2049" s="38">
        <v>34610003003</v>
      </c>
      <c r="B2049" s="13" t="s">
        <v>2056</v>
      </c>
      <c r="C2049" s="13">
        <v>3</v>
      </c>
      <c r="D2049" s="13" t="s">
        <v>64</v>
      </c>
      <c r="E2049" s="13" t="s">
        <v>65</v>
      </c>
      <c r="F2049" s="13" t="s">
        <v>65</v>
      </c>
      <c r="G2049" s="13" t="s">
        <v>66</v>
      </c>
      <c r="H2049" s="13" t="s">
        <v>67</v>
      </c>
      <c r="I2049" s="13"/>
    </row>
    <row r="2050" spans="1:9" x14ac:dyDescent="0.25">
      <c r="A2050" s="37">
        <v>34610004004</v>
      </c>
      <c r="B2050" s="12" t="s">
        <v>2057</v>
      </c>
      <c r="C2050" s="12">
        <v>3</v>
      </c>
      <c r="D2050" s="12" t="s">
        <v>64</v>
      </c>
      <c r="E2050" s="12" t="s">
        <v>65</v>
      </c>
      <c r="F2050" s="12" t="s">
        <v>65</v>
      </c>
      <c r="G2050" s="12" t="s">
        <v>66</v>
      </c>
      <c r="H2050" s="12" t="s">
        <v>67</v>
      </c>
      <c r="I2050" s="12"/>
    </row>
    <row r="2051" spans="1:9" x14ac:dyDescent="0.25">
      <c r="A2051" s="38">
        <v>34610005005</v>
      </c>
      <c r="B2051" s="13" t="s">
        <v>2058</v>
      </c>
      <c r="C2051" s="13">
        <v>3</v>
      </c>
      <c r="D2051" s="13" t="s">
        <v>64</v>
      </c>
      <c r="E2051" s="13" t="s">
        <v>65</v>
      </c>
      <c r="F2051" s="13" t="s">
        <v>65</v>
      </c>
      <c r="G2051" s="13" t="s">
        <v>66</v>
      </c>
      <c r="H2051" s="13" t="s">
        <v>67</v>
      </c>
      <c r="I2051" s="13"/>
    </row>
    <row r="2052" spans="1:9" x14ac:dyDescent="0.25">
      <c r="A2052" s="37">
        <v>34610006006</v>
      </c>
      <c r="B2052" s="12" t="s">
        <v>2059</v>
      </c>
      <c r="C2052" s="12">
        <v>5</v>
      </c>
      <c r="D2052" s="12" t="s">
        <v>69</v>
      </c>
      <c r="E2052" s="12" t="s">
        <v>65</v>
      </c>
      <c r="F2052" s="12" t="s">
        <v>65</v>
      </c>
      <c r="G2052" s="12" t="s">
        <v>65</v>
      </c>
      <c r="H2052" s="12" t="s">
        <v>65</v>
      </c>
      <c r="I2052" s="12"/>
    </row>
    <row r="2053" spans="1:9" x14ac:dyDescent="0.25">
      <c r="A2053" s="38">
        <v>34610007007</v>
      </c>
      <c r="B2053" s="13" t="s">
        <v>2060</v>
      </c>
      <c r="C2053" s="13">
        <v>3</v>
      </c>
      <c r="D2053" s="13" t="s">
        <v>64</v>
      </c>
      <c r="E2053" s="13" t="s">
        <v>65</v>
      </c>
      <c r="F2053" s="13" t="s">
        <v>65</v>
      </c>
      <c r="G2053" s="13" t="s">
        <v>66</v>
      </c>
      <c r="H2053" s="13" t="s">
        <v>67</v>
      </c>
      <c r="I2053" s="13"/>
    </row>
    <row r="2054" spans="1:9" x14ac:dyDescent="0.25">
      <c r="A2054" s="37">
        <v>34610008008</v>
      </c>
      <c r="B2054" s="12" t="s">
        <v>2061</v>
      </c>
      <c r="C2054" s="12">
        <v>3</v>
      </c>
      <c r="D2054" s="12" t="s">
        <v>64</v>
      </c>
      <c r="E2054" s="12" t="s">
        <v>65</v>
      </c>
      <c r="F2054" s="12" t="s">
        <v>65</v>
      </c>
      <c r="G2054" s="12" t="s">
        <v>66</v>
      </c>
      <c r="H2054" s="12" t="s">
        <v>67</v>
      </c>
      <c r="I2054" s="12"/>
    </row>
    <row r="2055" spans="1:9" x14ac:dyDescent="0.25">
      <c r="A2055" s="38">
        <v>34610009009</v>
      </c>
      <c r="B2055" s="13" t="s">
        <v>2062</v>
      </c>
      <c r="C2055" s="13">
        <v>3</v>
      </c>
      <c r="D2055" s="13" t="s">
        <v>64</v>
      </c>
      <c r="E2055" s="13" t="s">
        <v>65</v>
      </c>
      <c r="F2055" s="13" t="s">
        <v>65</v>
      </c>
      <c r="G2055" s="13" t="s">
        <v>66</v>
      </c>
      <c r="H2055" s="13" t="s">
        <v>67</v>
      </c>
      <c r="I2055" s="13"/>
    </row>
    <row r="2056" spans="1:9" x14ac:dyDescent="0.25">
      <c r="A2056" s="37">
        <v>34625402001</v>
      </c>
      <c r="B2056" s="12" t="s">
        <v>2063</v>
      </c>
      <c r="C2056" s="12">
        <v>3</v>
      </c>
      <c r="D2056" s="12" t="s">
        <v>64</v>
      </c>
      <c r="E2056" s="12" t="s">
        <v>65</v>
      </c>
      <c r="F2056" s="12" t="s">
        <v>65</v>
      </c>
      <c r="G2056" s="12" t="s">
        <v>66</v>
      </c>
      <c r="H2056" s="12" t="s">
        <v>67</v>
      </c>
      <c r="I2056" s="12"/>
    </row>
    <row r="2057" spans="1:9" x14ac:dyDescent="0.25">
      <c r="A2057" s="38">
        <v>34625401002</v>
      </c>
      <c r="B2057" s="13" t="s">
        <v>2064</v>
      </c>
      <c r="C2057" s="13">
        <v>3</v>
      </c>
      <c r="D2057" s="13" t="s">
        <v>64</v>
      </c>
      <c r="E2057" s="13" t="s">
        <v>65</v>
      </c>
      <c r="F2057" s="13" t="s">
        <v>65</v>
      </c>
      <c r="G2057" s="13" t="s">
        <v>66</v>
      </c>
      <c r="H2057" s="13" t="s">
        <v>67</v>
      </c>
      <c r="I2057" s="13"/>
    </row>
    <row r="2058" spans="1:9" x14ac:dyDescent="0.25">
      <c r="A2058" s="37">
        <v>34625401003</v>
      </c>
      <c r="B2058" s="12" t="s">
        <v>2065</v>
      </c>
      <c r="C2058" s="12">
        <v>3</v>
      </c>
      <c r="D2058" s="12" t="s">
        <v>64</v>
      </c>
      <c r="E2058" s="12" t="s">
        <v>65</v>
      </c>
      <c r="F2058" s="12" t="s">
        <v>65</v>
      </c>
      <c r="G2058" s="12" t="s">
        <v>66</v>
      </c>
      <c r="H2058" s="12" t="s">
        <v>67</v>
      </c>
      <c r="I2058" s="12"/>
    </row>
    <row r="2059" spans="1:9" x14ac:dyDescent="0.25">
      <c r="A2059" s="38">
        <v>34625402004</v>
      </c>
      <c r="B2059" s="13" t="s">
        <v>2066</v>
      </c>
      <c r="C2059" s="13">
        <v>3</v>
      </c>
      <c r="D2059" s="13" t="s">
        <v>64</v>
      </c>
      <c r="E2059" s="13" t="s">
        <v>65</v>
      </c>
      <c r="F2059" s="13" t="s">
        <v>65</v>
      </c>
      <c r="G2059" s="13" t="s">
        <v>66</v>
      </c>
      <c r="H2059" s="13" t="s">
        <v>67</v>
      </c>
      <c r="I2059" s="13"/>
    </row>
    <row r="2060" spans="1:9" x14ac:dyDescent="0.25">
      <c r="A2060" s="37">
        <v>34620005005</v>
      </c>
      <c r="B2060" s="12" t="s">
        <v>2067</v>
      </c>
      <c r="C2060" s="12">
        <v>3</v>
      </c>
      <c r="D2060" s="12" t="s">
        <v>64</v>
      </c>
      <c r="E2060" s="12" t="s">
        <v>65</v>
      </c>
      <c r="F2060" s="12" t="s">
        <v>65</v>
      </c>
      <c r="G2060" s="12" t="s">
        <v>66</v>
      </c>
      <c r="H2060" s="12" t="s">
        <v>67</v>
      </c>
      <c r="I2060" s="12"/>
    </row>
    <row r="2061" spans="1:9" x14ac:dyDescent="0.25">
      <c r="A2061" s="38">
        <v>34625401006</v>
      </c>
      <c r="B2061" s="13" t="s">
        <v>2068</v>
      </c>
      <c r="C2061" s="13">
        <v>3</v>
      </c>
      <c r="D2061" s="13" t="s">
        <v>64</v>
      </c>
      <c r="E2061" s="13" t="s">
        <v>65</v>
      </c>
      <c r="F2061" s="13" t="s">
        <v>65</v>
      </c>
      <c r="G2061" s="13" t="s">
        <v>66</v>
      </c>
      <c r="H2061" s="13" t="s">
        <v>67</v>
      </c>
      <c r="I2061" s="13"/>
    </row>
    <row r="2062" spans="1:9" x14ac:dyDescent="0.25">
      <c r="A2062" s="37">
        <v>34620007007</v>
      </c>
      <c r="B2062" s="12" t="s">
        <v>2069</v>
      </c>
      <c r="C2062" s="12">
        <v>3</v>
      </c>
      <c r="D2062" s="12" t="s">
        <v>64</v>
      </c>
      <c r="E2062" s="12" t="s">
        <v>65</v>
      </c>
      <c r="F2062" s="12" t="s">
        <v>65</v>
      </c>
      <c r="G2062" s="12" t="s">
        <v>66</v>
      </c>
      <c r="H2062" s="12" t="s">
        <v>67</v>
      </c>
      <c r="I2062" s="12" t="s">
        <v>342</v>
      </c>
    </row>
    <row r="2063" spans="1:9" x14ac:dyDescent="0.25">
      <c r="A2063" s="38">
        <v>34625401008</v>
      </c>
      <c r="B2063" s="13" t="s">
        <v>2070</v>
      </c>
      <c r="C2063" s="13">
        <v>3</v>
      </c>
      <c r="D2063" s="13" t="s">
        <v>64</v>
      </c>
      <c r="E2063" s="13" t="s">
        <v>65</v>
      </c>
      <c r="F2063" s="13" t="s">
        <v>65</v>
      </c>
      <c r="G2063" s="13" t="s">
        <v>66</v>
      </c>
      <c r="H2063" s="13" t="s">
        <v>67</v>
      </c>
      <c r="I2063" s="13"/>
    </row>
    <row r="2064" spans="1:9" x14ac:dyDescent="0.25">
      <c r="A2064" s="37">
        <v>34625402009</v>
      </c>
      <c r="B2064" s="12" t="s">
        <v>2071</v>
      </c>
      <c r="C2064" s="12">
        <v>3</v>
      </c>
      <c r="D2064" s="12" t="s">
        <v>64</v>
      </c>
      <c r="E2064" s="12" t="s">
        <v>65</v>
      </c>
      <c r="F2064" s="12" t="s">
        <v>65</v>
      </c>
      <c r="G2064" s="12" t="s">
        <v>66</v>
      </c>
      <c r="H2064" s="12" t="s">
        <v>67</v>
      </c>
      <c r="I2064" s="12"/>
    </row>
    <row r="2065" spans="1:9" x14ac:dyDescent="0.25">
      <c r="A2065" s="38">
        <v>34625401010</v>
      </c>
      <c r="B2065" s="13" t="s">
        <v>2072</v>
      </c>
      <c r="C2065" s="13">
        <v>3</v>
      </c>
      <c r="D2065" s="13" t="s">
        <v>64</v>
      </c>
      <c r="E2065" s="13" t="s">
        <v>65</v>
      </c>
      <c r="F2065" s="13" t="s">
        <v>65</v>
      </c>
      <c r="G2065" s="13" t="s">
        <v>66</v>
      </c>
      <c r="H2065" s="13" t="s">
        <v>67</v>
      </c>
      <c r="I2065" s="13"/>
    </row>
    <row r="2066" spans="1:9" x14ac:dyDescent="0.25">
      <c r="A2066" s="37">
        <v>34625402011</v>
      </c>
      <c r="B2066" s="12" t="s">
        <v>2073</v>
      </c>
      <c r="C2066" s="12">
        <v>3</v>
      </c>
      <c r="D2066" s="12" t="s">
        <v>64</v>
      </c>
      <c r="E2066" s="12" t="s">
        <v>65</v>
      </c>
      <c r="F2066" s="12" t="s">
        <v>65</v>
      </c>
      <c r="G2066" s="12" t="s">
        <v>66</v>
      </c>
      <c r="H2066" s="12" t="s">
        <v>67</v>
      </c>
      <c r="I2066" s="12"/>
    </row>
    <row r="2067" spans="1:9" x14ac:dyDescent="0.25">
      <c r="A2067" s="38">
        <v>34625402012</v>
      </c>
      <c r="B2067" s="13" t="s">
        <v>2074</v>
      </c>
      <c r="C2067" s="13">
        <v>3</v>
      </c>
      <c r="D2067" s="13" t="s">
        <v>64</v>
      </c>
      <c r="E2067" s="13" t="s">
        <v>65</v>
      </c>
      <c r="F2067" s="13" t="s">
        <v>65</v>
      </c>
      <c r="G2067" s="13" t="s">
        <v>66</v>
      </c>
      <c r="H2067" s="13" t="s">
        <v>67</v>
      </c>
      <c r="I2067" s="13"/>
    </row>
    <row r="2068" spans="1:9" x14ac:dyDescent="0.25">
      <c r="A2068" s="37">
        <v>34625402013</v>
      </c>
      <c r="B2068" s="12" t="s">
        <v>2075</v>
      </c>
      <c r="C2068" s="12">
        <v>3</v>
      </c>
      <c r="D2068" s="12" t="s">
        <v>64</v>
      </c>
      <c r="E2068" s="12" t="s">
        <v>65</v>
      </c>
      <c r="F2068" s="12" t="s">
        <v>65</v>
      </c>
      <c r="G2068" s="12" t="s">
        <v>66</v>
      </c>
      <c r="H2068" s="12" t="s">
        <v>67</v>
      </c>
      <c r="I2068" s="12"/>
    </row>
    <row r="2069" spans="1:9" x14ac:dyDescent="0.25">
      <c r="A2069" s="38">
        <v>34620014014</v>
      </c>
      <c r="B2069" s="13" t="s">
        <v>2076</v>
      </c>
      <c r="C2069" s="13">
        <v>3</v>
      </c>
      <c r="D2069" s="13" t="s">
        <v>64</v>
      </c>
      <c r="E2069" s="13" t="s">
        <v>65</v>
      </c>
      <c r="F2069" s="13" t="s">
        <v>65</v>
      </c>
      <c r="G2069" s="13" t="s">
        <v>66</v>
      </c>
      <c r="H2069" s="13" t="s">
        <v>67</v>
      </c>
      <c r="I2069" s="13" t="s">
        <v>342</v>
      </c>
    </row>
    <row r="2070" spans="1:9" x14ac:dyDescent="0.25">
      <c r="A2070" s="37">
        <v>34625401015</v>
      </c>
      <c r="B2070" s="12" t="s">
        <v>2077</v>
      </c>
      <c r="C2070" s="12">
        <v>3</v>
      </c>
      <c r="D2070" s="12" t="s">
        <v>64</v>
      </c>
      <c r="E2070" s="12" t="s">
        <v>65</v>
      </c>
      <c r="F2070" s="12" t="s">
        <v>65</v>
      </c>
      <c r="G2070" s="12" t="s">
        <v>66</v>
      </c>
      <c r="H2070" s="12" t="s">
        <v>67</v>
      </c>
      <c r="I2070" s="12"/>
    </row>
    <row r="2071" spans="1:9" x14ac:dyDescent="0.25">
      <c r="A2071" s="38">
        <v>34625402016</v>
      </c>
      <c r="B2071" s="13" t="s">
        <v>2078</v>
      </c>
      <c r="C2071" s="13">
        <v>3</v>
      </c>
      <c r="D2071" s="13" t="s">
        <v>64</v>
      </c>
      <c r="E2071" s="13" t="s">
        <v>65</v>
      </c>
      <c r="F2071" s="13" t="s">
        <v>65</v>
      </c>
      <c r="G2071" s="13" t="s">
        <v>66</v>
      </c>
      <c r="H2071" s="13" t="s">
        <v>67</v>
      </c>
      <c r="I2071" s="13"/>
    </row>
    <row r="2072" spans="1:9" x14ac:dyDescent="0.25">
      <c r="A2072" s="37">
        <v>34625401017</v>
      </c>
      <c r="B2072" s="12" t="s">
        <v>2079</v>
      </c>
      <c r="C2072" s="12">
        <v>3</v>
      </c>
      <c r="D2072" s="12" t="s">
        <v>64</v>
      </c>
      <c r="E2072" s="12" t="s">
        <v>65</v>
      </c>
      <c r="F2072" s="12" t="s">
        <v>65</v>
      </c>
      <c r="G2072" s="12" t="s">
        <v>66</v>
      </c>
      <c r="H2072" s="12" t="s">
        <v>67</v>
      </c>
      <c r="I2072" s="12"/>
    </row>
    <row r="2073" spans="1:9" x14ac:dyDescent="0.25">
      <c r="A2073" s="38">
        <v>34625402018</v>
      </c>
      <c r="B2073" s="13" t="s">
        <v>2080</v>
      </c>
      <c r="C2073" s="13">
        <v>3</v>
      </c>
      <c r="D2073" s="13" t="s">
        <v>64</v>
      </c>
      <c r="E2073" s="13" t="s">
        <v>65</v>
      </c>
      <c r="F2073" s="13" t="s">
        <v>65</v>
      </c>
      <c r="G2073" s="13" t="s">
        <v>66</v>
      </c>
      <c r="H2073" s="13" t="s">
        <v>67</v>
      </c>
      <c r="I2073" s="13"/>
    </row>
    <row r="2074" spans="1:9" x14ac:dyDescent="0.25">
      <c r="A2074" s="37">
        <v>34620019019</v>
      </c>
      <c r="B2074" s="12" t="s">
        <v>2081</v>
      </c>
      <c r="C2074" s="12">
        <v>3</v>
      </c>
      <c r="D2074" s="12" t="s">
        <v>64</v>
      </c>
      <c r="E2074" s="12" t="s">
        <v>65</v>
      </c>
      <c r="F2074" s="12" t="s">
        <v>65</v>
      </c>
      <c r="G2074" s="12" t="s">
        <v>66</v>
      </c>
      <c r="H2074" s="12" t="s">
        <v>67</v>
      </c>
      <c r="I2074" s="12"/>
    </row>
    <row r="2075" spans="1:9" x14ac:dyDescent="0.25">
      <c r="A2075" s="38">
        <v>40110000000</v>
      </c>
      <c r="B2075" s="13" t="s">
        <v>2082</v>
      </c>
      <c r="C2075" s="13">
        <v>5</v>
      </c>
      <c r="D2075" s="13" t="s">
        <v>69</v>
      </c>
      <c r="E2075" s="13" t="s">
        <v>65</v>
      </c>
      <c r="F2075" s="13" t="s">
        <v>65</v>
      </c>
      <c r="G2075" s="13" t="s">
        <v>65</v>
      </c>
      <c r="H2075" s="13" t="s">
        <v>65</v>
      </c>
      <c r="I2075" s="13"/>
    </row>
    <row r="2076" spans="1:9" x14ac:dyDescent="0.25">
      <c r="A2076" s="37">
        <v>40120000000</v>
      </c>
      <c r="B2076" s="12" t="s">
        <v>2083</v>
      </c>
      <c r="C2076" s="12">
        <v>3</v>
      </c>
      <c r="D2076" s="12" t="s">
        <v>64</v>
      </c>
      <c r="E2076" s="12" t="s">
        <v>65</v>
      </c>
      <c r="F2076" s="12" t="s">
        <v>65</v>
      </c>
      <c r="G2076" s="12" t="s">
        <v>66</v>
      </c>
      <c r="H2076" s="12" t="s">
        <v>67</v>
      </c>
      <c r="I2076" s="12"/>
    </row>
    <row r="2077" spans="1:9" x14ac:dyDescent="0.25">
      <c r="A2077" s="38">
        <v>51110000000</v>
      </c>
      <c r="B2077" s="13" t="s">
        <v>2084</v>
      </c>
      <c r="C2077" s="13">
        <v>7</v>
      </c>
      <c r="D2077" s="13" t="s">
        <v>2085</v>
      </c>
      <c r="E2077" s="13" t="s">
        <v>65</v>
      </c>
      <c r="F2077" s="13" t="s">
        <v>1199</v>
      </c>
      <c r="G2077" s="13" t="s">
        <v>65</v>
      </c>
      <c r="H2077" s="13" t="s">
        <v>65</v>
      </c>
      <c r="I2077" s="13"/>
    </row>
    <row r="2078" spans="1:9" x14ac:dyDescent="0.25">
      <c r="A2078" s="37">
        <v>51120000000</v>
      </c>
      <c r="B2078" s="12" t="s">
        <v>2086</v>
      </c>
      <c r="C2078" s="12">
        <v>7</v>
      </c>
      <c r="D2078" s="12" t="s">
        <v>2085</v>
      </c>
      <c r="E2078" s="12" t="s">
        <v>65</v>
      </c>
      <c r="F2078" s="12" t="s">
        <v>1199</v>
      </c>
      <c r="G2078" s="12" t="s">
        <v>65</v>
      </c>
      <c r="H2078" s="12" t="s">
        <v>65</v>
      </c>
      <c r="I2078" s="12"/>
    </row>
    <row r="2079" spans="1:9" x14ac:dyDescent="0.25">
      <c r="A2079" s="38">
        <v>51130000000</v>
      </c>
      <c r="B2079" s="13" t="s">
        <v>2087</v>
      </c>
      <c r="C2079" s="13">
        <v>7</v>
      </c>
      <c r="D2079" s="13" t="s">
        <v>2085</v>
      </c>
      <c r="E2079" s="13" t="s">
        <v>65</v>
      </c>
      <c r="F2079" s="13" t="s">
        <v>1199</v>
      </c>
      <c r="G2079" s="13" t="s">
        <v>65</v>
      </c>
      <c r="H2079" s="13" t="s">
        <v>65</v>
      </c>
      <c r="I2079" s="13"/>
    </row>
    <row r="2080" spans="1:9" x14ac:dyDescent="0.25">
      <c r="A2080" s="37">
        <v>51140000000</v>
      </c>
      <c r="B2080" s="12" t="s">
        <v>2088</v>
      </c>
      <c r="C2080" s="12">
        <v>7</v>
      </c>
      <c r="D2080" s="12" t="s">
        <v>2085</v>
      </c>
      <c r="E2080" s="12" t="s">
        <v>65</v>
      </c>
      <c r="F2080" s="12" t="s">
        <v>1199</v>
      </c>
      <c r="G2080" s="12" t="s">
        <v>65</v>
      </c>
      <c r="H2080" s="12" t="s">
        <v>65</v>
      </c>
      <c r="I2080" s="12"/>
    </row>
    <row r="2081" spans="1:9" x14ac:dyDescent="0.25">
      <c r="A2081" s="38">
        <v>51160000000</v>
      </c>
      <c r="B2081" s="13" t="s">
        <v>2089</v>
      </c>
      <c r="C2081" s="13">
        <v>5</v>
      </c>
      <c r="D2081" s="13" t="s">
        <v>69</v>
      </c>
      <c r="E2081" s="13" t="s">
        <v>65</v>
      </c>
      <c r="F2081" s="13" t="s">
        <v>65</v>
      </c>
      <c r="G2081" s="13" t="s">
        <v>65</v>
      </c>
      <c r="H2081" s="13" t="s">
        <v>65</v>
      </c>
      <c r="I2081" s="13"/>
    </row>
    <row r="2082" spans="1:9" x14ac:dyDescent="0.25">
      <c r="A2082" s="37">
        <v>51170000000</v>
      </c>
      <c r="B2082" s="12" t="s">
        <v>2090</v>
      </c>
      <c r="C2082" s="12">
        <v>7</v>
      </c>
      <c r="D2082" s="12" t="s">
        <v>2085</v>
      </c>
      <c r="E2082" s="12" t="s">
        <v>65</v>
      </c>
      <c r="F2082" s="12" t="s">
        <v>1199</v>
      </c>
      <c r="G2082" s="12" t="s">
        <v>65</v>
      </c>
      <c r="H2082" s="12" t="s">
        <v>65</v>
      </c>
      <c r="I2082" s="12"/>
    </row>
    <row r="2083" spans="1:9" x14ac:dyDescent="0.25">
      <c r="A2083" s="38">
        <v>51190000000</v>
      </c>
      <c r="B2083" s="13" t="s">
        <v>2091</v>
      </c>
      <c r="C2083" s="13">
        <v>7</v>
      </c>
      <c r="D2083" s="13" t="s">
        <v>2085</v>
      </c>
      <c r="E2083" s="13" t="s">
        <v>65</v>
      </c>
      <c r="F2083" s="13" t="s">
        <v>1199</v>
      </c>
      <c r="G2083" s="13" t="s">
        <v>65</v>
      </c>
      <c r="H2083" s="13" t="s">
        <v>65</v>
      </c>
      <c r="I2083" s="13"/>
    </row>
    <row r="2084" spans="1:9" x14ac:dyDescent="0.25">
      <c r="A2084" s="37">
        <v>51200000000</v>
      </c>
      <c r="B2084" s="12" t="s">
        <v>2092</v>
      </c>
      <c r="C2084" s="12">
        <v>2</v>
      </c>
      <c r="D2084" s="12" t="s">
        <v>1198</v>
      </c>
      <c r="E2084" s="12" t="s">
        <v>65</v>
      </c>
      <c r="F2084" s="12" t="s">
        <v>67</v>
      </c>
      <c r="G2084" s="12" t="s">
        <v>1199</v>
      </c>
      <c r="H2084" s="12" t="s">
        <v>67</v>
      </c>
      <c r="I2084" s="12"/>
    </row>
    <row r="2085" spans="1:9" x14ac:dyDescent="0.25">
      <c r="A2085" s="38">
        <v>51220000000</v>
      </c>
      <c r="B2085" s="13" t="s">
        <v>2093</v>
      </c>
      <c r="C2085" s="13">
        <v>5</v>
      </c>
      <c r="D2085" s="13" t="s">
        <v>69</v>
      </c>
      <c r="E2085" s="13" t="s">
        <v>65</v>
      </c>
      <c r="F2085" s="13" t="s">
        <v>65</v>
      </c>
      <c r="G2085" s="13" t="s">
        <v>65</v>
      </c>
      <c r="H2085" s="13" t="s">
        <v>65</v>
      </c>
      <c r="I2085" s="13"/>
    </row>
    <row r="2086" spans="1:9" x14ac:dyDescent="0.25">
      <c r="A2086" s="37">
        <v>51240000000</v>
      </c>
      <c r="B2086" s="12" t="s">
        <v>2094</v>
      </c>
      <c r="C2086" s="12">
        <v>5</v>
      </c>
      <c r="D2086" s="12" t="s">
        <v>69</v>
      </c>
      <c r="E2086" s="12" t="s">
        <v>65</v>
      </c>
      <c r="F2086" s="12" t="s">
        <v>65</v>
      </c>
      <c r="G2086" s="12" t="s">
        <v>65</v>
      </c>
      <c r="H2086" s="12" t="s">
        <v>65</v>
      </c>
      <c r="I2086" s="12"/>
    </row>
    <row r="2087" spans="1:9" x14ac:dyDescent="0.25">
      <c r="A2087" s="38">
        <v>51540004004</v>
      </c>
      <c r="B2087" s="13" t="s">
        <v>2095</v>
      </c>
      <c r="C2087" s="13">
        <v>5</v>
      </c>
      <c r="D2087" s="13" t="s">
        <v>69</v>
      </c>
      <c r="E2087" s="13" t="s">
        <v>65</v>
      </c>
      <c r="F2087" s="13" t="s">
        <v>65</v>
      </c>
      <c r="G2087" s="13" t="s">
        <v>65</v>
      </c>
      <c r="H2087" s="13" t="s">
        <v>65</v>
      </c>
      <c r="I2087" s="13"/>
    </row>
    <row r="2088" spans="1:9" x14ac:dyDescent="0.25">
      <c r="A2088" s="37">
        <v>51540008008</v>
      </c>
      <c r="B2088" s="12" t="s">
        <v>2096</v>
      </c>
      <c r="C2088" s="12">
        <v>5</v>
      </c>
      <c r="D2088" s="12" t="s">
        <v>69</v>
      </c>
      <c r="E2088" s="12" t="s">
        <v>65</v>
      </c>
      <c r="F2088" s="12" t="s">
        <v>65</v>
      </c>
      <c r="G2088" s="12" t="s">
        <v>65</v>
      </c>
      <c r="H2088" s="12" t="s">
        <v>65</v>
      </c>
      <c r="I2088" s="12"/>
    </row>
    <row r="2089" spans="1:9" x14ac:dyDescent="0.25">
      <c r="A2089" s="38">
        <v>51540012012</v>
      </c>
      <c r="B2089" s="13" t="s">
        <v>2097</v>
      </c>
      <c r="C2089" s="13">
        <v>5</v>
      </c>
      <c r="D2089" s="13" t="s">
        <v>69</v>
      </c>
      <c r="E2089" s="13" t="s">
        <v>65</v>
      </c>
      <c r="F2089" s="13" t="s">
        <v>65</v>
      </c>
      <c r="G2089" s="13" t="s">
        <v>65</v>
      </c>
      <c r="H2089" s="13" t="s">
        <v>65</v>
      </c>
      <c r="I2089" s="13"/>
    </row>
    <row r="2090" spans="1:9" x14ac:dyDescent="0.25">
      <c r="A2090" s="37">
        <v>51540016016</v>
      </c>
      <c r="B2090" s="12" t="s">
        <v>2098</v>
      </c>
      <c r="C2090" s="12">
        <v>5</v>
      </c>
      <c r="D2090" s="12" t="s">
        <v>69</v>
      </c>
      <c r="E2090" s="12" t="s">
        <v>65</v>
      </c>
      <c r="F2090" s="12" t="s">
        <v>65</v>
      </c>
      <c r="G2090" s="12" t="s">
        <v>65</v>
      </c>
      <c r="H2090" s="12" t="s">
        <v>65</v>
      </c>
      <c r="I2090" s="12"/>
    </row>
    <row r="2091" spans="1:9" x14ac:dyDescent="0.25">
      <c r="A2091" s="38">
        <v>51540020020</v>
      </c>
      <c r="B2091" s="13" t="s">
        <v>2099</v>
      </c>
      <c r="C2091" s="13">
        <v>5</v>
      </c>
      <c r="D2091" s="13" t="s">
        <v>69</v>
      </c>
      <c r="E2091" s="13" t="s">
        <v>65</v>
      </c>
      <c r="F2091" s="13" t="s">
        <v>65</v>
      </c>
      <c r="G2091" s="13" t="s">
        <v>65</v>
      </c>
      <c r="H2091" s="13" t="s">
        <v>65</v>
      </c>
      <c r="I2091" s="13"/>
    </row>
    <row r="2092" spans="1:9" x14ac:dyDescent="0.25">
      <c r="A2092" s="37">
        <v>51540024024</v>
      </c>
      <c r="B2092" s="12" t="s">
        <v>2100</v>
      </c>
      <c r="C2092" s="12">
        <v>5</v>
      </c>
      <c r="D2092" s="12" t="s">
        <v>69</v>
      </c>
      <c r="E2092" s="12" t="s">
        <v>65</v>
      </c>
      <c r="F2092" s="12" t="s">
        <v>65</v>
      </c>
      <c r="G2092" s="12" t="s">
        <v>65</v>
      </c>
      <c r="H2092" s="12" t="s">
        <v>65</v>
      </c>
      <c r="I2092" s="12"/>
    </row>
    <row r="2093" spans="1:9" x14ac:dyDescent="0.25">
      <c r="A2093" s="38">
        <v>51540028028</v>
      </c>
      <c r="B2093" s="13" t="s">
        <v>2101</v>
      </c>
      <c r="C2093" s="13">
        <v>5</v>
      </c>
      <c r="D2093" s="13" t="s">
        <v>69</v>
      </c>
      <c r="E2093" s="13" t="s">
        <v>65</v>
      </c>
      <c r="F2093" s="13" t="s">
        <v>65</v>
      </c>
      <c r="G2093" s="13" t="s">
        <v>65</v>
      </c>
      <c r="H2093" s="13" t="s">
        <v>65</v>
      </c>
      <c r="I2093" s="13"/>
    </row>
    <row r="2094" spans="1:9" x14ac:dyDescent="0.25">
      <c r="A2094" s="37">
        <v>51540032032</v>
      </c>
      <c r="B2094" s="12" t="s">
        <v>2102</v>
      </c>
      <c r="C2094" s="12">
        <v>5</v>
      </c>
      <c r="D2094" s="12" t="s">
        <v>69</v>
      </c>
      <c r="E2094" s="12" t="s">
        <v>65</v>
      </c>
      <c r="F2094" s="12" t="s">
        <v>65</v>
      </c>
      <c r="G2094" s="12" t="s">
        <v>65</v>
      </c>
      <c r="H2094" s="12" t="s">
        <v>65</v>
      </c>
      <c r="I2094" s="12"/>
    </row>
    <row r="2095" spans="1:9" x14ac:dyDescent="0.25">
      <c r="A2095" s="38">
        <v>51540036036</v>
      </c>
      <c r="B2095" s="13" t="s">
        <v>118</v>
      </c>
      <c r="C2095" s="13">
        <v>5</v>
      </c>
      <c r="D2095" s="13" t="s">
        <v>69</v>
      </c>
      <c r="E2095" s="13" t="s">
        <v>65</v>
      </c>
      <c r="F2095" s="13" t="s">
        <v>65</v>
      </c>
      <c r="G2095" s="13" t="s">
        <v>65</v>
      </c>
      <c r="H2095" s="13" t="s">
        <v>65</v>
      </c>
      <c r="I2095" s="13"/>
    </row>
    <row r="2096" spans="1:9" x14ac:dyDescent="0.25">
      <c r="A2096" s="37">
        <v>51540040040</v>
      </c>
      <c r="B2096" s="12" t="s">
        <v>1793</v>
      </c>
      <c r="C2096" s="12">
        <v>5</v>
      </c>
      <c r="D2096" s="12" t="s">
        <v>69</v>
      </c>
      <c r="E2096" s="12" t="s">
        <v>65</v>
      </c>
      <c r="F2096" s="12" t="s">
        <v>65</v>
      </c>
      <c r="G2096" s="12" t="s">
        <v>65</v>
      </c>
      <c r="H2096" s="12" t="s">
        <v>65</v>
      </c>
      <c r="I2096" s="12"/>
    </row>
    <row r="2097" spans="1:9" x14ac:dyDescent="0.25">
      <c r="A2097" s="38">
        <v>51540044044</v>
      </c>
      <c r="B2097" s="13" t="s">
        <v>2103</v>
      </c>
      <c r="C2097" s="13">
        <v>5</v>
      </c>
      <c r="D2097" s="13" t="s">
        <v>69</v>
      </c>
      <c r="E2097" s="13" t="s">
        <v>65</v>
      </c>
      <c r="F2097" s="13" t="s">
        <v>65</v>
      </c>
      <c r="G2097" s="13" t="s">
        <v>65</v>
      </c>
      <c r="H2097" s="13" t="s">
        <v>65</v>
      </c>
      <c r="I2097" s="13"/>
    </row>
    <row r="2098" spans="1:9" x14ac:dyDescent="0.25">
      <c r="A2098" s="37">
        <v>51540048048</v>
      </c>
      <c r="B2098" s="12" t="s">
        <v>2104</v>
      </c>
      <c r="C2098" s="12">
        <v>5</v>
      </c>
      <c r="D2098" s="12" t="s">
        <v>69</v>
      </c>
      <c r="E2098" s="12" t="s">
        <v>65</v>
      </c>
      <c r="F2098" s="12" t="s">
        <v>65</v>
      </c>
      <c r="G2098" s="12" t="s">
        <v>65</v>
      </c>
      <c r="H2098" s="12" t="s">
        <v>65</v>
      </c>
      <c r="I2098" s="12"/>
    </row>
    <row r="2099" spans="1:9" x14ac:dyDescent="0.25">
      <c r="A2099" s="38">
        <v>51540052052</v>
      </c>
      <c r="B2099" s="13" t="s">
        <v>2105</v>
      </c>
      <c r="C2099" s="13">
        <v>5</v>
      </c>
      <c r="D2099" s="13" t="s">
        <v>69</v>
      </c>
      <c r="E2099" s="13" t="s">
        <v>65</v>
      </c>
      <c r="F2099" s="13" t="s">
        <v>65</v>
      </c>
      <c r="G2099" s="13" t="s">
        <v>65</v>
      </c>
      <c r="H2099" s="13" t="s">
        <v>65</v>
      </c>
      <c r="I2099" s="13"/>
    </row>
    <row r="2100" spans="1:9" x14ac:dyDescent="0.25">
      <c r="A2100" s="37">
        <v>51540056056</v>
      </c>
      <c r="B2100" s="12" t="s">
        <v>2106</v>
      </c>
      <c r="C2100" s="12">
        <v>5</v>
      </c>
      <c r="D2100" s="12" t="s">
        <v>69</v>
      </c>
      <c r="E2100" s="12" t="s">
        <v>65</v>
      </c>
      <c r="F2100" s="12" t="s">
        <v>65</v>
      </c>
      <c r="G2100" s="12" t="s">
        <v>65</v>
      </c>
      <c r="H2100" s="12" t="s">
        <v>65</v>
      </c>
      <c r="I2100" s="12"/>
    </row>
    <row r="2101" spans="1:9" x14ac:dyDescent="0.25">
      <c r="A2101" s="38">
        <v>51540060060</v>
      </c>
      <c r="B2101" s="13" t="s">
        <v>2107</v>
      </c>
      <c r="C2101" s="13">
        <v>5</v>
      </c>
      <c r="D2101" s="13" t="s">
        <v>69</v>
      </c>
      <c r="E2101" s="13" t="s">
        <v>65</v>
      </c>
      <c r="F2101" s="13" t="s">
        <v>65</v>
      </c>
      <c r="G2101" s="13" t="s">
        <v>65</v>
      </c>
      <c r="H2101" s="13" t="s">
        <v>65</v>
      </c>
      <c r="I2101" s="13"/>
    </row>
    <row r="2102" spans="1:9" x14ac:dyDescent="0.25">
      <c r="A2102" s="37">
        <v>51540064064</v>
      </c>
      <c r="B2102" s="12" t="s">
        <v>2108</v>
      </c>
      <c r="C2102" s="12">
        <v>5</v>
      </c>
      <c r="D2102" s="12" t="s">
        <v>69</v>
      </c>
      <c r="E2102" s="12" t="s">
        <v>65</v>
      </c>
      <c r="F2102" s="12" t="s">
        <v>65</v>
      </c>
      <c r="G2102" s="12" t="s">
        <v>65</v>
      </c>
      <c r="H2102" s="12" t="s">
        <v>65</v>
      </c>
      <c r="I2102" s="12"/>
    </row>
    <row r="2103" spans="1:9" x14ac:dyDescent="0.25">
      <c r="A2103" s="38">
        <v>51580004004</v>
      </c>
      <c r="B2103" s="13" t="s">
        <v>2109</v>
      </c>
      <c r="C2103" s="13">
        <v>5</v>
      </c>
      <c r="D2103" s="13" t="s">
        <v>69</v>
      </c>
      <c r="E2103" s="13" t="s">
        <v>65</v>
      </c>
      <c r="F2103" s="13" t="s">
        <v>65</v>
      </c>
      <c r="G2103" s="13" t="s">
        <v>65</v>
      </c>
      <c r="H2103" s="13" t="s">
        <v>65</v>
      </c>
      <c r="I2103" s="13"/>
    </row>
    <row r="2104" spans="1:9" x14ac:dyDescent="0.25">
      <c r="A2104" s="37">
        <v>51580008008</v>
      </c>
      <c r="B2104" s="12" t="s">
        <v>2110</v>
      </c>
      <c r="C2104" s="12">
        <v>5</v>
      </c>
      <c r="D2104" s="12" t="s">
        <v>69</v>
      </c>
      <c r="E2104" s="12" t="s">
        <v>65</v>
      </c>
      <c r="F2104" s="12" t="s">
        <v>65</v>
      </c>
      <c r="G2104" s="12" t="s">
        <v>65</v>
      </c>
      <c r="H2104" s="12" t="s">
        <v>65</v>
      </c>
      <c r="I2104" s="12"/>
    </row>
    <row r="2105" spans="1:9" x14ac:dyDescent="0.25">
      <c r="A2105" s="38">
        <v>51580012012</v>
      </c>
      <c r="B2105" s="13" t="s">
        <v>2111</v>
      </c>
      <c r="C2105" s="13">
        <v>5</v>
      </c>
      <c r="D2105" s="13" t="s">
        <v>69</v>
      </c>
      <c r="E2105" s="13" t="s">
        <v>65</v>
      </c>
      <c r="F2105" s="13" t="s">
        <v>65</v>
      </c>
      <c r="G2105" s="13" t="s">
        <v>65</v>
      </c>
      <c r="H2105" s="13" t="s">
        <v>65</v>
      </c>
      <c r="I2105" s="13"/>
    </row>
    <row r="2106" spans="1:9" x14ac:dyDescent="0.25">
      <c r="A2106" s="37">
        <v>51580016016</v>
      </c>
      <c r="B2106" s="12" t="s">
        <v>2112</v>
      </c>
      <c r="C2106" s="12">
        <v>7</v>
      </c>
      <c r="D2106" s="12" t="s">
        <v>2085</v>
      </c>
      <c r="E2106" s="12" t="s">
        <v>65</v>
      </c>
      <c r="F2106" s="12" t="s">
        <v>1199</v>
      </c>
      <c r="G2106" s="12" t="s">
        <v>65</v>
      </c>
      <c r="H2106" s="12" t="s">
        <v>65</v>
      </c>
      <c r="I2106" s="12"/>
    </row>
    <row r="2107" spans="1:9" x14ac:dyDescent="0.25">
      <c r="A2107" s="38">
        <v>51580020020</v>
      </c>
      <c r="B2107" s="13" t="s">
        <v>2113</v>
      </c>
      <c r="C2107" s="13">
        <v>7</v>
      </c>
      <c r="D2107" s="13" t="s">
        <v>2085</v>
      </c>
      <c r="E2107" s="13" t="s">
        <v>65</v>
      </c>
      <c r="F2107" s="13" t="s">
        <v>1199</v>
      </c>
      <c r="G2107" s="13" t="s">
        <v>65</v>
      </c>
      <c r="H2107" s="13" t="s">
        <v>65</v>
      </c>
      <c r="I2107" s="13"/>
    </row>
    <row r="2108" spans="1:9" x14ac:dyDescent="0.25">
      <c r="A2108" s="37">
        <v>51580024024</v>
      </c>
      <c r="B2108" s="12" t="s">
        <v>2114</v>
      </c>
      <c r="C2108" s="12">
        <v>5</v>
      </c>
      <c r="D2108" s="12" t="s">
        <v>69</v>
      </c>
      <c r="E2108" s="12" t="s">
        <v>65</v>
      </c>
      <c r="F2108" s="12" t="s">
        <v>65</v>
      </c>
      <c r="G2108" s="12" t="s">
        <v>65</v>
      </c>
      <c r="H2108" s="12" t="s">
        <v>65</v>
      </c>
      <c r="I2108" s="12"/>
    </row>
    <row r="2109" spans="1:9" x14ac:dyDescent="0.25">
      <c r="A2109" s="38">
        <v>51580026026</v>
      </c>
      <c r="B2109" s="13" t="s">
        <v>2115</v>
      </c>
      <c r="C2109" s="13">
        <v>7</v>
      </c>
      <c r="D2109" s="13" t="s">
        <v>2085</v>
      </c>
      <c r="E2109" s="13" t="s">
        <v>65</v>
      </c>
      <c r="F2109" s="13" t="s">
        <v>1199</v>
      </c>
      <c r="G2109" s="13" t="s">
        <v>65</v>
      </c>
      <c r="H2109" s="13" t="s">
        <v>65</v>
      </c>
      <c r="I2109" s="13"/>
    </row>
    <row r="2110" spans="1:9" x14ac:dyDescent="0.25">
      <c r="A2110" s="37">
        <v>51580028028</v>
      </c>
      <c r="B2110" s="12" t="s">
        <v>2116</v>
      </c>
      <c r="C2110" s="12">
        <v>7</v>
      </c>
      <c r="D2110" s="12" t="s">
        <v>2085</v>
      </c>
      <c r="E2110" s="12" t="s">
        <v>65</v>
      </c>
      <c r="F2110" s="12" t="s">
        <v>1199</v>
      </c>
      <c r="G2110" s="12" t="s">
        <v>65</v>
      </c>
      <c r="H2110" s="12" t="s">
        <v>65</v>
      </c>
      <c r="I2110" s="12"/>
    </row>
    <row r="2111" spans="1:9" x14ac:dyDescent="0.25">
      <c r="A2111" s="38">
        <v>51580032032</v>
      </c>
      <c r="B2111" s="13" t="s">
        <v>2117</v>
      </c>
      <c r="C2111" s="13">
        <v>5</v>
      </c>
      <c r="D2111" s="13" t="s">
        <v>69</v>
      </c>
      <c r="E2111" s="13" t="s">
        <v>65</v>
      </c>
      <c r="F2111" s="13" t="s">
        <v>65</v>
      </c>
      <c r="G2111" s="13" t="s">
        <v>65</v>
      </c>
      <c r="H2111" s="13" t="s">
        <v>65</v>
      </c>
      <c r="I2111" s="13"/>
    </row>
    <row r="2112" spans="1:9" x14ac:dyDescent="0.25">
      <c r="A2112" s="37">
        <v>51580036036</v>
      </c>
      <c r="B2112" s="12" t="s">
        <v>2118</v>
      </c>
      <c r="C2112" s="12">
        <v>5</v>
      </c>
      <c r="D2112" s="12" t="s">
        <v>69</v>
      </c>
      <c r="E2112" s="12" t="s">
        <v>65</v>
      </c>
      <c r="F2112" s="12" t="s">
        <v>65</v>
      </c>
      <c r="G2112" s="12" t="s">
        <v>65</v>
      </c>
      <c r="H2112" s="12" t="s">
        <v>65</v>
      </c>
      <c r="I2112" s="12"/>
    </row>
    <row r="2113" spans="1:9" x14ac:dyDescent="0.25">
      <c r="A2113" s="38">
        <v>51620004004</v>
      </c>
      <c r="B2113" s="13" t="s">
        <v>2119</v>
      </c>
      <c r="C2113" s="13">
        <v>7</v>
      </c>
      <c r="D2113" s="13" t="s">
        <v>2085</v>
      </c>
      <c r="E2113" s="13" t="s">
        <v>65</v>
      </c>
      <c r="F2113" s="13" t="s">
        <v>1199</v>
      </c>
      <c r="G2113" s="13" t="s">
        <v>65</v>
      </c>
      <c r="H2113" s="13" t="s">
        <v>65</v>
      </c>
      <c r="I2113" s="13"/>
    </row>
    <row r="2114" spans="1:9" x14ac:dyDescent="0.25">
      <c r="A2114" s="37">
        <v>51620008008</v>
      </c>
      <c r="B2114" s="12" t="s">
        <v>2120</v>
      </c>
      <c r="C2114" s="12">
        <v>5</v>
      </c>
      <c r="D2114" s="12" t="s">
        <v>69</v>
      </c>
      <c r="E2114" s="12" t="s">
        <v>65</v>
      </c>
      <c r="F2114" s="12" t="s">
        <v>65</v>
      </c>
      <c r="G2114" s="12" t="s">
        <v>65</v>
      </c>
      <c r="H2114" s="12" t="s">
        <v>65</v>
      </c>
      <c r="I2114" s="12"/>
    </row>
    <row r="2115" spans="1:9" x14ac:dyDescent="0.25">
      <c r="A2115" s="38">
        <v>51620012012</v>
      </c>
      <c r="B2115" s="13" t="s">
        <v>2121</v>
      </c>
      <c r="C2115" s="13">
        <v>5</v>
      </c>
      <c r="D2115" s="13" t="s">
        <v>69</v>
      </c>
      <c r="E2115" s="13" t="s">
        <v>65</v>
      </c>
      <c r="F2115" s="13" t="s">
        <v>65</v>
      </c>
      <c r="G2115" s="13" t="s">
        <v>65</v>
      </c>
      <c r="H2115" s="13" t="s">
        <v>65</v>
      </c>
      <c r="I2115" s="13"/>
    </row>
    <row r="2116" spans="1:9" x14ac:dyDescent="0.25">
      <c r="A2116" s="37">
        <v>51620016016</v>
      </c>
      <c r="B2116" s="12" t="s">
        <v>2122</v>
      </c>
      <c r="C2116" s="12">
        <v>7</v>
      </c>
      <c r="D2116" s="12" t="s">
        <v>2085</v>
      </c>
      <c r="E2116" s="12" t="s">
        <v>65</v>
      </c>
      <c r="F2116" s="12" t="s">
        <v>1199</v>
      </c>
      <c r="G2116" s="12" t="s">
        <v>65</v>
      </c>
      <c r="H2116" s="12" t="s">
        <v>65</v>
      </c>
      <c r="I2116" s="12"/>
    </row>
    <row r="2117" spans="1:9" x14ac:dyDescent="0.25">
      <c r="A2117" s="38">
        <v>51620020020</v>
      </c>
      <c r="B2117" s="13" t="s">
        <v>2123</v>
      </c>
      <c r="C2117" s="13">
        <v>5</v>
      </c>
      <c r="D2117" s="13" t="s">
        <v>69</v>
      </c>
      <c r="E2117" s="13" t="s">
        <v>65</v>
      </c>
      <c r="F2117" s="13" t="s">
        <v>65</v>
      </c>
      <c r="G2117" s="13" t="s">
        <v>65</v>
      </c>
      <c r="H2117" s="13" t="s">
        <v>65</v>
      </c>
      <c r="I2117" s="13"/>
    </row>
    <row r="2118" spans="1:9" x14ac:dyDescent="0.25">
      <c r="A2118" s="37">
        <v>51620022022</v>
      </c>
      <c r="B2118" s="12" t="s">
        <v>2124</v>
      </c>
      <c r="C2118" s="12">
        <v>7</v>
      </c>
      <c r="D2118" s="12" t="s">
        <v>2085</v>
      </c>
      <c r="E2118" s="12" t="s">
        <v>65</v>
      </c>
      <c r="F2118" s="12" t="s">
        <v>1199</v>
      </c>
      <c r="G2118" s="12" t="s">
        <v>65</v>
      </c>
      <c r="H2118" s="12" t="s">
        <v>65</v>
      </c>
      <c r="I2118" s="12"/>
    </row>
    <row r="2119" spans="1:9" x14ac:dyDescent="0.25">
      <c r="A2119" s="38">
        <v>51620024024</v>
      </c>
      <c r="B2119" s="13" t="s">
        <v>2125</v>
      </c>
      <c r="C2119" s="13">
        <v>7</v>
      </c>
      <c r="D2119" s="13" t="s">
        <v>2085</v>
      </c>
      <c r="E2119" s="13" t="s">
        <v>65</v>
      </c>
      <c r="F2119" s="13" t="s">
        <v>1199</v>
      </c>
      <c r="G2119" s="13" t="s">
        <v>65</v>
      </c>
      <c r="H2119" s="13" t="s">
        <v>65</v>
      </c>
      <c r="I2119" s="13"/>
    </row>
    <row r="2120" spans="1:9" x14ac:dyDescent="0.25">
      <c r="A2120" s="37">
        <v>51620028028</v>
      </c>
      <c r="B2120" s="12" t="s">
        <v>2126</v>
      </c>
      <c r="C2120" s="12">
        <v>5</v>
      </c>
      <c r="D2120" s="12" t="s">
        <v>69</v>
      </c>
      <c r="E2120" s="12" t="s">
        <v>65</v>
      </c>
      <c r="F2120" s="12" t="s">
        <v>65</v>
      </c>
      <c r="G2120" s="12" t="s">
        <v>65</v>
      </c>
      <c r="H2120" s="12" t="s">
        <v>65</v>
      </c>
      <c r="I2120" s="12"/>
    </row>
    <row r="2121" spans="1:9" x14ac:dyDescent="0.25">
      <c r="A2121" s="38">
        <v>51660004004</v>
      </c>
      <c r="B2121" s="13" t="s">
        <v>2127</v>
      </c>
      <c r="C2121" s="13">
        <v>5</v>
      </c>
      <c r="D2121" s="13" t="s">
        <v>69</v>
      </c>
      <c r="E2121" s="13" t="s">
        <v>65</v>
      </c>
      <c r="F2121" s="13" t="s">
        <v>65</v>
      </c>
      <c r="G2121" s="13" t="s">
        <v>65</v>
      </c>
      <c r="H2121" s="13" t="s">
        <v>65</v>
      </c>
      <c r="I2121" s="13"/>
    </row>
    <row r="2122" spans="1:9" x14ac:dyDescent="0.25">
      <c r="A2122" s="37">
        <v>51660008008</v>
      </c>
      <c r="B2122" s="12" t="s">
        <v>2128</v>
      </c>
      <c r="C2122" s="12">
        <v>5</v>
      </c>
      <c r="D2122" s="12" t="s">
        <v>69</v>
      </c>
      <c r="E2122" s="12" t="s">
        <v>65</v>
      </c>
      <c r="F2122" s="12" t="s">
        <v>65</v>
      </c>
      <c r="G2122" s="12" t="s">
        <v>65</v>
      </c>
      <c r="H2122" s="12" t="s">
        <v>65</v>
      </c>
      <c r="I2122" s="12"/>
    </row>
    <row r="2123" spans="1:9" x14ac:dyDescent="0.25">
      <c r="A2123" s="38">
        <v>51660012012</v>
      </c>
      <c r="B2123" s="13" t="s">
        <v>2129</v>
      </c>
      <c r="C2123" s="13">
        <v>7</v>
      </c>
      <c r="D2123" s="13" t="s">
        <v>2085</v>
      </c>
      <c r="E2123" s="13" t="s">
        <v>65</v>
      </c>
      <c r="F2123" s="13" t="s">
        <v>1199</v>
      </c>
      <c r="G2123" s="13" t="s">
        <v>65</v>
      </c>
      <c r="H2123" s="13" t="s">
        <v>65</v>
      </c>
      <c r="I2123" s="13"/>
    </row>
    <row r="2124" spans="1:9" x14ac:dyDescent="0.25">
      <c r="A2124" s="37">
        <v>51660016016</v>
      </c>
      <c r="B2124" s="12" t="s">
        <v>2130</v>
      </c>
      <c r="C2124" s="12">
        <v>5</v>
      </c>
      <c r="D2124" s="12" t="s">
        <v>69</v>
      </c>
      <c r="E2124" s="12" t="s">
        <v>65</v>
      </c>
      <c r="F2124" s="12" t="s">
        <v>65</v>
      </c>
      <c r="G2124" s="12" t="s">
        <v>65</v>
      </c>
      <c r="H2124" s="12" t="s">
        <v>65</v>
      </c>
      <c r="I2124" s="12"/>
    </row>
    <row r="2125" spans="1:9" x14ac:dyDescent="0.25">
      <c r="A2125" s="38">
        <v>51660020020</v>
      </c>
      <c r="B2125" s="13" t="s">
        <v>2131</v>
      </c>
      <c r="C2125" s="13">
        <v>5</v>
      </c>
      <c r="D2125" s="13" t="s">
        <v>69</v>
      </c>
      <c r="E2125" s="13" t="s">
        <v>65</v>
      </c>
      <c r="F2125" s="13" t="s">
        <v>65</v>
      </c>
      <c r="G2125" s="13" t="s">
        <v>65</v>
      </c>
      <c r="H2125" s="13" t="s">
        <v>65</v>
      </c>
      <c r="I2125" s="13"/>
    </row>
    <row r="2126" spans="1:9" x14ac:dyDescent="0.25">
      <c r="A2126" s="37">
        <v>51660024024</v>
      </c>
      <c r="B2126" s="12" t="s">
        <v>2132</v>
      </c>
      <c r="C2126" s="12">
        <v>5</v>
      </c>
      <c r="D2126" s="12" t="s">
        <v>69</v>
      </c>
      <c r="E2126" s="12" t="s">
        <v>65</v>
      </c>
      <c r="F2126" s="12" t="s">
        <v>65</v>
      </c>
      <c r="G2126" s="12" t="s">
        <v>65</v>
      </c>
      <c r="H2126" s="12" t="s">
        <v>65</v>
      </c>
      <c r="I2126" s="12"/>
    </row>
    <row r="2127" spans="1:9" x14ac:dyDescent="0.25">
      <c r="A2127" s="38">
        <v>51660028028</v>
      </c>
      <c r="B2127" s="13" t="s">
        <v>2133</v>
      </c>
      <c r="C2127" s="13">
        <v>7</v>
      </c>
      <c r="D2127" s="13" t="s">
        <v>2085</v>
      </c>
      <c r="E2127" s="13" t="s">
        <v>65</v>
      </c>
      <c r="F2127" s="13" t="s">
        <v>1199</v>
      </c>
      <c r="G2127" s="13" t="s">
        <v>65</v>
      </c>
      <c r="H2127" s="13" t="s">
        <v>65</v>
      </c>
      <c r="I2127" s="13"/>
    </row>
    <row r="2128" spans="1:9" x14ac:dyDescent="0.25">
      <c r="A2128" s="37">
        <v>51660032032</v>
      </c>
      <c r="B2128" s="12" t="s">
        <v>2134</v>
      </c>
      <c r="C2128" s="12">
        <v>5</v>
      </c>
      <c r="D2128" s="12" t="s">
        <v>69</v>
      </c>
      <c r="E2128" s="12" t="s">
        <v>65</v>
      </c>
      <c r="F2128" s="12" t="s">
        <v>65</v>
      </c>
      <c r="G2128" s="12" t="s">
        <v>65</v>
      </c>
      <c r="H2128" s="12" t="s">
        <v>65</v>
      </c>
      <c r="I2128" s="12"/>
    </row>
    <row r="2129" spans="1:9" x14ac:dyDescent="0.25">
      <c r="A2129" s="38">
        <v>51660036036</v>
      </c>
      <c r="B2129" s="13" t="s">
        <v>2135</v>
      </c>
      <c r="C2129" s="13">
        <v>7</v>
      </c>
      <c r="D2129" s="13" t="s">
        <v>2085</v>
      </c>
      <c r="E2129" s="13" t="s">
        <v>65</v>
      </c>
      <c r="F2129" s="13" t="s">
        <v>1199</v>
      </c>
      <c r="G2129" s="13" t="s">
        <v>65</v>
      </c>
      <c r="H2129" s="13" t="s">
        <v>65</v>
      </c>
      <c r="I2129" s="13"/>
    </row>
    <row r="2130" spans="1:9" x14ac:dyDescent="0.25">
      <c r="A2130" s="37">
        <v>51700004004</v>
      </c>
      <c r="B2130" s="12" t="s">
        <v>2136</v>
      </c>
      <c r="C2130" s="12">
        <v>5</v>
      </c>
      <c r="D2130" s="12" t="s">
        <v>69</v>
      </c>
      <c r="E2130" s="12" t="s">
        <v>65</v>
      </c>
      <c r="F2130" s="12" t="s">
        <v>65</v>
      </c>
      <c r="G2130" s="12" t="s">
        <v>65</v>
      </c>
      <c r="H2130" s="12" t="s">
        <v>65</v>
      </c>
      <c r="I2130" s="12"/>
    </row>
    <row r="2131" spans="1:9" x14ac:dyDescent="0.25">
      <c r="A2131" s="38">
        <v>51700008008</v>
      </c>
      <c r="B2131" s="13" t="s">
        <v>2137</v>
      </c>
      <c r="C2131" s="13">
        <v>7</v>
      </c>
      <c r="D2131" s="13" t="s">
        <v>2085</v>
      </c>
      <c r="E2131" s="13" t="s">
        <v>65</v>
      </c>
      <c r="F2131" s="13" t="s">
        <v>1199</v>
      </c>
      <c r="G2131" s="13" t="s">
        <v>65</v>
      </c>
      <c r="H2131" s="13" t="s">
        <v>65</v>
      </c>
      <c r="I2131" s="13"/>
    </row>
    <row r="2132" spans="1:9" x14ac:dyDescent="0.25">
      <c r="A2132" s="37">
        <v>51700012012</v>
      </c>
      <c r="B2132" s="12" t="s">
        <v>2138</v>
      </c>
      <c r="C2132" s="12">
        <v>5</v>
      </c>
      <c r="D2132" s="12" t="s">
        <v>69</v>
      </c>
      <c r="E2132" s="12" t="s">
        <v>65</v>
      </c>
      <c r="F2132" s="12" t="s">
        <v>65</v>
      </c>
      <c r="G2132" s="12" t="s">
        <v>65</v>
      </c>
      <c r="H2132" s="12" t="s">
        <v>65</v>
      </c>
      <c r="I2132" s="12"/>
    </row>
    <row r="2133" spans="1:9" x14ac:dyDescent="0.25">
      <c r="A2133" s="38">
        <v>51700016016</v>
      </c>
      <c r="B2133" s="13" t="s">
        <v>2139</v>
      </c>
      <c r="C2133" s="13">
        <v>7</v>
      </c>
      <c r="D2133" s="13" t="s">
        <v>2085</v>
      </c>
      <c r="E2133" s="13" t="s">
        <v>65</v>
      </c>
      <c r="F2133" s="13" t="s">
        <v>1199</v>
      </c>
      <c r="G2133" s="13" t="s">
        <v>65</v>
      </c>
      <c r="H2133" s="13" t="s">
        <v>65</v>
      </c>
      <c r="I2133" s="13"/>
    </row>
    <row r="2134" spans="1:9" x14ac:dyDescent="0.25">
      <c r="A2134" s="37">
        <v>51700020020</v>
      </c>
      <c r="B2134" s="12" t="s">
        <v>2140</v>
      </c>
      <c r="C2134" s="12">
        <v>7</v>
      </c>
      <c r="D2134" s="12" t="s">
        <v>2085</v>
      </c>
      <c r="E2134" s="12" t="s">
        <v>65</v>
      </c>
      <c r="F2134" s="12" t="s">
        <v>1199</v>
      </c>
      <c r="G2134" s="12" t="s">
        <v>65</v>
      </c>
      <c r="H2134" s="12" t="s">
        <v>65</v>
      </c>
      <c r="I2134" s="12"/>
    </row>
    <row r="2135" spans="1:9" x14ac:dyDescent="0.25">
      <c r="A2135" s="38">
        <v>51700024024</v>
      </c>
      <c r="B2135" s="13" t="s">
        <v>2141</v>
      </c>
      <c r="C2135" s="13">
        <v>7</v>
      </c>
      <c r="D2135" s="13" t="s">
        <v>2085</v>
      </c>
      <c r="E2135" s="13" t="s">
        <v>65</v>
      </c>
      <c r="F2135" s="13" t="s">
        <v>1199</v>
      </c>
      <c r="G2135" s="13" t="s">
        <v>65</v>
      </c>
      <c r="H2135" s="13" t="s">
        <v>65</v>
      </c>
      <c r="I2135" s="13"/>
    </row>
    <row r="2136" spans="1:9" x14ac:dyDescent="0.25">
      <c r="A2136" s="37">
        <v>51700028028</v>
      </c>
      <c r="B2136" s="12" t="s">
        <v>2142</v>
      </c>
      <c r="C2136" s="12">
        <v>7</v>
      </c>
      <c r="D2136" s="12" t="s">
        <v>2085</v>
      </c>
      <c r="E2136" s="12" t="s">
        <v>65</v>
      </c>
      <c r="F2136" s="12" t="s">
        <v>1199</v>
      </c>
      <c r="G2136" s="12" t="s">
        <v>65</v>
      </c>
      <c r="H2136" s="12" t="s">
        <v>65</v>
      </c>
      <c r="I2136" s="12"/>
    </row>
    <row r="2137" spans="1:9" x14ac:dyDescent="0.25">
      <c r="A2137" s="38">
        <v>51700032032</v>
      </c>
      <c r="B2137" s="13" t="s">
        <v>2143</v>
      </c>
      <c r="C2137" s="13">
        <v>7</v>
      </c>
      <c r="D2137" s="13" t="s">
        <v>2085</v>
      </c>
      <c r="E2137" s="13" t="s">
        <v>65</v>
      </c>
      <c r="F2137" s="13" t="s">
        <v>1199</v>
      </c>
      <c r="G2137" s="13" t="s">
        <v>65</v>
      </c>
      <c r="H2137" s="13" t="s">
        <v>65</v>
      </c>
      <c r="I2137" s="13"/>
    </row>
    <row r="2138" spans="1:9" x14ac:dyDescent="0.25">
      <c r="A2138" s="37">
        <v>51700036036</v>
      </c>
      <c r="B2138" s="12" t="s">
        <v>2144</v>
      </c>
      <c r="C2138" s="12">
        <v>5</v>
      </c>
      <c r="D2138" s="12" t="s">
        <v>69</v>
      </c>
      <c r="E2138" s="12" t="s">
        <v>65</v>
      </c>
      <c r="F2138" s="12" t="s">
        <v>65</v>
      </c>
      <c r="G2138" s="12" t="s">
        <v>65</v>
      </c>
      <c r="H2138" s="12" t="s">
        <v>65</v>
      </c>
      <c r="I2138" s="12"/>
    </row>
    <row r="2139" spans="1:9" x14ac:dyDescent="0.25">
      <c r="A2139" s="38">
        <v>51700040040</v>
      </c>
      <c r="B2139" s="13" t="s">
        <v>2145</v>
      </c>
      <c r="C2139" s="13">
        <v>5</v>
      </c>
      <c r="D2139" s="13" t="s">
        <v>69</v>
      </c>
      <c r="E2139" s="13" t="s">
        <v>65</v>
      </c>
      <c r="F2139" s="13" t="s">
        <v>65</v>
      </c>
      <c r="G2139" s="13" t="s">
        <v>65</v>
      </c>
      <c r="H2139" s="13" t="s">
        <v>65</v>
      </c>
      <c r="I2139" s="13"/>
    </row>
    <row r="2140" spans="1:9" x14ac:dyDescent="0.25">
      <c r="A2140" s="37">
        <v>51700044044</v>
      </c>
      <c r="B2140" s="12" t="s">
        <v>2146</v>
      </c>
      <c r="C2140" s="12">
        <v>7</v>
      </c>
      <c r="D2140" s="12" t="s">
        <v>2085</v>
      </c>
      <c r="E2140" s="12" t="s">
        <v>65</v>
      </c>
      <c r="F2140" s="12" t="s">
        <v>1199</v>
      </c>
      <c r="G2140" s="12" t="s">
        <v>65</v>
      </c>
      <c r="H2140" s="12" t="s">
        <v>65</v>
      </c>
      <c r="I2140" s="12"/>
    </row>
    <row r="2141" spans="1:9" x14ac:dyDescent="0.25">
      <c r="A2141" s="38">
        <v>51700048048</v>
      </c>
      <c r="B2141" s="13" t="s">
        <v>2147</v>
      </c>
      <c r="C2141" s="13">
        <v>5</v>
      </c>
      <c r="D2141" s="13" t="s">
        <v>69</v>
      </c>
      <c r="E2141" s="13" t="s">
        <v>65</v>
      </c>
      <c r="F2141" s="13" t="s">
        <v>65</v>
      </c>
      <c r="G2141" s="13" t="s">
        <v>65</v>
      </c>
      <c r="H2141" s="13" t="s">
        <v>65</v>
      </c>
      <c r="I2141" s="13"/>
    </row>
    <row r="2142" spans="1:9" x14ac:dyDescent="0.25">
      <c r="A2142" s="37">
        <v>51700052052</v>
      </c>
      <c r="B2142" s="12" t="s">
        <v>2148</v>
      </c>
      <c r="C2142" s="12">
        <v>5</v>
      </c>
      <c r="D2142" s="12" t="s">
        <v>69</v>
      </c>
      <c r="E2142" s="12" t="s">
        <v>65</v>
      </c>
      <c r="F2142" s="12" t="s">
        <v>65</v>
      </c>
      <c r="G2142" s="12" t="s">
        <v>65</v>
      </c>
      <c r="H2142" s="12" t="s">
        <v>65</v>
      </c>
      <c r="I2142" s="12"/>
    </row>
    <row r="2143" spans="1:9" x14ac:dyDescent="0.25">
      <c r="A2143" s="38">
        <v>53140000000</v>
      </c>
      <c r="B2143" s="13" t="s">
        <v>2149</v>
      </c>
      <c r="C2143" s="13">
        <v>5</v>
      </c>
      <c r="D2143" s="13" t="s">
        <v>69</v>
      </c>
      <c r="E2143" s="13" t="s">
        <v>65</v>
      </c>
      <c r="F2143" s="13" t="s">
        <v>65</v>
      </c>
      <c r="G2143" s="13" t="s">
        <v>65</v>
      </c>
      <c r="H2143" s="13" t="s">
        <v>65</v>
      </c>
      <c r="I2143" s="13"/>
    </row>
    <row r="2144" spans="1:9" x14ac:dyDescent="0.25">
      <c r="A2144" s="37">
        <v>53150000000</v>
      </c>
      <c r="B2144" s="12" t="s">
        <v>2150</v>
      </c>
      <c r="C2144" s="12">
        <v>7</v>
      </c>
      <c r="D2144" s="12" t="s">
        <v>2085</v>
      </c>
      <c r="E2144" s="12" t="s">
        <v>65</v>
      </c>
      <c r="F2144" s="12" t="s">
        <v>1199</v>
      </c>
      <c r="G2144" s="12" t="s">
        <v>65</v>
      </c>
      <c r="H2144" s="12" t="s">
        <v>65</v>
      </c>
      <c r="I2144" s="12"/>
    </row>
    <row r="2145" spans="1:9" x14ac:dyDescent="0.25">
      <c r="A2145" s="38">
        <v>53160000000</v>
      </c>
      <c r="B2145" s="13" t="s">
        <v>2151</v>
      </c>
      <c r="C2145" s="13">
        <v>7</v>
      </c>
      <c r="D2145" s="13" t="s">
        <v>2085</v>
      </c>
      <c r="E2145" s="13" t="s">
        <v>65</v>
      </c>
      <c r="F2145" s="13" t="s">
        <v>1199</v>
      </c>
      <c r="G2145" s="13" t="s">
        <v>65</v>
      </c>
      <c r="H2145" s="13" t="s">
        <v>65</v>
      </c>
      <c r="I2145" s="13"/>
    </row>
    <row r="2146" spans="1:9" x14ac:dyDescent="0.25">
      <c r="A2146" s="37">
        <v>53340002002</v>
      </c>
      <c r="B2146" s="12" t="s">
        <v>2152</v>
      </c>
      <c r="C2146" s="12">
        <v>5</v>
      </c>
      <c r="D2146" s="12" t="s">
        <v>69</v>
      </c>
      <c r="E2146" s="12" t="s">
        <v>65</v>
      </c>
      <c r="F2146" s="12" t="s">
        <v>65</v>
      </c>
      <c r="G2146" s="12" t="s">
        <v>65</v>
      </c>
      <c r="H2146" s="12" t="s">
        <v>65</v>
      </c>
      <c r="I2146" s="12"/>
    </row>
    <row r="2147" spans="1:9" x14ac:dyDescent="0.25">
      <c r="A2147" s="38">
        <v>53340004004</v>
      </c>
      <c r="B2147" s="13" t="s">
        <v>2153</v>
      </c>
      <c r="C2147" s="13">
        <v>5</v>
      </c>
      <c r="D2147" s="13" t="s">
        <v>69</v>
      </c>
      <c r="E2147" s="13" t="s">
        <v>65</v>
      </c>
      <c r="F2147" s="13" t="s">
        <v>65</v>
      </c>
      <c r="G2147" s="13" t="s">
        <v>65</v>
      </c>
      <c r="H2147" s="13" t="s">
        <v>65</v>
      </c>
      <c r="I2147" s="13"/>
    </row>
    <row r="2148" spans="1:9" x14ac:dyDescent="0.25">
      <c r="A2148" s="37">
        <v>53340008008</v>
      </c>
      <c r="B2148" s="12" t="s">
        <v>2154</v>
      </c>
      <c r="C2148" s="12">
        <v>5</v>
      </c>
      <c r="D2148" s="12" t="s">
        <v>69</v>
      </c>
      <c r="E2148" s="12" t="s">
        <v>65</v>
      </c>
      <c r="F2148" s="12" t="s">
        <v>65</v>
      </c>
      <c r="G2148" s="12" t="s">
        <v>65</v>
      </c>
      <c r="H2148" s="12" t="s">
        <v>65</v>
      </c>
      <c r="I2148" s="12"/>
    </row>
    <row r="2149" spans="1:9" x14ac:dyDescent="0.25">
      <c r="A2149" s="38">
        <v>53340012012</v>
      </c>
      <c r="B2149" s="13" t="s">
        <v>2155</v>
      </c>
      <c r="C2149" s="13">
        <v>5</v>
      </c>
      <c r="D2149" s="13" t="s">
        <v>69</v>
      </c>
      <c r="E2149" s="13" t="s">
        <v>65</v>
      </c>
      <c r="F2149" s="13" t="s">
        <v>65</v>
      </c>
      <c r="G2149" s="13" t="s">
        <v>65</v>
      </c>
      <c r="H2149" s="13" t="s">
        <v>65</v>
      </c>
      <c r="I2149" s="13"/>
    </row>
    <row r="2150" spans="1:9" x14ac:dyDescent="0.25">
      <c r="A2150" s="37">
        <v>53340016016</v>
      </c>
      <c r="B2150" s="12" t="s">
        <v>2156</v>
      </c>
      <c r="C2150" s="12">
        <v>5</v>
      </c>
      <c r="D2150" s="12" t="s">
        <v>69</v>
      </c>
      <c r="E2150" s="12" t="s">
        <v>65</v>
      </c>
      <c r="F2150" s="12" t="s">
        <v>65</v>
      </c>
      <c r="G2150" s="12" t="s">
        <v>65</v>
      </c>
      <c r="H2150" s="12" t="s">
        <v>65</v>
      </c>
      <c r="I2150" s="12"/>
    </row>
    <row r="2151" spans="1:9" x14ac:dyDescent="0.25">
      <c r="A2151" s="38">
        <v>53340020020</v>
      </c>
      <c r="B2151" s="13" t="s">
        <v>2157</v>
      </c>
      <c r="C2151" s="13">
        <v>2</v>
      </c>
      <c r="D2151" s="13" t="s">
        <v>1198</v>
      </c>
      <c r="E2151" s="13" t="s">
        <v>65</v>
      </c>
      <c r="F2151" s="13" t="s">
        <v>67</v>
      </c>
      <c r="G2151" s="13" t="s">
        <v>1199</v>
      </c>
      <c r="H2151" s="13" t="s">
        <v>67</v>
      </c>
      <c r="I2151" s="13"/>
    </row>
    <row r="2152" spans="1:9" x14ac:dyDescent="0.25">
      <c r="A2152" s="37">
        <v>53340024024</v>
      </c>
      <c r="B2152" s="12" t="s">
        <v>2158</v>
      </c>
      <c r="C2152" s="12">
        <v>2</v>
      </c>
      <c r="D2152" s="12" t="s">
        <v>1198</v>
      </c>
      <c r="E2152" s="12" t="s">
        <v>65</v>
      </c>
      <c r="F2152" s="12" t="s">
        <v>67</v>
      </c>
      <c r="G2152" s="12" t="s">
        <v>1199</v>
      </c>
      <c r="H2152" s="12" t="s">
        <v>67</v>
      </c>
      <c r="I2152" s="12"/>
    </row>
    <row r="2153" spans="1:9" x14ac:dyDescent="0.25">
      <c r="A2153" s="38">
        <v>53340028028</v>
      </c>
      <c r="B2153" s="13" t="s">
        <v>2159</v>
      </c>
      <c r="C2153" s="13">
        <v>2</v>
      </c>
      <c r="D2153" s="13" t="s">
        <v>1198</v>
      </c>
      <c r="E2153" s="13" t="s">
        <v>65</v>
      </c>
      <c r="F2153" s="13" t="s">
        <v>67</v>
      </c>
      <c r="G2153" s="13" t="s">
        <v>1199</v>
      </c>
      <c r="H2153" s="13" t="s">
        <v>67</v>
      </c>
      <c r="I2153" s="13"/>
    </row>
    <row r="2154" spans="1:9" x14ac:dyDescent="0.25">
      <c r="A2154" s="37">
        <v>53340032032</v>
      </c>
      <c r="B2154" s="12" t="s">
        <v>2160</v>
      </c>
      <c r="C2154" s="12">
        <v>5</v>
      </c>
      <c r="D2154" s="12" t="s">
        <v>69</v>
      </c>
      <c r="E2154" s="12" t="s">
        <v>65</v>
      </c>
      <c r="F2154" s="12" t="s">
        <v>65</v>
      </c>
      <c r="G2154" s="12" t="s">
        <v>65</v>
      </c>
      <c r="H2154" s="12" t="s">
        <v>65</v>
      </c>
      <c r="I2154" s="12"/>
    </row>
    <row r="2155" spans="1:9" x14ac:dyDescent="0.25">
      <c r="A2155" s="38">
        <v>53340036036</v>
      </c>
      <c r="B2155" s="13" t="s">
        <v>2161</v>
      </c>
      <c r="C2155" s="13">
        <v>5</v>
      </c>
      <c r="D2155" s="13" t="s">
        <v>69</v>
      </c>
      <c r="E2155" s="13" t="s">
        <v>65</v>
      </c>
      <c r="F2155" s="13" t="s">
        <v>65</v>
      </c>
      <c r="G2155" s="13" t="s">
        <v>65</v>
      </c>
      <c r="H2155" s="13" t="s">
        <v>65</v>
      </c>
      <c r="I2155" s="13"/>
    </row>
    <row r="2156" spans="1:9" x14ac:dyDescent="0.25">
      <c r="A2156" s="37">
        <v>53580004004</v>
      </c>
      <c r="B2156" s="12" t="s">
        <v>2162</v>
      </c>
      <c r="C2156" s="12">
        <v>5</v>
      </c>
      <c r="D2156" s="12" t="s">
        <v>69</v>
      </c>
      <c r="E2156" s="12" t="s">
        <v>65</v>
      </c>
      <c r="F2156" s="12" t="s">
        <v>65</v>
      </c>
      <c r="G2156" s="12" t="s">
        <v>65</v>
      </c>
      <c r="H2156" s="12" t="s">
        <v>65</v>
      </c>
      <c r="I2156" s="12"/>
    </row>
    <row r="2157" spans="1:9" x14ac:dyDescent="0.25">
      <c r="A2157" s="38">
        <v>53580008008</v>
      </c>
      <c r="B2157" s="13" t="s">
        <v>2163</v>
      </c>
      <c r="C2157" s="13">
        <v>5</v>
      </c>
      <c r="D2157" s="13" t="s">
        <v>69</v>
      </c>
      <c r="E2157" s="13" t="s">
        <v>65</v>
      </c>
      <c r="F2157" s="13" t="s">
        <v>65</v>
      </c>
      <c r="G2157" s="13" t="s">
        <v>65</v>
      </c>
      <c r="H2157" s="13" t="s">
        <v>65</v>
      </c>
      <c r="I2157" s="13"/>
    </row>
    <row r="2158" spans="1:9" x14ac:dyDescent="0.25">
      <c r="A2158" s="37">
        <v>53580012012</v>
      </c>
      <c r="B2158" s="12" t="s">
        <v>2164</v>
      </c>
      <c r="C2158" s="12">
        <v>5</v>
      </c>
      <c r="D2158" s="12" t="s">
        <v>69</v>
      </c>
      <c r="E2158" s="12" t="s">
        <v>65</v>
      </c>
      <c r="F2158" s="12" t="s">
        <v>65</v>
      </c>
      <c r="G2158" s="12" t="s">
        <v>65</v>
      </c>
      <c r="H2158" s="12" t="s">
        <v>65</v>
      </c>
      <c r="I2158" s="12"/>
    </row>
    <row r="2159" spans="1:9" x14ac:dyDescent="0.25">
      <c r="A2159" s="38">
        <v>53580016016</v>
      </c>
      <c r="B2159" s="13" t="s">
        <v>2165</v>
      </c>
      <c r="C2159" s="13">
        <v>5</v>
      </c>
      <c r="D2159" s="13" t="s">
        <v>69</v>
      </c>
      <c r="E2159" s="13" t="s">
        <v>65</v>
      </c>
      <c r="F2159" s="13" t="s">
        <v>65</v>
      </c>
      <c r="G2159" s="13" t="s">
        <v>65</v>
      </c>
      <c r="H2159" s="13" t="s">
        <v>65</v>
      </c>
      <c r="I2159" s="13"/>
    </row>
    <row r="2160" spans="1:9" x14ac:dyDescent="0.25">
      <c r="A2160" s="37">
        <v>53580020020</v>
      </c>
      <c r="B2160" s="12" t="s">
        <v>2166</v>
      </c>
      <c r="C2160" s="12">
        <v>5</v>
      </c>
      <c r="D2160" s="12" t="s">
        <v>69</v>
      </c>
      <c r="E2160" s="12" t="s">
        <v>65</v>
      </c>
      <c r="F2160" s="12" t="s">
        <v>65</v>
      </c>
      <c r="G2160" s="12" t="s">
        <v>65</v>
      </c>
      <c r="H2160" s="12" t="s">
        <v>65</v>
      </c>
      <c r="I2160" s="12"/>
    </row>
    <row r="2161" spans="1:9" x14ac:dyDescent="0.25">
      <c r="A2161" s="38">
        <v>53580024024</v>
      </c>
      <c r="B2161" s="13" t="s">
        <v>2167</v>
      </c>
      <c r="C2161" s="13">
        <v>5</v>
      </c>
      <c r="D2161" s="13" t="s">
        <v>69</v>
      </c>
      <c r="E2161" s="13" t="s">
        <v>65</v>
      </c>
      <c r="F2161" s="13" t="s">
        <v>65</v>
      </c>
      <c r="G2161" s="13" t="s">
        <v>65</v>
      </c>
      <c r="H2161" s="13" t="s">
        <v>65</v>
      </c>
      <c r="I2161" s="13"/>
    </row>
    <row r="2162" spans="1:9" x14ac:dyDescent="0.25">
      <c r="A2162" s="37">
        <v>53580028028</v>
      </c>
      <c r="B2162" s="12" t="s">
        <v>2168</v>
      </c>
      <c r="C2162" s="12">
        <v>5</v>
      </c>
      <c r="D2162" s="12" t="s">
        <v>69</v>
      </c>
      <c r="E2162" s="12" t="s">
        <v>65</v>
      </c>
      <c r="F2162" s="12" t="s">
        <v>65</v>
      </c>
      <c r="G2162" s="12" t="s">
        <v>65</v>
      </c>
      <c r="H2162" s="12" t="s">
        <v>65</v>
      </c>
      <c r="I2162" s="12"/>
    </row>
    <row r="2163" spans="1:9" x14ac:dyDescent="0.25">
      <c r="A2163" s="38">
        <v>53580032032</v>
      </c>
      <c r="B2163" s="13" t="s">
        <v>2169</v>
      </c>
      <c r="C2163" s="13">
        <v>5</v>
      </c>
      <c r="D2163" s="13" t="s">
        <v>69</v>
      </c>
      <c r="E2163" s="13" t="s">
        <v>65</v>
      </c>
      <c r="F2163" s="13" t="s">
        <v>65</v>
      </c>
      <c r="G2163" s="13" t="s">
        <v>65</v>
      </c>
      <c r="H2163" s="13" t="s">
        <v>65</v>
      </c>
      <c r="I2163" s="13"/>
    </row>
    <row r="2164" spans="1:9" x14ac:dyDescent="0.25">
      <c r="A2164" s="37">
        <v>53580036036</v>
      </c>
      <c r="B2164" s="12" t="s">
        <v>2170</v>
      </c>
      <c r="C2164" s="12">
        <v>5</v>
      </c>
      <c r="D2164" s="12" t="s">
        <v>69</v>
      </c>
      <c r="E2164" s="12" t="s">
        <v>65</v>
      </c>
      <c r="F2164" s="12" t="s">
        <v>65</v>
      </c>
      <c r="G2164" s="12" t="s">
        <v>65</v>
      </c>
      <c r="H2164" s="12" t="s">
        <v>65</v>
      </c>
      <c r="I2164" s="12"/>
    </row>
    <row r="2165" spans="1:9" x14ac:dyDescent="0.25">
      <c r="A2165" s="38">
        <v>53580040040</v>
      </c>
      <c r="B2165" s="13" t="s">
        <v>2171</v>
      </c>
      <c r="C2165" s="13">
        <v>5</v>
      </c>
      <c r="D2165" s="13" t="s">
        <v>69</v>
      </c>
      <c r="E2165" s="13" t="s">
        <v>65</v>
      </c>
      <c r="F2165" s="13" t="s">
        <v>65</v>
      </c>
      <c r="G2165" s="13" t="s">
        <v>65</v>
      </c>
      <c r="H2165" s="13" t="s">
        <v>65</v>
      </c>
      <c r="I2165" s="13"/>
    </row>
    <row r="2166" spans="1:9" x14ac:dyDescent="0.25">
      <c r="A2166" s="37">
        <v>53580044044</v>
      </c>
      <c r="B2166" s="12" t="s">
        <v>2172</v>
      </c>
      <c r="C2166" s="12">
        <v>5</v>
      </c>
      <c r="D2166" s="12" t="s">
        <v>69</v>
      </c>
      <c r="E2166" s="12" t="s">
        <v>65</v>
      </c>
      <c r="F2166" s="12" t="s">
        <v>65</v>
      </c>
      <c r="G2166" s="12" t="s">
        <v>65</v>
      </c>
      <c r="H2166" s="12" t="s">
        <v>65</v>
      </c>
      <c r="I2166" s="12"/>
    </row>
    <row r="2167" spans="1:9" x14ac:dyDescent="0.25">
      <c r="A2167" s="38">
        <v>53580048048</v>
      </c>
      <c r="B2167" s="13" t="s">
        <v>2173</v>
      </c>
      <c r="C2167" s="13">
        <v>5</v>
      </c>
      <c r="D2167" s="13" t="s">
        <v>69</v>
      </c>
      <c r="E2167" s="13" t="s">
        <v>65</v>
      </c>
      <c r="F2167" s="13" t="s">
        <v>65</v>
      </c>
      <c r="G2167" s="13" t="s">
        <v>65</v>
      </c>
      <c r="H2167" s="13" t="s">
        <v>65</v>
      </c>
      <c r="I2167" s="13"/>
    </row>
    <row r="2168" spans="1:9" x14ac:dyDescent="0.25">
      <c r="A2168" s="37">
        <v>53580052052</v>
      </c>
      <c r="B2168" s="12" t="s">
        <v>2174</v>
      </c>
      <c r="C2168" s="12">
        <v>5</v>
      </c>
      <c r="D2168" s="12" t="s">
        <v>69</v>
      </c>
      <c r="E2168" s="12" t="s">
        <v>65</v>
      </c>
      <c r="F2168" s="12" t="s">
        <v>65</v>
      </c>
      <c r="G2168" s="12" t="s">
        <v>65</v>
      </c>
      <c r="H2168" s="12" t="s">
        <v>65</v>
      </c>
      <c r="I2168" s="12"/>
    </row>
    <row r="2169" spans="1:9" x14ac:dyDescent="0.25">
      <c r="A2169" s="38">
        <v>53580056056</v>
      </c>
      <c r="B2169" s="13" t="s">
        <v>2175</v>
      </c>
      <c r="C2169" s="13">
        <v>5</v>
      </c>
      <c r="D2169" s="13" t="s">
        <v>69</v>
      </c>
      <c r="E2169" s="13" t="s">
        <v>65</v>
      </c>
      <c r="F2169" s="13" t="s">
        <v>65</v>
      </c>
      <c r="G2169" s="13" t="s">
        <v>65</v>
      </c>
      <c r="H2169" s="13" t="s">
        <v>65</v>
      </c>
      <c r="I2169" s="13"/>
    </row>
    <row r="2170" spans="1:9" x14ac:dyDescent="0.25">
      <c r="A2170" s="37">
        <v>53580060060</v>
      </c>
      <c r="B2170" s="12" t="s">
        <v>2176</v>
      </c>
      <c r="C2170" s="12">
        <v>5</v>
      </c>
      <c r="D2170" s="12" t="s">
        <v>69</v>
      </c>
      <c r="E2170" s="12" t="s">
        <v>65</v>
      </c>
      <c r="F2170" s="12" t="s">
        <v>65</v>
      </c>
      <c r="G2170" s="12" t="s">
        <v>65</v>
      </c>
      <c r="H2170" s="12" t="s">
        <v>65</v>
      </c>
      <c r="I2170" s="12"/>
    </row>
    <row r="2171" spans="1:9" x14ac:dyDescent="0.25">
      <c r="A2171" s="38">
        <v>53620004004</v>
      </c>
      <c r="B2171" s="13" t="s">
        <v>2177</v>
      </c>
      <c r="C2171" s="13">
        <v>5</v>
      </c>
      <c r="D2171" s="13" t="s">
        <v>69</v>
      </c>
      <c r="E2171" s="13" t="s">
        <v>65</v>
      </c>
      <c r="F2171" s="13" t="s">
        <v>65</v>
      </c>
      <c r="G2171" s="13" t="s">
        <v>65</v>
      </c>
      <c r="H2171" s="13" t="s">
        <v>65</v>
      </c>
      <c r="I2171" s="13"/>
    </row>
    <row r="2172" spans="1:9" x14ac:dyDescent="0.25">
      <c r="A2172" s="37">
        <v>53620008008</v>
      </c>
      <c r="B2172" s="12" t="s">
        <v>2178</v>
      </c>
      <c r="C2172" s="12">
        <v>5</v>
      </c>
      <c r="D2172" s="12" t="s">
        <v>69</v>
      </c>
      <c r="E2172" s="12" t="s">
        <v>65</v>
      </c>
      <c r="F2172" s="12" t="s">
        <v>65</v>
      </c>
      <c r="G2172" s="12" t="s">
        <v>65</v>
      </c>
      <c r="H2172" s="12" t="s">
        <v>65</v>
      </c>
      <c r="I2172" s="12"/>
    </row>
    <row r="2173" spans="1:9" x14ac:dyDescent="0.25">
      <c r="A2173" s="38">
        <v>53620012012</v>
      </c>
      <c r="B2173" s="13" t="s">
        <v>2179</v>
      </c>
      <c r="C2173" s="13">
        <v>7</v>
      </c>
      <c r="D2173" s="13" t="s">
        <v>2085</v>
      </c>
      <c r="E2173" s="13" t="s">
        <v>65</v>
      </c>
      <c r="F2173" s="13" t="s">
        <v>1199</v>
      </c>
      <c r="G2173" s="13" t="s">
        <v>65</v>
      </c>
      <c r="H2173" s="13" t="s">
        <v>65</v>
      </c>
      <c r="I2173" s="13"/>
    </row>
    <row r="2174" spans="1:9" x14ac:dyDescent="0.25">
      <c r="A2174" s="37">
        <v>53620016016</v>
      </c>
      <c r="B2174" s="12" t="s">
        <v>1702</v>
      </c>
      <c r="C2174" s="12">
        <v>5</v>
      </c>
      <c r="D2174" s="12" t="s">
        <v>69</v>
      </c>
      <c r="E2174" s="12" t="s">
        <v>65</v>
      </c>
      <c r="F2174" s="12" t="s">
        <v>65</v>
      </c>
      <c r="G2174" s="12" t="s">
        <v>65</v>
      </c>
      <c r="H2174" s="12" t="s">
        <v>65</v>
      </c>
      <c r="I2174" s="12"/>
    </row>
    <row r="2175" spans="1:9" x14ac:dyDescent="0.25">
      <c r="A2175" s="38">
        <v>53620020020</v>
      </c>
      <c r="B2175" s="13" t="s">
        <v>2180</v>
      </c>
      <c r="C2175" s="13">
        <v>5</v>
      </c>
      <c r="D2175" s="13" t="s">
        <v>69</v>
      </c>
      <c r="E2175" s="13" t="s">
        <v>65</v>
      </c>
      <c r="F2175" s="13" t="s">
        <v>65</v>
      </c>
      <c r="G2175" s="13" t="s">
        <v>65</v>
      </c>
      <c r="H2175" s="13" t="s">
        <v>65</v>
      </c>
      <c r="I2175" s="13"/>
    </row>
    <row r="2176" spans="1:9" x14ac:dyDescent="0.25">
      <c r="A2176" s="37">
        <v>53620024024</v>
      </c>
      <c r="B2176" s="12" t="s">
        <v>2181</v>
      </c>
      <c r="C2176" s="12">
        <v>5</v>
      </c>
      <c r="D2176" s="12" t="s">
        <v>69</v>
      </c>
      <c r="E2176" s="12" t="s">
        <v>65</v>
      </c>
      <c r="F2176" s="12" t="s">
        <v>65</v>
      </c>
      <c r="G2176" s="12" t="s">
        <v>65</v>
      </c>
      <c r="H2176" s="12" t="s">
        <v>65</v>
      </c>
      <c r="I2176" s="12"/>
    </row>
    <row r="2177" spans="1:9" x14ac:dyDescent="0.25">
      <c r="A2177" s="38">
        <v>53620028028</v>
      </c>
      <c r="B2177" s="13" t="s">
        <v>2182</v>
      </c>
      <c r="C2177" s="13">
        <v>7</v>
      </c>
      <c r="D2177" s="13" t="s">
        <v>2085</v>
      </c>
      <c r="E2177" s="13" t="s">
        <v>65</v>
      </c>
      <c r="F2177" s="13" t="s">
        <v>1199</v>
      </c>
      <c r="G2177" s="13" t="s">
        <v>65</v>
      </c>
      <c r="H2177" s="13" t="s">
        <v>65</v>
      </c>
      <c r="I2177" s="13"/>
    </row>
    <row r="2178" spans="1:9" x14ac:dyDescent="0.25">
      <c r="A2178" s="37">
        <v>53620032032</v>
      </c>
      <c r="B2178" s="12" t="s">
        <v>2183</v>
      </c>
      <c r="C2178" s="12">
        <v>5</v>
      </c>
      <c r="D2178" s="12" t="s">
        <v>69</v>
      </c>
      <c r="E2178" s="12" t="s">
        <v>65</v>
      </c>
      <c r="F2178" s="12" t="s">
        <v>65</v>
      </c>
      <c r="G2178" s="12" t="s">
        <v>65</v>
      </c>
      <c r="H2178" s="12" t="s">
        <v>65</v>
      </c>
      <c r="I2178" s="12"/>
    </row>
    <row r="2179" spans="1:9" x14ac:dyDescent="0.25">
      <c r="A2179" s="38">
        <v>53620036036</v>
      </c>
      <c r="B2179" s="13" t="s">
        <v>2184</v>
      </c>
      <c r="C2179" s="13">
        <v>7</v>
      </c>
      <c r="D2179" s="13" t="s">
        <v>2085</v>
      </c>
      <c r="E2179" s="13" t="s">
        <v>65</v>
      </c>
      <c r="F2179" s="13" t="s">
        <v>1199</v>
      </c>
      <c r="G2179" s="13" t="s">
        <v>65</v>
      </c>
      <c r="H2179" s="13" t="s">
        <v>65</v>
      </c>
      <c r="I2179" s="13"/>
    </row>
    <row r="2180" spans="1:9" x14ac:dyDescent="0.25">
      <c r="A2180" s="37">
        <v>53620040040</v>
      </c>
      <c r="B2180" s="12" t="s">
        <v>2185</v>
      </c>
      <c r="C2180" s="12">
        <v>7</v>
      </c>
      <c r="D2180" s="12" t="s">
        <v>2085</v>
      </c>
      <c r="E2180" s="12" t="s">
        <v>65</v>
      </c>
      <c r="F2180" s="12" t="s">
        <v>1199</v>
      </c>
      <c r="G2180" s="12" t="s">
        <v>65</v>
      </c>
      <c r="H2180" s="12" t="s">
        <v>65</v>
      </c>
      <c r="I2180" s="12"/>
    </row>
    <row r="2181" spans="1:9" x14ac:dyDescent="0.25">
      <c r="A2181" s="38">
        <v>53660004004</v>
      </c>
      <c r="B2181" s="13" t="s">
        <v>2186</v>
      </c>
      <c r="C2181" s="13">
        <v>5</v>
      </c>
      <c r="D2181" s="13" t="s">
        <v>69</v>
      </c>
      <c r="E2181" s="13" t="s">
        <v>65</v>
      </c>
      <c r="F2181" s="13" t="s">
        <v>65</v>
      </c>
      <c r="G2181" s="13" t="s">
        <v>65</v>
      </c>
      <c r="H2181" s="13" t="s">
        <v>65</v>
      </c>
      <c r="I2181" s="13"/>
    </row>
    <row r="2182" spans="1:9" x14ac:dyDescent="0.25">
      <c r="A2182" s="37">
        <v>53660008008</v>
      </c>
      <c r="B2182" s="12" t="s">
        <v>2187</v>
      </c>
      <c r="C2182" s="12">
        <v>2</v>
      </c>
      <c r="D2182" s="12" t="s">
        <v>1198</v>
      </c>
      <c r="E2182" s="12" t="s">
        <v>65</v>
      </c>
      <c r="F2182" s="12" t="s">
        <v>67</v>
      </c>
      <c r="G2182" s="12" t="s">
        <v>1199</v>
      </c>
      <c r="H2182" s="12" t="s">
        <v>67</v>
      </c>
      <c r="I2182" s="12"/>
    </row>
    <row r="2183" spans="1:9" x14ac:dyDescent="0.25">
      <c r="A2183" s="38">
        <v>53660012012</v>
      </c>
      <c r="B2183" s="13" t="s">
        <v>1647</v>
      </c>
      <c r="C2183" s="13">
        <v>2</v>
      </c>
      <c r="D2183" s="13" t="s">
        <v>1198</v>
      </c>
      <c r="E2183" s="13" t="s">
        <v>65</v>
      </c>
      <c r="F2183" s="13" t="s">
        <v>67</v>
      </c>
      <c r="G2183" s="13" t="s">
        <v>1199</v>
      </c>
      <c r="H2183" s="13" t="s">
        <v>67</v>
      </c>
      <c r="I2183" s="13"/>
    </row>
    <row r="2184" spans="1:9" x14ac:dyDescent="0.25">
      <c r="A2184" s="37">
        <v>53660016016</v>
      </c>
      <c r="B2184" s="12" t="s">
        <v>2188</v>
      </c>
      <c r="C2184" s="12">
        <v>5</v>
      </c>
      <c r="D2184" s="12" t="s">
        <v>69</v>
      </c>
      <c r="E2184" s="12" t="s">
        <v>65</v>
      </c>
      <c r="F2184" s="12" t="s">
        <v>65</v>
      </c>
      <c r="G2184" s="12" t="s">
        <v>65</v>
      </c>
      <c r="H2184" s="12" t="s">
        <v>65</v>
      </c>
      <c r="I2184" s="12"/>
    </row>
    <row r="2185" spans="1:9" x14ac:dyDescent="0.25">
      <c r="A2185" s="38">
        <v>53660020020</v>
      </c>
      <c r="B2185" s="13" t="s">
        <v>2189</v>
      </c>
      <c r="C2185" s="13">
        <v>2</v>
      </c>
      <c r="D2185" s="13" t="s">
        <v>1198</v>
      </c>
      <c r="E2185" s="13" t="s">
        <v>65</v>
      </c>
      <c r="F2185" s="13" t="s">
        <v>67</v>
      </c>
      <c r="G2185" s="13" t="s">
        <v>1199</v>
      </c>
      <c r="H2185" s="13" t="s">
        <v>67</v>
      </c>
      <c r="I2185" s="13"/>
    </row>
    <row r="2186" spans="1:9" x14ac:dyDescent="0.25">
      <c r="A2186" s="37">
        <v>53660024024</v>
      </c>
      <c r="B2186" s="12" t="s">
        <v>2190</v>
      </c>
      <c r="C2186" s="12">
        <v>2</v>
      </c>
      <c r="D2186" s="12" t="s">
        <v>1198</v>
      </c>
      <c r="E2186" s="12" t="s">
        <v>65</v>
      </c>
      <c r="F2186" s="12" t="s">
        <v>67</v>
      </c>
      <c r="G2186" s="12" t="s">
        <v>1199</v>
      </c>
      <c r="H2186" s="12" t="s">
        <v>67</v>
      </c>
      <c r="I2186" s="12"/>
    </row>
    <row r="2187" spans="1:9" x14ac:dyDescent="0.25">
      <c r="A2187" s="38">
        <v>53660028028</v>
      </c>
      <c r="B2187" s="13" t="s">
        <v>2191</v>
      </c>
      <c r="C2187" s="13">
        <v>5</v>
      </c>
      <c r="D2187" s="13" t="s">
        <v>69</v>
      </c>
      <c r="E2187" s="13" t="s">
        <v>65</v>
      </c>
      <c r="F2187" s="13" t="s">
        <v>65</v>
      </c>
      <c r="G2187" s="13" t="s">
        <v>65</v>
      </c>
      <c r="H2187" s="13" t="s">
        <v>65</v>
      </c>
      <c r="I2187" s="13"/>
    </row>
    <row r="2188" spans="1:9" x14ac:dyDescent="0.25">
      <c r="A2188" s="37">
        <v>53660032032</v>
      </c>
      <c r="B2188" s="12" t="s">
        <v>2192</v>
      </c>
      <c r="C2188" s="12">
        <v>2</v>
      </c>
      <c r="D2188" s="12" t="s">
        <v>1198</v>
      </c>
      <c r="E2188" s="12" t="s">
        <v>65</v>
      </c>
      <c r="F2188" s="12" t="s">
        <v>67</v>
      </c>
      <c r="G2188" s="12" t="s">
        <v>1199</v>
      </c>
      <c r="H2188" s="12" t="s">
        <v>67</v>
      </c>
      <c r="I2188" s="12"/>
    </row>
    <row r="2189" spans="1:9" x14ac:dyDescent="0.25">
      <c r="A2189" s="38">
        <v>53660036036</v>
      </c>
      <c r="B2189" s="13" t="s">
        <v>2193</v>
      </c>
      <c r="C2189" s="13">
        <v>2</v>
      </c>
      <c r="D2189" s="13" t="s">
        <v>1198</v>
      </c>
      <c r="E2189" s="13" t="s">
        <v>65</v>
      </c>
      <c r="F2189" s="13" t="s">
        <v>67</v>
      </c>
      <c r="G2189" s="13" t="s">
        <v>1199</v>
      </c>
      <c r="H2189" s="13" t="s">
        <v>67</v>
      </c>
      <c r="I2189" s="13"/>
    </row>
    <row r="2190" spans="1:9" x14ac:dyDescent="0.25">
      <c r="A2190" s="37">
        <v>53660040040</v>
      </c>
      <c r="B2190" s="12" t="s">
        <v>2194</v>
      </c>
      <c r="C2190" s="12">
        <v>7</v>
      </c>
      <c r="D2190" s="12" t="s">
        <v>2085</v>
      </c>
      <c r="E2190" s="12" t="s">
        <v>65</v>
      </c>
      <c r="F2190" s="12" t="s">
        <v>1199</v>
      </c>
      <c r="G2190" s="12" t="s">
        <v>65</v>
      </c>
      <c r="H2190" s="12" t="s">
        <v>65</v>
      </c>
      <c r="I2190" s="12"/>
    </row>
    <row r="2191" spans="1:9" x14ac:dyDescent="0.25">
      <c r="A2191" s="38">
        <v>53660044044</v>
      </c>
      <c r="B2191" s="13" t="s">
        <v>2195</v>
      </c>
      <c r="C2191" s="13">
        <v>5</v>
      </c>
      <c r="D2191" s="13" t="s">
        <v>69</v>
      </c>
      <c r="E2191" s="13" t="s">
        <v>65</v>
      </c>
      <c r="F2191" s="13" t="s">
        <v>65</v>
      </c>
      <c r="G2191" s="13" t="s">
        <v>65</v>
      </c>
      <c r="H2191" s="13" t="s">
        <v>65</v>
      </c>
      <c r="I2191" s="13"/>
    </row>
    <row r="2192" spans="1:9" x14ac:dyDescent="0.25">
      <c r="A2192" s="37">
        <v>53700004004</v>
      </c>
      <c r="B2192" s="12" t="s">
        <v>2196</v>
      </c>
      <c r="C2192" s="12">
        <v>5</v>
      </c>
      <c r="D2192" s="12" t="s">
        <v>69</v>
      </c>
      <c r="E2192" s="12" t="s">
        <v>65</v>
      </c>
      <c r="F2192" s="12" t="s">
        <v>65</v>
      </c>
      <c r="G2192" s="12" t="s">
        <v>65</v>
      </c>
      <c r="H2192" s="12" t="s">
        <v>65</v>
      </c>
      <c r="I2192" s="12"/>
    </row>
    <row r="2193" spans="1:9" x14ac:dyDescent="0.25">
      <c r="A2193" s="38">
        <v>53700008008</v>
      </c>
      <c r="B2193" s="13" t="s">
        <v>2197</v>
      </c>
      <c r="C2193" s="13">
        <v>5</v>
      </c>
      <c r="D2193" s="13" t="s">
        <v>69</v>
      </c>
      <c r="E2193" s="13" t="s">
        <v>65</v>
      </c>
      <c r="F2193" s="13" t="s">
        <v>65</v>
      </c>
      <c r="G2193" s="13" t="s">
        <v>65</v>
      </c>
      <c r="H2193" s="13" t="s">
        <v>65</v>
      </c>
      <c r="I2193" s="13"/>
    </row>
    <row r="2194" spans="1:9" x14ac:dyDescent="0.25">
      <c r="A2194" s="37">
        <v>53700012012</v>
      </c>
      <c r="B2194" s="12" t="s">
        <v>2198</v>
      </c>
      <c r="C2194" s="12">
        <v>5</v>
      </c>
      <c r="D2194" s="12" t="s">
        <v>69</v>
      </c>
      <c r="E2194" s="12" t="s">
        <v>65</v>
      </c>
      <c r="F2194" s="12" t="s">
        <v>65</v>
      </c>
      <c r="G2194" s="12" t="s">
        <v>65</v>
      </c>
      <c r="H2194" s="12" t="s">
        <v>65</v>
      </c>
      <c r="I2194" s="12"/>
    </row>
    <row r="2195" spans="1:9" x14ac:dyDescent="0.25">
      <c r="A2195" s="38">
        <v>53700016016</v>
      </c>
      <c r="B2195" s="13" t="s">
        <v>2199</v>
      </c>
      <c r="C2195" s="13">
        <v>5</v>
      </c>
      <c r="D2195" s="13" t="s">
        <v>69</v>
      </c>
      <c r="E2195" s="13" t="s">
        <v>65</v>
      </c>
      <c r="F2195" s="13" t="s">
        <v>65</v>
      </c>
      <c r="G2195" s="13" t="s">
        <v>65</v>
      </c>
      <c r="H2195" s="13" t="s">
        <v>65</v>
      </c>
      <c r="I2195" s="13"/>
    </row>
    <row r="2196" spans="1:9" x14ac:dyDescent="0.25">
      <c r="A2196" s="37">
        <v>53700020020</v>
      </c>
      <c r="B2196" s="12" t="s">
        <v>2200</v>
      </c>
      <c r="C2196" s="12">
        <v>5</v>
      </c>
      <c r="D2196" s="12" t="s">
        <v>69</v>
      </c>
      <c r="E2196" s="12" t="s">
        <v>65</v>
      </c>
      <c r="F2196" s="12" t="s">
        <v>65</v>
      </c>
      <c r="G2196" s="12" t="s">
        <v>65</v>
      </c>
      <c r="H2196" s="12" t="s">
        <v>65</v>
      </c>
      <c r="I2196" s="12"/>
    </row>
    <row r="2197" spans="1:9" x14ac:dyDescent="0.25">
      <c r="A2197" s="38">
        <v>53700024024</v>
      </c>
      <c r="B2197" s="13" t="s">
        <v>2201</v>
      </c>
      <c r="C2197" s="13">
        <v>5</v>
      </c>
      <c r="D2197" s="13" t="s">
        <v>69</v>
      </c>
      <c r="E2197" s="13" t="s">
        <v>65</v>
      </c>
      <c r="F2197" s="13" t="s">
        <v>65</v>
      </c>
      <c r="G2197" s="13" t="s">
        <v>65</v>
      </c>
      <c r="H2197" s="13" t="s">
        <v>65</v>
      </c>
      <c r="I2197" s="13"/>
    </row>
    <row r="2198" spans="1:9" x14ac:dyDescent="0.25">
      <c r="A2198" s="37">
        <v>53700028028</v>
      </c>
      <c r="B2198" s="12" t="s">
        <v>2202</v>
      </c>
      <c r="C2198" s="12">
        <v>5</v>
      </c>
      <c r="D2198" s="12" t="s">
        <v>69</v>
      </c>
      <c r="E2198" s="12" t="s">
        <v>65</v>
      </c>
      <c r="F2198" s="12" t="s">
        <v>65</v>
      </c>
      <c r="G2198" s="12" t="s">
        <v>65</v>
      </c>
      <c r="H2198" s="12" t="s">
        <v>65</v>
      </c>
      <c r="I2198" s="12"/>
    </row>
    <row r="2199" spans="1:9" x14ac:dyDescent="0.25">
      <c r="A2199" s="38">
        <v>53700032032</v>
      </c>
      <c r="B2199" s="13" t="s">
        <v>2203</v>
      </c>
      <c r="C2199" s="13">
        <v>5</v>
      </c>
      <c r="D2199" s="13" t="s">
        <v>69</v>
      </c>
      <c r="E2199" s="13" t="s">
        <v>65</v>
      </c>
      <c r="F2199" s="13" t="s">
        <v>65</v>
      </c>
      <c r="G2199" s="13" t="s">
        <v>65</v>
      </c>
      <c r="H2199" s="13" t="s">
        <v>65</v>
      </c>
      <c r="I2199" s="13"/>
    </row>
    <row r="2200" spans="1:9" x14ac:dyDescent="0.25">
      <c r="A2200" s="37">
        <v>53700036036</v>
      </c>
      <c r="B2200" s="12" t="s">
        <v>2204</v>
      </c>
      <c r="C2200" s="12">
        <v>5</v>
      </c>
      <c r="D2200" s="12" t="s">
        <v>69</v>
      </c>
      <c r="E2200" s="12" t="s">
        <v>65</v>
      </c>
      <c r="F2200" s="12" t="s">
        <v>65</v>
      </c>
      <c r="G2200" s="12" t="s">
        <v>65</v>
      </c>
      <c r="H2200" s="12" t="s">
        <v>65</v>
      </c>
      <c r="I2200" s="12"/>
    </row>
    <row r="2201" spans="1:9" x14ac:dyDescent="0.25">
      <c r="A2201" s="38">
        <v>53700040040</v>
      </c>
      <c r="B2201" s="13" t="s">
        <v>2205</v>
      </c>
      <c r="C2201" s="13">
        <v>5</v>
      </c>
      <c r="D2201" s="13" t="s">
        <v>69</v>
      </c>
      <c r="E2201" s="13" t="s">
        <v>65</v>
      </c>
      <c r="F2201" s="13" t="s">
        <v>65</v>
      </c>
      <c r="G2201" s="13" t="s">
        <v>65</v>
      </c>
      <c r="H2201" s="13" t="s">
        <v>65</v>
      </c>
      <c r="I2201" s="13"/>
    </row>
    <row r="2202" spans="1:9" x14ac:dyDescent="0.25">
      <c r="A2202" s="37">
        <v>53740004004</v>
      </c>
      <c r="B2202" s="12" t="s">
        <v>2206</v>
      </c>
      <c r="C2202" s="12">
        <v>2</v>
      </c>
      <c r="D2202" s="12" t="s">
        <v>1198</v>
      </c>
      <c r="E2202" s="12" t="s">
        <v>65</v>
      </c>
      <c r="F2202" s="12" t="s">
        <v>67</v>
      </c>
      <c r="G2202" s="12" t="s">
        <v>1199</v>
      </c>
      <c r="H2202" s="12" t="s">
        <v>67</v>
      </c>
      <c r="I2202" s="12"/>
    </row>
    <row r="2203" spans="1:9" x14ac:dyDescent="0.25">
      <c r="A2203" s="38">
        <v>53740008008</v>
      </c>
      <c r="B2203" s="13" t="s">
        <v>2207</v>
      </c>
      <c r="C2203" s="13">
        <v>2</v>
      </c>
      <c r="D2203" s="13" t="s">
        <v>1198</v>
      </c>
      <c r="E2203" s="13" t="s">
        <v>65</v>
      </c>
      <c r="F2203" s="13" t="s">
        <v>67</v>
      </c>
      <c r="G2203" s="13" t="s">
        <v>1199</v>
      </c>
      <c r="H2203" s="13" t="s">
        <v>67</v>
      </c>
      <c r="I2203" s="13"/>
    </row>
    <row r="2204" spans="1:9" x14ac:dyDescent="0.25">
      <c r="A2204" s="37">
        <v>53740012012</v>
      </c>
      <c r="B2204" s="12" t="s">
        <v>2208</v>
      </c>
      <c r="C2204" s="12">
        <v>2</v>
      </c>
      <c r="D2204" s="12" t="s">
        <v>1198</v>
      </c>
      <c r="E2204" s="12" t="s">
        <v>65</v>
      </c>
      <c r="F2204" s="12" t="s">
        <v>67</v>
      </c>
      <c r="G2204" s="12" t="s">
        <v>1199</v>
      </c>
      <c r="H2204" s="12" t="s">
        <v>67</v>
      </c>
      <c r="I2204" s="12"/>
    </row>
    <row r="2205" spans="1:9" x14ac:dyDescent="0.25">
      <c r="A2205" s="38">
        <v>53740016016</v>
      </c>
      <c r="B2205" s="13" t="s">
        <v>2209</v>
      </c>
      <c r="C2205" s="13">
        <v>2</v>
      </c>
      <c r="D2205" s="13" t="s">
        <v>1198</v>
      </c>
      <c r="E2205" s="13" t="s">
        <v>65</v>
      </c>
      <c r="F2205" s="13" t="s">
        <v>67</v>
      </c>
      <c r="G2205" s="13" t="s">
        <v>1199</v>
      </c>
      <c r="H2205" s="13" t="s">
        <v>67</v>
      </c>
      <c r="I2205" s="13"/>
    </row>
    <row r="2206" spans="1:9" x14ac:dyDescent="0.25">
      <c r="A2206" s="37">
        <v>53740020020</v>
      </c>
      <c r="B2206" s="12" t="s">
        <v>2210</v>
      </c>
      <c r="C2206" s="12">
        <v>2</v>
      </c>
      <c r="D2206" s="12" t="s">
        <v>1198</v>
      </c>
      <c r="E2206" s="12" t="s">
        <v>65</v>
      </c>
      <c r="F2206" s="12" t="s">
        <v>67</v>
      </c>
      <c r="G2206" s="12" t="s">
        <v>1199</v>
      </c>
      <c r="H2206" s="12" t="s">
        <v>67</v>
      </c>
      <c r="I2206" s="12"/>
    </row>
    <row r="2207" spans="1:9" x14ac:dyDescent="0.25">
      <c r="A2207" s="38">
        <v>53740024024</v>
      </c>
      <c r="B2207" s="13" t="s">
        <v>2211</v>
      </c>
      <c r="C2207" s="13">
        <v>2</v>
      </c>
      <c r="D2207" s="13" t="s">
        <v>1198</v>
      </c>
      <c r="E2207" s="13" t="s">
        <v>65</v>
      </c>
      <c r="F2207" s="13" t="s">
        <v>67</v>
      </c>
      <c r="G2207" s="13" t="s">
        <v>1199</v>
      </c>
      <c r="H2207" s="13" t="s">
        <v>67</v>
      </c>
      <c r="I2207" s="13"/>
    </row>
    <row r="2208" spans="1:9" x14ac:dyDescent="0.25">
      <c r="A2208" s="37">
        <v>53740028028</v>
      </c>
      <c r="B2208" s="12" t="s">
        <v>2212</v>
      </c>
      <c r="C2208" s="12">
        <v>2</v>
      </c>
      <c r="D2208" s="12" t="s">
        <v>1198</v>
      </c>
      <c r="E2208" s="12" t="s">
        <v>65</v>
      </c>
      <c r="F2208" s="12" t="s">
        <v>67</v>
      </c>
      <c r="G2208" s="12" t="s">
        <v>1199</v>
      </c>
      <c r="H2208" s="12" t="s">
        <v>67</v>
      </c>
      <c r="I2208" s="12"/>
    </row>
    <row r="2209" spans="1:9" x14ac:dyDescent="0.25">
      <c r="A2209" s="38">
        <v>53740032032</v>
      </c>
      <c r="B2209" s="13" t="s">
        <v>2213</v>
      </c>
      <c r="C2209" s="13">
        <v>2</v>
      </c>
      <c r="D2209" s="13" t="s">
        <v>1198</v>
      </c>
      <c r="E2209" s="13" t="s">
        <v>65</v>
      </c>
      <c r="F2209" s="13" t="s">
        <v>67</v>
      </c>
      <c r="G2209" s="13" t="s">
        <v>1199</v>
      </c>
      <c r="H2209" s="13" t="s">
        <v>67</v>
      </c>
      <c r="I2209" s="13"/>
    </row>
    <row r="2210" spans="1:9" x14ac:dyDescent="0.25">
      <c r="A2210" s="37">
        <v>53740036036</v>
      </c>
      <c r="B2210" s="12" t="s">
        <v>2214</v>
      </c>
      <c r="C2210" s="12">
        <v>2</v>
      </c>
      <c r="D2210" s="12" t="s">
        <v>1198</v>
      </c>
      <c r="E2210" s="12" t="s">
        <v>65</v>
      </c>
      <c r="F2210" s="12" t="s">
        <v>67</v>
      </c>
      <c r="G2210" s="12" t="s">
        <v>1199</v>
      </c>
      <c r="H2210" s="12" t="s">
        <v>67</v>
      </c>
      <c r="I2210" s="12"/>
    </row>
    <row r="2211" spans="1:9" x14ac:dyDescent="0.25">
      <c r="A2211" s="38">
        <v>53740040040</v>
      </c>
      <c r="B2211" s="13" t="s">
        <v>2215</v>
      </c>
      <c r="C2211" s="13">
        <v>2</v>
      </c>
      <c r="D2211" s="13" t="s">
        <v>1198</v>
      </c>
      <c r="E2211" s="13" t="s">
        <v>65</v>
      </c>
      <c r="F2211" s="13" t="s">
        <v>67</v>
      </c>
      <c r="G2211" s="13" t="s">
        <v>1199</v>
      </c>
      <c r="H2211" s="13" t="s">
        <v>67</v>
      </c>
      <c r="I2211" s="13"/>
    </row>
    <row r="2212" spans="1:9" x14ac:dyDescent="0.25">
      <c r="A2212" s="37">
        <v>53740044044</v>
      </c>
      <c r="B2212" s="12" t="s">
        <v>2216</v>
      </c>
      <c r="C2212" s="12">
        <v>2</v>
      </c>
      <c r="D2212" s="12" t="s">
        <v>1198</v>
      </c>
      <c r="E2212" s="12" t="s">
        <v>65</v>
      </c>
      <c r="F2212" s="12" t="s">
        <v>67</v>
      </c>
      <c r="G2212" s="12" t="s">
        <v>1199</v>
      </c>
      <c r="H2212" s="12" t="s">
        <v>67</v>
      </c>
      <c r="I2212" s="12"/>
    </row>
    <row r="2213" spans="1:9" x14ac:dyDescent="0.25">
      <c r="A2213" s="38">
        <v>53740048048</v>
      </c>
      <c r="B2213" s="13" t="s">
        <v>2217</v>
      </c>
      <c r="C2213" s="13">
        <v>2</v>
      </c>
      <c r="D2213" s="13" t="s">
        <v>1198</v>
      </c>
      <c r="E2213" s="13" t="s">
        <v>65</v>
      </c>
      <c r="F2213" s="13" t="s">
        <v>67</v>
      </c>
      <c r="G2213" s="13" t="s">
        <v>1199</v>
      </c>
      <c r="H2213" s="13" t="s">
        <v>67</v>
      </c>
      <c r="I2213" s="13"/>
    </row>
    <row r="2214" spans="1:9" x14ac:dyDescent="0.25">
      <c r="A2214" s="37">
        <v>53740052052</v>
      </c>
      <c r="B2214" s="12" t="s">
        <v>2218</v>
      </c>
      <c r="C2214" s="12">
        <v>2</v>
      </c>
      <c r="D2214" s="12" t="s">
        <v>1198</v>
      </c>
      <c r="E2214" s="12" t="s">
        <v>65</v>
      </c>
      <c r="F2214" s="12" t="s">
        <v>67</v>
      </c>
      <c r="G2214" s="12" t="s">
        <v>1199</v>
      </c>
      <c r="H2214" s="12" t="s">
        <v>67</v>
      </c>
      <c r="I2214" s="12"/>
    </row>
    <row r="2215" spans="1:9" x14ac:dyDescent="0.25">
      <c r="A2215" s="38">
        <v>53780004004</v>
      </c>
      <c r="B2215" s="13" t="s">
        <v>2219</v>
      </c>
      <c r="C2215" s="13">
        <v>5</v>
      </c>
      <c r="D2215" s="13" t="s">
        <v>69</v>
      </c>
      <c r="E2215" s="13" t="s">
        <v>65</v>
      </c>
      <c r="F2215" s="13" t="s">
        <v>65</v>
      </c>
      <c r="G2215" s="13" t="s">
        <v>65</v>
      </c>
      <c r="H2215" s="13" t="s">
        <v>65</v>
      </c>
      <c r="I2215" s="13"/>
    </row>
    <row r="2216" spans="1:9" x14ac:dyDescent="0.25">
      <c r="A2216" s="37">
        <v>53780008008</v>
      </c>
      <c r="B2216" s="12" t="s">
        <v>2220</v>
      </c>
      <c r="C2216" s="12">
        <v>5</v>
      </c>
      <c r="D2216" s="12" t="s">
        <v>69</v>
      </c>
      <c r="E2216" s="12" t="s">
        <v>65</v>
      </c>
      <c r="F2216" s="12" t="s">
        <v>65</v>
      </c>
      <c r="G2216" s="12" t="s">
        <v>65</v>
      </c>
      <c r="H2216" s="12" t="s">
        <v>65</v>
      </c>
      <c r="I2216" s="12"/>
    </row>
    <row r="2217" spans="1:9" x14ac:dyDescent="0.25">
      <c r="A2217" s="38">
        <v>53780012012</v>
      </c>
      <c r="B2217" s="13" t="s">
        <v>2221</v>
      </c>
      <c r="C2217" s="13">
        <v>2</v>
      </c>
      <c r="D2217" s="13" t="s">
        <v>1198</v>
      </c>
      <c r="E2217" s="13" t="s">
        <v>65</v>
      </c>
      <c r="F2217" s="13" t="s">
        <v>67</v>
      </c>
      <c r="G2217" s="13" t="s">
        <v>1199</v>
      </c>
      <c r="H2217" s="13" t="s">
        <v>67</v>
      </c>
      <c r="I2217" s="13"/>
    </row>
    <row r="2218" spans="1:9" x14ac:dyDescent="0.25">
      <c r="A2218" s="37">
        <v>53780016016</v>
      </c>
      <c r="B2218" s="12" t="s">
        <v>2222</v>
      </c>
      <c r="C2218" s="12">
        <v>5</v>
      </c>
      <c r="D2218" s="12" t="s">
        <v>69</v>
      </c>
      <c r="E2218" s="12" t="s">
        <v>65</v>
      </c>
      <c r="F2218" s="12" t="s">
        <v>65</v>
      </c>
      <c r="G2218" s="12" t="s">
        <v>65</v>
      </c>
      <c r="H2218" s="12" t="s">
        <v>65</v>
      </c>
      <c r="I2218" s="12"/>
    </row>
    <row r="2219" spans="1:9" x14ac:dyDescent="0.25">
      <c r="A2219" s="38">
        <v>53780020020</v>
      </c>
      <c r="B2219" s="13" t="s">
        <v>2223</v>
      </c>
      <c r="C2219" s="13">
        <v>5</v>
      </c>
      <c r="D2219" s="13" t="s">
        <v>69</v>
      </c>
      <c r="E2219" s="13" t="s">
        <v>65</v>
      </c>
      <c r="F2219" s="13" t="s">
        <v>65</v>
      </c>
      <c r="G2219" s="13" t="s">
        <v>65</v>
      </c>
      <c r="H2219" s="13" t="s">
        <v>65</v>
      </c>
      <c r="I2219" s="13"/>
    </row>
    <row r="2220" spans="1:9" x14ac:dyDescent="0.25">
      <c r="A2220" s="37">
        <v>53780024024</v>
      </c>
      <c r="B2220" s="12" t="s">
        <v>2224</v>
      </c>
      <c r="C2220" s="12">
        <v>5</v>
      </c>
      <c r="D2220" s="12" t="s">
        <v>69</v>
      </c>
      <c r="E2220" s="12" t="s">
        <v>65</v>
      </c>
      <c r="F2220" s="12" t="s">
        <v>65</v>
      </c>
      <c r="G2220" s="12" t="s">
        <v>65</v>
      </c>
      <c r="H2220" s="12" t="s">
        <v>65</v>
      </c>
      <c r="I2220" s="12"/>
    </row>
    <row r="2221" spans="1:9" x14ac:dyDescent="0.25">
      <c r="A2221" s="38">
        <v>53780028028</v>
      </c>
      <c r="B2221" s="13" t="s">
        <v>2225</v>
      </c>
      <c r="C2221" s="13">
        <v>5</v>
      </c>
      <c r="D2221" s="13" t="s">
        <v>69</v>
      </c>
      <c r="E2221" s="13" t="s">
        <v>65</v>
      </c>
      <c r="F2221" s="13" t="s">
        <v>65</v>
      </c>
      <c r="G2221" s="13" t="s">
        <v>65</v>
      </c>
      <c r="H2221" s="13" t="s">
        <v>65</v>
      </c>
      <c r="I2221" s="13"/>
    </row>
    <row r="2222" spans="1:9" x14ac:dyDescent="0.25">
      <c r="A2222" s="37">
        <v>53780032032</v>
      </c>
      <c r="B2222" s="12" t="s">
        <v>2226</v>
      </c>
      <c r="C2222" s="12">
        <v>2</v>
      </c>
      <c r="D2222" s="12" t="s">
        <v>1198</v>
      </c>
      <c r="E2222" s="12" t="s">
        <v>65</v>
      </c>
      <c r="F2222" s="12" t="s">
        <v>67</v>
      </c>
      <c r="G2222" s="12" t="s">
        <v>1199</v>
      </c>
      <c r="H2222" s="12" t="s">
        <v>67</v>
      </c>
      <c r="I2222" s="12"/>
    </row>
    <row r="2223" spans="1:9" x14ac:dyDescent="0.25">
      <c r="A2223" s="38">
        <v>53820004004</v>
      </c>
      <c r="B2223" s="13" t="s">
        <v>2227</v>
      </c>
      <c r="C2223" s="13">
        <v>5</v>
      </c>
      <c r="D2223" s="13" t="s">
        <v>69</v>
      </c>
      <c r="E2223" s="13" t="s">
        <v>65</v>
      </c>
      <c r="F2223" s="13" t="s">
        <v>65</v>
      </c>
      <c r="G2223" s="13" t="s">
        <v>65</v>
      </c>
      <c r="H2223" s="13" t="s">
        <v>65</v>
      </c>
      <c r="I2223" s="13"/>
    </row>
    <row r="2224" spans="1:9" x14ac:dyDescent="0.25">
      <c r="A2224" s="37">
        <v>53820008008</v>
      </c>
      <c r="B2224" s="12" t="s">
        <v>2228</v>
      </c>
      <c r="C2224" s="12">
        <v>5</v>
      </c>
      <c r="D2224" s="12" t="s">
        <v>69</v>
      </c>
      <c r="E2224" s="12" t="s">
        <v>65</v>
      </c>
      <c r="F2224" s="12" t="s">
        <v>65</v>
      </c>
      <c r="G2224" s="12" t="s">
        <v>65</v>
      </c>
      <c r="H2224" s="12" t="s">
        <v>65</v>
      </c>
      <c r="I2224" s="12"/>
    </row>
    <row r="2225" spans="1:9" x14ac:dyDescent="0.25">
      <c r="A2225" s="38">
        <v>53820012012</v>
      </c>
      <c r="B2225" s="13" t="s">
        <v>2229</v>
      </c>
      <c r="C2225" s="13">
        <v>7</v>
      </c>
      <c r="D2225" s="13" t="s">
        <v>2085</v>
      </c>
      <c r="E2225" s="13" t="s">
        <v>65</v>
      </c>
      <c r="F2225" s="13" t="s">
        <v>1199</v>
      </c>
      <c r="G2225" s="13" t="s">
        <v>65</v>
      </c>
      <c r="H2225" s="13" t="s">
        <v>65</v>
      </c>
      <c r="I2225" s="13"/>
    </row>
    <row r="2226" spans="1:9" x14ac:dyDescent="0.25">
      <c r="A2226" s="37">
        <v>53820016016</v>
      </c>
      <c r="B2226" s="12" t="s">
        <v>2230</v>
      </c>
      <c r="C2226" s="12">
        <v>5</v>
      </c>
      <c r="D2226" s="12" t="s">
        <v>69</v>
      </c>
      <c r="E2226" s="12" t="s">
        <v>65</v>
      </c>
      <c r="F2226" s="12" t="s">
        <v>65</v>
      </c>
      <c r="G2226" s="12" t="s">
        <v>65</v>
      </c>
      <c r="H2226" s="12" t="s">
        <v>65</v>
      </c>
      <c r="I2226" s="12"/>
    </row>
    <row r="2227" spans="1:9" x14ac:dyDescent="0.25">
      <c r="A2227" s="38">
        <v>53820020020</v>
      </c>
      <c r="B2227" s="13" t="s">
        <v>2231</v>
      </c>
      <c r="C2227" s="13">
        <v>5</v>
      </c>
      <c r="D2227" s="13" t="s">
        <v>69</v>
      </c>
      <c r="E2227" s="13" t="s">
        <v>65</v>
      </c>
      <c r="F2227" s="13" t="s">
        <v>65</v>
      </c>
      <c r="G2227" s="13" t="s">
        <v>65</v>
      </c>
      <c r="H2227" s="13" t="s">
        <v>65</v>
      </c>
      <c r="I2227" s="13"/>
    </row>
    <row r="2228" spans="1:9" x14ac:dyDescent="0.25">
      <c r="A2228" s="37">
        <v>53820024024</v>
      </c>
      <c r="B2228" s="12" t="s">
        <v>2232</v>
      </c>
      <c r="C2228" s="12">
        <v>5</v>
      </c>
      <c r="D2228" s="12" t="s">
        <v>69</v>
      </c>
      <c r="E2228" s="12" t="s">
        <v>65</v>
      </c>
      <c r="F2228" s="12" t="s">
        <v>65</v>
      </c>
      <c r="G2228" s="12" t="s">
        <v>65</v>
      </c>
      <c r="H2228" s="12" t="s">
        <v>65</v>
      </c>
      <c r="I2228" s="12"/>
    </row>
    <row r="2229" spans="1:9" x14ac:dyDescent="0.25">
      <c r="A2229" s="38">
        <v>53820028028</v>
      </c>
      <c r="B2229" s="13" t="s">
        <v>2233</v>
      </c>
      <c r="C2229" s="13">
        <v>5</v>
      </c>
      <c r="D2229" s="13" t="s">
        <v>69</v>
      </c>
      <c r="E2229" s="13" t="s">
        <v>65</v>
      </c>
      <c r="F2229" s="13" t="s">
        <v>65</v>
      </c>
      <c r="G2229" s="13" t="s">
        <v>65</v>
      </c>
      <c r="H2229" s="13" t="s">
        <v>65</v>
      </c>
      <c r="I2229" s="13"/>
    </row>
    <row r="2230" spans="1:9" x14ac:dyDescent="0.25">
      <c r="A2230" s="37">
        <v>53820032032</v>
      </c>
      <c r="B2230" s="12" t="s">
        <v>2234</v>
      </c>
      <c r="C2230" s="12">
        <v>5</v>
      </c>
      <c r="D2230" s="12" t="s">
        <v>69</v>
      </c>
      <c r="E2230" s="12" t="s">
        <v>65</v>
      </c>
      <c r="F2230" s="12" t="s">
        <v>65</v>
      </c>
      <c r="G2230" s="12" t="s">
        <v>65</v>
      </c>
      <c r="H2230" s="12" t="s">
        <v>65</v>
      </c>
      <c r="I2230" s="12"/>
    </row>
    <row r="2231" spans="1:9" x14ac:dyDescent="0.25">
      <c r="A2231" s="38">
        <v>53820036036</v>
      </c>
      <c r="B2231" s="13" t="s">
        <v>2235</v>
      </c>
      <c r="C2231" s="13">
        <v>5</v>
      </c>
      <c r="D2231" s="13" t="s">
        <v>69</v>
      </c>
      <c r="E2231" s="13" t="s">
        <v>65</v>
      </c>
      <c r="F2231" s="13" t="s">
        <v>65</v>
      </c>
      <c r="G2231" s="13" t="s">
        <v>65</v>
      </c>
      <c r="H2231" s="13" t="s">
        <v>65</v>
      </c>
      <c r="I2231" s="13"/>
    </row>
    <row r="2232" spans="1:9" x14ac:dyDescent="0.25">
      <c r="A2232" s="37">
        <v>53820040040</v>
      </c>
      <c r="B2232" s="12" t="s">
        <v>2236</v>
      </c>
      <c r="C2232" s="12">
        <v>5</v>
      </c>
      <c r="D2232" s="12" t="s">
        <v>69</v>
      </c>
      <c r="E2232" s="12" t="s">
        <v>65</v>
      </c>
      <c r="F2232" s="12" t="s">
        <v>65</v>
      </c>
      <c r="G2232" s="12" t="s">
        <v>65</v>
      </c>
      <c r="H2232" s="12" t="s">
        <v>65</v>
      </c>
      <c r="I2232" s="12"/>
    </row>
    <row r="2233" spans="1:9" x14ac:dyDescent="0.25">
      <c r="A2233" s="38">
        <v>53820044044</v>
      </c>
      <c r="B2233" s="13" t="s">
        <v>2237</v>
      </c>
      <c r="C2233" s="13">
        <v>7</v>
      </c>
      <c r="D2233" s="13" t="s">
        <v>2085</v>
      </c>
      <c r="E2233" s="13" t="s">
        <v>65</v>
      </c>
      <c r="F2233" s="13" t="s">
        <v>1199</v>
      </c>
      <c r="G2233" s="13" t="s">
        <v>65</v>
      </c>
      <c r="H2233" s="13" t="s">
        <v>65</v>
      </c>
      <c r="I2233" s="13"/>
    </row>
    <row r="2234" spans="1:9" x14ac:dyDescent="0.25">
      <c r="A2234" s="37">
        <v>53820048048</v>
      </c>
      <c r="B2234" s="12" t="s">
        <v>2238</v>
      </c>
      <c r="C2234" s="12">
        <v>5</v>
      </c>
      <c r="D2234" s="12" t="s">
        <v>69</v>
      </c>
      <c r="E2234" s="12" t="s">
        <v>65</v>
      </c>
      <c r="F2234" s="12" t="s">
        <v>65</v>
      </c>
      <c r="G2234" s="12" t="s">
        <v>65</v>
      </c>
      <c r="H2234" s="12" t="s">
        <v>65</v>
      </c>
      <c r="I2234" s="12"/>
    </row>
    <row r="2235" spans="1:9" x14ac:dyDescent="0.25">
      <c r="A2235" s="38">
        <v>53820052052</v>
      </c>
      <c r="B2235" s="13" t="s">
        <v>2239</v>
      </c>
      <c r="C2235" s="13">
        <v>5</v>
      </c>
      <c r="D2235" s="13" t="s">
        <v>69</v>
      </c>
      <c r="E2235" s="13" t="s">
        <v>65</v>
      </c>
      <c r="F2235" s="13" t="s">
        <v>65</v>
      </c>
      <c r="G2235" s="13" t="s">
        <v>65</v>
      </c>
      <c r="H2235" s="13" t="s">
        <v>65</v>
      </c>
      <c r="I2235" s="13"/>
    </row>
    <row r="2236" spans="1:9" x14ac:dyDescent="0.25">
      <c r="A2236" s="37">
        <v>53820056056</v>
      </c>
      <c r="B2236" s="12" t="s">
        <v>2240</v>
      </c>
      <c r="C2236" s="12">
        <v>7</v>
      </c>
      <c r="D2236" s="12" t="s">
        <v>2085</v>
      </c>
      <c r="E2236" s="12" t="s">
        <v>65</v>
      </c>
      <c r="F2236" s="12" t="s">
        <v>1199</v>
      </c>
      <c r="G2236" s="12" t="s">
        <v>65</v>
      </c>
      <c r="H2236" s="12" t="s">
        <v>65</v>
      </c>
      <c r="I2236" s="12"/>
    </row>
    <row r="2237" spans="1:9" x14ac:dyDescent="0.25">
      <c r="A2237" s="38">
        <v>53820060060</v>
      </c>
      <c r="B2237" s="13" t="s">
        <v>2241</v>
      </c>
      <c r="C2237" s="13">
        <v>5</v>
      </c>
      <c r="D2237" s="13" t="s">
        <v>69</v>
      </c>
      <c r="E2237" s="13" t="s">
        <v>65</v>
      </c>
      <c r="F2237" s="13" t="s">
        <v>65</v>
      </c>
      <c r="G2237" s="13" t="s">
        <v>65</v>
      </c>
      <c r="H2237" s="13" t="s">
        <v>65</v>
      </c>
      <c r="I2237" s="13"/>
    </row>
    <row r="2238" spans="1:9" x14ac:dyDescent="0.25">
      <c r="A2238" s="37">
        <v>53820064064</v>
      </c>
      <c r="B2238" s="12" t="s">
        <v>2242</v>
      </c>
      <c r="C2238" s="12">
        <v>5</v>
      </c>
      <c r="D2238" s="12" t="s">
        <v>69</v>
      </c>
      <c r="E2238" s="12" t="s">
        <v>65</v>
      </c>
      <c r="F2238" s="12" t="s">
        <v>65</v>
      </c>
      <c r="G2238" s="12" t="s">
        <v>65</v>
      </c>
      <c r="H2238" s="12" t="s">
        <v>65</v>
      </c>
      <c r="I2238" s="12"/>
    </row>
    <row r="2239" spans="1:9" x14ac:dyDescent="0.25">
      <c r="A2239" s="38">
        <v>53820068068</v>
      </c>
      <c r="B2239" s="13" t="s">
        <v>2243</v>
      </c>
      <c r="C2239" s="13">
        <v>7</v>
      </c>
      <c r="D2239" s="13" t="s">
        <v>2085</v>
      </c>
      <c r="E2239" s="13" t="s">
        <v>65</v>
      </c>
      <c r="F2239" s="13" t="s">
        <v>1199</v>
      </c>
      <c r="G2239" s="13" t="s">
        <v>65</v>
      </c>
      <c r="H2239" s="13" t="s">
        <v>65</v>
      </c>
      <c r="I2239" s="13"/>
    </row>
    <row r="2240" spans="1:9" x14ac:dyDescent="0.25">
      <c r="A2240" s="37">
        <v>53820072072</v>
      </c>
      <c r="B2240" s="12" t="s">
        <v>2244</v>
      </c>
      <c r="C2240" s="12">
        <v>5</v>
      </c>
      <c r="D2240" s="12" t="s">
        <v>69</v>
      </c>
      <c r="E2240" s="12" t="s">
        <v>65</v>
      </c>
      <c r="F2240" s="12" t="s">
        <v>65</v>
      </c>
      <c r="G2240" s="12" t="s">
        <v>65</v>
      </c>
      <c r="H2240" s="12" t="s">
        <v>65</v>
      </c>
      <c r="I2240" s="12"/>
    </row>
    <row r="2241" spans="1:9" x14ac:dyDescent="0.25">
      <c r="A2241" s="38">
        <v>53820076076</v>
      </c>
      <c r="B2241" s="13" t="s">
        <v>2245</v>
      </c>
      <c r="C2241" s="13">
        <v>5</v>
      </c>
      <c r="D2241" s="13" t="s">
        <v>69</v>
      </c>
      <c r="E2241" s="13" t="s">
        <v>65</v>
      </c>
      <c r="F2241" s="13" t="s">
        <v>65</v>
      </c>
      <c r="G2241" s="13" t="s">
        <v>65</v>
      </c>
      <c r="H2241" s="13" t="s">
        <v>65</v>
      </c>
      <c r="I2241" s="13"/>
    </row>
    <row r="2242" spans="1:9" x14ac:dyDescent="0.25">
      <c r="A2242" s="37">
        <v>55120000000</v>
      </c>
      <c r="B2242" s="12" t="s">
        <v>2246</v>
      </c>
      <c r="C2242" s="12">
        <v>7</v>
      </c>
      <c r="D2242" s="12" t="s">
        <v>2085</v>
      </c>
      <c r="E2242" s="12" t="s">
        <v>65</v>
      </c>
      <c r="F2242" s="12" t="s">
        <v>1199</v>
      </c>
      <c r="G2242" s="12" t="s">
        <v>65</v>
      </c>
      <c r="H2242" s="12" t="s">
        <v>65</v>
      </c>
      <c r="I2242" s="12"/>
    </row>
    <row r="2243" spans="1:9" x14ac:dyDescent="0.25">
      <c r="A2243" s="38">
        <v>55130000000</v>
      </c>
      <c r="B2243" s="13" t="s">
        <v>2247</v>
      </c>
      <c r="C2243" s="13">
        <v>7</v>
      </c>
      <c r="D2243" s="13" t="s">
        <v>2085</v>
      </c>
      <c r="E2243" s="13" t="s">
        <v>65</v>
      </c>
      <c r="F2243" s="13" t="s">
        <v>1199</v>
      </c>
      <c r="G2243" s="13" t="s">
        <v>65</v>
      </c>
      <c r="H2243" s="13" t="s">
        <v>65</v>
      </c>
      <c r="I2243" s="13"/>
    </row>
    <row r="2244" spans="1:9" x14ac:dyDescent="0.25">
      <c r="A2244" s="37">
        <v>55150000000</v>
      </c>
      <c r="B2244" s="12" t="s">
        <v>2248</v>
      </c>
      <c r="C2244" s="12">
        <v>5</v>
      </c>
      <c r="D2244" s="12" t="s">
        <v>69</v>
      </c>
      <c r="E2244" s="12" t="s">
        <v>65</v>
      </c>
      <c r="F2244" s="12" t="s">
        <v>65</v>
      </c>
      <c r="G2244" s="12" t="s">
        <v>65</v>
      </c>
      <c r="H2244" s="12" t="s">
        <v>65</v>
      </c>
      <c r="I2244" s="12"/>
    </row>
    <row r="2245" spans="1:9" x14ac:dyDescent="0.25">
      <c r="A2245" s="38">
        <v>55540004004</v>
      </c>
      <c r="B2245" s="13" t="s">
        <v>2249</v>
      </c>
      <c r="C2245" s="13">
        <v>5</v>
      </c>
      <c r="D2245" s="13" t="s">
        <v>69</v>
      </c>
      <c r="E2245" s="13" t="s">
        <v>65</v>
      </c>
      <c r="F2245" s="13" t="s">
        <v>65</v>
      </c>
      <c r="G2245" s="13" t="s">
        <v>65</v>
      </c>
      <c r="H2245" s="13" t="s">
        <v>65</v>
      </c>
      <c r="I2245" s="13"/>
    </row>
    <row r="2246" spans="1:9" x14ac:dyDescent="0.25">
      <c r="A2246" s="37">
        <v>55540008008</v>
      </c>
      <c r="B2246" s="12" t="s">
        <v>2250</v>
      </c>
      <c r="C2246" s="12">
        <v>5</v>
      </c>
      <c r="D2246" s="12" t="s">
        <v>69</v>
      </c>
      <c r="E2246" s="12" t="s">
        <v>65</v>
      </c>
      <c r="F2246" s="12" t="s">
        <v>65</v>
      </c>
      <c r="G2246" s="12" t="s">
        <v>65</v>
      </c>
      <c r="H2246" s="12" t="s">
        <v>65</v>
      </c>
      <c r="I2246" s="12"/>
    </row>
    <row r="2247" spans="1:9" x14ac:dyDescent="0.25">
      <c r="A2247" s="38">
        <v>55540012012</v>
      </c>
      <c r="B2247" s="13" t="s">
        <v>2251</v>
      </c>
      <c r="C2247" s="13">
        <v>5</v>
      </c>
      <c r="D2247" s="13" t="s">
        <v>69</v>
      </c>
      <c r="E2247" s="13" t="s">
        <v>65</v>
      </c>
      <c r="F2247" s="13" t="s">
        <v>65</v>
      </c>
      <c r="G2247" s="13" t="s">
        <v>65</v>
      </c>
      <c r="H2247" s="13" t="s">
        <v>65</v>
      </c>
      <c r="I2247" s="13"/>
    </row>
    <row r="2248" spans="1:9" x14ac:dyDescent="0.25">
      <c r="A2248" s="37">
        <v>55540016016</v>
      </c>
      <c r="B2248" s="12" t="s">
        <v>2252</v>
      </c>
      <c r="C2248" s="12">
        <v>5</v>
      </c>
      <c r="D2248" s="12" t="s">
        <v>69</v>
      </c>
      <c r="E2248" s="12" t="s">
        <v>65</v>
      </c>
      <c r="F2248" s="12" t="s">
        <v>65</v>
      </c>
      <c r="G2248" s="12" t="s">
        <v>65</v>
      </c>
      <c r="H2248" s="12" t="s">
        <v>65</v>
      </c>
      <c r="I2248" s="12"/>
    </row>
    <row r="2249" spans="1:9" x14ac:dyDescent="0.25">
      <c r="A2249" s="38">
        <v>55540020020</v>
      </c>
      <c r="B2249" s="13" t="s">
        <v>2253</v>
      </c>
      <c r="C2249" s="13">
        <v>5</v>
      </c>
      <c r="D2249" s="13" t="s">
        <v>69</v>
      </c>
      <c r="E2249" s="13" t="s">
        <v>65</v>
      </c>
      <c r="F2249" s="13" t="s">
        <v>65</v>
      </c>
      <c r="G2249" s="13" t="s">
        <v>65</v>
      </c>
      <c r="H2249" s="13" t="s">
        <v>65</v>
      </c>
      <c r="I2249" s="13"/>
    </row>
    <row r="2250" spans="1:9" x14ac:dyDescent="0.25">
      <c r="A2250" s="37">
        <v>55540024024</v>
      </c>
      <c r="B2250" s="12" t="s">
        <v>2254</v>
      </c>
      <c r="C2250" s="12">
        <v>5</v>
      </c>
      <c r="D2250" s="12" t="s">
        <v>69</v>
      </c>
      <c r="E2250" s="12" t="s">
        <v>65</v>
      </c>
      <c r="F2250" s="12" t="s">
        <v>65</v>
      </c>
      <c r="G2250" s="12" t="s">
        <v>65</v>
      </c>
      <c r="H2250" s="12" t="s">
        <v>65</v>
      </c>
      <c r="I2250" s="12"/>
    </row>
    <row r="2251" spans="1:9" x14ac:dyDescent="0.25">
      <c r="A2251" s="38">
        <v>55540028028</v>
      </c>
      <c r="B2251" s="13" t="s">
        <v>2255</v>
      </c>
      <c r="C2251" s="13">
        <v>5</v>
      </c>
      <c r="D2251" s="13" t="s">
        <v>69</v>
      </c>
      <c r="E2251" s="13" t="s">
        <v>65</v>
      </c>
      <c r="F2251" s="13" t="s">
        <v>65</v>
      </c>
      <c r="G2251" s="13" t="s">
        <v>65</v>
      </c>
      <c r="H2251" s="13" t="s">
        <v>65</v>
      </c>
      <c r="I2251" s="13"/>
    </row>
    <row r="2252" spans="1:9" x14ac:dyDescent="0.25">
      <c r="A2252" s="37">
        <v>55540032032</v>
      </c>
      <c r="B2252" s="12" t="s">
        <v>2256</v>
      </c>
      <c r="C2252" s="12">
        <v>5</v>
      </c>
      <c r="D2252" s="12" t="s">
        <v>69</v>
      </c>
      <c r="E2252" s="12" t="s">
        <v>65</v>
      </c>
      <c r="F2252" s="12" t="s">
        <v>65</v>
      </c>
      <c r="G2252" s="12" t="s">
        <v>65</v>
      </c>
      <c r="H2252" s="12" t="s">
        <v>65</v>
      </c>
      <c r="I2252" s="12"/>
    </row>
    <row r="2253" spans="1:9" x14ac:dyDescent="0.25">
      <c r="A2253" s="38">
        <v>55540036036</v>
      </c>
      <c r="B2253" s="13" t="s">
        <v>2257</v>
      </c>
      <c r="C2253" s="13">
        <v>5</v>
      </c>
      <c r="D2253" s="13" t="s">
        <v>69</v>
      </c>
      <c r="E2253" s="13" t="s">
        <v>65</v>
      </c>
      <c r="F2253" s="13" t="s">
        <v>65</v>
      </c>
      <c r="G2253" s="13" t="s">
        <v>65</v>
      </c>
      <c r="H2253" s="13" t="s">
        <v>65</v>
      </c>
      <c r="I2253" s="13"/>
    </row>
    <row r="2254" spans="1:9" x14ac:dyDescent="0.25">
      <c r="A2254" s="37">
        <v>55540040040</v>
      </c>
      <c r="B2254" s="12" t="s">
        <v>2258</v>
      </c>
      <c r="C2254" s="12">
        <v>5</v>
      </c>
      <c r="D2254" s="12" t="s">
        <v>69</v>
      </c>
      <c r="E2254" s="12" t="s">
        <v>65</v>
      </c>
      <c r="F2254" s="12" t="s">
        <v>65</v>
      </c>
      <c r="G2254" s="12" t="s">
        <v>65</v>
      </c>
      <c r="H2254" s="12" t="s">
        <v>65</v>
      </c>
      <c r="I2254" s="12"/>
    </row>
    <row r="2255" spans="1:9" x14ac:dyDescent="0.25">
      <c r="A2255" s="38">
        <v>55540044044</v>
      </c>
      <c r="B2255" s="13" t="s">
        <v>2259</v>
      </c>
      <c r="C2255" s="13">
        <v>5</v>
      </c>
      <c r="D2255" s="13" t="s">
        <v>69</v>
      </c>
      <c r="E2255" s="13" t="s">
        <v>65</v>
      </c>
      <c r="F2255" s="13" t="s">
        <v>65</v>
      </c>
      <c r="G2255" s="13" t="s">
        <v>65</v>
      </c>
      <c r="H2255" s="13" t="s">
        <v>65</v>
      </c>
      <c r="I2255" s="13"/>
    </row>
    <row r="2256" spans="1:9" x14ac:dyDescent="0.25">
      <c r="A2256" s="37">
        <v>55540048048</v>
      </c>
      <c r="B2256" s="12" t="s">
        <v>2260</v>
      </c>
      <c r="C2256" s="12">
        <v>5</v>
      </c>
      <c r="D2256" s="12" t="s">
        <v>69</v>
      </c>
      <c r="E2256" s="12" t="s">
        <v>65</v>
      </c>
      <c r="F2256" s="12" t="s">
        <v>65</v>
      </c>
      <c r="G2256" s="12" t="s">
        <v>65</v>
      </c>
      <c r="H2256" s="12" t="s">
        <v>65</v>
      </c>
      <c r="I2256" s="12"/>
    </row>
    <row r="2257" spans="1:9" x14ac:dyDescent="0.25">
      <c r="A2257" s="38">
        <v>55540052052</v>
      </c>
      <c r="B2257" s="13" t="s">
        <v>2261</v>
      </c>
      <c r="C2257" s="13">
        <v>5</v>
      </c>
      <c r="D2257" s="13" t="s">
        <v>69</v>
      </c>
      <c r="E2257" s="13" t="s">
        <v>65</v>
      </c>
      <c r="F2257" s="13" t="s">
        <v>65</v>
      </c>
      <c r="G2257" s="13" t="s">
        <v>65</v>
      </c>
      <c r="H2257" s="13" t="s">
        <v>65</v>
      </c>
      <c r="I2257" s="13"/>
    </row>
    <row r="2258" spans="1:9" x14ac:dyDescent="0.25">
      <c r="A2258" s="37">
        <v>55540056056</v>
      </c>
      <c r="B2258" s="12" t="s">
        <v>2262</v>
      </c>
      <c r="C2258" s="12">
        <v>5</v>
      </c>
      <c r="D2258" s="12" t="s">
        <v>69</v>
      </c>
      <c r="E2258" s="12" t="s">
        <v>65</v>
      </c>
      <c r="F2258" s="12" t="s">
        <v>65</v>
      </c>
      <c r="G2258" s="12" t="s">
        <v>65</v>
      </c>
      <c r="H2258" s="12" t="s">
        <v>65</v>
      </c>
      <c r="I2258" s="12"/>
    </row>
    <row r="2259" spans="1:9" x14ac:dyDescent="0.25">
      <c r="A2259" s="38">
        <v>55540060060</v>
      </c>
      <c r="B2259" s="13" t="s">
        <v>2263</v>
      </c>
      <c r="C2259" s="13">
        <v>5</v>
      </c>
      <c r="D2259" s="13" t="s">
        <v>69</v>
      </c>
      <c r="E2259" s="13" t="s">
        <v>65</v>
      </c>
      <c r="F2259" s="13" t="s">
        <v>65</v>
      </c>
      <c r="G2259" s="13" t="s">
        <v>65</v>
      </c>
      <c r="H2259" s="13" t="s">
        <v>65</v>
      </c>
      <c r="I2259" s="13"/>
    </row>
    <row r="2260" spans="1:9" x14ac:dyDescent="0.25">
      <c r="A2260" s="37">
        <v>55540064064</v>
      </c>
      <c r="B2260" s="12" t="s">
        <v>2264</v>
      </c>
      <c r="C2260" s="12">
        <v>5</v>
      </c>
      <c r="D2260" s="12" t="s">
        <v>69</v>
      </c>
      <c r="E2260" s="12" t="s">
        <v>65</v>
      </c>
      <c r="F2260" s="12" t="s">
        <v>65</v>
      </c>
      <c r="G2260" s="12" t="s">
        <v>65</v>
      </c>
      <c r="H2260" s="12" t="s">
        <v>65</v>
      </c>
      <c r="I2260" s="12"/>
    </row>
    <row r="2261" spans="1:9" x14ac:dyDescent="0.25">
      <c r="A2261" s="38">
        <v>55540068068</v>
      </c>
      <c r="B2261" s="13" t="s">
        <v>2265</v>
      </c>
      <c r="C2261" s="13">
        <v>5</v>
      </c>
      <c r="D2261" s="13" t="s">
        <v>69</v>
      </c>
      <c r="E2261" s="13" t="s">
        <v>65</v>
      </c>
      <c r="F2261" s="13" t="s">
        <v>65</v>
      </c>
      <c r="G2261" s="13" t="s">
        <v>65</v>
      </c>
      <c r="H2261" s="13" t="s">
        <v>65</v>
      </c>
      <c r="I2261" s="13"/>
    </row>
    <row r="2262" spans="1:9" x14ac:dyDescent="0.25">
      <c r="A2262" s="37">
        <v>55580004004</v>
      </c>
      <c r="B2262" s="12" t="s">
        <v>2266</v>
      </c>
      <c r="C2262" s="12">
        <v>5</v>
      </c>
      <c r="D2262" s="12" t="s">
        <v>69</v>
      </c>
      <c r="E2262" s="12" t="s">
        <v>65</v>
      </c>
      <c r="F2262" s="12" t="s">
        <v>65</v>
      </c>
      <c r="G2262" s="12" t="s">
        <v>65</v>
      </c>
      <c r="H2262" s="12" t="s">
        <v>65</v>
      </c>
      <c r="I2262" s="12"/>
    </row>
    <row r="2263" spans="1:9" x14ac:dyDescent="0.25">
      <c r="A2263" s="38">
        <v>55580008008</v>
      </c>
      <c r="B2263" s="13" t="s">
        <v>2267</v>
      </c>
      <c r="C2263" s="13">
        <v>5</v>
      </c>
      <c r="D2263" s="13" t="s">
        <v>69</v>
      </c>
      <c r="E2263" s="13" t="s">
        <v>65</v>
      </c>
      <c r="F2263" s="13" t="s">
        <v>65</v>
      </c>
      <c r="G2263" s="13" t="s">
        <v>65</v>
      </c>
      <c r="H2263" s="13" t="s">
        <v>65</v>
      </c>
      <c r="I2263" s="13"/>
    </row>
    <row r="2264" spans="1:9" x14ac:dyDescent="0.25">
      <c r="A2264" s="37">
        <v>55580012012</v>
      </c>
      <c r="B2264" s="12" t="s">
        <v>2268</v>
      </c>
      <c r="C2264" s="12">
        <v>5</v>
      </c>
      <c r="D2264" s="12" t="s">
        <v>69</v>
      </c>
      <c r="E2264" s="12" t="s">
        <v>65</v>
      </c>
      <c r="F2264" s="12" t="s">
        <v>65</v>
      </c>
      <c r="G2264" s="12" t="s">
        <v>65</v>
      </c>
      <c r="H2264" s="12" t="s">
        <v>65</v>
      </c>
      <c r="I2264" s="12"/>
    </row>
    <row r="2265" spans="1:9" x14ac:dyDescent="0.25">
      <c r="A2265" s="38">
        <v>55580016016</v>
      </c>
      <c r="B2265" s="13" t="s">
        <v>2269</v>
      </c>
      <c r="C2265" s="13">
        <v>5</v>
      </c>
      <c r="D2265" s="13" t="s">
        <v>69</v>
      </c>
      <c r="E2265" s="13" t="s">
        <v>65</v>
      </c>
      <c r="F2265" s="13" t="s">
        <v>65</v>
      </c>
      <c r="G2265" s="13" t="s">
        <v>65</v>
      </c>
      <c r="H2265" s="13" t="s">
        <v>65</v>
      </c>
      <c r="I2265" s="13"/>
    </row>
    <row r="2266" spans="1:9" x14ac:dyDescent="0.25">
      <c r="A2266" s="37">
        <v>55580020020</v>
      </c>
      <c r="B2266" s="12" t="s">
        <v>2270</v>
      </c>
      <c r="C2266" s="12">
        <v>5</v>
      </c>
      <c r="D2266" s="12" t="s">
        <v>69</v>
      </c>
      <c r="E2266" s="12" t="s">
        <v>65</v>
      </c>
      <c r="F2266" s="12" t="s">
        <v>65</v>
      </c>
      <c r="G2266" s="12" t="s">
        <v>65</v>
      </c>
      <c r="H2266" s="12" t="s">
        <v>65</v>
      </c>
      <c r="I2266" s="12"/>
    </row>
    <row r="2267" spans="1:9" x14ac:dyDescent="0.25">
      <c r="A2267" s="38">
        <v>55580024024</v>
      </c>
      <c r="B2267" s="13" t="s">
        <v>2271</v>
      </c>
      <c r="C2267" s="13">
        <v>5</v>
      </c>
      <c r="D2267" s="13" t="s">
        <v>69</v>
      </c>
      <c r="E2267" s="13" t="s">
        <v>65</v>
      </c>
      <c r="F2267" s="13" t="s">
        <v>65</v>
      </c>
      <c r="G2267" s="13" t="s">
        <v>65</v>
      </c>
      <c r="H2267" s="13" t="s">
        <v>65</v>
      </c>
      <c r="I2267" s="13"/>
    </row>
    <row r="2268" spans="1:9" x14ac:dyDescent="0.25">
      <c r="A2268" s="37">
        <v>55580028028</v>
      </c>
      <c r="B2268" s="12" t="s">
        <v>2272</v>
      </c>
      <c r="C2268" s="12">
        <v>5</v>
      </c>
      <c r="D2268" s="12" t="s">
        <v>69</v>
      </c>
      <c r="E2268" s="12" t="s">
        <v>65</v>
      </c>
      <c r="F2268" s="12" t="s">
        <v>65</v>
      </c>
      <c r="G2268" s="12" t="s">
        <v>65</v>
      </c>
      <c r="H2268" s="12" t="s">
        <v>65</v>
      </c>
      <c r="I2268" s="12"/>
    </row>
    <row r="2269" spans="1:9" x14ac:dyDescent="0.25">
      <c r="A2269" s="38">
        <v>55580032032</v>
      </c>
      <c r="B2269" s="13" t="s">
        <v>2273</v>
      </c>
      <c r="C2269" s="13">
        <v>5</v>
      </c>
      <c r="D2269" s="13" t="s">
        <v>69</v>
      </c>
      <c r="E2269" s="13" t="s">
        <v>65</v>
      </c>
      <c r="F2269" s="13" t="s">
        <v>65</v>
      </c>
      <c r="G2269" s="13" t="s">
        <v>65</v>
      </c>
      <c r="H2269" s="13" t="s">
        <v>65</v>
      </c>
      <c r="I2269" s="13"/>
    </row>
    <row r="2270" spans="1:9" x14ac:dyDescent="0.25">
      <c r="A2270" s="37">
        <v>55580036036</v>
      </c>
      <c r="B2270" s="12" t="s">
        <v>2274</v>
      </c>
      <c r="C2270" s="12">
        <v>5</v>
      </c>
      <c r="D2270" s="12" t="s">
        <v>69</v>
      </c>
      <c r="E2270" s="12" t="s">
        <v>65</v>
      </c>
      <c r="F2270" s="12" t="s">
        <v>65</v>
      </c>
      <c r="G2270" s="12" t="s">
        <v>65</v>
      </c>
      <c r="H2270" s="12" t="s">
        <v>65</v>
      </c>
      <c r="I2270" s="12"/>
    </row>
    <row r="2271" spans="1:9" x14ac:dyDescent="0.25">
      <c r="A2271" s="38">
        <v>55580040040</v>
      </c>
      <c r="B2271" s="13" t="s">
        <v>2275</v>
      </c>
      <c r="C2271" s="13">
        <v>5</v>
      </c>
      <c r="D2271" s="13" t="s">
        <v>69</v>
      </c>
      <c r="E2271" s="13" t="s">
        <v>65</v>
      </c>
      <c r="F2271" s="13" t="s">
        <v>65</v>
      </c>
      <c r="G2271" s="13" t="s">
        <v>65</v>
      </c>
      <c r="H2271" s="13" t="s">
        <v>65</v>
      </c>
      <c r="I2271" s="13"/>
    </row>
    <row r="2272" spans="1:9" x14ac:dyDescent="0.25">
      <c r="A2272" s="37">
        <v>55580044044</v>
      </c>
      <c r="B2272" s="12" t="s">
        <v>2276</v>
      </c>
      <c r="C2272" s="12">
        <v>5</v>
      </c>
      <c r="D2272" s="12" t="s">
        <v>69</v>
      </c>
      <c r="E2272" s="12" t="s">
        <v>65</v>
      </c>
      <c r="F2272" s="12" t="s">
        <v>65</v>
      </c>
      <c r="G2272" s="12" t="s">
        <v>65</v>
      </c>
      <c r="H2272" s="12" t="s">
        <v>65</v>
      </c>
      <c r="I2272" s="12"/>
    </row>
    <row r="2273" spans="1:9" x14ac:dyDescent="0.25">
      <c r="A2273" s="38">
        <v>55620004004</v>
      </c>
      <c r="B2273" s="13" t="s">
        <v>2277</v>
      </c>
      <c r="C2273" s="13">
        <v>5</v>
      </c>
      <c r="D2273" s="13" t="s">
        <v>69</v>
      </c>
      <c r="E2273" s="13" t="s">
        <v>65</v>
      </c>
      <c r="F2273" s="13" t="s">
        <v>65</v>
      </c>
      <c r="G2273" s="13" t="s">
        <v>65</v>
      </c>
      <c r="H2273" s="13" t="s">
        <v>65</v>
      </c>
      <c r="I2273" s="13"/>
    </row>
    <row r="2274" spans="1:9" x14ac:dyDescent="0.25">
      <c r="A2274" s="37">
        <v>55620008008</v>
      </c>
      <c r="B2274" s="12" t="s">
        <v>2278</v>
      </c>
      <c r="C2274" s="12">
        <v>5</v>
      </c>
      <c r="D2274" s="12" t="s">
        <v>69</v>
      </c>
      <c r="E2274" s="12" t="s">
        <v>65</v>
      </c>
      <c r="F2274" s="12" t="s">
        <v>65</v>
      </c>
      <c r="G2274" s="12" t="s">
        <v>65</v>
      </c>
      <c r="H2274" s="12" t="s">
        <v>65</v>
      </c>
      <c r="I2274" s="12"/>
    </row>
    <row r="2275" spans="1:9" x14ac:dyDescent="0.25">
      <c r="A2275" s="38">
        <v>55620012012</v>
      </c>
      <c r="B2275" s="13" t="s">
        <v>2279</v>
      </c>
      <c r="C2275" s="13">
        <v>5</v>
      </c>
      <c r="D2275" s="13" t="s">
        <v>69</v>
      </c>
      <c r="E2275" s="13" t="s">
        <v>65</v>
      </c>
      <c r="F2275" s="13" t="s">
        <v>65</v>
      </c>
      <c r="G2275" s="13" t="s">
        <v>65</v>
      </c>
      <c r="H2275" s="13" t="s">
        <v>65</v>
      </c>
      <c r="I2275" s="13"/>
    </row>
    <row r="2276" spans="1:9" x14ac:dyDescent="0.25">
      <c r="A2276" s="37">
        <v>55620014014</v>
      </c>
      <c r="B2276" s="12" t="s">
        <v>2280</v>
      </c>
      <c r="C2276" s="12">
        <v>7</v>
      </c>
      <c r="D2276" s="12" t="s">
        <v>2085</v>
      </c>
      <c r="E2276" s="12" t="s">
        <v>65</v>
      </c>
      <c r="F2276" s="12" t="s">
        <v>1199</v>
      </c>
      <c r="G2276" s="12" t="s">
        <v>65</v>
      </c>
      <c r="H2276" s="12" t="s">
        <v>65</v>
      </c>
      <c r="I2276" s="12"/>
    </row>
    <row r="2277" spans="1:9" x14ac:dyDescent="0.25">
      <c r="A2277" s="38">
        <v>55620016016</v>
      </c>
      <c r="B2277" s="13" t="s">
        <v>2281</v>
      </c>
      <c r="C2277" s="13">
        <v>5</v>
      </c>
      <c r="D2277" s="13" t="s">
        <v>69</v>
      </c>
      <c r="E2277" s="13" t="s">
        <v>65</v>
      </c>
      <c r="F2277" s="13" t="s">
        <v>65</v>
      </c>
      <c r="G2277" s="13" t="s">
        <v>65</v>
      </c>
      <c r="H2277" s="13" t="s">
        <v>65</v>
      </c>
      <c r="I2277" s="13"/>
    </row>
    <row r="2278" spans="1:9" x14ac:dyDescent="0.25">
      <c r="A2278" s="37">
        <v>55620020020</v>
      </c>
      <c r="B2278" s="12" t="s">
        <v>2282</v>
      </c>
      <c r="C2278" s="12">
        <v>5</v>
      </c>
      <c r="D2278" s="12" t="s">
        <v>69</v>
      </c>
      <c r="E2278" s="12" t="s">
        <v>65</v>
      </c>
      <c r="F2278" s="12" t="s">
        <v>65</v>
      </c>
      <c r="G2278" s="12" t="s">
        <v>65</v>
      </c>
      <c r="H2278" s="12" t="s">
        <v>65</v>
      </c>
      <c r="I2278" s="12"/>
    </row>
    <row r="2279" spans="1:9" x14ac:dyDescent="0.25">
      <c r="A2279" s="38">
        <v>55620024024</v>
      </c>
      <c r="B2279" s="13" t="s">
        <v>1366</v>
      </c>
      <c r="C2279" s="13">
        <v>5</v>
      </c>
      <c r="D2279" s="13" t="s">
        <v>69</v>
      </c>
      <c r="E2279" s="13" t="s">
        <v>65</v>
      </c>
      <c r="F2279" s="13" t="s">
        <v>65</v>
      </c>
      <c r="G2279" s="13" t="s">
        <v>65</v>
      </c>
      <c r="H2279" s="13" t="s">
        <v>65</v>
      </c>
      <c r="I2279" s="13"/>
    </row>
    <row r="2280" spans="1:9" x14ac:dyDescent="0.25">
      <c r="A2280" s="37">
        <v>55620028028</v>
      </c>
      <c r="B2280" s="12" t="s">
        <v>2283</v>
      </c>
      <c r="C2280" s="12">
        <v>5</v>
      </c>
      <c r="D2280" s="12" t="s">
        <v>69</v>
      </c>
      <c r="E2280" s="12" t="s">
        <v>65</v>
      </c>
      <c r="F2280" s="12" t="s">
        <v>65</v>
      </c>
      <c r="G2280" s="12" t="s">
        <v>65</v>
      </c>
      <c r="H2280" s="12" t="s">
        <v>65</v>
      </c>
      <c r="I2280" s="12"/>
    </row>
    <row r="2281" spans="1:9" x14ac:dyDescent="0.25">
      <c r="A2281" s="38">
        <v>55620032032</v>
      </c>
      <c r="B2281" s="13" t="s">
        <v>2284</v>
      </c>
      <c r="C2281" s="13">
        <v>5</v>
      </c>
      <c r="D2281" s="13" t="s">
        <v>69</v>
      </c>
      <c r="E2281" s="13" t="s">
        <v>65</v>
      </c>
      <c r="F2281" s="13" t="s">
        <v>65</v>
      </c>
      <c r="G2281" s="13" t="s">
        <v>65</v>
      </c>
      <c r="H2281" s="13" t="s">
        <v>65</v>
      </c>
      <c r="I2281" s="13"/>
    </row>
    <row r="2282" spans="1:9" x14ac:dyDescent="0.25">
      <c r="A2282" s="37">
        <v>55620036036</v>
      </c>
      <c r="B2282" s="12" t="s">
        <v>2285</v>
      </c>
      <c r="C2282" s="12">
        <v>5</v>
      </c>
      <c r="D2282" s="12" t="s">
        <v>69</v>
      </c>
      <c r="E2282" s="12" t="s">
        <v>65</v>
      </c>
      <c r="F2282" s="12" t="s">
        <v>65</v>
      </c>
      <c r="G2282" s="12" t="s">
        <v>65</v>
      </c>
      <c r="H2282" s="12" t="s">
        <v>65</v>
      </c>
      <c r="I2282" s="12"/>
    </row>
    <row r="2283" spans="1:9" x14ac:dyDescent="0.25">
      <c r="A2283" s="38">
        <v>55660004004</v>
      </c>
      <c r="B2283" s="13" t="s">
        <v>2286</v>
      </c>
      <c r="C2283" s="13">
        <v>5</v>
      </c>
      <c r="D2283" s="13" t="s">
        <v>69</v>
      </c>
      <c r="E2283" s="13" t="s">
        <v>65</v>
      </c>
      <c r="F2283" s="13" t="s">
        <v>65</v>
      </c>
      <c r="G2283" s="13" t="s">
        <v>65</v>
      </c>
      <c r="H2283" s="13" t="s">
        <v>65</v>
      </c>
      <c r="I2283" s="13"/>
    </row>
    <row r="2284" spans="1:9" x14ac:dyDescent="0.25">
      <c r="A2284" s="37">
        <v>55660008008</v>
      </c>
      <c r="B2284" s="12" t="s">
        <v>2287</v>
      </c>
      <c r="C2284" s="12">
        <v>5</v>
      </c>
      <c r="D2284" s="12" t="s">
        <v>69</v>
      </c>
      <c r="E2284" s="12" t="s">
        <v>65</v>
      </c>
      <c r="F2284" s="12" t="s">
        <v>65</v>
      </c>
      <c r="G2284" s="12" t="s">
        <v>65</v>
      </c>
      <c r="H2284" s="12" t="s">
        <v>65</v>
      </c>
      <c r="I2284" s="12"/>
    </row>
    <row r="2285" spans="1:9" x14ac:dyDescent="0.25">
      <c r="A2285" s="38">
        <v>55660012012</v>
      </c>
      <c r="B2285" s="13" t="s">
        <v>2288</v>
      </c>
      <c r="C2285" s="13">
        <v>5</v>
      </c>
      <c r="D2285" s="13" t="s">
        <v>69</v>
      </c>
      <c r="E2285" s="13" t="s">
        <v>65</v>
      </c>
      <c r="F2285" s="13" t="s">
        <v>65</v>
      </c>
      <c r="G2285" s="13" t="s">
        <v>65</v>
      </c>
      <c r="H2285" s="13" t="s">
        <v>65</v>
      </c>
      <c r="I2285" s="13"/>
    </row>
    <row r="2286" spans="1:9" x14ac:dyDescent="0.25">
      <c r="A2286" s="37">
        <v>55660016016</v>
      </c>
      <c r="B2286" s="12" t="s">
        <v>2289</v>
      </c>
      <c r="C2286" s="12">
        <v>5</v>
      </c>
      <c r="D2286" s="12" t="s">
        <v>69</v>
      </c>
      <c r="E2286" s="12" t="s">
        <v>65</v>
      </c>
      <c r="F2286" s="12" t="s">
        <v>65</v>
      </c>
      <c r="G2286" s="12" t="s">
        <v>65</v>
      </c>
      <c r="H2286" s="12" t="s">
        <v>65</v>
      </c>
      <c r="I2286" s="12"/>
    </row>
    <row r="2287" spans="1:9" x14ac:dyDescent="0.25">
      <c r="A2287" s="38">
        <v>55660020020</v>
      </c>
      <c r="B2287" s="13" t="s">
        <v>2290</v>
      </c>
      <c r="C2287" s="13">
        <v>5</v>
      </c>
      <c r="D2287" s="13" t="s">
        <v>69</v>
      </c>
      <c r="E2287" s="13" t="s">
        <v>65</v>
      </c>
      <c r="F2287" s="13" t="s">
        <v>65</v>
      </c>
      <c r="G2287" s="13" t="s">
        <v>65</v>
      </c>
      <c r="H2287" s="13" t="s">
        <v>65</v>
      </c>
      <c r="I2287" s="13"/>
    </row>
    <row r="2288" spans="1:9" x14ac:dyDescent="0.25">
      <c r="A2288" s="37">
        <v>55660024024</v>
      </c>
      <c r="B2288" s="12" t="s">
        <v>2291</v>
      </c>
      <c r="C2288" s="12">
        <v>5</v>
      </c>
      <c r="D2288" s="12" t="s">
        <v>69</v>
      </c>
      <c r="E2288" s="12" t="s">
        <v>65</v>
      </c>
      <c r="F2288" s="12" t="s">
        <v>65</v>
      </c>
      <c r="G2288" s="12" t="s">
        <v>65</v>
      </c>
      <c r="H2288" s="12" t="s">
        <v>65</v>
      </c>
      <c r="I2288" s="12"/>
    </row>
    <row r="2289" spans="1:9" x14ac:dyDescent="0.25">
      <c r="A2289" s="38">
        <v>55660028028</v>
      </c>
      <c r="B2289" s="13" t="s">
        <v>2292</v>
      </c>
      <c r="C2289" s="13">
        <v>5</v>
      </c>
      <c r="D2289" s="13" t="s">
        <v>69</v>
      </c>
      <c r="E2289" s="13" t="s">
        <v>65</v>
      </c>
      <c r="F2289" s="13" t="s">
        <v>65</v>
      </c>
      <c r="G2289" s="13" t="s">
        <v>65</v>
      </c>
      <c r="H2289" s="13" t="s">
        <v>65</v>
      </c>
      <c r="I2289" s="13"/>
    </row>
    <row r="2290" spans="1:9" x14ac:dyDescent="0.25">
      <c r="A2290" s="37">
        <v>55660032032</v>
      </c>
      <c r="B2290" s="12" t="s">
        <v>2293</v>
      </c>
      <c r="C2290" s="12">
        <v>5</v>
      </c>
      <c r="D2290" s="12" t="s">
        <v>69</v>
      </c>
      <c r="E2290" s="12" t="s">
        <v>65</v>
      </c>
      <c r="F2290" s="12" t="s">
        <v>65</v>
      </c>
      <c r="G2290" s="12" t="s">
        <v>65</v>
      </c>
      <c r="H2290" s="12" t="s">
        <v>65</v>
      </c>
      <c r="I2290" s="12"/>
    </row>
    <row r="2291" spans="1:9" x14ac:dyDescent="0.25">
      <c r="A2291" s="38">
        <v>55660036036</v>
      </c>
      <c r="B2291" s="13" t="s">
        <v>2294</v>
      </c>
      <c r="C2291" s="13">
        <v>5</v>
      </c>
      <c r="D2291" s="13" t="s">
        <v>69</v>
      </c>
      <c r="E2291" s="13" t="s">
        <v>65</v>
      </c>
      <c r="F2291" s="13" t="s">
        <v>65</v>
      </c>
      <c r="G2291" s="13" t="s">
        <v>65</v>
      </c>
      <c r="H2291" s="13" t="s">
        <v>65</v>
      </c>
      <c r="I2291" s="13"/>
    </row>
    <row r="2292" spans="1:9" x14ac:dyDescent="0.25">
      <c r="A2292" s="37">
        <v>55660040040</v>
      </c>
      <c r="B2292" s="12" t="s">
        <v>1914</v>
      </c>
      <c r="C2292" s="12">
        <v>5</v>
      </c>
      <c r="D2292" s="12" t="s">
        <v>69</v>
      </c>
      <c r="E2292" s="12" t="s">
        <v>65</v>
      </c>
      <c r="F2292" s="12" t="s">
        <v>65</v>
      </c>
      <c r="G2292" s="12" t="s">
        <v>65</v>
      </c>
      <c r="H2292" s="12" t="s">
        <v>65</v>
      </c>
      <c r="I2292" s="12"/>
    </row>
    <row r="2293" spans="1:9" x14ac:dyDescent="0.25">
      <c r="A2293" s="38">
        <v>55660044044</v>
      </c>
      <c r="B2293" s="13" t="s">
        <v>2295</v>
      </c>
      <c r="C2293" s="13">
        <v>5</v>
      </c>
      <c r="D2293" s="13" t="s">
        <v>69</v>
      </c>
      <c r="E2293" s="13" t="s">
        <v>65</v>
      </c>
      <c r="F2293" s="13" t="s">
        <v>65</v>
      </c>
      <c r="G2293" s="13" t="s">
        <v>65</v>
      </c>
      <c r="H2293" s="13" t="s">
        <v>65</v>
      </c>
      <c r="I2293" s="13"/>
    </row>
    <row r="2294" spans="1:9" x14ac:dyDescent="0.25">
      <c r="A2294" s="37">
        <v>55660048048</v>
      </c>
      <c r="B2294" s="12" t="s">
        <v>2296</v>
      </c>
      <c r="C2294" s="12">
        <v>5</v>
      </c>
      <c r="D2294" s="12" t="s">
        <v>69</v>
      </c>
      <c r="E2294" s="12" t="s">
        <v>65</v>
      </c>
      <c r="F2294" s="12" t="s">
        <v>65</v>
      </c>
      <c r="G2294" s="12" t="s">
        <v>65</v>
      </c>
      <c r="H2294" s="12" t="s">
        <v>65</v>
      </c>
      <c r="I2294" s="12"/>
    </row>
    <row r="2295" spans="1:9" x14ac:dyDescent="0.25">
      <c r="A2295" s="38">
        <v>55660052052</v>
      </c>
      <c r="B2295" s="13" t="s">
        <v>2297</v>
      </c>
      <c r="C2295" s="13">
        <v>5</v>
      </c>
      <c r="D2295" s="13" t="s">
        <v>69</v>
      </c>
      <c r="E2295" s="13" t="s">
        <v>65</v>
      </c>
      <c r="F2295" s="13" t="s">
        <v>65</v>
      </c>
      <c r="G2295" s="13" t="s">
        <v>65</v>
      </c>
      <c r="H2295" s="13" t="s">
        <v>65</v>
      </c>
      <c r="I2295" s="13"/>
    </row>
    <row r="2296" spans="1:9" x14ac:dyDescent="0.25">
      <c r="A2296" s="37">
        <v>55660056056</v>
      </c>
      <c r="B2296" s="12" t="s">
        <v>2298</v>
      </c>
      <c r="C2296" s="12">
        <v>5</v>
      </c>
      <c r="D2296" s="12" t="s">
        <v>69</v>
      </c>
      <c r="E2296" s="12" t="s">
        <v>65</v>
      </c>
      <c r="F2296" s="12" t="s">
        <v>65</v>
      </c>
      <c r="G2296" s="12" t="s">
        <v>65</v>
      </c>
      <c r="H2296" s="12" t="s">
        <v>65</v>
      </c>
      <c r="I2296" s="12"/>
    </row>
    <row r="2297" spans="1:9" x14ac:dyDescent="0.25">
      <c r="A2297" s="38">
        <v>55660060060</v>
      </c>
      <c r="B2297" s="13" t="s">
        <v>131</v>
      </c>
      <c r="C2297" s="13">
        <v>5</v>
      </c>
      <c r="D2297" s="13" t="s">
        <v>69</v>
      </c>
      <c r="E2297" s="13" t="s">
        <v>65</v>
      </c>
      <c r="F2297" s="13" t="s">
        <v>65</v>
      </c>
      <c r="G2297" s="13" t="s">
        <v>65</v>
      </c>
      <c r="H2297" s="13" t="s">
        <v>65</v>
      </c>
      <c r="I2297" s="13"/>
    </row>
    <row r="2298" spans="1:9" x14ac:dyDescent="0.25">
      <c r="A2298" s="37">
        <v>55660064064</v>
      </c>
      <c r="B2298" s="12" t="s">
        <v>2299</v>
      </c>
      <c r="C2298" s="12">
        <v>5</v>
      </c>
      <c r="D2298" s="12" t="s">
        <v>69</v>
      </c>
      <c r="E2298" s="12" t="s">
        <v>65</v>
      </c>
      <c r="F2298" s="12" t="s">
        <v>65</v>
      </c>
      <c r="G2298" s="12" t="s">
        <v>65</v>
      </c>
      <c r="H2298" s="12" t="s">
        <v>65</v>
      </c>
      <c r="I2298" s="12"/>
    </row>
    <row r="2299" spans="1:9" x14ac:dyDescent="0.25">
      <c r="A2299" s="38">
        <v>55660068068</v>
      </c>
      <c r="B2299" s="13" t="s">
        <v>2300</v>
      </c>
      <c r="C2299" s="13">
        <v>5</v>
      </c>
      <c r="D2299" s="13" t="s">
        <v>69</v>
      </c>
      <c r="E2299" s="13" t="s">
        <v>65</v>
      </c>
      <c r="F2299" s="13" t="s">
        <v>65</v>
      </c>
      <c r="G2299" s="13" t="s">
        <v>65</v>
      </c>
      <c r="H2299" s="13" t="s">
        <v>65</v>
      </c>
      <c r="I2299" s="13"/>
    </row>
    <row r="2300" spans="1:9" x14ac:dyDescent="0.25">
      <c r="A2300" s="37">
        <v>55660072072</v>
      </c>
      <c r="B2300" s="12" t="s">
        <v>2301</v>
      </c>
      <c r="C2300" s="12">
        <v>5</v>
      </c>
      <c r="D2300" s="12" t="s">
        <v>69</v>
      </c>
      <c r="E2300" s="12" t="s">
        <v>65</v>
      </c>
      <c r="F2300" s="12" t="s">
        <v>65</v>
      </c>
      <c r="G2300" s="12" t="s">
        <v>65</v>
      </c>
      <c r="H2300" s="12" t="s">
        <v>65</v>
      </c>
      <c r="I2300" s="12"/>
    </row>
    <row r="2301" spans="1:9" x14ac:dyDescent="0.25">
      <c r="A2301" s="38">
        <v>55660076076</v>
      </c>
      <c r="B2301" s="13" t="s">
        <v>2302</v>
      </c>
      <c r="C2301" s="13">
        <v>5</v>
      </c>
      <c r="D2301" s="13" t="s">
        <v>69</v>
      </c>
      <c r="E2301" s="13" t="s">
        <v>65</v>
      </c>
      <c r="F2301" s="13" t="s">
        <v>65</v>
      </c>
      <c r="G2301" s="13" t="s">
        <v>65</v>
      </c>
      <c r="H2301" s="13" t="s">
        <v>65</v>
      </c>
      <c r="I2301" s="13"/>
    </row>
    <row r="2302" spans="1:9" x14ac:dyDescent="0.25">
      <c r="A2302" s="37">
        <v>55660080080</v>
      </c>
      <c r="B2302" s="12" t="s">
        <v>2303</v>
      </c>
      <c r="C2302" s="12">
        <v>5</v>
      </c>
      <c r="D2302" s="12" t="s">
        <v>69</v>
      </c>
      <c r="E2302" s="12" t="s">
        <v>65</v>
      </c>
      <c r="F2302" s="12" t="s">
        <v>65</v>
      </c>
      <c r="G2302" s="12" t="s">
        <v>65</v>
      </c>
      <c r="H2302" s="12" t="s">
        <v>65</v>
      </c>
      <c r="I2302" s="12"/>
    </row>
    <row r="2303" spans="1:9" x14ac:dyDescent="0.25">
      <c r="A2303" s="38">
        <v>55660084084</v>
      </c>
      <c r="B2303" s="13" t="s">
        <v>2304</v>
      </c>
      <c r="C2303" s="13">
        <v>5</v>
      </c>
      <c r="D2303" s="13" t="s">
        <v>69</v>
      </c>
      <c r="E2303" s="13" t="s">
        <v>65</v>
      </c>
      <c r="F2303" s="13" t="s">
        <v>65</v>
      </c>
      <c r="G2303" s="13" t="s">
        <v>65</v>
      </c>
      <c r="H2303" s="13" t="s">
        <v>65</v>
      </c>
      <c r="I2303" s="13"/>
    </row>
    <row r="2304" spans="1:9" x14ac:dyDescent="0.25">
      <c r="A2304" s="37">
        <v>55660088088</v>
      </c>
      <c r="B2304" s="12" t="s">
        <v>2305</v>
      </c>
      <c r="C2304" s="12">
        <v>5</v>
      </c>
      <c r="D2304" s="12" t="s">
        <v>69</v>
      </c>
      <c r="E2304" s="12" t="s">
        <v>65</v>
      </c>
      <c r="F2304" s="12" t="s">
        <v>65</v>
      </c>
      <c r="G2304" s="12" t="s">
        <v>65</v>
      </c>
      <c r="H2304" s="12" t="s">
        <v>65</v>
      </c>
      <c r="I2304" s="12"/>
    </row>
    <row r="2305" spans="1:9" x14ac:dyDescent="0.25">
      <c r="A2305" s="38">
        <v>55660092092</v>
      </c>
      <c r="B2305" s="13" t="s">
        <v>2306</v>
      </c>
      <c r="C2305" s="13">
        <v>5</v>
      </c>
      <c r="D2305" s="13" t="s">
        <v>69</v>
      </c>
      <c r="E2305" s="13" t="s">
        <v>65</v>
      </c>
      <c r="F2305" s="13" t="s">
        <v>65</v>
      </c>
      <c r="G2305" s="13" t="s">
        <v>65</v>
      </c>
      <c r="H2305" s="13" t="s">
        <v>65</v>
      </c>
      <c r="I2305" s="13"/>
    </row>
    <row r="2306" spans="1:9" x14ac:dyDescent="0.25">
      <c r="A2306" s="37">
        <v>55660096096</v>
      </c>
      <c r="B2306" s="12" t="s">
        <v>2307</v>
      </c>
      <c r="C2306" s="12">
        <v>5</v>
      </c>
      <c r="D2306" s="12" t="s">
        <v>69</v>
      </c>
      <c r="E2306" s="12" t="s">
        <v>65</v>
      </c>
      <c r="F2306" s="12" t="s">
        <v>65</v>
      </c>
      <c r="G2306" s="12" t="s">
        <v>65</v>
      </c>
      <c r="H2306" s="12" t="s">
        <v>65</v>
      </c>
      <c r="I2306" s="12"/>
    </row>
    <row r="2307" spans="1:9" x14ac:dyDescent="0.25">
      <c r="A2307" s="38">
        <v>55700004004</v>
      </c>
      <c r="B2307" s="13" t="s">
        <v>2308</v>
      </c>
      <c r="C2307" s="13">
        <v>5</v>
      </c>
      <c r="D2307" s="13" t="s">
        <v>69</v>
      </c>
      <c r="E2307" s="13" t="s">
        <v>65</v>
      </c>
      <c r="F2307" s="13" t="s">
        <v>65</v>
      </c>
      <c r="G2307" s="13" t="s">
        <v>65</v>
      </c>
      <c r="H2307" s="13" t="s">
        <v>65</v>
      </c>
      <c r="I2307" s="13"/>
    </row>
    <row r="2308" spans="1:9" x14ac:dyDescent="0.25">
      <c r="A2308" s="37">
        <v>55700008008</v>
      </c>
      <c r="B2308" s="12" t="s">
        <v>2309</v>
      </c>
      <c r="C2308" s="12">
        <v>5</v>
      </c>
      <c r="D2308" s="12" t="s">
        <v>69</v>
      </c>
      <c r="E2308" s="12" t="s">
        <v>65</v>
      </c>
      <c r="F2308" s="12" t="s">
        <v>65</v>
      </c>
      <c r="G2308" s="12" t="s">
        <v>65</v>
      </c>
      <c r="H2308" s="12" t="s">
        <v>65</v>
      </c>
      <c r="I2308" s="12"/>
    </row>
    <row r="2309" spans="1:9" x14ac:dyDescent="0.25">
      <c r="A2309" s="38">
        <v>55700012012</v>
      </c>
      <c r="B2309" s="13" t="s">
        <v>2310</v>
      </c>
      <c r="C2309" s="13">
        <v>5</v>
      </c>
      <c r="D2309" s="13" t="s">
        <v>69</v>
      </c>
      <c r="E2309" s="13" t="s">
        <v>65</v>
      </c>
      <c r="F2309" s="13" t="s">
        <v>65</v>
      </c>
      <c r="G2309" s="13" t="s">
        <v>65</v>
      </c>
      <c r="H2309" s="13" t="s">
        <v>65</v>
      </c>
      <c r="I2309" s="13"/>
    </row>
    <row r="2310" spans="1:9" x14ac:dyDescent="0.25">
      <c r="A2310" s="37">
        <v>55700016016</v>
      </c>
      <c r="B2310" s="12" t="s">
        <v>2311</v>
      </c>
      <c r="C2310" s="12">
        <v>5</v>
      </c>
      <c r="D2310" s="12" t="s">
        <v>69</v>
      </c>
      <c r="E2310" s="12" t="s">
        <v>65</v>
      </c>
      <c r="F2310" s="12" t="s">
        <v>65</v>
      </c>
      <c r="G2310" s="12" t="s">
        <v>65</v>
      </c>
      <c r="H2310" s="12" t="s">
        <v>65</v>
      </c>
      <c r="I2310" s="12"/>
    </row>
    <row r="2311" spans="1:9" x14ac:dyDescent="0.25">
      <c r="A2311" s="38">
        <v>55700020020</v>
      </c>
      <c r="B2311" s="13" t="s">
        <v>2312</v>
      </c>
      <c r="C2311" s="13">
        <v>5</v>
      </c>
      <c r="D2311" s="13" t="s">
        <v>69</v>
      </c>
      <c r="E2311" s="13" t="s">
        <v>65</v>
      </c>
      <c r="F2311" s="13" t="s">
        <v>65</v>
      </c>
      <c r="G2311" s="13" t="s">
        <v>65</v>
      </c>
      <c r="H2311" s="13" t="s">
        <v>65</v>
      </c>
      <c r="I2311" s="13"/>
    </row>
    <row r="2312" spans="1:9" x14ac:dyDescent="0.25">
      <c r="A2312" s="37">
        <v>55700024024</v>
      </c>
      <c r="B2312" s="12" t="s">
        <v>2313</v>
      </c>
      <c r="C2312" s="12">
        <v>5</v>
      </c>
      <c r="D2312" s="12" t="s">
        <v>69</v>
      </c>
      <c r="E2312" s="12" t="s">
        <v>65</v>
      </c>
      <c r="F2312" s="12" t="s">
        <v>65</v>
      </c>
      <c r="G2312" s="12" t="s">
        <v>65</v>
      </c>
      <c r="H2312" s="12" t="s">
        <v>65</v>
      </c>
      <c r="I2312" s="12"/>
    </row>
    <row r="2313" spans="1:9" x14ac:dyDescent="0.25">
      <c r="A2313" s="38">
        <v>55700028028</v>
      </c>
      <c r="B2313" s="13" t="s">
        <v>2314</v>
      </c>
      <c r="C2313" s="13">
        <v>5</v>
      </c>
      <c r="D2313" s="13" t="s">
        <v>69</v>
      </c>
      <c r="E2313" s="13" t="s">
        <v>65</v>
      </c>
      <c r="F2313" s="13" t="s">
        <v>65</v>
      </c>
      <c r="G2313" s="13" t="s">
        <v>65</v>
      </c>
      <c r="H2313" s="13" t="s">
        <v>65</v>
      </c>
      <c r="I2313" s="13"/>
    </row>
    <row r="2314" spans="1:9" x14ac:dyDescent="0.25">
      <c r="A2314" s="37">
        <v>55700032032</v>
      </c>
      <c r="B2314" s="12" t="s">
        <v>2315</v>
      </c>
      <c r="C2314" s="12">
        <v>5</v>
      </c>
      <c r="D2314" s="12" t="s">
        <v>69</v>
      </c>
      <c r="E2314" s="12" t="s">
        <v>65</v>
      </c>
      <c r="F2314" s="12" t="s">
        <v>65</v>
      </c>
      <c r="G2314" s="12" t="s">
        <v>65</v>
      </c>
      <c r="H2314" s="12" t="s">
        <v>65</v>
      </c>
      <c r="I2314" s="12"/>
    </row>
    <row r="2315" spans="1:9" x14ac:dyDescent="0.25">
      <c r="A2315" s="38">
        <v>55700036036</v>
      </c>
      <c r="B2315" s="13" t="s">
        <v>2316</v>
      </c>
      <c r="C2315" s="13">
        <v>5</v>
      </c>
      <c r="D2315" s="13" t="s">
        <v>69</v>
      </c>
      <c r="E2315" s="13" t="s">
        <v>65</v>
      </c>
      <c r="F2315" s="13" t="s">
        <v>65</v>
      </c>
      <c r="G2315" s="13" t="s">
        <v>65</v>
      </c>
      <c r="H2315" s="13" t="s">
        <v>65</v>
      </c>
      <c r="I2315" s="13"/>
    </row>
    <row r="2316" spans="1:9" x14ac:dyDescent="0.25">
      <c r="A2316" s="37">
        <v>55700040040</v>
      </c>
      <c r="B2316" s="12" t="s">
        <v>2317</v>
      </c>
      <c r="C2316" s="12">
        <v>5</v>
      </c>
      <c r="D2316" s="12" t="s">
        <v>69</v>
      </c>
      <c r="E2316" s="12" t="s">
        <v>65</v>
      </c>
      <c r="F2316" s="12" t="s">
        <v>65</v>
      </c>
      <c r="G2316" s="12" t="s">
        <v>65</v>
      </c>
      <c r="H2316" s="12" t="s">
        <v>65</v>
      </c>
      <c r="I2316" s="12"/>
    </row>
    <row r="2317" spans="1:9" x14ac:dyDescent="0.25">
      <c r="A2317" s="38">
        <v>55700044044</v>
      </c>
      <c r="B2317" s="13" t="s">
        <v>2318</v>
      </c>
      <c r="C2317" s="13">
        <v>5</v>
      </c>
      <c r="D2317" s="13" t="s">
        <v>69</v>
      </c>
      <c r="E2317" s="13" t="s">
        <v>65</v>
      </c>
      <c r="F2317" s="13" t="s">
        <v>65</v>
      </c>
      <c r="G2317" s="13" t="s">
        <v>65</v>
      </c>
      <c r="H2317" s="13" t="s">
        <v>65</v>
      </c>
      <c r="I2317" s="13"/>
    </row>
    <row r="2318" spans="1:9" x14ac:dyDescent="0.25">
      <c r="A2318" s="37">
        <v>55700048048</v>
      </c>
      <c r="B2318" s="12" t="s">
        <v>2319</v>
      </c>
      <c r="C2318" s="12">
        <v>5</v>
      </c>
      <c r="D2318" s="12" t="s">
        <v>69</v>
      </c>
      <c r="E2318" s="12" t="s">
        <v>65</v>
      </c>
      <c r="F2318" s="12" t="s">
        <v>65</v>
      </c>
      <c r="G2318" s="12" t="s">
        <v>65</v>
      </c>
      <c r="H2318" s="12" t="s">
        <v>65</v>
      </c>
      <c r="I2318" s="12"/>
    </row>
    <row r="2319" spans="1:9" x14ac:dyDescent="0.25">
      <c r="A2319" s="38">
        <v>55700052052</v>
      </c>
      <c r="B2319" s="13" t="s">
        <v>2320</v>
      </c>
      <c r="C2319" s="13">
        <v>5</v>
      </c>
      <c r="D2319" s="13" t="s">
        <v>69</v>
      </c>
      <c r="E2319" s="13" t="s">
        <v>65</v>
      </c>
      <c r="F2319" s="13" t="s">
        <v>65</v>
      </c>
      <c r="G2319" s="13" t="s">
        <v>65</v>
      </c>
      <c r="H2319" s="13" t="s">
        <v>65</v>
      </c>
      <c r="I2319" s="13"/>
    </row>
    <row r="2320" spans="1:9" x14ac:dyDescent="0.25">
      <c r="A2320" s="37">
        <v>57110000000</v>
      </c>
      <c r="B2320" s="12" t="s">
        <v>2321</v>
      </c>
      <c r="C2320" s="12">
        <v>5</v>
      </c>
      <c r="D2320" s="12" t="s">
        <v>69</v>
      </c>
      <c r="E2320" s="12" t="s">
        <v>65</v>
      </c>
      <c r="F2320" s="12" t="s">
        <v>65</v>
      </c>
      <c r="G2320" s="12" t="s">
        <v>65</v>
      </c>
      <c r="H2320" s="12" t="s">
        <v>65</v>
      </c>
      <c r="I2320" s="12"/>
    </row>
    <row r="2321" spans="1:9" x14ac:dyDescent="0.25">
      <c r="A2321" s="38">
        <v>57540004004</v>
      </c>
      <c r="B2321" s="13" t="s">
        <v>2322</v>
      </c>
      <c r="C2321" s="13">
        <v>5</v>
      </c>
      <c r="D2321" s="13" t="s">
        <v>69</v>
      </c>
      <c r="E2321" s="13" t="s">
        <v>65</v>
      </c>
      <c r="F2321" s="13" t="s">
        <v>65</v>
      </c>
      <c r="G2321" s="13" t="s">
        <v>65</v>
      </c>
      <c r="H2321" s="13" t="s">
        <v>65</v>
      </c>
      <c r="I2321" s="13"/>
    </row>
    <row r="2322" spans="1:9" x14ac:dyDescent="0.25">
      <c r="A2322" s="37">
        <v>57540008008</v>
      </c>
      <c r="B2322" s="12" t="s">
        <v>2323</v>
      </c>
      <c r="C2322" s="12">
        <v>5</v>
      </c>
      <c r="D2322" s="12" t="s">
        <v>69</v>
      </c>
      <c r="E2322" s="12" t="s">
        <v>65</v>
      </c>
      <c r="F2322" s="12" t="s">
        <v>65</v>
      </c>
      <c r="G2322" s="12" t="s">
        <v>65</v>
      </c>
      <c r="H2322" s="12" t="s">
        <v>65</v>
      </c>
      <c r="I2322" s="12"/>
    </row>
    <row r="2323" spans="1:9" x14ac:dyDescent="0.25">
      <c r="A2323" s="38">
        <v>57540012012</v>
      </c>
      <c r="B2323" s="13" t="s">
        <v>2324</v>
      </c>
      <c r="C2323" s="13">
        <v>5</v>
      </c>
      <c r="D2323" s="13" t="s">
        <v>69</v>
      </c>
      <c r="E2323" s="13" t="s">
        <v>65</v>
      </c>
      <c r="F2323" s="13" t="s">
        <v>65</v>
      </c>
      <c r="G2323" s="13" t="s">
        <v>65</v>
      </c>
      <c r="H2323" s="13" t="s">
        <v>65</v>
      </c>
      <c r="I2323" s="13"/>
    </row>
    <row r="2324" spans="1:9" x14ac:dyDescent="0.25">
      <c r="A2324" s="37">
        <v>57540016016</v>
      </c>
      <c r="B2324" s="12" t="s">
        <v>2325</v>
      </c>
      <c r="C2324" s="12">
        <v>5</v>
      </c>
      <c r="D2324" s="12" t="s">
        <v>69</v>
      </c>
      <c r="E2324" s="12" t="s">
        <v>65</v>
      </c>
      <c r="F2324" s="12" t="s">
        <v>65</v>
      </c>
      <c r="G2324" s="12" t="s">
        <v>65</v>
      </c>
      <c r="H2324" s="12" t="s">
        <v>65</v>
      </c>
      <c r="I2324" s="12"/>
    </row>
    <row r="2325" spans="1:9" x14ac:dyDescent="0.25">
      <c r="A2325" s="38">
        <v>57540020020</v>
      </c>
      <c r="B2325" s="13" t="s">
        <v>2326</v>
      </c>
      <c r="C2325" s="13">
        <v>5</v>
      </c>
      <c r="D2325" s="13" t="s">
        <v>69</v>
      </c>
      <c r="E2325" s="13" t="s">
        <v>65</v>
      </c>
      <c r="F2325" s="13" t="s">
        <v>65</v>
      </c>
      <c r="G2325" s="13" t="s">
        <v>65</v>
      </c>
      <c r="H2325" s="13" t="s">
        <v>65</v>
      </c>
      <c r="I2325" s="13"/>
    </row>
    <row r="2326" spans="1:9" x14ac:dyDescent="0.25">
      <c r="A2326" s="37">
        <v>57540024024</v>
      </c>
      <c r="B2326" s="12" t="s">
        <v>2327</v>
      </c>
      <c r="C2326" s="12">
        <v>5</v>
      </c>
      <c r="D2326" s="12" t="s">
        <v>69</v>
      </c>
      <c r="E2326" s="12" t="s">
        <v>65</v>
      </c>
      <c r="F2326" s="12" t="s">
        <v>65</v>
      </c>
      <c r="G2326" s="12" t="s">
        <v>65</v>
      </c>
      <c r="H2326" s="12" t="s">
        <v>65</v>
      </c>
      <c r="I2326" s="12"/>
    </row>
    <row r="2327" spans="1:9" x14ac:dyDescent="0.25">
      <c r="A2327" s="38">
        <v>57540028028</v>
      </c>
      <c r="B2327" s="13" t="s">
        <v>2328</v>
      </c>
      <c r="C2327" s="13">
        <v>5</v>
      </c>
      <c r="D2327" s="13" t="s">
        <v>69</v>
      </c>
      <c r="E2327" s="13" t="s">
        <v>65</v>
      </c>
      <c r="F2327" s="13" t="s">
        <v>65</v>
      </c>
      <c r="G2327" s="13" t="s">
        <v>65</v>
      </c>
      <c r="H2327" s="13" t="s">
        <v>65</v>
      </c>
      <c r="I2327" s="13"/>
    </row>
    <row r="2328" spans="1:9" x14ac:dyDescent="0.25">
      <c r="A2328" s="37">
        <v>57540032032</v>
      </c>
      <c r="B2328" s="12" t="s">
        <v>2329</v>
      </c>
      <c r="C2328" s="12">
        <v>5</v>
      </c>
      <c r="D2328" s="12" t="s">
        <v>69</v>
      </c>
      <c r="E2328" s="12" t="s">
        <v>65</v>
      </c>
      <c r="F2328" s="12" t="s">
        <v>65</v>
      </c>
      <c r="G2328" s="12" t="s">
        <v>65</v>
      </c>
      <c r="H2328" s="12" t="s">
        <v>65</v>
      </c>
      <c r="I2328" s="12"/>
    </row>
    <row r="2329" spans="1:9" x14ac:dyDescent="0.25">
      <c r="A2329" s="38">
        <v>57540036036</v>
      </c>
      <c r="B2329" s="13" t="s">
        <v>2330</v>
      </c>
      <c r="C2329" s="13">
        <v>5</v>
      </c>
      <c r="D2329" s="13" t="s">
        <v>69</v>
      </c>
      <c r="E2329" s="13" t="s">
        <v>65</v>
      </c>
      <c r="F2329" s="13" t="s">
        <v>65</v>
      </c>
      <c r="G2329" s="13" t="s">
        <v>65</v>
      </c>
      <c r="H2329" s="13" t="s">
        <v>65</v>
      </c>
      <c r="I2329" s="13"/>
    </row>
    <row r="2330" spans="1:9" x14ac:dyDescent="0.25">
      <c r="A2330" s="37">
        <v>57540040040</v>
      </c>
      <c r="B2330" s="12" t="s">
        <v>2331</v>
      </c>
      <c r="C2330" s="12">
        <v>5</v>
      </c>
      <c r="D2330" s="12" t="s">
        <v>69</v>
      </c>
      <c r="E2330" s="12" t="s">
        <v>65</v>
      </c>
      <c r="F2330" s="12" t="s">
        <v>65</v>
      </c>
      <c r="G2330" s="12" t="s">
        <v>65</v>
      </c>
      <c r="H2330" s="12" t="s">
        <v>65</v>
      </c>
      <c r="I2330" s="12"/>
    </row>
    <row r="2331" spans="1:9" x14ac:dyDescent="0.25">
      <c r="A2331" s="38">
        <v>57540044044</v>
      </c>
      <c r="B2331" s="13" t="s">
        <v>2332</v>
      </c>
      <c r="C2331" s="13">
        <v>5</v>
      </c>
      <c r="D2331" s="13" t="s">
        <v>69</v>
      </c>
      <c r="E2331" s="13" t="s">
        <v>65</v>
      </c>
      <c r="F2331" s="13" t="s">
        <v>65</v>
      </c>
      <c r="G2331" s="13" t="s">
        <v>65</v>
      </c>
      <c r="H2331" s="13" t="s">
        <v>65</v>
      </c>
      <c r="I2331" s="13"/>
    </row>
    <row r="2332" spans="1:9" x14ac:dyDescent="0.25">
      <c r="A2332" s="37">
        <v>57540048048</v>
      </c>
      <c r="B2332" s="12" t="s">
        <v>2333</v>
      </c>
      <c r="C2332" s="12">
        <v>5</v>
      </c>
      <c r="D2332" s="12" t="s">
        <v>69</v>
      </c>
      <c r="E2332" s="12" t="s">
        <v>65</v>
      </c>
      <c r="F2332" s="12" t="s">
        <v>65</v>
      </c>
      <c r="G2332" s="12" t="s">
        <v>65</v>
      </c>
      <c r="H2332" s="12" t="s">
        <v>65</v>
      </c>
      <c r="I2332" s="12"/>
    </row>
    <row r="2333" spans="1:9" x14ac:dyDescent="0.25">
      <c r="A2333" s="38">
        <v>57540052052</v>
      </c>
      <c r="B2333" s="13" t="s">
        <v>2334</v>
      </c>
      <c r="C2333" s="13">
        <v>5</v>
      </c>
      <c r="D2333" s="13" t="s">
        <v>69</v>
      </c>
      <c r="E2333" s="13" t="s">
        <v>65</v>
      </c>
      <c r="F2333" s="13" t="s">
        <v>65</v>
      </c>
      <c r="G2333" s="13" t="s">
        <v>65</v>
      </c>
      <c r="H2333" s="13" t="s">
        <v>65</v>
      </c>
      <c r="I2333" s="13"/>
    </row>
    <row r="2334" spans="1:9" x14ac:dyDescent="0.25">
      <c r="A2334" s="37">
        <v>57580004004</v>
      </c>
      <c r="B2334" s="12" t="s">
        <v>2335</v>
      </c>
      <c r="C2334" s="12">
        <v>5</v>
      </c>
      <c r="D2334" s="12" t="s">
        <v>69</v>
      </c>
      <c r="E2334" s="12" t="s">
        <v>65</v>
      </c>
      <c r="F2334" s="12" t="s">
        <v>65</v>
      </c>
      <c r="G2334" s="12" t="s">
        <v>65</v>
      </c>
      <c r="H2334" s="12" t="s">
        <v>65</v>
      </c>
      <c r="I2334" s="12"/>
    </row>
    <row r="2335" spans="1:9" x14ac:dyDescent="0.25">
      <c r="A2335" s="38">
        <v>57580008008</v>
      </c>
      <c r="B2335" s="13" t="s">
        <v>2336</v>
      </c>
      <c r="C2335" s="13">
        <v>5</v>
      </c>
      <c r="D2335" s="13" t="s">
        <v>69</v>
      </c>
      <c r="E2335" s="13" t="s">
        <v>65</v>
      </c>
      <c r="F2335" s="13" t="s">
        <v>65</v>
      </c>
      <c r="G2335" s="13" t="s">
        <v>65</v>
      </c>
      <c r="H2335" s="13" t="s">
        <v>65</v>
      </c>
      <c r="I2335" s="13"/>
    </row>
    <row r="2336" spans="1:9" x14ac:dyDescent="0.25">
      <c r="A2336" s="37">
        <v>57580012012</v>
      </c>
      <c r="B2336" s="12" t="s">
        <v>2337</v>
      </c>
      <c r="C2336" s="12">
        <v>5</v>
      </c>
      <c r="D2336" s="12" t="s">
        <v>69</v>
      </c>
      <c r="E2336" s="12" t="s">
        <v>65</v>
      </c>
      <c r="F2336" s="12" t="s">
        <v>65</v>
      </c>
      <c r="G2336" s="12" t="s">
        <v>65</v>
      </c>
      <c r="H2336" s="12" t="s">
        <v>65</v>
      </c>
      <c r="I2336" s="12"/>
    </row>
    <row r="2337" spans="1:9" x14ac:dyDescent="0.25">
      <c r="A2337" s="38">
        <v>57580016016</v>
      </c>
      <c r="B2337" s="13" t="s">
        <v>2338</v>
      </c>
      <c r="C2337" s="13">
        <v>5</v>
      </c>
      <c r="D2337" s="13" t="s">
        <v>69</v>
      </c>
      <c r="E2337" s="13" t="s">
        <v>65</v>
      </c>
      <c r="F2337" s="13" t="s">
        <v>65</v>
      </c>
      <c r="G2337" s="13" t="s">
        <v>65</v>
      </c>
      <c r="H2337" s="13" t="s">
        <v>65</v>
      </c>
      <c r="I2337" s="13"/>
    </row>
    <row r="2338" spans="1:9" x14ac:dyDescent="0.25">
      <c r="A2338" s="37">
        <v>57580020020</v>
      </c>
      <c r="B2338" s="12" t="s">
        <v>2339</v>
      </c>
      <c r="C2338" s="12">
        <v>5</v>
      </c>
      <c r="D2338" s="12" t="s">
        <v>69</v>
      </c>
      <c r="E2338" s="12" t="s">
        <v>65</v>
      </c>
      <c r="F2338" s="12" t="s">
        <v>65</v>
      </c>
      <c r="G2338" s="12" t="s">
        <v>65</v>
      </c>
      <c r="H2338" s="12" t="s">
        <v>65</v>
      </c>
      <c r="I2338" s="12"/>
    </row>
    <row r="2339" spans="1:9" x14ac:dyDescent="0.25">
      <c r="A2339" s="38">
        <v>57580024024</v>
      </c>
      <c r="B2339" s="13" t="s">
        <v>2340</v>
      </c>
      <c r="C2339" s="13">
        <v>5</v>
      </c>
      <c r="D2339" s="13" t="s">
        <v>69</v>
      </c>
      <c r="E2339" s="13" t="s">
        <v>65</v>
      </c>
      <c r="F2339" s="13" t="s">
        <v>65</v>
      </c>
      <c r="G2339" s="13" t="s">
        <v>65</v>
      </c>
      <c r="H2339" s="13" t="s">
        <v>65</v>
      </c>
      <c r="I2339" s="13"/>
    </row>
    <row r="2340" spans="1:9" x14ac:dyDescent="0.25">
      <c r="A2340" s="37">
        <v>57580028028</v>
      </c>
      <c r="B2340" s="12" t="s">
        <v>2341</v>
      </c>
      <c r="C2340" s="12">
        <v>5</v>
      </c>
      <c r="D2340" s="12" t="s">
        <v>69</v>
      </c>
      <c r="E2340" s="12" t="s">
        <v>65</v>
      </c>
      <c r="F2340" s="12" t="s">
        <v>65</v>
      </c>
      <c r="G2340" s="12" t="s">
        <v>65</v>
      </c>
      <c r="H2340" s="12" t="s">
        <v>65</v>
      </c>
      <c r="I2340" s="12"/>
    </row>
    <row r="2341" spans="1:9" x14ac:dyDescent="0.25">
      <c r="A2341" s="38">
        <v>57580032032</v>
      </c>
      <c r="B2341" s="13" t="s">
        <v>2342</v>
      </c>
      <c r="C2341" s="13">
        <v>5</v>
      </c>
      <c r="D2341" s="13" t="s">
        <v>69</v>
      </c>
      <c r="E2341" s="13" t="s">
        <v>65</v>
      </c>
      <c r="F2341" s="13" t="s">
        <v>65</v>
      </c>
      <c r="G2341" s="13" t="s">
        <v>65</v>
      </c>
      <c r="H2341" s="13" t="s">
        <v>65</v>
      </c>
      <c r="I2341" s="13"/>
    </row>
    <row r="2342" spans="1:9" x14ac:dyDescent="0.25">
      <c r="A2342" s="37">
        <v>57580036036</v>
      </c>
      <c r="B2342" s="12" t="s">
        <v>2343</v>
      </c>
      <c r="C2342" s="12">
        <v>5</v>
      </c>
      <c r="D2342" s="12" t="s">
        <v>69</v>
      </c>
      <c r="E2342" s="12" t="s">
        <v>65</v>
      </c>
      <c r="F2342" s="12" t="s">
        <v>65</v>
      </c>
      <c r="G2342" s="12" t="s">
        <v>65</v>
      </c>
      <c r="H2342" s="12" t="s">
        <v>65</v>
      </c>
      <c r="I2342" s="12"/>
    </row>
    <row r="2343" spans="1:9" x14ac:dyDescent="0.25">
      <c r="A2343" s="38">
        <v>57620004004</v>
      </c>
      <c r="B2343" s="13" t="s">
        <v>2344</v>
      </c>
      <c r="C2343" s="13">
        <v>2</v>
      </c>
      <c r="D2343" s="13" t="s">
        <v>1198</v>
      </c>
      <c r="E2343" s="13" t="s">
        <v>65</v>
      </c>
      <c r="F2343" s="13" t="s">
        <v>67</v>
      </c>
      <c r="G2343" s="13" t="s">
        <v>1199</v>
      </c>
      <c r="H2343" s="13" t="s">
        <v>67</v>
      </c>
      <c r="I2343" s="13"/>
    </row>
    <row r="2344" spans="1:9" x14ac:dyDescent="0.25">
      <c r="A2344" s="37">
        <v>57620008008</v>
      </c>
      <c r="B2344" s="12" t="s">
        <v>2345</v>
      </c>
      <c r="C2344" s="12">
        <v>5</v>
      </c>
      <c r="D2344" s="12" t="s">
        <v>69</v>
      </c>
      <c r="E2344" s="12" t="s">
        <v>65</v>
      </c>
      <c r="F2344" s="12" t="s">
        <v>65</v>
      </c>
      <c r="G2344" s="12" t="s">
        <v>65</v>
      </c>
      <c r="H2344" s="12" t="s">
        <v>65</v>
      </c>
      <c r="I2344" s="12"/>
    </row>
    <row r="2345" spans="1:9" x14ac:dyDescent="0.25">
      <c r="A2345" s="38">
        <v>57620012012</v>
      </c>
      <c r="B2345" s="13" t="s">
        <v>2346</v>
      </c>
      <c r="C2345" s="13">
        <v>5</v>
      </c>
      <c r="D2345" s="13" t="s">
        <v>69</v>
      </c>
      <c r="E2345" s="13" t="s">
        <v>65</v>
      </c>
      <c r="F2345" s="13" t="s">
        <v>65</v>
      </c>
      <c r="G2345" s="13" t="s">
        <v>65</v>
      </c>
      <c r="H2345" s="13" t="s">
        <v>65</v>
      </c>
      <c r="I2345" s="13"/>
    </row>
    <row r="2346" spans="1:9" x14ac:dyDescent="0.25">
      <c r="A2346" s="37">
        <v>57620016016</v>
      </c>
      <c r="B2346" s="12" t="s">
        <v>2347</v>
      </c>
      <c r="C2346" s="12">
        <v>5</v>
      </c>
      <c r="D2346" s="12" t="s">
        <v>69</v>
      </c>
      <c r="E2346" s="12" t="s">
        <v>65</v>
      </c>
      <c r="F2346" s="12" t="s">
        <v>65</v>
      </c>
      <c r="G2346" s="12" t="s">
        <v>65</v>
      </c>
      <c r="H2346" s="12" t="s">
        <v>65</v>
      </c>
      <c r="I2346" s="12"/>
    </row>
    <row r="2347" spans="1:9" x14ac:dyDescent="0.25">
      <c r="A2347" s="38">
        <v>57620020020</v>
      </c>
      <c r="B2347" s="13" t="s">
        <v>2348</v>
      </c>
      <c r="C2347" s="13">
        <v>5</v>
      </c>
      <c r="D2347" s="13" t="s">
        <v>69</v>
      </c>
      <c r="E2347" s="13" t="s">
        <v>65</v>
      </c>
      <c r="F2347" s="13" t="s">
        <v>65</v>
      </c>
      <c r="G2347" s="13" t="s">
        <v>65</v>
      </c>
      <c r="H2347" s="13" t="s">
        <v>65</v>
      </c>
      <c r="I2347" s="13"/>
    </row>
    <row r="2348" spans="1:9" x14ac:dyDescent="0.25">
      <c r="A2348" s="37">
        <v>57620024024</v>
      </c>
      <c r="B2348" s="12" t="s">
        <v>2349</v>
      </c>
      <c r="C2348" s="12">
        <v>5</v>
      </c>
      <c r="D2348" s="12" t="s">
        <v>69</v>
      </c>
      <c r="E2348" s="12" t="s">
        <v>65</v>
      </c>
      <c r="F2348" s="12" t="s">
        <v>65</v>
      </c>
      <c r="G2348" s="12" t="s">
        <v>65</v>
      </c>
      <c r="H2348" s="12" t="s">
        <v>65</v>
      </c>
      <c r="I2348" s="12"/>
    </row>
    <row r="2349" spans="1:9" x14ac:dyDescent="0.25">
      <c r="A2349" s="38">
        <v>57620028028</v>
      </c>
      <c r="B2349" s="13" t="s">
        <v>2350</v>
      </c>
      <c r="C2349" s="13">
        <v>5</v>
      </c>
      <c r="D2349" s="13" t="s">
        <v>69</v>
      </c>
      <c r="E2349" s="13" t="s">
        <v>65</v>
      </c>
      <c r="F2349" s="13" t="s">
        <v>65</v>
      </c>
      <c r="G2349" s="13" t="s">
        <v>65</v>
      </c>
      <c r="H2349" s="13" t="s">
        <v>65</v>
      </c>
      <c r="I2349" s="13"/>
    </row>
    <row r="2350" spans="1:9" x14ac:dyDescent="0.25">
      <c r="A2350" s="37">
        <v>57620032032</v>
      </c>
      <c r="B2350" s="12" t="s">
        <v>2351</v>
      </c>
      <c r="C2350" s="12">
        <v>5</v>
      </c>
      <c r="D2350" s="12" t="s">
        <v>69</v>
      </c>
      <c r="E2350" s="12" t="s">
        <v>65</v>
      </c>
      <c r="F2350" s="12" t="s">
        <v>65</v>
      </c>
      <c r="G2350" s="12" t="s">
        <v>65</v>
      </c>
      <c r="H2350" s="12" t="s">
        <v>65</v>
      </c>
      <c r="I2350" s="12"/>
    </row>
    <row r="2351" spans="1:9" x14ac:dyDescent="0.25">
      <c r="A2351" s="38">
        <v>57620036036</v>
      </c>
      <c r="B2351" s="13" t="s">
        <v>2352</v>
      </c>
      <c r="C2351" s="13">
        <v>5</v>
      </c>
      <c r="D2351" s="13" t="s">
        <v>69</v>
      </c>
      <c r="E2351" s="13" t="s">
        <v>65</v>
      </c>
      <c r="F2351" s="13" t="s">
        <v>65</v>
      </c>
      <c r="G2351" s="13" t="s">
        <v>65</v>
      </c>
      <c r="H2351" s="13" t="s">
        <v>65</v>
      </c>
      <c r="I2351" s="13"/>
    </row>
    <row r="2352" spans="1:9" x14ac:dyDescent="0.25">
      <c r="A2352" s="37">
        <v>57620040040</v>
      </c>
      <c r="B2352" s="12" t="s">
        <v>2353</v>
      </c>
      <c r="C2352" s="12">
        <v>5</v>
      </c>
      <c r="D2352" s="12" t="s">
        <v>69</v>
      </c>
      <c r="E2352" s="12" t="s">
        <v>65</v>
      </c>
      <c r="F2352" s="12" t="s">
        <v>65</v>
      </c>
      <c r="G2352" s="12" t="s">
        <v>65</v>
      </c>
      <c r="H2352" s="12" t="s">
        <v>65</v>
      </c>
      <c r="I2352" s="12"/>
    </row>
    <row r="2353" spans="1:9" x14ac:dyDescent="0.25">
      <c r="A2353" s="38">
        <v>57660004004</v>
      </c>
      <c r="B2353" s="13" t="s">
        <v>2354</v>
      </c>
      <c r="C2353" s="13">
        <v>5</v>
      </c>
      <c r="D2353" s="13" t="s">
        <v>69</v>
      </c>
      <c r="E2353" s="13" t="s">
        <v>65</v>
      </c>
      <c r="F2353" s="13" t="s">
        <v>65</v>
      </c>
      <c r="G2353" s="13" t="s">
        <v>65</v>
      </c>
      <c r="H2353" s="13" t="s">
        <v>65</v>
      </c>
      <c r="I2353" s="13"/>
    </row>
    <row r="2354" spans="1:9" x14ac:dyDescent="0.25">
      <c r="A2354" s="37">
        <v>57660008008</v>
      </c>
      <c r="B2354" s="12" t="s">
        <v>2355</v>
      </c>
      <c r="C2354" s="12">
        <v>5</v>
      </c>
      <c r="D2354" s="12" t="s">
        <v>69</v>
      </c>
      <c r="E2354" s="12" t="s">
        <v>65</v>
      </c>
      <c r="F2354" s="12" t="s">
        <v>65</v>
      </c>
      <c r="G2354" s="12" t="s">
        <v>65</v>
      </c>
      <c r="H2354" s="12" t="s">
        <v>65</v>
      </c>
      <c r="I2354" s="12"/>
    </row>
    <row r="2355" spans="1:9" x14ac:dyDescent="0.25">
      <c r="A2355" s="38">
        <v>57660012012</v>
      </c>
      <c r="B2355" s="13" t="s">
        <v>2356</v>
      </c>
      <c r="C2355" s="13">
        <v>2</v>
      </c>
      <c r="D2355" s="13" t="s">
        <v>1198</v>
      </c>
      <c r="E2355" s="13" t="s">
        <v>65</v>
      </c>
      <c r="F2355" s="13" t="s">
        <v>67</v>
      </c>
      <c r="G2355" s="13" t="s">
        <v>1199</v>
      </c>
      <c r="H2355" s="13" t="s">
        <v>67</v>
      </c>
      <c r="I2355" s="13"/>
    </row>
    <row r="2356" spans="1:9" x14ac:dyDescent="0.25">
      <c r="A2356" s="37">
        <v>57660016016</v>
      </c>
      <c r="B2356" s="12" t="s">
        <v>2063</v>
      </c>
      <c r="C2356" s="12">
        <v>5</v>
      </c>
      <c r="D2356" s="12" t="s">
        <v>69</v>
      </c>
      <c r="E2356" s="12" t="s">
        <v>65</v>
      </c>
      <c r="F2356" s="12" t="s">
        <v>65</v>
      </c>
      <c r="G2356" s="12" t="s">
        <v>65</v>
      </c>
      <c r="H2356" s="12" t="s">
        <v>65</v>
      </c>
      <c r="I2356" s="12"/>
    </row>
    <row r="2357" spans="1:9" x14ac:dyDescent="0.25">
      <c r="A2357" s="38">
        <v>57660020020</v>
      </c>
      <c r="B2357" s="13" t="s">
        <v>2357</v>
      </c>
      <c r="C2357" s="13">
        <v>5</v>
      </c>
      <c r="D2357" s="13" t="s">
        <v>69</v>
      </c>
      <c r="E2357" s="13" t="s">
        <v>65</v>
      </c>
      <c r="F2357" s="13" t="s">
        <v>65</v>
      </c>
      <c r="G2357" s="13" t="s">
        <v>65</v>
      </c>
      <c r="H2357" s="13" t="s">
        <v>65</v>
      </c>
      <c r="I2357" s="13"/>
    </row>
    <row r="2358" spans="1:9" x14ac:dyDescent="0.25">
      <c r="A2358" s="37">
        <v>57660024024</v>
      </c>
      <c r="B2358" s="12" t="s">
        <v>2358</v>
      </c>
      <c r="C2358" s="12">
        <v>5</v>
      </c>
      <c r="D2358" s="12" t="s">
        <v>69</v>
      </c>
      <c r="E2358" s="12" t="s">
        <v>65</v>
      </c>
      <c r="F2358" s="12" t="s">
        <v>65</v>
      </c>
      <c r="G2358" s="12" t="s">
        <v>65</v>
      </c>
      <c r="H2358" s="12" t="s">
        <v>65</v>
      </c>
      <c r="I2358" s="12"/>
    </row>
    <row r="2359" spans="1:9" x14ac:dyDescent="0.25">
      <c r="A2359" s="38">
        <v>57660028028</v>
      </c>
      <c r="B2359" s="13" t="s">
        <v>2359</v>
      </c>
      <c r="C2359" s="13">
        <v>5</v>
      </c>
      <c r="D2359" s="13" t="s">
        <v>69</v>
      </c>
      <c r="E2359" s="13" t="s">
        <v>65</v>
      </c>
      <c r="F2359" s="13" t="s">
        <v>65</v>
      </c>
      <c r="G2359" s="13" t="s">
        <v>65</v>
      </c>
      <c r="H2359" s="13" t="s">
        <v>65</v>
      </c>
      <c r="I2359" s="13"/>
    </row>
    <row r="2360" spans="1:9" x14ac:dyDescent="0.25">
      <c r="A2360" s="37">
        <v>57660032032</v>
      </c>
      <c r="B2360" s="12" t="s">
        <v>2360</v>
      </c>
      <c r="C2360" s="12">
        <v>2</v>
      </c>
      <c r="D2360" s="12" t="s">
        <v>1198</v>
      </c>
      <c r="E2360" s="12" t="s">
        <v>65</v>
      </c>
      <c r="F2360" s="12" t="s">
        <v>67</v>
      </c>
      <c r="G2360" s="12" t="s">
        <v>1199</v>
      </c>
      <c r="H2360" s="12" t="s">
        <v>67</v>
      </c>
      <c r="I2360" s="12"/>
    </row>
    <row r="2361" spans="1:9" x14ac:dyDescent="0.25">
      <c r="A2361" s="38">
        <v>57660036036</v>
      </c>
      <c r="B2361" s="13" t="s">
        <v>2361</v>
      </c>
      <c r="C2361" s="13">
        <v>5</v>
      </c>
      <c r="D2361" s="13" t="s">
        <v>69</v>
      </c>
      <c r="E2361" s="13" t="s">
        <v>65</v>
      </c>
      <c r="F2361" s="13" t="s">
        <v>65</v>
      </c>
      <c r="G2361" s="13" t="s">
        <v>65</v>
      </c>
      <c r="H2361" s="13" t="s">
        <v>65</v>
      </c>
      <c r="I2361" s="13"/>
    </row>
    <row r="2362" spans="1:9" x14ac:dyDescent="0.25">
      <c r="A2362" s="37">
        <v>57660040040</v>
      </c>
      <c r="B2362" s="12" t="s">
        <v>1963</v>
      </c>
      <c r="C2362" s="12">
        <v>5</v>
      </c>
      <c r="D2362" s="12" t="s">
        <v>69</v>
      </c>
      <c r="E2362" s="12" t="s">
        <v>65</v>
      </c>
      <c r="F2362" s="12" t="s">
        <v>65</v>
      </c>
      <c r="G2362" s="12" t="s">
        <v>65</v>
      </c>
      <c r="H2362" s="12" t="s">
        <v>65</v>
      </c>
      <c r="I2362" s="12"/>
    </row>
    <row r="2363" spans="1:9" x14ac:dyDescent="0.25">
      <c r="A2363" s="38">
        <v>57660044044</v>
      </c>
      <c r="B2363" s="13" t="s">
        <v>2362</v>
      </c>
      <c r="C2363" s="13">
        <v>5</v>
      </c>
      <c r="D2363" s="13" t="s">
        <v>69</v>
      </c>
      <c r="E2363" s="13" t="s">
        <v>65</v>
      </c>
      <c r="F2363" s="13" t="s">
        <v>65</v>
      </c>
      <c r="G2363" s="13" t="s">
        <v>65</v>
      </c>
      <c r="H2363" s="13" t="s">
        <v>65</v>
      </c>
      <c r="I2363" s="13"/>
    </row>
    <row r="2364" spans="1:9" x14ac:dyDescent="0.25">
      <c r="A2364" s="37">
        <v>57660048048</v>
      </c>
      <c r="B2364" s="12" t="s">
        <v>2363</v>
      </c>
      <c r="C2364" s="12">
        <v>5</v>
      </c>
      <c r="D2364" s="12" t="s">
        <v>69</v>
      </c>
      <c r="E2364" s="12" t="s">
        <v>65</v>
      </c>
      <c r="F2364" s="12" t="s">
        <v>65</v>
      </c>
      <c r="G2364" s="12" t="s">
        <v>65</v>
      </c>
      <c r="H2364" s="12" t="s">
        <v>65</v>
      </c>
      <c r="I2364" s="12"/>
    </row>
    <row r="2365" spans="1:9" x14ac:dyDescent="0.25">
      <c r="A2365" s="38">
        <v>57660052052</v>
      </c>
      <c r="B2365" s="13" t="s">
        <v>2364</v>
      </c>
      <c r="C2365" s="13">
        <v>5</v>
      </c>
      <c r="D2365" s="13" t="s">
        <v>69</v>
      </c>
      <c r="E2365" s="13" t="s">
        <v>65</v>
      </c>
      <c r="F2365" s="13" t="s">
        <v>65</v>
      </c>
      <c r="G2365" s="13" t="s">
        <v>65</v>
      </c>
      <c r="H2365" s="13" t="s">
        <v>65</v>
      </c>
      <c r="I2365" s="13"/>
    </row>
    <row r="2366" spans="1:9" x14ac:dyDescent="0.25">
      <c r="A2366" s="37">
        <v>57660056056</v>
      </c>
      <c r="B2366" s="12" t="s">
        <v>2365</v>
      </c>
      <c r="C2366" s="12">
        <v>5</v>
      </c>
      <c r="D2366" s="12" t="s">
        <v>69</v>
      </c>
      <c r="E2366" s="12" t="s">
        <v>65</v>
      </c>
      <c r="F2366" s="12" t="s">
        <v>65</v>
      </c>
      <c r="G2366" s="12" t="s">
        <v>65</v>
      </c>
      <c r="H2366" s="12" t="s">
        <v>65</v>
      </c>
      <c r="I2366" s="12"/>
    </row>
    <row r="2367" spans="1:9" x14ac:dyDescent="0.25">
      <c r="A2367" s="38">
        <v>57660060060</v>
      </c>
      <c r="B2367" s="13" t="s">
        <v>2366</v>
      </c>
      <c r="C2367" s="13">
        <v>5</v>
      </c>
      <c r="D2367" s="13" t="s">
        <v>69</v>
      </c>
      <c r="E2367" s="13" t="s">
        <v>65</v>
      </c>
      <c r="F2367" s="13" t="s">
        <v>65</v>
      </c>
      <c r="G2367" s="13" t="s">
        <v>65</v>
      </c>
      <c r="H2367" s="13" t="s">
        <v>65</v>
      </c>
      <c r="I2367" s="13"/>
    </row>
    <row r="2368" spans="1:9" x14ac:dyDescent="0.25">
      <c r="A2368" s="37">
        <v>57660064064</v>
      </c>
      <c r="B2368" s="12" t="s">
        <v>2367</v>
      </c>
      <c r="C2368" s="12">
        <v>5</v>
      </c>
      <c r="D2368" s="12" t="s">
        <v>69</v>
      </c>
      <c r="E2368" s="12" t="s">
        <v>65</v>
      </c>
      <c r="F2368" s="12" t="s">
        <v>65</v>
      </c>
      <c r="G2368" s="12" t="s">
        <v>65</v>
      </c>
      <c r="H2368" s="12" t="s">
        <v>65</v>
      </c>
      <c r="I2368" s="12"/>
    </row>
    <row r="2369" spans="1:9" x14ac:dyDescent="0.25">
      <c r="A2369" s="38">
        <v>57700004004</v>
      </c>
      <c r="B2369" s="13" t="s">
        <v>2368</v>
      </c>
      <c r="C2369" s="13">
        <v>5</v>
      </c>
      <c r="D2369" s="13" t="s">
        <v>69</v>
      </c>
      <c r="E2369" s="13" t="s">
        <v>65</v>
      </c>
      <c r="F2369" s="13" t="s">
        <v>65</v>
      </c>
      <c r="G2369" s="13" t="s">
        <v>65</v>
      </c>
      <c r="H2369" s="13" t="s">
        <v>65</v>
      </c>
      <c r="I2369" s="13"/>
    </row>
    <row r="2370" spans="1:9" x14ac:dyDescent="0.25">
      <c r="A2370" s="37">
        <v>57700008008</v>
      </c>
      <c r="B2370" s="12" t="s">
        <v>2369</v>
      </c>
      <c r="C2370" s="12">
        <v>5</v>
      </c>
      <c r="D2370" s="12" t="s">
        <v>69</v>
      </c>
      <c r="E2370" s="12" t="s">
        <v>65</v>
      </c>
      <c r="F2370" s="12" t="s">
        <v>65</v>
      </c>
      <c r="G2370" s="12" t="s">
        <v>65</v>
      </c>
      <c r="H2370" s="12" t="s">
        <v>65</v>
      </c>
      <c r="I2370" s="12"/>
    </row>
    <row r="2371" spans="1:9" x14ac:dyDescent="0.25">
      <c r="A2371" s="38">
        <v>57700012012</v>
      </c>
      <c r="B2371" s="13" t="s">
        <v>2370</v>
      </c>
      <c r="C2371" s="13">
        <v>5</v>
      </c>
      <c r="D2371" s="13" t="s">
        <v>69</v>
      </c>
      <c r="E2371" s="13" t="s">
        <v>65</v>
      </c>
      <c r="F2371" s="13" t="s">
        <v>65</v>
      </c>
      <c r="G2371" s="13" t="s">
        <v>65</v>
      </c>
      <c r="H2371" s="13" t="s">
        <v>65</v>
      </c>
      <c r="I2371" s="13"/>
    </row>
    <row r="2372" spans="1:9" x14ac:dyDescent="0.25">
      <c r="A2372" s="37">
        <v>57700016016</v>
      </c>
      <c r="B2372" s="12" t="s">
        <v>2371</v>
      </c>
      <c r="C2372" s="12">
        <v>5</v>
      </c>
      <c r="D2372" s="12" t="s">
        <v>69</v>
      </c>
      <c r="E2372" s="12" t="s">
        <v>65</v>
      </c>
      <c r="F2372" s="12" t="s">
        <v>65</v>
      </c>
      <c r="G2372" s="12" t="s">
        <v>65</v>
      </c>
      <c r="H2372" s="12" t="s">
        <v>65</v>
      </c>
      <c r="I2372" s="12"/>
    </row>
    <row r="2373" spans="1:9" x14ac:dyDescent="0.25">
      <c r="A2373" s="38">
        <v>57700020020</v>
      </c>
      <c r="B2373" s="13" t="s">
        <v>2372</v>
      </c>
      <c r="C2373" s="13">
        <v>5</v>
      </c>
      <c r="D2373" s="13" t="s">
        <v>69</v>
      </c>
      <c r="E2373" s="13" t="s">
        <v>65</v>
      </c>
      <c r="F2373" s="13" t="s">
        <v>65</v>
      </c>
      <c r="G2373" s="13" t="s">
        <v>65</v>
      </c>
      <c r="H2373" s="13" t="s">
        <v>65</v>
      </c>
      <c r="I2373" s="13"/>
    </row>
    <row r="2374" spans="1:9" x14ac:dyDescent="0.25">
      <c r="A2374" s="37">
        <v>57700024024</v>
      </c>
      <c r="B2374" s="12" t="s">
        <v>2373</v>
      </c>
      <c r="C2374" s="12">
        <v>5</v>
      </c>
      <c r="D2374" s="12" t="s">
        <v>69</v>
      </c>
      <c r="E2374" s="12" t="s">
        <v>65</v>
      </c>
      <c r="F2374" s="12" t="s">
        <v>65</v>
      </c>
      <c r="G2374" s="12" t="s">
        <v>65</v>
      </c>
      <c r="H2374" s="12" t="s">
        <v>65</v>
      </c>
      <c r="I2374" s="12"/>
    </row>
    <row r="2375" spans="1:9" x14ac:dyDescent="0.25">
      <c r="A2375" s="38">
        <v>57700028028</v>
      </c>
      <c r="B2375" s="13" t="s">
        <v>2374</v>
      </c>
      <c r="C2375" s="13">
        <v>5</v>
      </c>
      <c r="D2375" s="13" t="s">
        <v>69</v>
      </c>
      <c r="E2375" s="13" t="s">
        <v>65</v>
      </c>
      <c r="F2375" s="13" t="s">
        <v>65</v>
      </c>
      <c r="G2375" s="13" t="s">
        <v>65</v>
      </c>
      <c r="H2375" s="13" t="s">
        <v>65</v>
      </c>
      <c r="I2375" s="13"/>
    </row>
    <row r="2376" spans="1:9" x14ac:dyDescent="0.25">
      <c r="A2376" s="37">
        <v>57700032032</v>
      </c>
      <c r="B2376" s="12" t="s">
        <v>2375</v>
      </c>
      <c r="C2376" s="12">
        <v>5</v>
      </c>
      <c r="D2376" s="12" t="s">
        <v>69</v>
      </c>
      <c r="E2376" s="12" t="s">
        <v>65</v>
      </c>
      <c r="F2376" s="12" t="s">
        <v>65</v>
      </c>
      <c r="G2376" s="12" t="s">
        <v>65</v>
      </c>
      <c r="H2376" s="12" t="s">
        <v>65</v>
      </c>
      <c r="I2376" s="12"/>
    </row>
    <row r="2377" spans="1:9" x14ac:dyDescent="0.25">
      <c r="A2377" s="38">
        <v>57700036036</v>
      </c>
      <c r="B2377" s="13" t="s">
        <v>2376</v>
      </c>
      <c r="C2377" s="13">
        <v>5</v>
      </c>
      <c r="D2377" s="13" t="s">
        <v>69</v>
      </c>
      <c r="E2377" s="13" t="s">
        <v>65</v>
      </c>
      <c r="F2377" s="13" t="s">
        <v>65</v>
      </c>
      <c r="G2377" s="13" t="s">
        <v>65</v>
      </c>
      <c r="H2377" s="13" t="s">
        <v>65</v>
      </c>
      <c r="I2377" s="13"/>
    </row>
    <row r="2378" spans="1:9" x14ac:dyDescent="0.25">
      <c r="A2378" s="37">
        <v>57700040040</v>
      </c>
      <c r="B2378" s="12" t="s">
        <v>2377</v>
      </c>
      <c r="C2378" s="12">
        <v>5</v>
      </c>
      <c r="D2378" s="12" t="s">
        <v>69</v>
      </c>
      <c r="E2378" s="12" t="s">
        <v>65</v>
      </c>
      <c r="F2378" s="12" t="s">
        <v>65</v>
      </c>
      <c r="G2378" s="12" t="s">
        <v>65</v>
      </c>
      <c r="H2378" s="12" t="s">
        <v>65</v>
      </c>
      <c r="I2378" s="12"/>
    </row>
    <row r="2379" spans="1:9" x14ac:dyDescent="0.25">
      <c r="A2379" s="38">
        <v>57700044044</v>
      </c>
      <c r="B2379" s="13" t="s">
        <v>2378</v>
      </c>
      <c r="C2379" s="13">
        <v>5</v>
      </c>
      <c r="D2379" s="13" t="s">
        <v>69</v>
      </c>
      <c r="E2379" s="13" t="s">
        <v>65</v>
      </c>
      <c r="F2379" s="13" t="s">
        <v>65</v>
      </c>
      <c r="G2379" s="13" t="s">
        <v>65</v>
      </c>
      <c r="H2379" s="13" t="s">
        <v>65</v>
      </c>
      <c r="I2379" s="13"/>
    </row>
    <row r="2380" spans="1:9" x14ac:dyDescent="0.25">
      <c r="A2380" s="37">
        <v>57740004004</v>
      </c>
      <c r="B2380" s="12" t="s">
        <v>2379</v>
      </c>
      <c r="C2380" s="12">
        <v>2</v>
      </c>
      <c r="D2380" s="12" t="s">
        <v>1198</v>
      </c>
      <c r="E2380" s="12" t="s">
        <v>65</v>
      </c>
      <c r="F2380" s="12" t="s">
        <v>67</v>
      </c>
      <c r="G2380" s="12" t="s">
        <v>1199</v>
      </c>
      <c r="H2380" s="12" t="s">
        <v>67</v>
      </c>
      <c r="I2380" s="12"/>
    </row>
    <row r="2381" spans="1:9" x14ac:dyDescent="0.25">
      <c r="A2381" s="38">
        <v>57740008008</v>
      </c>
      <c r="B2381" s="13" t="s">
        <v>2380</v>
      </c>
      <c r="C2381" s="13">
        <v>5</v>
      </c>
      <c r="D2381" s="13" t="s">
        <v>69</v>
      </c>
      <c r="E2381" s="13" t="s">
        <v>65</v>
      </c>
      <c r="F2381" s="13" t="s">
        <v>65</v>
      </c>
      <c r="G2381" s="13" t="s">
        <v>65</v>
      </c>
      <c r="H2381" s="13" t="s">
        <v>65</v>
      </c>
      <c r="I2381" s="13"/>
    </row>
    <row r="2382" spans="1:9" x14ac:dyDescent="0.25">
      <c r="A2382" s="37">
        <v>57740012012</v>
      </c>
      <c r="B2382" s="12" t="s">
        <v>2381</v>
      </c>
      <c r="C2382" s="12">
        <v>5</v>
      </c>
      <c r="D2382" s="12" t="s">
        <v>69</v>
      </c>
      <c r="E2382" s="12" t="s">
        <v>65</v>
      </c>
      <c r="F2382" s="12" t="s">
        <v>65</v>
      </c>
      <c r="G2382" s="12" t="s">
        <v>65</v>
      </c>
      <c r="H2382" s="12" t="s">
        <v>65</v>
      </c>
      <c r="I2382" s="12"/>
    </row>
    <row r="2383" spans="1:9" x14ac:dyDescent="0.25">
      <c r="A2383" s="38">
        <v>57740016016</v>
      </c>
      <c r="B2383" s="13" t="s">
        <v>2382</v>
      </c>
      <c r="C2383" s="13">
        <v>5</v>
      </c>
      <c r="D2383" s="13" t="s">
        <v>69</v>
      </c>
      <c r="E2383" s="13" t="s">
        <v>65</v>
      </c>
      <c r="F2383" s="13" t="s">
        <v>65</v>
      </c>
      <c r="G2383" s="13" t="s">
        <v>65</v>
      </c>
      <c r="H2383" s="13" t="s">
        <v>65</v>
      </c>
      <c r="I2383" s="13"/>
    </row>
    <row r="2384" spans="1:9" x14ac:dyDescent="0.25">
      <c r="A2384" s="37">
        <v>57740020020</v>
      </c>
      <c r="B2384" s="12" t="s">
        <v>2383</v>
      </c>
      <c r="C2384" s="12">
        <v>5</v>
      </c>
      <c r="D2384" s="12" t="s">
        <v>69</v>
      </c>
      <c r="E2384" s="12" t="s">
        <v>65</v>
      </c>
      <c r="F2384" s="12" t="s">
        <v>65</v>
      </c>
      <c r="G2384" s="12" t="s">
        <v>65</v>
      </c>
      <c r="H2384" s="12" t="s">
        <v>65</v>
      </c>
      <c r="I2384" s="12"/>
    </row>
    <row r="2385" spans="1:9" x14ac:dyDescent="0.25">
      <c r="A2385" s="38">
        <v>57740024024</v>
      </c>
      <c r="B2385" s="13" t="s">
        <v>2384</v>
      </c>
      <c r="C2385" s="13">
        <v>5</v>
      </c>
      <c r="D2385" s="13" t="s">
        <v>69</v>
      </c>
      <c r="E2385" s="13" t="s">
        <v>65</v>
      </c>
      <c r="F2385" s="13" t="s">
        <v>65</v>
      </c>
      <c r="G2385" s="13" t="s">
        <v>65</v>
      </c>
      <c r="H2385" s="13" t="s">
        <v>65</v>
      </c>
      <c r="I2385" s="13"/>
    </row>
    <row r="2386" spans="1:9" x14ac:dyDescent="0.25">
      <c r="A2386" s="37">
        <v>57740028028</v>
      </c>
      <c r="B2386" s="12" t="s">
        <v>2385</v>
      </c>
      <c r="C2386" s="12">
        <v>2</v>
      </c>
      <c r="D2386" s="12" t="s">
        <v>1198</v>
      </c>
      <c r="E2386" s="12" t="s">
        <v>65</v>
      </c>
      <c r="F2386" s="12" t="s">
        <v>67</v>
      </c>
      <c r="G2386" s="12" t="s">
        <v>1199</v>
      </c>
      <c r="H2386" s="12" t="s">
        <v>67</v>
      </c>
      <c r="I2386" s="12"/>
    </row>
    <row r="2387" spans="1:9" x14ac:dyDescent="0.25">
      <c r="A2387" s="38">
        <v>57740032032</v>
      </c>
      <c r="B2387" s="13" t="s">
        <v>2386</v>
      </c>
      <c r="C2387" s="13">
        <v>5</v>
      </c>
      <c r="D2387" s="13" t="s">
        <v>69</v>
      </c>
      <c r="E2387" s="13" t="s">
        <v>65</v>
      </c>
      <c r="F2387" s="13" t="s">
        <v>65</v>
      </c>
      <c r="G2387" s="13" t="s">
        <v>65</v>
      </c>
      <c r="H2387" s="13" t="s">
        <v>65</v>
      </c>
      <c r="I2387" s="13"/>
    </row>
    <row r="2388" spans="1:9" x14ac:dyDescent="0.25">
      <c r="A2388" s="37">
        <v>57740036036</v>
      </c>
      <c r="B2388" s="12" t="s">
        <v>2387</v>
      </c>
      <c r="C2388" s="12">
        <v>5</v>
      </c>
      <c r="D2388" s="12" t="s">
        <v>69</v>
      </c>
      <c r="E2388" s="12" t="s">
        <v>65</v>
      </c>
      <c r="F2388" s="12" t="s">
        <v>65</v>
      </c>
      <c r="G2388" s="12" t="s">
        <v>65</v>
      </c>
      <c r="H2388" s="12" t="s">
        <v>65</v>
      </c>
      <c r="I2388" s="12"/>
    </row>
    <row r="2389" spans="1:9" x14ac:dyDescent="0.25">
      <c r="A2389" s="38">
        <v>57740040040</v>
      </c>
      <c r="B2389" s="13" t="s">
        <v>2388</v>
      </c>
      <c r="C2389" s="13">
        <v>2</v>
      </c>
      <c r="D2389" s="13" t="s">
        <v>1198</v>
      </c>
      <c r="E2389" s="13" t="s">
        <v>65</v>
      </c>
      <c r="F2389" s="13" t="s">
        <v>67</v>
      </c>
      <c r="G2389" s="13" t="s">
        <v>1199</v>
      </c>
      <c r="H2389" s="13" t="s">
        <v>67</v>
      </c>
      <c r="I2389" s="13"/>
    </row>
    <row r="2390" spans="1:9" x14ac:dyDescent="0.25">
      <c r="A2390" s="37">
        <v>59110000000</v>
      </c>
      <c r="B2390" s="12" t="s">
        <v>2389</v>
      </c>
      <c r="C2390" s="12">
        <v>5</v>
      </c>
      <c r="D2390" s="12" t="s">
        <v>69</v>
      </c>
      <c r="E2390" s="12" t="s">
        <v>65</v>
      </c>
      <c r="F2390" s="12" t="s">
        <v>65</v>
      </c>
      <c r="G2390" s="12" t="s">
        <v>65</v>
      </c>
      <c r="H2390" s="12" t="s">
        <v>65</v>
      </c>
      <c r="I2390" s="12"/>
    </row>
    <row r="2391" spans="1:9" x14ac:dyDescent="0.25">
      <c r="A2391" s="38">
        <v>59130000000</v>
      </c>
      <c r="B2391" s="13" t="s">
        <v>2390</v>
      </c>
      <c r="C2391" s="13">
        <v>5</v>
      </c>
      <c r="D2391" s="13" t="s">
        <v>69</v>
      </c>
      <c r="E2391" s="13" t="s">
        <v>65</v>
      </c>
      <c r="F2391" s="13" t="s">
        <v>65</v>
      </c>
      <c r="G2391" s="13" t="s">
        <v>65</v>
      </c>
      <c r="H2391" s="13" t="s">
        <v>65</v>
      </c>
      <c r="I2391" s="13"/>
    </row>
    <row r="2392" spans="1:9" x14ac:dyDescent="0.25">
      <c r="A2392" s="37">
        <v>59140000000</v>
      </c>
      <c r="B2392" s="12" t="s">
        <v>932</v>
      </c>
      <c r="C2392" s="12">
        <v>5</v>
      </c>
      <c r="D2392" s="12" t="s">
        <v>69</v>
      </c>
      <c r="E2392" s="12" t="s">
        <v>65</v>
      </c>
      <c r="F2392" s="12" t="s">
        <v>65</v>
      </c>
      <c r="G2392" s="12" t="s">
        <v>65</v>
      </c>
      <c r="H2392" s="12" t="s">
        <v>65</v>
      </c>
      <c r="I2392" s="12"/>
    </row>
    <row r="2393" spans="1:9" x14ac:dyDescent="0.25">
      <c r="A2393" s="38">
        <v>59150000000</v>
      </c>
      <c r="B2393" s="13" t="s">
        <v>2391</v>
      </c>
      <c r="C2393" s="13">
        <v>5</v>
      </c>
      <c r="D2393" s="13" t="s">
        <v>69</v>
      </c>
      <c r="E2393" s="13" t="s">
        <v>65</v>
      </c>
      <c r="F2393" s="13" t="s">
        <v>65</v>
      </c>
      <c r="G2393" s="13" t="s">
        <v>65</v>
      </c>
      <c r="H2393" s="13" t="s">
        <v>65</v>
      </c>
      <c r="I2393" s="13"/>
    </row>
    <row r="2394" spans="1:9" x14ac:dyDescent="0.25">
      <c r="A2394" s="37">
        <v>59160000000</v>
      </c>
      <c r="B2394" s="12" t="s">
        <v>2392</v>
      </c>
      <c r="C2394" s="12">
        <v>5</v>
      </c>
      <c r="D2394" s="12" t="s">
        <v>69</v>
      </c>
      <c r="E2394" s="12" t="s">
        <v>65</v>
      </c>
      <c r="F2394" s="12" t="s">
        <v>65</v>
      </c>
      <c r="G2394" s="12" t="s">
        <v>65</v>
      </c>
      <c r="H2394" s="12" t="s">
        <v>65</v>
      </c>
      <c r="I2394" s="12"/>
    </row>
    <row r="2395" spans="1:9" x14ac:dyDescent="0.25">
      <c r="A2395" s="38">
        <v>59540004004</v>
      </c>
      <c r="B2395" s="13" t="s">
        <v>2393</v>
      </c>
      <c r="C2395" s="13">
        <v>2</v>
      </c>
      <c r="D2395" s="13" t="s">
        <v>1198</v>
      </c>
      <c r="E2395" s="13" t="s">
        <v>65</v>
      </c>
      <c r="F2395" s="13" t="s">
        <v>67</v>
      </c>
      <c r="G2395" s="13" t="s">
        <v>1199</v>
      </c>
      <c r="H2395" s="13" t="s">
        <v>67</v>
      </c>
      <c r="I2395" s="13"/>
    </row>
    <row r="2396" spans="1:9" x14ac:dyDescent="0.25">
      <c r="A2396" s="37">
        <v>59540008008</v>
      </c>
      <c r="B2396" s="12" t="s">
        <v>2394</v>
      </c>
      <c r="C2396" s="12">
        <v>2</v>
      </c>
      <c r="D2396" s="12" t="s">
        <v>1198</v>
      </c>
      <c r="E2396" s="12" t="s">
        <v>65</v>
      </c>
      <c r="F2396" s="12" t="s">
        <v>67</v>
      </c>
      <c r="G2396" s="12" t="s">
        <v>1199</v>
      </c>
      <c r="H2396" s="12" t="s">
        <v>67</v>
      </c>
      <c r="I2396" s="12"/>
    </row>
    <row r="2397" spans="1:9" x14ac:dyDescent="0.25">
      <c r="A2397" s="38">
        <v>59540012012</v>
      </c>
      <c r="B2397" s="13" t="s">
        <v>2395</v>
      </c>
      <c r="C2397" s="13">
        <v>5</v>
      </c>
      <c r="D2397" s="13" t="s">
        <v>69</v>
      </c>
      <c r="E2397" s="13" t="s">
        <v>65</v>
      </c>
      <c r="F2397" s="13" t="s">
        <v>65</v>
      </c>
      <c r="G2397" s="13" t="s">
        <v>65</v>
      </c>
      <c r="H2397" s="13" t="s">
        <v>65</v>
      </c>
      <c r="I2397" s="13"/>
    </row>
    <row r="2398" spans="1:9" x14ac:dyDescent="0.25">
      <c r="A2398" s="37">
        <v>59540016016</v>
      </c>
      <c r="B2398" s="12" t="s">
        <v>2396</v>
      </c>
      <c r="C2398" s="12">
        <v>5</v>
      </c>
      <c r="D2398" s="12" t="s">
        <v>69</v>
      </c>
      <c r="E2398" s="12" t="s">
        <v>65</v>
      </c>
      <c r="F2398" s="12" t="s">
        <v>65</v>
      </c>
      <c r="G2398" s="12" t="s">
        <v>65</v>
      </c>
      <c r="H2398" s="12" t="s">
        <v>65</v>
      </c>
      <c r="I2398" s="12"/>
    </row>
    <row r="2399" spans="1:9" x14ac:dyDescent="0.25">
      <c r="A2399" s="38">
        <v>59540020020</v>
      </c>
      <c r="B2399" s="13" t="s">
        <v>2397</v>
      </c>
      <c r="C2399" s="13">
        <v>5</v>
      </c>
      <c r="D2399" s="13" t="s">
        <v>69</v>
      </c>
      <c r="E2399" s="13" t="s">
        <v>65</v>
      </c>
      <c r="F2399" s="13" t="s">
        <v>65</v>
      </c>
      <c r="G2399" s="13" t="s">
        <v>65</v>
      </c>
      <c r="H2399" s="13" t="s">
        <v>65</v>
      </c>
      <c r="I2399" s="13"/>
    </row>
    <row r="2400" spans="1:9" x14ac:dyDescent="0.25">
      <c r="A2400" s="37">
        <v>59540024024</v>
      </c>
      <c r="B2400" s="12" t="s">
        <v>2398</v>
      </c>
      <c r="C2400" s="12">
        <v>5</v>
      </c>
      <c r="D2400" s="12" t="s">
        <v>69</v>
      </c>
      <c r="E2400" s="12" t="s">
        <v>65</v>
      </c>
      <c r="F2400" s="12" t="s">
        <v>65</v>
      </c>
      <c r="G2400" s="12" t="s">
        <v>65</v>
      </c>
      <c r="H2400" s="12" t="s">
        <v>65</v>
      </c>
      <c r="I2400" s="12"/>
    </row>
    <row r="2401" spans="1:9" x14ac:dyDescent="0.25">
      <c r="A2401" s="38">
        <v>59540028028</v>
      </c>
      <c r="B2401" s="13" t="s">
        <v>2399</v>
      </c>
      <c r="C2401" s="13">
        <v>5</v>
      </c>
      <c r="D2401" s="13" t="s">
        <v>69</v>
      </c>
      <c r="E2401" s="13" t="s">
        <v>65</v>
      </c>
      <c r="F2401" s="13" t="s">
        <v>65</v>
      </c>
      <c r="G2401" s="13" t="s">
        <v>65</v>
      </c>
      <c r="H2401" s="13" t="s">
        <v>65</v>
      </c>
      <c r="I2401" s="13"/>
    </row>
    <row r="2402" spans="1:9" x14ac:dyDescent="0.25">
      <c r="A2402" s="37">
        <v>59540032032</v>
      </c>
      <c r="B2402" s="12" t="s">
        <v>2400</v>
      </c>
      <c r="C2402" s="12">
        <v>5</v>
      </c>
      <c r="D2402" s="12" t="s">
        <v>69</v>
      </c>
      <c r="E2402" s="12" t="s">
        <v>65</v>
      </c>
      <c r="F2402" s="12" t="s">
        <v>65</v>
      </c>
      <c r="G2402" s="12" t="s">
        <v>65</v>
      </c>
      <c r="H2402" s="12" t="s">
        <v>65</v>
      </c>
      <c r="I2402" s="12"/>
    </row>
    <row r="2403" spans="1:9" x14ac:dyDescent="0.25">
      <c r="A2403" s="38">
        <v>59540036036</v>
      </c>
      <c r="B2403" s="13" t="s">
        <v>2401</v>
      </c>
      <c r="C2403" s="13">
        <v>5</v>
      </c>
      <c r="D2403" s="13" t="s">
        <v>69</v>
      </c>
      <c r="E2403" s="13" t="s">
        <v>65</v>
      </c>
      <c r="F2403" s="13" t="s">
        <v>65</v>
      </c>
      <c r="G2403" s="13" t="s">
        <v>65</v>
      </c>
      <c r="H2403" s="13" t="s">
        <v>65</v>
      </c>
      <c r="I2403" s="13"/>
    </row>
    <row r="2404" spans="1:9" x14ac:dyDescent="0.25">
      <c r="A2404" s="37">
        <v>59580004004</v>
      </c>
      <c r="B2404" s="12" t="s">
        <v>2402</v>
      </c>
      <c r="C2404" s="12">
        <v>2</v>
      </c>
      <c r="D2404" s="12" t="s">
        <v>1198</v>
      </c>
      <c r="E2404" s="12" t="s">
        <v>65</v>
      </c>
      <c r="F2404" s="12" t="s">
        <v>67</v>
      </c>
      <c r="G2404" s="12" t="s">
        <v>1199</v>
      </c>
      <c r="H2404" s="12" t="s">
        <v>67</v>
      </c>
      <c r="I2404" s="12"/>
    </row>
    <row r="2405" spans="1:9" x14ac:dyDescent="0.25">
      <c r="A2405" s="38">
        <v>59580008008</v>
      </c>
      <c r="B2405" s="13" t="s">
        <v>2403</v>
      </c>
      <c r="C2405" s="13">
        <v>2</v>
      </c>
      <c r="D2405" s="13" t="s">
        <v>1198</v>
      </c>
      <c r="E2405" s="13" t="s">
        <v>65</v>
      </c>
      <c r="F2405" s="13" t="s">
        <v>67</v>
      </c>
      <c r="G2405" s="13" t="s">
        <v>1199</v>
      </c>
      <c r="H2405" s="13" t="s">
        <v>67</v>
      </c>
      <c r="I2405" s="13"/>
    </row>
    <row r="2406" spans="1:9" x14ac:dyDescent="0.25">
      <c r="A2406" s="37">
        <v>59580012012</v>
      </c>
      <c r="B2406" s="12" t="s">
        <v>2404</v>
      </c>
      <c r="C2406" s="12">
        <v>2</v>
      </c>
      <c r="D2406" s="12" t="s">
        <v>1198</v>
      </c>
      <c r="E2406" s="12" t="s">
        <v>65</v>
      </c>
      <c r="F2406" s="12" t="s">
        <v>67</v>
      </c>
      <c r="G2406" s="12" t="s">
        <v>1199</v>
      </c>
      <c r="H2406" s="12" t="s">
        <v>67</v>
      </c>
      <c r="I2406" s="12"/>
    </row>
    <row r="2407" spans="1:9" x14ac:dyDescent="0.25">
      <c r="A2407" s="38">
        <v>59580016016</v>
      </c>
      <c r="B2407" s="13" t="s">
        <v>2405</v>
      </c>
      <c r="C2407" s="13">
        <v>2</v>
      </c>
      <c r="D2407" s="13" t="s">
        <v>1198</v>
      </c>
      <c r="E2407" s="13" t="s">
        <v>65</v>
      </c>
      <c r="F2407" s="13" t="s">
        <v>67</v>
      </c>
      <c r="G2407" s="13" t="s">
        <v>1199</v>
      </c>
      <c r="H2407" s="13" t="s">
        <v>67</v>
      </c>
      <c r="I2407" s="13"/>
    </row>
    <row r="2408" spans="1:9" x14ac:dyDescent="0.25">
      <c r="A2408" s="37">
        <v>59580020020</v>
      </c>
      <c r="B2408" s="12" t="s">
        <v>2406</v>
      </c>
      <c r="C2408" s="12">
        <v>2</v>
      </c>
      <c r="D2408" s="12" t="s">
        <v>1198</v>
      </c>
      <c r="E2408" s="12" t="s">
        <v>65</v>
      </c>
      <c r="F2408" s="12" t="s">
        <v>67</v>
      </c>
      <c r="G2408" s="12" t="s">
        <v>1199</v>
      </c>
      <c r="H2408" s="12" t="s">
        <v>67</v>
      </c>
      <c r="I2408" s="12"/>
    </row>
    <row r="2409" spans="1:9" x14ac:dyDescent="0.25">
      <c r="A2409" s="38">
        <v>59580024024</v>
      </c>
      <c r="B2409" s="13" t="s">
        <v>2407</v>
      </c>
      <c r="C2409" s="13">
        <v>5</v>
      </c>
      <c r="D2409" s="13" t="s">
        <v>69</v>
      </c>
      <c r="E2409" s="13" t="s">
        <v>65</v>
      </c>
      <c r="F2409" s="13" t="s">
        <v>65</v>
      </c>
      <c r="G2409" s="13" t="s">
        <v>65</v>
      </c>
      <c r="H2409" s="13" t="s">
        <v>65</v>
      </c>
      <c r="I2409" s="13"/>
    </row>
    <row r="2410" spans="1:9" x14ac:dyDescent="0.25">
      <c r="A2410" s="37">
        <v>59580028028</v>
      </c>
      <c r="B2410" s="12" t="s">
        <v>2408</v>
      </c>
      <c r="C2410" s="12">
        <v>2</v>
      </c>
      <c r="D2410" s="12" t="s">
        <v>1198</v>
      </c>
      <c r="E2410" s="12" t="s">
        <v>65</v>
      </c>
      <c r="F2410" s="12" t="s">
        <v>67</v>
      </c>
      <c r="G2410" s="12" t="s">
        <v>1199</v>
      </c>
      <c r="H2410" s="12" t="s">
        <v>67</v>
      </c>
      <c r="I2410" s="12"/>
    </row>
    <row r="2411" spans="1:9" x14ac:dyDescent="0.25">
      <c r="A2411" s="38">
        <v>59580032032</v>
      </c>
      <c r="B2411" s="13" t="s">
        <v>2409</v>
      </c>
      <c r="C2411" s="13">
        <v>2</v>
      </c>
      <c r="D2411" s="13" t="s">
        <v>1198</v>
      </c>
      <c r="E2411" s="13" t="s">
        <v>65</v>
      </c>
      <c r="F2411" s="13" t="s">
        <v>67</v>
      </c>
      <c r="G2411" s="13" t="s">
        <v>1199</v>
      </c>
      <c r="H2411" s="13" t="s">
        <v>67</v>
      </c>
      <c r="I2411" s="13"/>
    </row>
    <row r="2412" spans="1:9" x14ac:dyDescent="0.25">
      <c r="A2412" s="37">
        <v>59580036036</v>
      </c>
      <c r="B2412" s="12" t="s">
        <v>2410</v>
      </c>
      <c r="C2412" s="12">
        <v>2</v>
      </c>
      <c r="D2412" s="12" t="s">
        <v>1198</v>
      </c>
      <c r="E2412" s="12" t="s">
        <v>65</v>
      </c>
      <c r="F2412" s="12" t="s">
        <v>67</v>
      </c>
      <c r="G2412" s="12" t="s">
        <v>1199</v>
      </c>
      <c r="H2412" s="12" t="s">
        <v>67</v>
      </c>
      <c r="I2412" s="12"/>
    </row>
    <row r="2413" spans="1:9" x14ac:dyDescent="0.25">
      <c r="A2413" s="38">
        <v>59580040040</v>
      </c>
      <c r="B2413" s="13" t="s">
        <v>2411</v>
      </c>
      <c r="C2413" s="13">
        <v>2</v>
      </c>
      <c r="D2413" s="13" t="s">
        <v>1198</v>
      </c>
      <c r="E2413" s="13" t="s">
        <v>65</v>
      </c>
      <c r="F2413" s="13" t="s">
        <v>67</v>
      </c>
      <c r="G2413" s="13" t="s">
        <v>1199</v>
      </c>
      <c r="H2413" s="13" t="s">
        <v>67</v>
      </c>
      <c r="I2413" s="13"/>
    </row>
    <row r="2414" spans="1:9" x14ac:dyDescent="0.25">
      <c r="A2414" s="37">
        <v>59580044044</v>
      </c>
      <c r="B2414" s="12" t="s">
        <v>2412</v>
      </c>
      <c r="C2414" s="12">
        <v>2</v>
      </c>
      <c r="D2414" s="12" t="s">
        <v>1198</v>
      </c>
      <c r="E2414" s="12" t="s">
        <v>65</v>
      </c>
      <c r="F2414" s="12" t="s">
        <v>67</v>
      </c>
      <c r="G2414" s="12" t="s">
        <v>1199</v>
      </c>
      <c r="H2414" s="12" t="s">
        <v>67</v>
      </c>
      <c r="I2414" s="12"/>
    </row>
    <row r="2415" spans="1:9" x14ac:dyDescent="0.25">
      <c r="A2415" s="38">
        <v>59580048048</v>
      </c>
      <c r="B2415" s="13" t="s">
        <v>2413</v>
      </c>
      <c r="C2415" s="13">
        <v>2</v>
      </c>
      <c r="D2415" s="13" t="s">
        <v>1198</v>
      </c>
      <c r="E2415" s="13" t="s">
        <v>65</v>
      </c>
      <c r="F2415" s="13" t="s">
        <v>67</v>
      </c>
      <c r="G2415" s="13" t="s">
        <v>1199</v>
      </c>
      <c r="H2415" s="13" t="s">
        <v>67</v>
      </c>
      <c r="I2415" s="13"/>
    </row>
    <row r="2416" spans="1:9" x14ac:dyDescent="0.25">
      <c r="A2416" s="37">
        <v>59620004004</v>
      </c>
      <c r="B2416" s="12" t="s">
        <v>2414</v>
      </c>
      <c r="C2416" s="12">
        <v>2</v>
      </c>
      <c r="D2416" s="12" t="s">
        <v>1198</v>
      </c>
      <c r="E2416" s="12" t="s">
        <v>65</v>
      </c>
      <c r="F2416" s="12" t="s">
        <v>67</v>
      </c>
      <c r="G2416" s="12" t="s">
        <v>1199</v>
      </c>
      <c r="H2416" s="12" t="s">
        <v>67</v>
      </c>
      <c r="I2416" s="12"/>
    </row>
    <row r="2417" spans="1:9" x14ac:dyDescent="0.25">
      <c r="A2417" s="38">
        <v>59620008008</v>
      </c>
      <c r="B2417" s="13" t="s">
        <v>2415</v>
      </c>
      <c r="C2417" s="13">
        <v>2</v>
      </c>
      <c r="D2417" s="13" t="s">
        <v>1198</v>
      </c>
      <c r="E2417" s="13" t="s">
        <v>65</v>
      </c>
      <c r="F2417" s="13" t="s">
        <v>67</v>
      </c>
      <c r="G2417" s="13" t="s">
        <v>1199</v>
      </c>
      <c r="H2417" s="13" t="s">
        <v>67</v>
      </c>
      <c r="I2417" s="13"/>
    </row>
    <row r="2418" spans="1:9" x14ac:dyDescent="0.25">
      <c r="A2418" s="37">
        <v>59620012012</v>
      </c>
      <c r="B2418" s="12" t="s">
        <v>2416</v>
      </c>
      <c r="C2418" s="12">
        <v>2</v>
      </c>
      <c r="D2418" s="12" t="s">
        <v>1198</v>
      </c>
      <c r="E2418" s="12" t="s">
        <v>65</v>
      </c>
      <c r="F2418" s="12" t="s">
        <v>67</v>
      </c>
      <c r="G2418" s="12" t="s">
        <v>1199</v>
      </c>
      <c r="H2418" s="12" t="s">
        <v>67</v>
      </c>
      <c r="I2418" s="12"/>
    </row>
    <row r="2419" spans="1:9" x14ac:dyDescent="0.25">
      <c r="A2419" s="38">
        <v>59620016016</v>
      </c>
      <c r="B2419" s="13" t="s">
        <v>2417</v>
      </c>
      <c r="C2419" s="13">
        <v>2</v>
      </c>
      <c r="D2419" s="13" t="s">
        <v>1198</v>
      </c>
      <c r="E2419" s="13" t="s">
        <v>65</v>
      </c>
      <c r="F2419" s="13" t="s">
        <v>67</v>
      </c>
      <c r="G2419" s="13" t="s">
        <v>1199</v>
      </c>
      <c r="H2419" s="13" t="s">
        <v>67</v>
      </c>
      <c r="I2419" s="13"/>
    </row>
    <row r="2420" spans="1:9" x14ac:dyDescent="0.25">
      <c r="A2420" s="37">
        <v>59620020020</v>
      </c>
      <c r="B2420" s="12" t="s">
        <v>2418</v>
      </c>
      <c r="C2420" s="12">
        <v>2</v>
      </c>
      <c r="D2420" s="12" t="s">
        <v>1198</v>
      </c>
      <c r="E2420" s="12" t="s">
        <v>65</v>
      </c>
      <c r="F2420" s="12" t="s">
        <v>67</v>
      </c>
      <c r="G2420" s="12" t="s">
        <v>1199</v>
      </c>
      <c r="H2420" s="12" t="s">
        <v>67</v>
      </c>
      <c r="I2420" s="12"/>
    </row>
    <row r="2421" spans="1:9" x14ac:dyDescent="0.25">
      <c r="A2421" s="38">
        <v>59620024024</v>
      </c>
      <c r="B2421" s="13" t="s">
        <v>2419</v>
      </c>
      <c r="C2421" s="13">
        <v>5</v>
      </c>
      <c r="D2421" s="13" t="s">
        <v>69</v>
      </c>
      <c r="E2421" s="13" t="s">
        <v>65</v>
      </c>
      <c r="F2421" s="13" t="s">
        <v>65</v>
      </c>
      <c r="G2421" s="13" t="s">
        <v>65</v>
      </c>
      <c r="H2421" s="13" t="s">
        <v>65</v>
      </c>
      <c r="I2421" s="13"/>
    </row>
    <row r="2422" spans="1:9" x14ac:dyDescent="0.25">
      <c r="A2422" s="37">
        <v>59620028028</v>
      </c>
      <c r="B2422" s="12" t="s">
        <v>2420</v>
      </c>
      <c r="C2422" s="12">
        <v>2</v>
      </c>
      <c r="D2422" s="12" t="s">
        <v>1198</v>
      </c>
      <c r="E2422" s="12" t="s">
        <v>65</v>
      </c>
      <c r="F2422" s="12" t="s">
        <v>67</v>
      </c>
      <c r="G2422" s="12" t="s">
        <v>1199</v>
      </c>
      <c r="H2422" s="12" t="s">
        <v>67</v>
      </c>
      <c r="I2422" s="12"/>
    </row>
    <row r="2423" spans="1:9" x14ac:dyDescent="0.25">
      <c r="A2423" s="38">
        <v>59620032032</v>
      </c>
      <c r="B2423" s="13" t="s">
        <v>2421</v>
      </c>
      <c r="C2423" s="13">
        <v>2</v>
      </c>
      <c r="D2423" s="13" t="s">
        <v>1198</v>
      </c>
      <c r="E2423" s="13" t="s">
        <v>65</v>
      </c>
      <c r="F2423" s="13" t="s">
        <v>67</v>
      </c>
      <c r="G2423" s="13" t="s">
        <v>1199</v>
      </c>
      <c r="H2423" s="13" t="s">
        <v>67</v>
      </c>
      <c r="I2423" s="13"/>
    </row>
    <row r="2424" spans="1:9" x14ac:dyDescent="0.25">
      <c r="A2424" s="37">
        <v>59620036036</v>
      </c>
      <c r="B2424" s="12" t="s">
        <v>2422</v>
      </c>
      <c r="C2424" s="12">
        <v>2</v>
      </c>
      <c r="D2424" s="12" t="s">
        <v>1198</v>
      </c>
      <c r="E2424" s="12" t="s">
        <v>65</v>
      </c>
      <c r="F2424" s="12" t="s">
        <v>67</v>
      </c>
      <c r="G2424" s="12" t="s">
        <v>1199</v>
      </c>
      <c r="H2424" s="12" t="s">
        <v>67</v>
      </c>
      <c r="I2424" s="12"/>
    </row>
    <row r="2425" spans="1:9" x14ac:dyDescent="0.25">
      <c r="A2425" s="38">
        <v>59620040040</v>
      </c>
      <c r="B2425" s="13" t="s">
        <v>2423</v>
      </c>
      <c r="C2425" s="13">
        <v>5</v>
      </c>
      <c r="D2425" s="13" t="s">
        <v>69</v>
      </c>
      <c r="E2425" s="13" t="s">
        <v>65</v>
      </c>
      <c r="F2425" s="13" t="s">
        <v>65</v>
      </c>
      <c r="G2425" s="13" t="s">
        <v>65</v>
      </c>
      <c r="H2425" s="13" t="s">
        <v>65</v>
      </c>
      <c r="I2425" s="13"/>
    </row>
    <row r="2426" spans="1:9" x14ac:dyDescent="0.25">
      <c r="A2426" s="37">
        <v>59620044044</v>
      </c>
      <c r="B2426" s="12" t="s">
        <v>2424</v>
      </c>
      <c r="C2426" s="12">
        <v>2</v>
      </c>
      <c r="D2426" s="12" t="s">
        <v>1198</v>
      </c>
      <c r="E2426" s="12" t="s">
        <v>65</v>
      </c>
      <c r="F2426" s="12" t="s">
        <v>67</v>
      </c>
      <c r="G2426" s="12" t="s">
        <v>1199</v>
      </c>
      <c r="H2426" s="12" t="s">
        <v>67</v>
      </c>
      <c r="I2426" s="12"/>
    </row>
    <row r="2427" spans="1:9" x14ac:dyDescent="0.25">
      <c r="A2427" s="38">
        <v>59620048048</v>
      </c>
      <c r="B2427" s="13" t="s">
        <v>2425</v>
      </c>
      <c r="C2427" s="13">
        <v>2</v>
      </c>
      <c r="D2427" s="13" t="s">
        <v>1198</v>
      </c>
      <c r="E2427" s="13" t="s">
        <v>65</v>
      </c>
      <c r="F2427" s="13" t="s">
        <v>67</v>
      </c>
      <c r="G2427" s="13" t="s">
        <v>1199</v>
      </c>
      <c r="H2427" s="13" t="s">
        <v>67</v>
      </c>
      <c r="I2427" s="13"/>
    </row>
    <row r="2428" spans="1:9" x14ac:dyDescent="0.25">
      <c r="A2428" s="37">
        <v>59620052052</v>
      </c>
      <c r="B2428" s="12" t="s">
        <v>2426</v>
      </c>
      <c r="C2428" s="12">
        <v>2</v>
      </c>
      <c r="D2428" s="12" t="s">
        <v>1198</v>
      </c>
      <c r="E2428" s="12" t="s">
        <v>65</v>
      </c>
      <c r="F2428" s="12" t="s">
        <v>67</v>
      </c>
      <c r="G2428" s="12" t="s">
        <v>1199</v>
      </c>
      <c r="H2428" s="12" t="s">
        <v>67</v>
      </c>
      <c r="I2428" s="12"/>
    </row>
    <row r="2429" spans="1:9" x14ac:dyDescent="0.25">
      <c r="A2429" s="38">
        <v>59620056056</v>
      </c>
      <c r="B2429" s="13" t="s">
        <v>2427</v>
      </c>
      <c r="C2429" s="13">
        <v>2</v>
      </c>
      <c r="D2429" s="13" t="s">
        <v>1198</v>
      </c>
      <c r="E2429" s="13" t="s">
        <v>65</v>
      </c>
      <c r="F2429" s="13" t="s">
        <v>67</v>
      </c>
      <c r="G2429" s="13" t="s">
        <v>1199</v>
      </c>
      <c r="H2429" s="13" t="s">
        <v>67</v>
      </c>
      <c r="I2429" s="13"/>
    </row>
    <row r="2430" spans="1:9" x14ac:dyDescent="0.25">
      <c r="A2430" s="37">
        <v>59620060060</v>
      </c>
      <c r="B2430" s="12" t="s">
        <v>2428</v>
      </c>
      <c r="C2430" s="12">
        <v>2</v>
      </c>
      <c r="D2430" s="12" t="s">
        <v>1198</v>
      </c>
      <c r="E2430" s="12" t="s">
        <v>65</v>
      </c>
      <c r="F2430" s="12" t="s">
        <v>67</v>
      </c>
      <c r="G2430" s="12" t="s">
        <v>1199</v>
      </c>
      <c r="H2430" s="12" t="s">
        <v>67</v>
      </c>
      <c r="I2430" s="12"/>
    </row>
    <row r="2431" spans="1:9" x14ac:dyDescent="0.25">
      <c r="A2431" s="38">
        <v>59660004004</v>
      </c>
      <c r="B2431" s="13" t="s">
        <v>2429</v>
      </c>
      <c r="C2431" s="13">
        <v>2</v>
      </c>
      <c r="D2431" s="13" t="s">
        <v>1198</v>
      </c>
      <c r="E2431" s="13" t="s">
        <v>65</v>
      </c>
      <c r="F2431" s="13" t="s">
        <v>67</v>
      </c>
      <c r="G2431" s="13" t="s">
        <v>1199</v>
      </c>
      <c r="H2431" s="13" t="s">
        <v>67</v>
      </c>
      <c r="I2431" s="13"/>
    </row>
    <row r="2432" spans="1:9" x14ac:dyDescent="0.25">
      <c r="A2432" s="37">
        <v>59660008008</v>
      </c>
      <c r="B2432" s="12" t="s">
        <v>2430</v>
      </c>
      <c r="C2432" s="12">
        <v>2</v>
      </c>
      <c r="D2432" s="12" t="s">
        <v>1198</v>
      </c>
      <c r="E2432" s="12" t="s">
        <v>65</v>
      </c>
      <c r="F2432" s="12" t="s">
        <v>67</v>
      </c>
      <c r="G2432" s="12" t="s">
        <v>1199</v>
      </c>
      <c r="H2432" s="12" t="s">
        <v>67</v>
      </c>
      <c r="I2432" s="12"/>
    </row>
    <row r="2433" spans="1:9" x14ac:dyDescent="0.25">
      <c r="A2433" s="38">
        <v>59660012012</v>
      </c>
      <c r="B2433" s="13" t="s">
        <v>2431</v>
      </c>
      <c r="C2433" s="13">
        <v>2</v>
      </c>
      <c r="D2433" s="13" t="s">
        <v>1198</v>
      </c>
      <c r="E2433" s="13" t="s">
        <v>65</v>
      </c>
      <c r="F2433" s="13" t="s">
        <v>67</v>
      </c>
      <c r="G2433" s="13" t="s">
        <v>1199</v>
      </c>
      <c r="H2433" s="13" t="s">
        <v>67</v>
      </c>
      <c r="I2433" s="13"/>
    </row>
    <row r="2434" spans="1:9" x14ac:dyDescent="0.25">
      <c r="A2434" s="37">
        <v>59660016016</v>
      </c>
      <c r="B2434" s="12" t="s">
        <v>2432</v>
      </c>
      <c r="C2434" s="12">
        <v>2</v>
      </c>
      <c r="D2434" s="12" t="s">
        <v>1198</v>
      </c>
      <c r="E2434" s="12" t="s">
        <v>65</v>
      </c>
      <c r="F2434" s="12" t="s">
        <v>67</v>
      </c>
      <c r="G2434" s="12" t="s">
        <v>1199</v>
      </c>
      <c r="H2434" s="12" t="s">
        <v>67</v>
      </c>
      <c r="I2434" s="12"/>
    </row>
    <row r="2435" spans="1:9" x14ac:dyDescent="0.25">
      <c r="A2435" s="38">
        <v>59660020020</v>
      </c>
      <c r="B2435" s="13" t="s">
        <v>2433</v>
      </c>
      <c r="C2435" s="13">
        <v>2</v>
      </c>
      <c r="D2435" s="13" t="s">
        <v>1198</v>
      </c>
      <c r="E2435" s="13" t="s">
        <v>65</v>
      </c>
      <c r="F2435" s="13" t="s">
        <v>67</v>
      </c>
      <c r="G2435" s="13" t="s">
        <v>1199</v>
      </c>
      <c r="H2435" s="13" t="s">
        <v>67</v>
      </c>
      <c r="I2435" s="13"/>
    </row>
    <row r="2436" spans="1:9" x14ac:dyDescent="0.25">
      <c r="A2436" s="37">
        <v>59660024024</v>
      </c>
      <c r="B2436" s="12" t="s">
        <v>2434</v>
      </c>
      <c r="C2436" s="12">
        <v>2</v>
      </c>
      <c r="D2436" s="12" t="s">
        <v>1198</v>
      </c>
      <c r="E2436" s="12" t="s">
        <v>65</v>
      </c>
      <c r="F2436" s="12" t="s">
        <v>67</v>
      </c>
      <c r="G2436" s="12" t="s">
        <v>1199</v>
      </c>
      <c r="H2436" s="12" t="s">
        <v>67</v>
      </c>
      <c r="I2436" s="12"/>
    </row>
    <row r="2437" spans="1:9" x14ac:dyDescent="0.25">
      <c r="A2437" s="38">
        <v>59660028028</v>
      </c>
      <c r="B2437" s="13" t="s">
        <v>2435</v>
      </c>
      <c r="C2437" s="13">
        <v>2</v>
      </c>
      <c r="D2437" s="13" t="s">
        <v>1198</v>
      </c>
      <c r="E2437" s="13" t="s">
        <v>65</v>
      </c>
      <c r="F2437" s="13" t="s">
        <v>67</v>
      </c>
      <c r="G2437" s="13" t="s">
        <v>1199</v>
      </c>
      <c r="H2437" s="13" t="s">
        <v>67</v>
      </c>
      <c r="I2437" s="13"/>
    </row>
    <row r="2438" spans="1:9" x14ac:dyDescent="0.25">
      <c r="A2438" s="37">
        <v>59700004004</v>
      </c>
      <c r="B2438" s="12" t="s">
        <v>2436</v>
      </c>
      <c r="C2438" s="12">
        <v>2</v>
      </c>
      <c r="D2438" s="12" t="s">
        <v>1198</v>
      </c>
      <c r="E2438" s="12" t="s">
        <v>65</v>
      </c>
      <c r="F2438" s="12" t="s">
        <v>67</v>
      </c>
      <c r="G2438" s="12" t="s">
        <v>1199</v>
      </c>
      <c r="H2438" s="12" t="s">
        <v>67</v>
      </c>
      <c r="I2438" s="12"/>
    </row>
    <row r="2439" spans="1:9" x14ac:dyDescent="0.25">
      <c r="A2439" s="38">
        <v>59700008008</v>
      </c>
      <c r="B2439" s="13" t="s">
        <v>2437</v>
      </c>
      <c r="C2439" s="13">
        <v>2</v>
      </c>
      <c r="D2439" s="13" t="s">
        <v>1198</v>
      </c>
      <c r="E2439" s="13" t="s">
        <v>65</v>
      </c>
      <c r="F2439" s="13" t="s">
        <v>67</v>
      </c>
      <c r="G2439" s="13" t="s">
        <v>1199</v>
      </c>
      <c r="H2439" s="13" t="s">
        <v>67</v>
      </c>
      <c r="I2439" s="13"/>
    </row>
    <row r="2440" spans="1:9" x14ac:dyDescent="0.25">
      <c r="A2440" s="37">
        <v>59700012012</v>
      </c>
      <c r="B2440" s="12" t="s">
        <v>2438</v>
      </c>
      <c r="C2440" s="12">
        <v>2</v>
      </c>
      <c r="D2440" s="12" t="s">
        <v>1198</v>
      </c>
      <c r="E2440" s="12" t="s">
        <v>65</v>
      </c>
      <c r="F2440" s="12" t="s">
        <v>67</v>
      </c>
      <c r="G2440" s="12" t="s">
        <v>1199</v>
      </c>
      <c r="H2440" s="12" t="s">
        <v>67</v>
      </c>
      <c r="I2440" s="12"/>
    </row>
    <row r="2441" spans="1:9" x14ac:dyDescent="0.25">
      <c r="A2441" s="38">
        <v>59700016016</v>
      </c>
      <c r="B2441" s="13" t="s">
        <v>2439</v>
      </c>
      <c r="C2441" s="13">
        <v>2</v>
      </c>
      <c r="D2441" s="13" t="s">
        <v>1198</v>
      </c>
      <c r="E2441" s="13" t="s">
        <v>65</v>
      </c>
      <c r="F2441" s="13" t="s">
        <v>67</v>
      </c>
      <c r="G2441" s="13" t="s">
        <v>1199</v>
      </c>
      <c r="H2441" s="13" t="s">
        <v>67</v>
      </c>
      <c r="I2441" s="13"/>
    </row>
    <row r="2442" spans="1:9" x14ac:dyDescent="0.25">
      <c r="A2442" s="37">
        <v>59700020020</v>
      </c>
      <c r="B2442" s="12" t="s">
        <v>2440</v>
      </c>
      <c r="C2442" s="12">
        <v>2</v>
      </c>
      <c r="D2442" s="12" t="s">
        <v>1198</v>
      </c>
      <c r="E2442" s="12" t="s">
        <v>65</v>
      </c>
      <c r="F2442" s="12" t="s">
        <v>67</v>
      </c>
      <c r="G2442" s="12" t="s">
        <v>1199</v>
      </c>
      <c r="H2442" s="12" t="s">
        <v>67</v>
      </c>
      <c r="I2442" s="12"/>
    </row>
    <row r="2443" spans="1:9" x14ac:dyDescent="0.25">
      <c r="A2443" s="38">
        <v>59700024024</v>
      </c>
      <c r="B2443" s="13" t="s">
        <v>2441</v>
      </c>
      <c r="C2443" s="13">
        <v>2</v>
      </c>
      <c r="D2443" s="13" t="s">
        <v>1198</v>
      </c>
      <c r="E2443" s="13" t="s">
        <v>65</v>
      </c>
      <c r="F2443" s="13" t="s">
        <v>67</v>
      </c>
      <c r="G2443" s="13" t="s">
        <v>1199</v>
      </c>
      <c r="H2443" s="13" t="s">
        <v>67</v>
      </c>
      <c r="I2443" s="13"/>
    </row>
    <row r="2444" spans="1:9" x14ac:dyDescent="0.25">
      <c r="A2444" s="37">
        <v>59700028028</v>
      </c>
      <c r="B2444" s="12" t="s">
        <v>2442</v>
      </c>
      <c r="C2444" s="12">
        <v>2</v>
      </c>
      <c r="D2444" s="12" t="s">
        <v>1198</v>
      </c>
      <c r="E2444" s="12" t="s">
        <v>65</v>
      </c>
      <c r="F2444" s="12" t="s">
        <v>67</v>
      </c>
      <c r="G2444" s="12" t="s">
        <v>1199</v>
      </c>
      <c r="H2444" s="12" t="s">
        <v>67</v>
      </c>
      <c r="I2444" s="12"/>
    </row>
    <row r="2445" spans="1:9" x14ac:dyDescent="0.25">
      <c r="A2445" s="38">
        <v>59700032032</v>
      </c>
      <c r="B2445" s="13" t="s">
        <v>2443</v>
      </c>
      <c r="C2445" s="13">
        <v>2</v>
      </c>
      <c r="D2445" s="13" t="s">
        <v>1198</v>
      </c>
      <c r="E2445" s="13" t="s">
        <v>65</v>
      </c>
      <c r="F2445" s="13" t="s">
        <v>67</v>
      </c>
      <c r="G2445" s="13" t="s">
        <v>1199</v>
      </c>
      <c r="H2445" s="13" t="s">
        <v>67</v>
      </c>
      <c r="I2445" s="13"/>
    </row>
    <row r="2446" spans="1:9" x14ac:dyDescent="0.25">
      <c r="A2446" s="37">
        <v>59700036036</v>
      </c>
      <c r="B2446" s="12" t="s">
        <v>2444</v>
      </c>
      <c r="C2446" s="12">
        <v>2</v>
      </c>
      <c r="D2446" s="12" t="s">
        <v>1198</v>
      </c>
      <c r="E2446" s="12" t="s">
        <v>65</v>
      </c>
      <c r="F2446" s="12" t="s">
        <v>67</v>
      </c>
      <c r="G2446" s="12" t="s">
        <v>1199</v>
      </c>
      <c r="H2446" s="12" t="s">
        <v>67</v>
      </c>
      <c r="I2446" s="12"/>
    </row>
    <row r="2447" spans="1:9" x14ac:dyDescent="0.25">
      <c r="A2447" s="38">
        <v>59700040040</v>
      </c>
      <c r="B2447" s="13" t="s">
        <v>2445</v>
      </c>
      <c r="C2447" s="13">
        <v>2</v>
      </c>
      <c r="D2447" s="13" t="s">
        <v>1198</v>
      </c>
      <c r="E2447" s="13" t="s">
        <v>65</v>
      </c>
      <c r="F2447" s="13" t="s">
        <v>67</v>
      </c>
      <c r="G2447" s="13" t="s">
        <v>1199</v>
      </c>
      <c r="H2447" s="13" t="s">
        <v>67</v>
      </c>
      <c r="I2447" s="13"/>
    </row>
    <row r="2448" spans="1:9" x14ac:dyDescent="0.25">
      <c r="A2448" s="37">
        <v>59700044044</v>
      </c>
      <c r="B2448" s="12" t="s">
        <v>2446</v>
      </c>
      <c r="C2448" s="12">
        <v>2</v>
      </c>
      <c r="D2448" s="12" t="s">
        <v>1198</v>
      </c>
      <c r="E2448" s="12" t="s">
        <v>65</v>
      </c>
      <c r="F2448" s="12" t="s">
        <v>67</v>
      </c>
      <c r="G2448" s="12" t="s">
        <v>1199</v>
      </c>
      <c r="H2448" s="12" t="s">
        <v>67</v>
      </c>
      <c r="I2448" s="12"/>
    </row>
    <row r="2449" spans="1:9" x14ac:dyDescent="0.25">
      <c r="A2449" s="38">
        <v>59740004004</v>
      </c>
      <c r="B2449" s="13" t="s">
        <v>2447</v>
      </c>
      <c r="C2449" s="13">
        <v>5</v>
      </c>
      <c r="D2449" s="13" t="s">
        <v>69</v>
      </c>
      <c r="E2449" s="13" t="s">
        <v>65</v>
      </c>
      <c r="F2449" s="13" t="s">
        <v>65</v>
      </c>
      <c r="G2449" s="13" t="s">
        <v>65</v>
      </c>
      <c r="H2449" s="13" t="s">
        <v>65</v>
      </c>
      <c r="I2449" s="13"/>
    </row>
    <row r="2450" spans="1:9" x14ac:dyDescent="0.25">
      <c r="A2450" s="37">
        <v>59740008008</v>
      </c>
      <c r="B2450" s="12" t="s">
        <v>2448</v>
      </c>
      <c r="C2450" s="12">
        <v>5</v>
      </c>
      <c r="D2450" s="12" t="s">
        <v>69</v>
      </c>
      <c r="E2450" s="12" t="s">
        <v>65</v>
      </c>
      <c r="F2450" s="12" t="s">
        <v>65</v>
      </c>
      <c r="G2450" s="12" t="s">
        <v>65</v>
      </c>
      <c r="H2450" s="12" t="s">
        <v>65</v>
      </c>
      <c r="I2450" s="12"/>
    </row>
    <row r="2451" spans="1:9" x14ac:dyDescent="0.25">
      <c r="A2451" s="38">
        <v>59740012012</v>
      </c>
      <c r="B2451" s="13" t="s">
        <v>2449</v>
      </c>
      <c r="C2451" s="13">
        <v>5</v>
      </c>
      <c r="D2451" s="13" t="s">
        <v>69</v>
      </c>
      <c r="E2451" s="13" t="s">
        <v>65</v>
      </c>
      <c r="F2451" s="13" t="s">
        <v>65</v>
      </c>
      <c r="G2451" s="13" t="s">
        <v>65</v>
      </c>
      <c r="H2451" s="13" t="s">
        <v>65</v>
      </c>
      <c r="I2451" s="13"/>
    </row>
    <row r="2452" spans="1:9" x14ac:dyDescent="0.25">
      <c r="A2452" s="37">
        <v>59740016016</v>
      </c>
      <c r="B2452" s="12" t="s">
        <v>2450</v>
      </c>
      <c r="C2452" s="12">
        <v>5</v>
      </c>
      <c r="D2452" s="12" t="s">
        <v>69</v>
      </c>
      <c r="E2452" s="12" t="s">
        <v>65</v>
      </c>
      <c r="F2452" s="12" t="s">
        <v>65</v>
      </c>
      <c r="G2452" s="12" t="s">
        <v>65</v>
      </c>
      <c r="H2452" s="12" t="s">
        <v>65</v>
      </c>
      <c r="I2452" s="12"/>
    </row>
    <row r="2453" spans="1:9" x14ac:dyDescent="0.25">
      <c r="A2453" s="38">
        <v>59740020020</v>
      </c>
      <c r="B2453" s="13" t="s">
        <v>2451</v>
      </c>
      <c r="C2453" s="13">
        <v>5</v>
      </c>
      <c r="D2453" s="13" t="s">
        <v>69</v>
      </c>
      <c r="E2453" s="13" t="s">
        <v>65</v>
      </c>
      <c r="F2453" s="13" t="s">
        <v>65</v>
      </c>
      <c r="G2453" s="13" t="s">
        <v>65</v>
      </c>
      <c r="H2453" s="13" t="s">
        <v>65</v>
      </c>
      <c r="I2453" s="13"/>
    </row>
    <row r="2454" spans="1:9" x14ac:dyDescent="0.25">
      <c r="A2454" s="37">
        <v>59740024024</v>
      </c>
      <c r="B2454" s="12" t="s">
        <v>2452</v>
      </c>
      <c r="C2454" s="12">
        <v>5</v>
      </c>
      <c r="D2454" s="12" t="s">
        <v>69</v>
      </c>
      <c r="E2454" s="12" t="s">
        <v>65</v>
      </c>
      <c r="F2454" s="12" t="s">
        <v>65</v>
      </c>
      <c r="G2454" s="12" t="s">
        <v>65</v>
      </c>
      <c r="H2454" s="12" t="s">
        <v>65</v>
      </c>
      <c r="I2454" s="12"/>
    </row>
    <row r="2455" spans="1:9" x14ac:dyDescent="0.25">
      <c r="A2455" s="38">
        <v>59740028028</v>
      </c>
      <c r="B2455" s="13" t="s">
        <v>2453</v>
      </c>
      <c r="C2455" s="13">
        <v>5</v>
      </c>
      <c r="D2455" s="13" t="s">
        <v>69</v>
      </c>
      <c r="E2455" s="13" t="s">
        <v>65</v>
      </c>
      <c r="F2455" s="13" t="s">
        <v>65</v>
      </c>
      <c r="G2455" s="13" t="s">
        <v>65</v>
      </c>
      <c r="H2455" s="13" t="s">
        <v>65</v>
      </c>
      <c r="I2455" s="13"/>
    </row>
    <row r="2456" spans="1:9" x14ac:dyDescent="0.25">
      <c r="A2456" s="37">
        <v>59740032032</v>
      </c>
      <c r="B2456" s="12" t="s">
        <v>2454</v>
      </c>
      <c r="C2456" s="12">
        <v>5</v>
      </c>
      <c r="D2456" s="12" t="s">
        <v>69</v>
      </c>
      <c r="E2456" s="12" t="s">
        <v>65</v>
      </c>
      <c r="F2456" s="12" t="s">
        <v>65</v>
      </c>
      <c r="G2456" s="12" t="s">
        <v>65</v>
      </c>
      <c r="H2456" s="12" t="s">
        <v>65</v>
      </c>
      <c r="I2456" s="12"/>
    </row>
    <row r="2457" spans="1:9" x14ac:dyDescent="0.25">
      <c r="A2457" s="38">
        <v>59740036036</v>
      </c>
      <c r="B2457" s="13" t="s">
        <v>2455</v>
      </c>
      <c r="C2457" s="13">
        <v>2</v>
      </c>
      <c r="D2457" s="13" t="s">
        <v>1198</v>
      </c>
      <c r="E2457" s="13" t="s">
        <v>65</v>
      </c>
      <c r="F2457" s="13" t="s">
        <v>67</v>
      </c>
      <c r="G2457" s="13" t="s">
        <v>1199</v>
      </c>
      <c r="H2457" s="13" t="s">
        <v>67</v>
      </c>
      <c r="I2457" s="13"/>
    </row>
    <row r="2458" spans="1:9" x14ac:dyDescent="0.25">
      <c r="A2458" s="37">
        <v>59740040040</v>
      </c>
      <c r="B2458" s="12" t="s">
        <v>2456</v>
      </c>
      <c r="C2458" s="12">
        <v>5</v>
      </c>
      <c r="D2458" s="12" t="s">
        <v>69</v>
      </c>
      <c r="E2458" s="12" t="s">
        <v>65</v>
      </c>
      <c r="F2458" s="12" t="s">
        <v>65</v>
      </c>
      <c r="G2458" s="12" t="s">
        <v>65</v>
      </c>
      <c r="H2458" s="12" t="s">
        <v>65</v>
      </c>
      <c r="I2458" s="12"/>
    </row>
    <row r="2459" spans="1:9" x14ac:dyDescent="0.25">
      <c r="A2459" s="38">
        <v>59740044044</v>
      </c>
      <c r="B2459" s="13" t="s">
        <v>2457</v>
      </c>
      <c r="C2459" s="13">
        <v>2</v>
      </c>
      <c r="D2459" s="13" t="s">
        <v>1198</v>
      </c>
      <c r="E2459" s="13" t="s">
        <v>65</v>
      </c>
      <c r="F2459" s="13" t="s">
        <v>67</v>
      </c>
      <c r="G2459" s="13" t="s">
        <v>1199</v>
      </c>
      <c r="H2459" s="13" t="s">
        <v>67</v>
      </c>
      <c r="I2459" s="13"/>
    </row>
    <row r="2460" spans="1:9" x14ac:dyDescent="0.25">
      <c r="A2460" s="37">
        <v>59740048048</v>
      </c>
      <c r="B2460" s="12" t="s">
        <v>2458</v>
      </c>
      <c r="C2460" s="12">
        <v>5</v>
      </c>
      <c r="D2460" s="12" t="s">
        <v>69</v>
      </c>
      <c r="E2460" s="12" t="s">
        <v>65</v>
      </c>
      <c r="F2460" s="12" t="s">
        <v>65</v>
      </c>
      <c r="G2460" s="12" t="s">
        <v>65</v>
      </c>
      <c r="H2460" s="12" t="s">
        <v>65</v>
      </c>
      <c r="I2460" s="12"/>
    </row>
    <row r="2461" spans="1:9" x14ac:dyDescent="0.25">
      <c r="A2461" s="38">
        <v>59740052052</v>
      </c>
      <c r="B2461" s="13" t="s">
        <v>2459</v>
      </c>
      <c r="C2461" s="13">
        <v>5</v>
      </c>
      <c r="D2461" s="13" t="s">
        <v>69</v>
      </c>
      <c r="E2461" s="13" t="s">
        <v>65</v>
      </c>
      <c r="F2461" s="13" t="s">
        <v>65</v>
      </c>
      <c r="G2461" s="13" t="s">
        <v>65</v>
      </c>
      <c r="H2461" s="13" t="s">
        <v>65</v>
      </c>
      <c r="I2461" s="13"/>
    </row>
    <row r="2462" spans="1:9" x14ac:dyDescent="0.25">
      <c r="A2462" s="37">
        <v>59740056056</v>
      </c>
      <c r="B2462" s="12" t="s">
        <v>2460</v>
      </c>
      <c r="C2462" s="12">
        <v>5</v>
      </c>
      <c r="D2462" s="12" t="s">
        <v>69</v>
      </c>
      <c r="E2462" s="12" t="s">
        <v>65</v>
      </c>
      <c r="F2462" s="12" t="s">
        <v>65</v>
      </c>
      <c r="G2462" s="12" t="s">
        <v>65</v>
      </c>
      <c r="H2462" s="12" t="s">
        <v>65</v>
      </c>
      <c r="I2462" s="12"/>
    </row>
    <row r="2463" spans="1:9" x14ac:dyDescent="0.25">
      <c r="A2463" s="38">
        <v>59780004004</v>
      </c>
      <c r="B2463" s="13" t="s">
        <v>2461</v>
      </c>
      <c r="C2463" s="13">
        <v>5</v>
      </c>
      <c r="D2463" s="13" t="s">
        <v>69</v>
      </c>
      <c r="E2463" s="13" t="s">
        <v>65</v>
      </c>
      <c r="F2463" s="13" t="s">
        <v>65</v>
      </c>
      <c r="G2463" s="13" t="s">
        <v>65</v>
      </c>
      <c r="H2463" s="13" t="s">
        <v>65</v>
      </c>
      <c r="I2463" s="13"/>
    </row>
    <row r="2464" spans="1:9" x14ac:dyDescent="0.25">
      <c r="A2464" s="37">
        <v>59780008008</v>
      </c>
      <c r="B2464" s="12" t="s">
        <v>2462</v>
      </c>
      <c r="C2464" s="12">
        <v>5</v>
      </c>
      <c r="D2464" s="12" t="s">
        <v>69</v>
      </c>
      <c r="E2464" s="12" t="s">
        <v>65</v>
      </c>
      <c r="F2464" s="12" t="s">
        <v>65</v>
      </c>
      <c r="G2464" s="12" t="s">
        <v>65</v>
      </c>
      <c r="H2464" s="12" t="s">
        <v>65</v>
      </c>
      <c r="I2464" s="12"/>
    </row>
    <row r="2465" spans="1:9" x14ac:dyDescent="0.25">
      <c r="A2465" s="38">
        <v>59780012012</v>
      </c>
      <c r="B2465" s="13" t="s">
        <v>2463</v>
      </c>
      <c r="C2465" s="13">
        <v>5</v>
      </c>
      <c r="D2465" s="13" t="s">
        <v>69</v>
      </c>
      <c r="E2465" s="13" t="s">
        <v>65</v>
      </c>
      <c r="F2465" s="13" t="s">
        <v>65</v>
      </c>
      <c r="G2465" s="13" t="s">
        <v>65</v>
      </c>
      <c r="H2465" s="13" t="s">
        <v>65</v>
      </c>
      <c r="I2465" s="13"/>
    </row>
    <row r="2466" spans="1:9" x14ac:dyDescent="0.25">
      <c r="A2466" s="37">
        <v>59780016016</v>
      </c>
      <c r="B2466" s="12" t="s">
        <v>2464</v>
      </c>
      <c r="C2466" s="12">
        <v>5</v>
      </c>
      <c r="D2466" s="12" t="s">
        <v>69</v>
      </c>
      <c r="E2466" s="12" t="s">
        <v>65</v>
      </c>
      <c r="F2466" s="12" t="s">
        <v>65</v>
      </c>
      <c r="G2466" s="12" t="s">
        <v>65</v>
      </c>
      <c r="H2466" s="12" t="s">
        <v>65</v>
      </c>
      <c r="I2466" s="12"/>
    </row>
    <row r="2467" spans="1:9" x14ac:dyDescent="0.25">
      <c r="A2467" s="38">
        <v>59780020020</v>
      </c>
      <c r="B2467" s="13" t="s">
        <v>2465</v>
      </c>
      <c r="C2467" s="13">
        <v>5</v>
      </c>
      <c r="D2467" s="13" t="s">
        <v>69</v>
      </c>
      <c r="E2467" s="13" t="s">
        <v>65</v>
      </c>
      <c r="F2467" s="13" t="s">
        <v>65</v>
      </c>
      <c r="G2467" s="13" t="s">
        <v>65</v>
      </c>
      <c r="H2467" s="13" t="s">
        <v>65</v>
      </c>
      <c r="I2467" s="13"/>
    </row>
    <row r="2468" spans="1:9" x14ac:dyDescent="0.25">
      <c r="A2468" s="37">
        <v>59780024024</v>
      </c>
      <c r="B2468" s="12" t="s">
        <v>2466</v>
      </c>
      <c r="C2468" s="12">
        <v>5</v>
      </c>
      <c r="D2468" s="12" t="s">
        <v>69</v>
      </c>
      <c r="E2468" s="12" t="s">
        <v>65</v>
      </c>
      <c r="F2468" s="12" t="s">
        <v>65</v>
      </c>
      <c r="G2468" s="12" t="s">
        <v>65</v>
      </c>
      <c r="H2468" s="12" t="s">
        <v>65</v>
      </c>
      <c r="I2468" s="12"/>
    </row>
    <row r="2469" spans="1:9" x14ac:dyDescent="0.25">
      <c r="A2469" s="38">
        <v>59780028028</v>
      </c>
      <c r="B2469" s="13" t="s">
        <v>2467</v>
      </c>
      <c r="C2469" s="13">
        <v>5</v>
      </c>
      <c r="D2469" s="13" t="s">
        <v>69</v>
      </c>
      <c r="E2469" s="13" t="s">
        <v>65</v>
      </c>
      <c r="F2469" s="13" t="s">
        <v>65</v>
      </c>
      <c r="G2469" s="13" t="s">
        <v>65</v>
      </c>
      <c r="H2469" s="13" t="s">
        <v>65</v>
      </c>
      <c r="I2469" s="13"/>
    </row>
    <row r="2470" spans="1:9" x14ac:dyDescent="0.25">
      <c r="A2470" s="37">
        <v>59780032032</v>
      </c>
      <c r="B2470" s="12" t="s">
        <v>2468</v>
      </c>
      <c r="C2470" s="12">
        <v>5</v>
      </c>
      <c r="D2470" s="12" t="s">
        <v>69</v>
      </c>
      <c r="E2470" s="12" t="s">
        <v>65</v>
      </c>
      <c r="F2470" s="12" t="s">
        <v>65</v>
      </c>
      <c r="G2470" s="12" t="s">
        <v>65</v>
      </c>
      <c r="H2470" s="12" t="s">
        <v>65</v>
      </c>
      <c r="I2470" s="12"/>
    </row>
    <row r="2471" spans="1:9" x14ac:dyDescent="0.25">
      <c r="A2471" s="38">
        <v>59780036036</v>
      </c>
      <c r="B2471" s="13" t="s">
        <v>2469</v>
      </c>
      <c r="C2471" s="13">
        <v>5</v>
      </c>
      <c r="D2471" s="13" t="s">
        <v>69</v>
      </c>
      <c r="E2471" s="13" t="s">
        <v>65</v>
      </c>
      <c r="F2471" s="13" t="s">
        <v>65</v>
      </c>
      <c r="G2471" s="13" t="s">
        <v>65</v>
      </c>
      <c r="H2471" s="13" t="s">
        <v>65</v>
      </c>
      <c r="I2471" s="13"/>
    </row>
    <row r="2472" spans="1:9" x14ac:dyDescent="0.25">
      <c r="A2472" s="37">
        <v>59780040040</v>
      </c>
      <c r="B2472" s="12" t="s">
        <v>2470</v>
      </c>
      <c r="C2472" s="12">
        <v>5</v>
      </c>
      <c r="D2472" s="12" t="s">
        <v>69</v>
      </c>
      <c r="E2472" s="12" t="s">
        <v>65</v>
      </c>
      <c r="F2472" s="12" t="s">
        <v>65</v>
      </c>
      <c r="G2472" s="12" t="s">
        <v>65</v>
      </c>
      <c r="H2472" s="12" t="s">
        <v>65</v>
      </c>
      <c r="I2472" s="12"/>
    </row>
    <row r="2473" spans="1:9" x14ac:dyDescent="0.25">
      <c r="A2473" s="38">
        <v>64110000000</v>
      </c>
      <c r="B2473" s="13" t="s">
        <v>27</v>
      </c>
      <c r="C2473" s="13">
        <v>7</v>
      </c>
      <c r="D2473" s="13" t="s">
        <v>2085</v>
      </c>
      <c r="E2473" s="13" t="s">
        <v>65</v>
      </c>
      <c r="F2473" s="13" t="s">
        <v>1199</v>
      </c>
      <c r="G2473" s="13" t="s">
        <v>65</v>
      </c>
      <c r="H2473" s="13" t="s">
        <v>65</v>
      </c>
      <c r="I2473" s="13"/>
    </row>
    <row r="2474" spans="1:9" x14ac:dyDescent="0.25">
      <c r="A2474" s="37">
        <v>64120000000</v>
      </c>
      <c r="B2474" s="12" t="s">
        <v>2471</v>
      </c>
      <c r="C2474" s="12">
        <v>7</v>
      </c>
      <c r="D2474" s="12" t="s">
        <v>2085</v>
      </c>
      <c r="E2474" s="12" t="s">
        <v>65</v>
      </c>
      <c r="F2474" s="12" t="s">
        <v>1199</v>
      </c>
      <c r="G2474" s="12" t="s">
        <v>65</v>
      </c>
      <c r="H2474" s="12" t="s">
        <v>65</v>
      </c>
      <c r="I2474" s="12"/>
    </row>
    <row r="2475" spans="1:9" x14ac:dyDescent="0.25">
      <c r="A2475" s="38">
        <v>64130000000</v>
      </c>
      <c r="B2475" s="13" t="s">
        <v>2472</v>
      </c>
      <c r="C2475" s="13">
        <v>7</v>
      </c>
      <c r="D2475" s="13" t="s">
        <v>2085</v>
      </c>
      <c r="E2475" s="13" t="s">
        <v>65</v>
      </c>
      <c r="F2475" s="13" t="s">
        <v>1199</v>
      </c>
      <c r="G2475" s="13" t="s">
        <v>65</v>
      </c>
      <c r="H2475" s="13" t="s">
        <v>65</v>
      </c>
      <c r="I2475" s="13"/>
    </row>
    <row r="2476" spans="1:9" x14ac:dyDescent="0.25">
      <c r="A2476" s="37">
        <v>64140000000</v>
      </c>
      <c r="B2476" s="12" t="s">
        <v>2473</v>
      </c>
      <c r="C2476" s="12">
        <v>7</v>
      </c>
      <c r="D2476" s="12" t="s">
        <v>2085</v>
      </c>
      <c r="E2476" s="12" t="s">
        <v>65</v>
      </c>
      <c r="F2476" s="12" t="s">
        <v>1199</v>
      </c>
      <c r="G2476" s="12" t="s">
        <v>65</v>
      </c>
      <c r="H2476" s="12" t="s">
        <v>65</v>
      </c>
      <c r="I2476" s="12"/>
    </row>
    <row r="2477" spans="1:9" x14ac:dyDescent="0.25">
      <c r="A2477" s="38">
        <v>64310001001</v>
      </c>
      <c r="B2477" s="13" t="s">
        <v>2474</v>
      </c>
      <c r="C2477" s="13">
        <v>2</v>
      </c>
      <c r="D2477" s="13" t="s">
        <v>1198</v>
      </c>
      <c r="E2477" s="13" t="s">
        <v>65</v>
      </c>
      <c r="F2477" s="13" t="s">
        <v>67</v>
      </c>
      <c r="G2477" s="13" t="s">
        <v>1199</v>
      </c>
      <c r="H2477" s="13" t="s">
        <v>67</v>
      </c>
      <c r="I2477" s="13"/>
    </row>
    <row r="2478" spans="1:9" x14ac:dyDescent="0.25">
      <c r="A2478" s="37">
        <v>64310002002</v>
      </c>
      <c r="B2478" s="12" t="s">
        <v>2475</v>
      </c>
      <c r="C2478" s="12">
        <v>7</v>
      </c>
      <c r="D2478" s="12" t="s">
        <v>2085</v>
      </c>
      <c r="E2478" s="12" t="s">
        <v>65</v>
      </c>
      <c r="F2478" s="12" t="s">
        <v>1199</v>
      </c>
      <c r="G2478" s="12" t="s">
        <v>65</v>
      </c>
      <c r="H2478" s="12" t="s">
        <v>65</v>
      </c>
      <c r="I2478" s="12"/>
    </row>
    <row r="2479" spans="1:9" x14ac:dyDescent="0.25">
      <c r="A2479" s="38">
        <v>64310003003</v>
      </c>
      <c r="B2479" s="13" t="s">
        <v>2476</v>
      </c>
      <c r="C2479" s="13">
        <v>7</v>
      </c>
      <c r="D2479" s="13" t="s">
        <v>2085</v>
      </c>
      <c r="E2479" s="13" t="s">
        <v>65</v>
      </c>
      <c r="F2479" s="13" t="s">
        <v>1199</v>
      </c>
      <c r="G2479" s="13" t="s">
        <v>65</v>
      </c>
      <c r="H2479" s="13" t="s">
        <v>65</v>
      </c>
      <c r="I2479" s="13"/>
    </row>
    <row r="2480" spans="1:9" x14ac:dyDescent="0.25">
      <c r="A2480" s="37">
        <v>64310004004</v>
      </c>
      <c r="B2480" s="12" t="s">
        <v>2477</v>
      </c>
      <c r="C2480" s="12">
        <v>5</v>
      </c>
      <c r="D2480" s="12" t="s">
        <v>69</v>
      </c>
      <c r="E2480" s="12" t="s">
        <v>65</v>
      </c>
      <c r="F2480" s="12" t="s">
        <v>65</v>
      </c>
      <c r="G2480" s="12" t="s">
        <v>65</v>
      </c>
      <c r="H2480" s="12" t="s">
        <v>65</v>
      </c>
      <c r="I2480" s="12"/>
    </row>
    <row r="2481" spans="1:9" x14ac:dyDescent="0.25">
      <c r="A2481" s="38">
        <v>64310005005</v>
      </c>
      <c r="B2481" s="13" t="s">
        <v>2478</v>
      </c>
      <c r="C2481" s="13">
        <v>7</v>
      </c>
      <c r="D2481" s="13" t="s">
        <v>2085</v>
      </c>
      <c r="E2481" s="13" t="s">
        <v>65</v>
      </c>
      <c r="F2481" s="13" t="s">
        <v>1199</v>
      </c>
      <c r="G2481" s="13" t="s">
        <v>65</v>
      </c>
      <c r="H2481" s="13" t="s">
        <v>65</v>
      </c>
      <c r="I2481" s="13"/>
    </row>
    <row r="2482" spans="1:9" x14ac:dyDescent="0.25">
      <c r="A2482" s="37">
        <v>64310006006</v>
      </c>
      <c r="B2482" s="12" t="s">
        <v>2479</v>
      </c>
      <c r="C2482" s="12">
        <v>7</v>
      </c>
      <c r="D2482" s="12" t="s">
        <v>2085</v>
      </c>
      <c r="E2482" s="12" t="s">
        <v>65</v>
      </c>
      <c r="F2482" s="12" t="s">
        <v>1199</v>
      </c>
      <c r="G2482" s="12" t="s">
        <v>65</v>
      </c>
      <c r="H2482" s="12" t="s">
        <v>65</v>
      </c>
      <c r="I2482" s="12"/>
    </row>
    <row r="2483" spans="1:9" x14ac:dyDescent="0.25">
      <c r="A2483" s="38">
        <v>64310007007</v>
      </c>
      <c r="B2483" s="13" t="s">
        <v>2480</v>
      </c>
      <c r="C2483" s="13">
        <v>2</v>
      </c>
      <c r="D2483" s="13" t="s">
        <v>1198</v>
      </c>
      <c r="E2483" s="13" t="s">
        <v>65</v>
      </c>
      <c r="F2483" s="13" t="s">
        <v>67</v>
      </c>
      <c r="G2483" s="13" t="s">
        <v>1199</v>
      </c>
      <c r="H2483" s="13" t="s">
        <v>67</v>
      </c>
      <c r="I2483" s="13"/>
    </row>
    <row r="2484" spans="1:9" x14ac:dyDescent="0.25">
      <c r="A2484" s="37">
        <v>64310008008</v>
      </c>
      <c r="B2484" s="12" t="s">
        <v>2481</v>
      </c>
      <c r="C2484" s="12">
        <v>5</v>
      </c>
      <c r="D2484" s="12" t="s">
        <v>69</v>
      </c>
      <c r="E2484" s="12" t="s">
        <v>65</v>
      </c>
      <c r="F2484" s="12" t="s">
        <v>65</v>
      </c>
      <c r="G2484" s="12" t="s">
        <v>65</v>
      </c>
      <c r="H2484" s="12" t="s">
        <v>65</v>
      </c>
      <c r="I2484" s="12"/>
    </row>
    <row r="2485" spans="1:9" x14ac:dyDescent="0.25">
      <c r="A2485" s="38">
        <v>64310009009</v>
      </c>
      <c r="B2485" s="13" t="s">
        <v>2482</v>
      </c>
      <c r="C2485" s="13">
        <v>2</v>
      </c>
      <c r="D2485" s="13" t="s">
        <v>1198</v>
      </c>
      <c r="E2485" s="13" t="s">
        <v>65</v>
      </c>
      <c r="F2485" s="13" t="s">
        <v>67</v>
      </c>
      <c r="G2485" s="13" t="s">
        <v>1199</v>
      </c>
      <c r="H2485" s="13" t="s">
        <v>67</v>
      </c>
      <c r="I2485" s="13"/>
    </row>
    <row r="2486" spans="1:9" x14ac:dyDescent="0.25">
      <c r="A2486" s="37">
        <v>64310010010</v>
      </c>
      <c r="B2486" s="12" t="s">
        <v>2483</v>
      </c>
      <c r="C2486" s="12">
        <v>7</v>
      </c>
      <c r="D2486" s="12" t="s">
        <v>2085</v>
      </c>
      <c r="E2486" s="12" t="s">
        <v>65</v>
      </c>
      <c r="F2486" s="12" t="s">
        <v>1199</v>
      </c>
      <c r="G2486" s="12" t="s">
        <v>65</v>
      </c>
      <c r="H2486" s="12" t="s">
        <v>65</v>
      </c>
      <c r="I2486" s="12"/>
    </row>
    <row r="2487" spans="1:9" x14ac:dyDescent="0.25">
      <c r="A2487" s="38">
        <v>64310011011</v>
      </c>
      <c r="B2487" s="13" t="s">
        <v>2484</v>
      </c>
      <c r="C2487" s="13">
        <v>7</v>
      </c>
      <c r="D2487" s="13" t="s">
        <v>2085</v>
      </c>
      <c r="E2487" s="13" t="s">
        <v>65</v>
      </c>
      <c r="F2487" s="13" t="s">
        <v>1199</v>
      </c>
      <c r="G2487" s="13" t="s">
        <v>65</v>
      </c>
      <c r="H2487" s="13" t="s">
        <v>65</v>
      </c>
      <c r="I2487" s="13"/>
    </row>
    <row r="2488" spans="1:9" x14ac:dyDescent="0.25">
      <c r="A2488" s="37">
        <v>64310012012</v>
      </c>
      <c r="B2488" s="12" t="s">
        <v>2485</v>
      </c>
      <c r="C2488" s="12">
        <v>2</v>
      </c>
      <c r="D2488" s="12" t="s">
        <v>1198</v>
      </c>
      <c r="E2488" s="12" t="s">
        <v>65</v>
      </c>
      <c r="F2488" s="12" t="s">
        <v>67</v>
      </c>
      <c r="G2488" s="12" t="s">
        <v>1199</v>
      </c>
      <c r="H2488" s="12" t="s">
        <v>67</v>
      </c>
      <c r="I2488" s="12"/>
    </row>
    <row r="2489" spans="1:9" x14ac:dyDescent="0.25">
      <c r="A2489" s="38">
        <v>64310013013</v>
      </c>
      <c r="B2489" s="13" t="s">
        <v>2486</v>
      </c>
      <c r="C2489" s="13">
        <v>7</v>
      </c>
      <c r="D2489" s="13" t="s">
        <v>2085</v>
      </c>
      <c r="E2489" s="13" t="s">
        <v>65</v>
      </c>
      <c r="F2489" s="13" t="s">
        <v>1199</v>
      </c>
      <c r="G2489" s="13" t="s">
        <v>65</v>
      </c>
      <c r="H2489" s="13" t="s">
        <v>65</v>
      </c>
      <c r="I2489" s="13"/>
    </row>
    <row r="2490" spans="1:9" x14ac:dyDescent="0.25">
      <c r="A2490" s="37">
        <v>64310014014</v>
      </c>
      <c r="B2490" s="12" t="s">
        <v>2487</v>
      </c>
      <c r="C2490" s="12">
        <v>5</v>
      </c>
      <c r="D2490" s="12" t="s">
        <v>69</v>
      </c>
      <c r="E2490" s="12" t="s">
        <v>65</v>
      </c>
      <c r="F2490" s="12" t="s">
        <v>65</v>
      </c>
      <c r="G2490" s="12" t="s">
        <v>65</v>
      </c>
      <c r="H2490" s="12" t="s">
        <v>65</v>
      </c>
      <c r="I2490" s="12"/>
    </row>
    <row r="2491" spans="1:9" x14ac:dyDescent="0.25">
      <c r="A2491" s="38">
        <v>64310015015</v>
      </c>
      <c r="B2491" s="13" t="s">
        <v>2488</v>
      </c>
      <c r="C2491" s="13">
        <v>2</v>
      </c>
      <c r="D2491" s="13" t="s">
        <v>1198</v>
      </c>
      <c r="E2491" s="13" t="s">
        <v>65</v>
      </c>
      <c r="F2491" s="13" t="s">
        <v>67</v>
      </c>
      <c r="G2491" s="13" t="s">
        <v>1199</v>
      </c>
      <c r="H2491" s="13" t="s">
        <v>67</v>
      </c>
      <c r="I2491" s="13"/>
    </row>
    <row r="2492" spans="1:9" x14ac:dyDescent="0.25">
      <c r="A2492" s="37">
        <v>64310016016</v>
      </c>
      <c r="B2492" s="12" t="s">
        <v>2489</v>
      </c>
      <c r="C2492" s="12">
        <v>7</v>
      </c>
      <c r="D2492" s="12" t="s">
        <v>2085</v>
      </c>
      <c r="E2492" s="12" t="s">
        <v>65</v>
      </c>
      <c r="F2492" s="12" t="s">
        <v>1199</v>
      </c>
      <c r="G2492" s="12" t="s">
        <v>65</v>
      </c>
      <c r="H2492" s="12" t="s">
        <v>65</v>
      </c>
      <c r="I2492" s="12"/>
    </row>
    <row r="2493" spans="1:9" x14ac:dyDescent="0.25">
      <c r="A2493" s="38">
        <v>64310017017</v>
      </c>
      <c r="B2493" s="13" t="s">
        <v>2490</v>
      </c>
      <c r="C2493" s="13">
        <v>7</v>
      </c>
      <c r="D2493" s="13" t="s">
        <v>2085</v>
      </c>
      <c r="E2493" s="13" t="s">
        <v>65</v>
      </c>
      <c r="F2493" s="13" t="s">
        <v>1199</v>
      </c>
      <c r="G2493" s="13" t="s">
        <v>65</v>
      </c>
      <c r="H2493" s="13" t="s">
        <v>65</v>
      </c>
      <c r="I2493" s="13"/>
    </row>
    <row r="2494" spans="1:9" x14ac:dyDescent="0.25">
      <c r="A2494" s="37">
        <v>64310018018</v>
      </c>
      <c r="B2494" s="12" t="s">
        <v>2491</v>
      </c>
      <c r="C2494" s="12">
        <v>5</v>
      </c>
      <c r="D2494" s="12" t="s">
        <v>69</v>
      </c>
      <c r="E2494" s="12" t="s">
        <v>65</v>
      </c>
      <c r="F2494" s="12" t="s">
        <v>65</v>
      </c>
      <c r="G2494" s="12" t="s">
        <v>65</v>
      </c>
      <c r="H2494" s="12" t="s">
        <v>65</v>
      </c>
      <c r="I2494" s="12"/>
    </row>
    <row r="2495" spans="1:9" x14ac:dyDescent="0.25">
      <c r="A2495" s="38">
        <v>64310019019</v>
      </c>
      <c r="B2495" s="13" t="s">
        <v>2492</v>
      </c>
      <c r="C2495" s="13">
        <v>5</v>
      </c>
      <c r="D2495" s="13" t="s">
        <v>69</v>
      </c>
      <c r="E2495" s="13" t="s">
        <v>65</v>
      </c>
      <c r="F2495" s="13" t="s">
        <v>65</v>
      </c>
      <c r="G2495" s="13" t="s">
        <v>65</v>
      </c>
      <c r="H2495" s="13" t="s">
        <v>65</v>
      </c>
      <c r="I2495" s="13"/>
    </row>
    <row r="2496" spans="1:9" x14ac:dyDescent="0.25">
      <c r="A2496" s="37">
        <v>64310020020</v>
      </c>
      <c r="B2496" s="12" t="s">
        <v>2493</v>
      </c>
      <c r="C2496" s="12">
        <v>7</v>
      </c>
      <c r="D2496" s="12" t="s">
        <v>2085</v>
      </c>
      <c r="E2496" s="12" t="s">
        <v>65</v>
      </c>
      <c r="F2496" s="12" t="s">
        <v>1199</v>
      </c>
      <c r="G2496" s="12" t="s">
        <v>65</v>
      </c>
      <c r="H2496" s="12" t="s">
        <v>65</v>
      </c>
      <c r="I2496" s="12"/>
    </row>
    <row r="2497" spans="1:9" x14ac:dyDescent="0.25">
      <c r="A2497" s="38">
        <v>64310021021</v>
      </c>
      <c r="B2497" s="13" t="s">
        <v>2494</v>
      </c>
      <c r="C2497" s="13">
        <v>2</v>
      </c>
      <c r="D2497" s="13" t="s">
        <v>1198</v>
      </c>
      <c r="E2497" s="13" t="s">
        <v>65</v>
      </c>
      <c r="F2497" s="13" t="s">
        <v>67</v>
      </c>
      <c r="G2497" s="13" t="s">
        <v>1199</v>
      </c>
      <c r="H2497" s="13" t="s">
        <v>67</v>
      </c>
      <c r="I2497" s="13"/>
    </row>
    <row r="2498" spans="1:9" x14ac:dyDescent="0.25">
      <c r="A2498" s="37">
        <v>64310022022</v>
      </c>
      <c r="B2498" s="12" t="s">
        <v>2495</v>
      </c>
      <c r="C2498" s="12">
        <v>7</v>
      </c>
      <c r="D2498" s="12" t="s">
        <v>2085</v>
      </c>
      <c r="E2498" s="12" t="s">
        <v>65</v>
      </c>
      <c r="F2498" s="12" t="s">
        <v>1199</v>
      </c>
      <c r="G2498" s="12" t="s">
        <v>65</v>
      </c>
      <c r="H2498" s="12" t="s">
        <v>65</v>
      </c>
      <c r="I2498" s="12"/>
    </row>
    <row r="2499" spans="1:9" x14ac:dyDescent="0.25">
      <c r="A2499" s="38">
        <v>64319200200</v>
      </c>
      <c r="B2499" s="13" t="s">
        <v>2496</v>
      </c>
      <c r="C2499" s="13">
        <v>2</v>
      </c>
      <c r="D2499" s="13" t="s">
        <v>1198</v>
      </c>
      <c r="E2499" s="13" t="s">
        <v>65</v>
      </c>
      <c r="F2499" s="13" t="s">
        <v>67</v>
      </c>
      <c r="G2499" s="13" t="s">
        <v>1199</v>
      </c>
      <c r="H2499" s="13" t="s">
        <v>67</v>
      </c>
      <c r="I2499" s="13"/>
    </row>
    <row r="2500" spans="1:9" x14ac:dyDescent="0.25">
      <c r="A2500" s="37">
        <v>64320001001</v>
      </c>
      <c r="B2500" s="12" t="s">
        <v>2497</v>
      </c>
      <c r="C2500" s="12">
        <v>7</v>
      </c>
      <c r="D2500" s="12" t="s">
        <v>2085</v>
      </c>
      <c r="E2500" s="12" t="s">
        <v>65</v>
      </c>
      <c r="F2500" s="12" t="s">
        <v>1199</v>
      </c>
      <c r="G2500" s="12" t="s">
        <v>65</v>
      </c>
      <c r="H2500" s="12" t="s">
        <v>65</v>
      </c>
      <c r="I2500" s="12"/>
    </row>
    <row r="2501" spans="1:9" x14ac:dyDescent="0.25">
      <c r="A2501" s="38">
        <v>64320002002</v>
      </c>
      <c r="B2501" s="13" t="s">
        <v>2498</v>
      </c>
      <c r="C2501" s="13">
        <v>4</v>
      </c>
      <c r="D2501" s="13" t="s">
        <v>1155</v>
      </c>
      <c r="E2501" s="13" t="s">
        <v>67</v>
      </c>
      <c r="F2501" s="13" t="s">
        <v>67</v>
      </c>
      <c r="G2501" s="13" t="s">
        <v>65</v>
      </c>
      <c r="H2501" s="13" t="s">
        <v>67</v>
      </c>
      <c r="I2501" s="13"/>
    </row>
    <row r="2502" spans="1:9" x14ac:dyDescent="0.25">
      <c r="A2502" s="37">
        <v>64320003003</v>
      </c>
      <c r="B2502" s="12" t="s">
        <v>2499</v>
      </c>
      <c r="C2502" s="12">
        <v>7</v>
      </c>
      <c r="D2502" s="12" t="s">
        <v>2085</v>
      </c>
      <c r="E2502" s="12" t="s">
        <v>65</v>
      </c>
      <c r="F2502" s="12" t="s">
        <v>1199</v>
      </c>
      <c r="G2502" s="12" t="s">
        <v>65</v>
      </c>
      <c r="H2502" s="12" t="s">
        <v>65</v>
      </c>
      <c r="I2502" s="12"/>
    </row>
    <row r="2503" spans="1:9" x14ac:dyDescent="0.25">
      <c r="A2503" s="38">
        <v>64320004004</v>
      </c>
      <c r="B2503" s="13" t="s">
        <v>2500</v>
      </c>
      <c r="C2503" s="13">
        <v>4</v>
      </c>
      <c r="D2503" s="13" t="s">
        <v>1155</v>
      </c>
      <c r="E2503" s="13" t="s">
        <v>67</v>
      </c>
      <c r="F2503" s="13" t="s">
        <v>67</v>
      </c>
      <c r="G2503" s="13" t="s">
        <v>65</v>
      </c>
      <c r="H2503" s="13" t="s">
        <v>67</v>
      </c>
      <c r="I2503" s="13"/>
    </row>
    <row r="2504" spans="1:9" x14ac:dyDescent="0.25">
      <c r="A2504" s="37">
        <v>64320005005</v>
      </c>
      <c r="B2504" s="12" t="s">
        <v>2501</v>
      </c>
      <c r="C2504" s="12">
        <v>4</v>
      </c>
      <c r="D2504" s="12" t="s">
        <v>1155</v>
      </c>
      <c r="E2504" s="12" t="s">
        <v>67</v>
      </c>
      <c r="F2504" s="12" t="s">
        <v>67</v>
      </c>
      <c r="G2504" s="12" t="s">
        <v>65</v>
      </c>
      <c r="H2504" s="12" t="s">
        <v>67</v>
      </c>
      <c r="I2504" s="12"/>
    </row>
    <row r="2505" spans="1:9" x14ac:dyDescent="0.25">
      <c r="A2505" s="38">
        <v>64320006006</v>
      </c>
      <c r="B2505" s="13" t="s">
        <v>2502</v>
      </c>
      <c r="C2505" s="13">
        <v>7</v>
      </c>
      <c r="D2505" s="13" t="s">
        <v>2085</v>
      </c>
      <c r="E2505" s="13" t="s">
        <v>65</v>
      </c>
      <c r="F2505" s="13" t="s">
        <v>1199</v>
      </c>
      <c r="G2505" s="13" t="s">
        <v>65</v>
      </c>
      <c r="H2505" s="13" t="s">
        <v>65</v>
      </c>
      <c r="I2505" s="13"/>
    </row>
    <row r="2506" spans="1:9" x14ac:dyDescent="0.25">
      <c r="A2506" s="37">
        <v>64320007007</v>
      </c>
      <c r="B2506" s="12" t="s">
        <v>2503</v>
      </c>
      <c r="C2506" s="12">
        <v>5</v>
      </c>
      <c r="D2506" s="12" t="s">
        <v>69</v>
      </c>
      <c r="E2506" s="12" t="s">
        <v>65</v>
      </c>
      <c r="F2506" s="12" t="s">
        <v>65</v>
      </c>
      <c r="G2506" s="12" t="s">
        <v>65</v>
      </c>
      <c r="H2506" s="12" t="s">
        <v>65</v>
      </c>
      <c r="I2506" s="12"/>
    </row>
    <row r="2507" spans="1:9" x14ac:dyDescent="0.25">
      <c r="A2507" s="38">
        <v>64320008008</v>
      </c>
      <c r="B2507" s="13" t="s">
        <v>2504</v>
      </c>
      <c r="C2507" s="13">
        <v>7</v>
      </c>
      <c r="D2507" s="13" t="s">
        <v>2085</v>
      </c>
      <c r="E2507" s="13" t="s">
        <v>65</v>
      </c>
      <c r="F2507" s="13" t="s">
        <v>1199</v>
      </c>
      <c r="G2507" s="13" t="s">
        <v>65</v>
      </c>
      <c r="H2507" s="13" t="s">
        <v>65</v>
      </c>
      <c r="I2507" s="13"/>
    </row>
    <row r="2508" spans="1:9" x14ac:dyDescent="0.25">
      <c r="A2508" s="37">
        <v>64320009009</v>
      </c>
      <c r="B2508" s="12" t="s">
        <v>2505</v>
      </c>
      <c r="C2508" s="12">
        <v>5</v>
      </c>
      <c r="D2508" s="12" t="s">
        <v>69</v>
      </c>
      <c r="E2508" s="12" t="s">
        <v>65</v>
      </c>
      <c r="F2508" s="12" t="s">
        <v>65</v>
      </c>
      <c r="G2508" s="12" t="s">
        <v>65</v>
      </c>
      <c r="H2508" s="12" t="s">
        <v>65</v>
      </c>
      <c r="I2508" s="12"/>
    </row>
    <row r="2509" spans="1:9" x14ac:dyDescent="0.25">
      <c r="A2509" s="38">
        <v>64320010010</v>
      </c>
      <c r="B2509" s="13" t="s">
        <v>2506</v>
      </c>
      <c r="C2509" s="13">
        <v>4</v>
      </c>
      <c r="D2509" s="13" t="s">
        <v>1155</v>
      </c>
      <c r="E2509" s="13" t="s">
        <v>67</v>
      </c>
      <c r="F2509" s="13" t="s">
        <v>67</v>
      </c>
      <c r="G2509" s="13" t="s">
        <v>65</v>
      </c>
      <c r="H2509" s="13" t="s">
        <v>67</v>
      </c>
      <c r="I2509" s="13"/>
    </row>
    <row r="2510" spans="1:9" x14ac:dyDescent="0.25">
      <c r="A2510" s="37">
        <v>64320011011</v>
      </c>
      <c r="B2510" s="12" t="s">
        <v>2507</v>
      </c>
      <c r="C2510" s="12">
        <v>4</v>
      </c>
      <c r="D2510" s="12" t="s">
        <v>1155</v>
      </c>
      <c r="E2510" s="12" t="s">
        <v>67</v>
      </c>
      <c r="F2510" s="12" t="s">
        <v>67</v>
      </c>
      <c r="G2510" s="12" t="s">
        <v>65</v>
      </c>
      <c r="H2510" s="12" t="s">
        <v>67</v>
      </c>
      <c r="I2510" s="12"/>
    </row>
    <row r="2511" spans="1:9" x14ac:dyDescent="0.25">
      <c r="A2511" s="38">
        <v>64320012012</v>
      </c>
      <c r="B2511" s="13" t="s">
        <v>2508</v>
      </c>
      <c r="C2511" s="13">
        <v>7</v>
      </c>
      <c r="D2511" s="13" t="s">
        <v>2085</v>
      </c>
      <c r="E2511" s="13" t="s">
        <v>65</v>
      </c>
      <c r="F2511" s="13" t="s">
        <v>1199</v>
      </c>
      <c r="G2511" s="13" t="s">
        <v>65</v>
      </c>
      <c r="H2511" s="13" t="s">
        <v>65</v>
      </c>
      <c r="I2511" s="13"/>
    </row>
    <row r="2512" spans="1:9" x14ac:dyDescent="0.25">
      <c r="A2512" s="37">
        <v>64320013013</v>
      </c>
      <c r="B2512" s="12" t="s">
        <v>2509</v>
      </c>
      <c r="C2512" s="12">
        <v>5</v>
      </c>
      <c r="D2512" s="12" t="s">
        <v>69</v>
      </c>
      <c r="E2512" s="12" t="s">
        <v>65</v>
      </c>
      <c r="F2512" s="12" t="s">
        <v>65</v>
      </c>
      <c r="G2512" s="12" t="s">
        <v>65</v>
      </c>
      <c r="H2512" s="12" t="s">
        <v>65</v>
      </c>
      <c r="I2512" s="12"/>
    </row>
    <row r="2513" spans="1:9" x14ac:dyDescent="0.25">
      <c r="A2513" s="38">
        <v>64320014014</v>
      </c>
      <c r="B2513" s="13" t="s">
        <v>2510</v>
      </c>
      <c r="C2513" s="13">
        <v>7</v>
      </c>
      <c r="D2513" s="13" t="s">
        <v>2085</v>
      </c>
      <c r="E2513" s="13" t="s">
        <v>65</v>
      </c>
      <c r="F2513" s="13" t="s">
        <v>1199</v>
      </c>
      <c r="G2513" s="13" t="s">
        <v>65</v>
      </c>
      <c r="H2513" s="13" t="s">
        <v>65</v>
      </c>
      <c r="I2513" s="13"/>
    </row>
    <row r="2514" spans="1:9" x14ac:dyDescent="0.25">
      <c r="A2514" s="37">
        <v>64320015015</v>
      </c>
      <c r="B2514" s="12" t="s">
        <v>2511</v>
      </c>
      <c r="C2514" s="12">
        <v>4</v>
      </c>
      <c r="D2514" s="12" t="s">
        <v>1155</v>
      </c>
      <c r="E2514" s="12" t="s">
        <v>67</v>
      </c>
      <c r="F2514" s="12" t="s">
        <v>67</v>
      </c>
      <c r="G2514" s="12" t="s">
        <v>65</v>
      </c>
      <c r="H2514" s="12" t="s">
        <v>67</v>
      </c>
      <c r="I2514" s="12"/>
    </row>
    <row r="2515" spans="1:9" x14ac:dyDescent="0.25">
      <c r="A2515" s="38">
        <v>64320016016</v>
      </c>
      <c r="B2515" s="13" t="s">
        <v>2512</v>
      </c>
      <c r="C2515" s="13">
        <v>4</v>
      </c>
      <c r="D2515" s="13" t="s">
        <v>1155</v>
      </c>
      <c r="E2515" s="13" t="s">
        <v>67</v>
      </c>
      <c r="F2515" s="13" t="s">
        <v>67</v>
      </c>
      <c r="G2515" s="13" t="s">
        <v>65</v>
      </c>
      <c r="H2515" s="13" t="s">
        <v>67</v>
      </c>
      <c r="I2515" s="13"/>
    </row>
    <row r="2516" spans="1:9" x14ac:dyDescent="0.25">
      <c r="A2516" s="37">
        <v>64320017017</v>
      </c>
      <c r="B2516" s="12" t="s">
        <v>2513</v>
      </c>
      <c r="C2516" s="12">
        <v>4</v>
      </c>
      <c r="D2516" s="12" t="s">
        <v>1155</v>
      </c>
      <c r="E2516" s="12" t="s">
        <v>67</v>
      </c>
      <c r="F2516" s="12" t="s">
        <v>67</v>
      </c>
      <c r="G2516" s="12" t="s">
        <v>65</v>
      </c>
      <c r="H2516" s="12" t="s">
        <v>67</v>
      </c>
      <c r="I2516" s="12"/>
    </row>
    <row r="2517" spans="1:9" x14ac:dyDescent="0.25">
      <c r="A2517" s="38">
        <v>64320018018</v>
      </c>
      <c r="B2517" s="13" t="s">
        <v>2514</v>
      </c>
      <c r="C2517" s="13">
        <v>7</v>
      </c>
      <c r="D2517" s="13" t="s">
        <v>2085</v>
      </c>
      <c r="E2517" s="13" t="s">
        <v>65</v>
      </c>
      <c r="F2517" s="13" t="s">
        <v>1199</v>
      </c>
      <c r="G2517" s="13" t="s">
        <v>65</v>
      </c>
      <c r="H2517" s="13" t="s">
        <v>65</v>
      </c>
      <c r="I2517" s="13"/>
    </row>
    <row r="2518" spans="1:9" x14ac:dyDescent="0.25">
      <c r="A2518" s="37">
        <v>64320019019</v>
      </c>
      <c r="B2518" s="12" t="s">
        <v>2515</v>
      </c>
      <c r="C2518" s="12">
        <v>4</v>
      </c>
      <c r="D2518" s="12" t="s">
        <v>1155</v>
      </c>
      <c r="E2518" s="12" t="s">
        <v>67</v>
      </c>
      <c r="F2518" s="12" t="s">
        <v>67</v>
      </c>
      <c r="G2518" s="12" t="s">
        <v>65</v>
      </c>
      <c r="H2518" s="12" t="s">
        <v>67</v>
      </c>
      <c r="I2518" s="12"/>
    </row>
    <row r="2519" spans="1:9" x14ac:dyDescent="0.25">
      <c r="A2519" s="38">
        <v>64320020020</v>
      </c>
      <c r="B2519" s="13" t="s">
        <v>2516</v>
      </c>
      <c r="C2519" s="13">
        <v>7</v>
      </c>
      <c r="D2519" s="13" t="s">
        <v>2085</v>
      </c>
      <c r="E2519" s="13" t="s">
        <v>65</v>
      </c>
      <c r="F2519" s="13" t="s">
        <v>1199</v>
      </c>
      <c r="G2519" s="13" t="s">
        <v>65</v>
      </c>
      <c r="H2519" s="13" t="s">
        <v>65</v>
      </c>
      <c r="I2519" s="13"/>
    </row>
    <row r="2520" spans="1:9" x14ac:dyDescent="0.25">
      <c r="A2520" s="37">
        <v>64320021021</v>
      </c>
      <c r="B2520" s="12" t="s">
        <v>2517</v>
      </c>
      <c r="C2520" s="12">
        <v>4</v>
      </c>
      <c r="D2520" s="12" t="s">
        <v>1155</v>
      </c>
      <c r="E2520" s="12" t="s">
        <v>67</v>
      </c>
      <c r="F2520" s="12" t="s">
        <v>67</v>
      </c>
      <c r="G2520" s="12" t="s">
        <v>65</v>
      </c>
      <c r="H2520" s="12" t="s">
        <v>67</v>
      </c>
      <c r="I2520" s="12"/>
    </row>
    <row r="2521" spans="1:9" x14ac:dyDescent="0.25">
      <c r="A2521" s="38">
        <v>64320022022</v>
      </c>
      <c r="B2521" s="13" t="s">
        <v>2518</v>
      </c>
      <c r="C2521" s="13">
        <v>7</v>
      </c>
      <c r="D2521" s="13" t="s">
        <v>2085</v>
      </c>
      <c r="E2521" s="13" t="s">
        <v>65</v>
      </c>
      <c r="F2521" s="13" t="s">
        <v>1199</v>
      </c>
      <c r="G2521" s="13" t="s">
        <v>65</v>
      </c>
      <c r="H2521" s="13" t="s">
        <v>65</v>
      </c>
      <c r="I2521" s="13"/>
    </row>
    <row r="2522" spans="1:9" x14ac:dyDescent="0.25">
      <c r="A2522" s="37">
        <v>64320023023</v>
      </c>
      <c r="B2522" s="12" t="s">
        <v>2519</v>
      </c>
      <c r="C2522" s="12">
        <v>7</v>
      </c>
      <c r="D2522" s="12" t="s">
        <v>2085</v>
      </c>
      <c r="E2522" s="12" t="s">
        <v>65</v>
      </c>
      <c r="F2522" s="12" t="s">
        <v>1199</v>
      </c>
      <c r="G2522" s="12" t="s">
        <v>65</v>
      </c>
      <c r="H2522" s="12" t="s">
        <v>65</v>
      </c>
      <c r="I2522" s="12"/>
    </row>
    <row r="2523" spans="1:9" x14ac:dyDescent="0.25">
      <c r="A2523" s="38">
        <v>64330001001</v>
      </c>
      <c r="B2523" s="13" t="s">
        <v>2520</v>
      </c>
      <c r="C2523" s="13">
        <v>7</v>
      </c>
      <c r="D2523" s="13" t="s">
        <v>2085</v>
      </c>
      <c r="E2523" s="13" t="s">
        <v>65</v>
      </c>
      <c r="F2523" s="13" t="s">
        <v>1199</v>
      </c>
      <c r="G2523" s="13" t="s">
        <v>65</v>
      </c>
      <c r="H2523" s="13" t="s">
        <v>65</v>
      </c>
      <c r="I2523" s="13"/>
    </row>
    <row r="2524" spans="1:9" x14ac:dyDescent="0.25">
      <c r="A2524" s="37">
        <v>64330002002</v>
      </c>
      <c r="B2524" s="12" t="s">
        <v>2521</v>
      </c>
      <c r="C2524" s="12">
        <v>7</v>
      </c>
      <c r="D2524" s="12" t="s">
        <v>2085</v>
      </c>
      <c r="E2524" s="12" t="s">
        <v>65</v>
      </c>
      <c r="F2524" s="12" t="s">
        <v>1199</v>
      </c>
      <c r="G2524" s="12" t="s">
        <v>65</v>
      </c>
      <c r="H2524" s="12" t="s">
        <v>65</v>
      </c>
      <c r="I2524" s="12"/>
    </row>
    <row r="2525" spans="1:9" x14ac:dyDescent="0.25">
      <c r="A2525" s="38">
        <v>64330003003</v>
      </c>
      <c r="B2525" s="13" t="s">
        <v>2522</v>
      </c>
      <c r="C2525" s="13">
        <v>7</v>
      </c>
      <c r="D2525" s="13" t="s">
        <v>2085</v>
      </c>
      <c r="E2525" s="13" t="s">
        <v>65</v>
      </c>
      <c r="F2525" s="13" t="s">
        <v>1199</v>
      </c>
      <c r="G2525" s="13" t="s">
        <v>65</v>
      </c>
      <c r="H2525" s="13" t="s">
        <v>65</v>
      </c>
      <c r="I2525" s="13"/>
    </row>
    <row r="2526" spans="1:9" x14ac:dyDescent="0.25">
      <c r="A2526" s="37">
        <v>64330004004</v>
      </c>
      <c r="B2526" s="12" t="s">
        <v>2523</v>
      </c>
      <c r="C2526" s="12">
        <v>7</v>
      </c>
      <c r="D2526" s="12" t="s">
        <v>2085</v>
      </c>
      <c r="E2526" s="12" t="s">
        <v>65</v>
      </c>
      <c r="F2526" s="12" t="s">
        <v>1199</v>
      </c>
      <c r="G2526" s="12" t="s">
        <v>65</v>
      </c>
      <c r="H2526" s="12" t="s">
        <v>65</v>
      </c>
      <c r="I2526" s="12"/>
    </row>
    <row r="2527" spans="1:9" x14ac:dyDescent="0.25">
      <c r="A2527" s="38">
        <v>64330005005</v>
      </c>
      <c r="B2527" s="13" t="s">
        <v>2524</v>
      </c>
      <c r="C2527" s="13">
        <v>7</v>
      </c>
      <c r="D2527" s="13" t="s">
        <v>2085</v>
      </c>
      <c r="E2527" s="13" t="s">
        <v>65</v>
      </c>
      <c r="F2527" s="13" t="s">
        <v>1199</v>
      </c>
      <c r="G2527" s="13" t="s">
        <v>65</v>
      </c>
      <c r="H2527" s="13" t="s">
        <v>65</v>
      </c>
      <c r="I2527" s="13"/>
    </row>
    <row r="2528" spans="1:9" x14ac:dyDescent="0.25">
      <c r="A2528" s="37">
        <v>64330006006</v>
      </c>
      <c r="B2528" s="12" t="s">
        <v>2525</v>
      </c>
      <c r="C2528" s="12">
        <v>7</v>
      </c>
      <c r="D2528" s="12" t="s">
        <v>2085</v>
      </c>
      <c r="E2528" s="12" t="s">
        <v>65</v>
      </c>
      <c r="F2528" s="12" t="s">
        <v>1199</v>
      </c>
      <c r="G2528" s="12" t="s">
        <v>65</v>
      </c>
      <c r="H2528" s="12" t="s">
        <v>65</v>
      </c>
      <c r="I2528" s="12"/>
    </row>
    <row r="2529" spans="1:9" x14ac:dyDescent="0.25">
      <c r="A2529" s="38">
        <v>64330007007</v>
      </c>
      <c r="B2529" s="13" t="s">
        <v>2526</v>
      </c>
      <c r="C2529" s="13">
        <v>7</v>
      </c>
      <c r="D2529" s="13" t="s">
        <v>2085</v>
      </c>
      <c r="E2529" s="13" t="s">
        <v>65</v>
      </c>
      <c r="F2529" s="13" t="s">
        <v>1199</v>
      </c>
      <c r="G2529" s="13" t="s">
        <v>65</v>
      </c>
      <c r="H2529" s="13" t="s">
        <v>65</v>
      </c>
      <c r="I2529" s="13"/>
    </row>
    <row r="2530" spans="1:9" x14ac:dyDescent="0.25">
      <c r="A2530" s="37">
        <v>64330008008</v>
      </c>
      <c r="B2530" s="12" t="s">
        <v>2527</v>
      </c>
      <c r="C2530" s="12">
        <v>7</v>
      </c>
      <c r="D2530" s="12" t="s">
        <v>2085</v>
      </c>
      <c r="E2530" s="12" t="s">
        <v>65</v>
      </c>
      <c r="F2530" s="12" t="s">
        <v>1199</v>
      </c>
      <c r="G2530" s="12" t="s">
        <v>65</v>
      </c>
      <c r="H2530" s="12" t="s">
        <v>65</v>
      </c>
      <c r="I2530" s="12"/>
    </row>
    <row r="2531" spans="1:9" x14ac:dyDescent="0.25">
      <c r="A2531" s="38">
        <v>64330009009</v>
      </c>
      <c r="B2531" s="13" t="s">
        <v>2528</v>
      </c>
      <c r="C2531" s="13">
        <v>7</v>
      </c>
      <c r="D2531" s="13" t="s">
        <v>2085</v>
      </c>
      <c r="E2531" s="13" t="s">
        <v>65</v>
      </c>
      <c r="F2531" s="13" t="s">
        <v>1199</v>
      </c>
      <c r="G2531" s="13" t="s">
        <v>65</v>
      </c>
      <c r="H2531" s="13" t="s">
        <v>65</v>
      </c>
      <c r="I2531" s="13"/>
    </row>
    <row r="2532" spans="1:9" x14ac:dyDescent="0.25">
      <c r="A2532" s="37">
        <v>64330010010</v>
      </c>
      <c r="B2532" s="12" t="s">
        <v>2529</v>
      </c>
      <c r="C2532" s="12">
        <v>7</v>
      </c>
      <c r="D2532" s="12" t="s">
        <v>2085</v>
      </c>
      <c r="E2532" s="12" t="s">
        <v>65</v>
      </c>
      <c r="F2532" s="12" t="s">
        <v>1199</v>
      </c>
      <c r="G2532" s="12" t="s">
        <v>65</v>
      </c>
      <c r="H2532" s="12" t="s">
        <v>65</v>
      </c>
      <c r="I2532" s="12"/>
    </row>
    <row r="2533" spans="1:9" x14ac:dyDescent="0.25">
      <c r="A2533" s="38">
        <v>64330011011</v>
      </c>
      <c r="B2533" s="13" t="s">
        <v>2530</v>
      </c>
      <c r="C2533" s="13">
        <v>7</v>
      </c>
      <c r="D2533" s="13" t="s">
        <v>2085</v>
      </c>
      <c r="E2533" s="13" t="s">
        <v>65</v>
      </c>
      <c r="F2533" s="13" t="s">
        <v>1199</v>
      </c>
      <c r="G2533" s="13" t="s">
        <v>65</v>
      </c>
      <c r="H2533" s="13" t="s">
        <v>65</v>
      </c>
      <c r="I2533" s="13"/>
    </row>
    <row r="2534" spans="1:9" x14ac:dyDescent="0.25">
      <c r="A2534" s="37">
        <v>64330012012</v>
      </c>
      <c r="B2534" s="12" t="s">
        <v>2531</v>
      </c>
      <c r="C2534" s="12">
        <v>7</v>
      </c>
      <c r="D2534" s="12" t="s">
        <v>2085</v>
      </c>
      <c r="E2534" s="12" t="s">
        <v>65</v>
      </c>
      <c r="F2534" s="12" t="s">
        <v>1199</v>
      </c>
      <c r="G2534" s="12" t="s">
        <v>65</v>
      </c>
      <c r="H2534" s="12" t="s">
        <v>65</v>
      </c>
      <c r="I2534" s="12"/>
    </row>
    <row r="2535" spans="1:9" x14ac:dyDescent="0.25">
      <c r="A2535" s="38">
        <v>64330013013</v>
      </c>
      <c r="B2535" s="13" t="s">
        <v>2532</v>
      </c>
      <c r="C2535" s="13">
        <v>7</v>
      </c>
      <c r="D2535" s="13" t="s">
        <v>2085</v>
      </c>
      <c r="E2535" s="13" t="s">
        <v>65</v>
      </c>
      <c r="F2535" s="13" t="s">
        <v>1199</v>
      </c>
      <c r="G2535" s="13" t="s">
        <v>65</v>
      </c>
      <c r="H2535" s="13" t="s">
        <v>65</v>
      </c>
      <c r="I2535" s="13"/>
    </row>
    <row r="2536" spans="1:9" x14ac:dyDescent="0.25">
      <c r="A2536" s="37">
        <v>64330014014</v>
      </c>
      <c r="B2536" s="12" t="s">
        <v>2533</v>
      </c>
      <c r="C2536" s="12">
        <v>7</v>
      </c>
      <c r="D2536" s="12" t="s">
        <v>2085</v>
      </c>
      <c r="E2536" s="12" t="s">
        <v>65</v>
      </c>
      <c r="F2536" s="12" t="s">
        <v>1199</v>
      </c>
      <c r="G2536" s="12" t="s">
        <v>65</v>
      </c>
      <c r="H2536" s="12" t="s">
        <v>65</v>
      </c>
      <c r="I2536" s="12"/>
    </row>
    <row r="2537" spans="1:9" x14ac:dyDescent="0.25">
      <c r="A2537" s="38">
        <v>64340001001</v>
      </c>
      <c r="B2537" s="13" t="s">
        <v>2534</v>
      </c>
      <c r="C2537" s="13">
        <v>7</v>
      </c>
      <c r="D2537" s="13" t="s">
        <v>2085</v>
      </c>
      <c r="E2537" s="13" t="s">
        <v>65</v>
      </c>
      <c r="F2537" s="13" t="s">
        <v>1199</v>
      </c>
      <c r="G2537" s="13" t="s">
        <v>65</v>
      </c>
      <c r="H2537" s="13" t="s">
        <v>65</v>
      </c>
      <c r="I2537" s="13"/>
    </row>
    <row r="2538" spans="1:9" x14ac:dyDescent="0.25">
      <c r="A2538" s="37">
        <v>64340002002</v>
      </c>
      <c r="B2538" s="12" t="s">
        <v>2535</v>
      </c>
      <c r="C2538" s="12">
        <v>7</v>
      </c>
      <c r="D2538" s="12" t="s">
        <v>2085</v>
      </c>
      <c r="E2538" s="12" t="s">
        <v>65</v>
      </c>
      <c r="F2538" s="12" t="s">
        <v>1199</v>
      </c>
      <c r="G2538" s="12" t="s">
        <v>65</v>
      </c>
      <c r="H2538" s="12" t="s">
        <v>65</v>
      </c>
      <c r="I2538" s="12"/>
    </row>
    <row r="2539" spans="1:9" x14ac:dyDescent="0.25">
      <c r="A2539" s="38">
        <v>64340003003</v>
      </c>
      <c r="B2539" s="13" t="s">
        <v>2536</v>
      </c>
      <c r="C2539" s="13">
        <v>2</v>
      </c>
      <c r="D2539" s="13" t="s">
        <v>1198</v>
      </c>
      <c r="E2539" s="13" t="s">
        <v>65</v>
      </c>
      <c r="F2539" s="13" t="s">
        <v>67</v>
      </c>
      <c r="G2539" s="13" t="s">
        <v>1199</v>
      </c>
      <c r="H2539" s="13" t="s">
        <v>67</v>
      </c>
      <c r="I2539" s="13"/>
    </row>
    <row r="2540" spans="1:9" x14ac:dyDescent="0.25">
      <c r="A2540" s="37">
        <v>64340004004</v>
      </c>
      <c r="B2540" s="12" t="s">
        <v>2537</v>
      </c>
      <c r="C2540" s="12">
        <v>5</v>
      </c>
      <c r="D2540" s="12" t="s">
        <v>69</v>
      </c>
      <c r="E2540" s="12" t="s">
        <v>65</v>
      </c>
      <c r="F2540" s="12" t="s">
        <v>65</v>
      </c>
      <c r="G2540" s="12" t="s">
        <v>65</v>
      </c>
      <c r="H2540" s="12" t="s">
        <v>65</v>
      </c>
      <c r="I2540" s="12"/>
    </row>
    <row r="2541" spans="1:9" x14ac:dyDescent="0.25">
      <c r="A2541" s="38">
        <v>64340005005</v>
      </c>
      <c r="B2541" s="13" t="s">
        <v>2538</v>
      </c>
      <c r="C2541" s="13">
        <v>2</v>
      </c>
      <c r="D2541" s="13" t="s">
        <v>1198</v>
      </c>
      <c r="E2541" s="13" t="s">
        <v>65</v>
      </c>
      <c r="F2541" s="13" t="s">
        <v>67</v>
      </c>
      <c r="G2541" s="13" t="s">
        <v>1199</v>
      </c>
      <c r="H2541" s="13" t="s">
        <v>67</v>
      </c>
      <c r="I2541" s="13"/>
    </row>
    <row r="2542" spans="1:9" x14ac:dyDescent="0.25">
      <c r="A2542" s="37">
        <v>64340006006</v>
      </c>
      <c r="B2542" s="12" t="s">
        <v>2539</v>
      </c>
      <c r="C2542" s="12">
        <v>5</v>
      </c>
      <c r="D2542" s="12" t="s">
        <v>69</v>
      </c>
      <c r="E2542" s="12" t="s">
        <v>65</v>
      </c>
      <c r="F2542" s="12" t="s">
        <v>65</v>
      </c>
      <c r="G2542" s="12" t="s">
        <v>65</v>
      </c>
      <c r="H2542" s="12" t="s">
        <v>65</v>
      </c>
      <c r="I2542" s="12"/>
    </row>
    <row r="2543" spans="1:9" x14ac:dyDescent="0.25">
      <c r="A2543" s="38">
        <v>64340007007</v>
      </c>
      <c r="B2543" s="13" t="s">
        <v>2540</v>
      </c>
      <c r="C2543" s="13">
        <v>5</v>
      </c>
      <c r="D2543" s="13" t="s">
        <v>69</v>
      </c>
      <c r="E2543" s="13" t="s">
        <v>65</v>
      </c>
      <c r="F2543" s="13" t="s">
        <v>65</v>
      </c>
      <c r="G2543" s="13" t="s">
        <v>65</v>
      </c>
      <c r="H2543" s="13" t="s">
        <v>65</v>
      </c>
      <c r="I2543" s="13"/>
    </row>
    <row r="2544" spans="1:9" x14ac:dyDescent="0.25">
      <c r="A2544" s="37">
        <v>64340008008</v>
      </c>
      <c r="B2544" s="12" t="s">
        <v>2541</v>
      </c>
      <c r="C2544" s="12">
        <v>7</v>
      </c>
      <c r="D2544" s="12" t="s">
        <v>2085</v>
      </c>
      <c r="E2544" s="12" t="s">
        <v>65</v>
      </c>
      <c r="F2544" s="12" t="s">
        <v>1199</v>
      </c>
      <c r="G2544" s="12" t="s">
        <v>65</v>
      </c>
      <c r="H2544" s="12" t="s">
        <v>65</v>
      </c>
      <c r="I2544" s="12"/>
    </row>
    <row r="2545" spans="1:9" x14ac:dyDescent="0.25">
      <c r="A2545" s="38">
        <v>64340009009</v>
      </c>
      <c r="B2545" s="13" t="s">
        <v>2542</v>
      </c>
      <c r="C2545" s="13">
        <v>2</v>
      </c>
      <c r="D2545" s="13" t="s">
        <v>1198</v>
      </c>
      <c r="E2545" s="13" t="s">
        <v>65</v>
      </c>
      <c r="F2545" s="13" t="s">
        <v>67</v>
      </c>
      <c r="G2545" s="13" t="s">
        <v>1199</v>
      </c>
      <c r="H2545" s="13" t="s">
        <v>67</v>
      </c>
      <c r="I2545" s="13"/>
    </row>
    <row r="2546" spans="1:9" x14ac:dyDescent="0.25">
      <c r="A2546" s="37">
        <v>64340010010</v>
      </c>
      <c r="B2546" s="12" t="s">
        <v>2543</v>
      </c>
      <c r="C2546" s="12">
        <v>7</v>
      </c>
      <c r="D2546" s="12" t="s">
        <v>2085</v>
      </c>
      <c r="E2546" s="12" t="s">
        <v>65</v>
      </c>
      <c r="F2546" s="12" t="s">
        <v>1199</v>
      </c>
      <c r="G2546" s="12" t="s">
        <v>65</v>
      </c>
      <c r="H2546" s="12" t="s">
        <v>65</v>
      </c>
      <c r="I2546" s="12"/>
    </row>
    <row r="2547" spans="1:9" x14ac:dyDescent="0.25">
      <c r="A2547" s="38">
        <v>64340011011</v>
      </c>
      <c r="B2547" s="13" t="s">
        <v>2544</v>
      </c>
      <c r="C2547" s="13">
        <v>5</v>
      </c>
      <c r="D2547" s="13" t="s">
        <v>69</v>
      </c>
      <c r="E2547" s="13" t="s">
        <v>65</v>
      </c>
      <c r="F2547" s="13" t="s">
        <v>65</v>
      </c>
      <c r="G2547" s="13" t="s">
        <v>65</v>
      </c>
      <c r="H2547" s="13" t="s">
        <v>65</v>
      </c>
      <c r="I2547" s="13"/>
    </row>
    <row r="2548" spans="1:9" x14ac:dyDescent="0.25">
      <c r="A2548" s="37">
        <v>64340012012</v>
      </c>
      <c r="B2548" s="12" t="s">
        <v>2545</v>
      </c>
      <c r="C2548" s="12">
        <v>5</v>
      </c>
      <c r="D2548" s="12" t="s">
        <v>69</v>
      </c>
      <c r="E2548" s="12" t="s">
        <v>65</v>
      </c>
      <c r="F2548" s="12" t="s">
        <v>65</v>
      </c>
      <c r="G2548" s="12" t="s">
        <v>65</v>
      </c>
      <c r="H2548" s="12" t="s">
        <v>65</v>
      </c>
      <c r="I2548" s="12"/>
    </row>
    <row r="2549" spans="1:9" x14ac:dyDescent="0.25">
      <c r="A2549" s="38">
        <v>64340013013</v>
      </c>
      <c r="B2549" s="13" t="s">
        <v>2546</v>
      </c>
      <c r="C2549" s="13">
        <v>5</v>
      </c>
      <c r="D2549" s="13" t="s">
        <v>69</v>
      </c>
      <c r="E2549" s="13" t="s">
        <v>65</v>
      </c>
      <c r="F2549" s="13" t="s">
        <v>65</v>
      </c>
      <c r="G2549" s="13" t="s">
        <v>65</v>
      </c>
      <c r="H2549" s="13" t="s">
        <v>65</v>
      </c>
      <c r="I2549" s="13"/>
    </row>
    <row r="2550" spans="1:9" x14ac:dyDescent="0.25">
      <c r="A2550" s="37">
        <v>64350001001</v>
      </c>
      <c r="B2550" s="12" t="s">
        <v>2547</v>
      </c>
      <c r="C2550" s="12">
        <v>2</v>
      </c>
      <c r="D2550" s="12" t="s">
        <v>1198</v>
      </c>
      <c r="E2550" s="12" t="s">
        <v>65</v>
      </c>
      <c r="F2550" s="12" t="s">
        <v>67</v>
      </c>
      <c r="G2550" s="12" t="s">
        <v>1199</v>
      </c>
      <c r="H2550" s="12" t="s">
        <v>67</v>
      </c>
      <c r="I2550" s="12"/>
    </row>
    <row r="2551" spans="1:9" x14ac:dyDescent="0.25">
      <c r="A2551" s="38">
        <v>64350002002</v>
      </c>
      <c r="B2551" s="13" t="s">
        <v>2548</v>
      </c>
      <c r="C2551" s="13">
        <v>1</v>
      </c>
      <c r="D2551" s="13" t="s">
        <v>2549</v>
      </c>
      <c r="E2551" s="13" t="s">
        <v>1199</v>
      </c>
      <c r="F2551" s="13" t="s">
        <v>1199</v>
      </c>
      <c r="G2551" s="13" t="s">
        <v>67</v>
      </c>
      <c r="H2551" s="13" t="s">
        <v>65</v>
      </c>
      <c r="I2551" s="13"/>
    </row>
    <row r="2552" spans="1:9" x14ac:dyDescent="0.25">
      <c r="A2552" s="37">
        <v>64350003003</v>
      </c>
      <c r="B2552" s="12" t="s">
        <v>2550</v>
      </c>
      <c r="C2552" s="12">
        <v>2</v>
      </c>
      <c r="D2552" s="12" t="s">
        <v>1198</v>
      </c>
      <c r="E2552" s="12" t="s">
        <v>65</v>
      </c>
      <c r="F2552" s="12" t="s">
        <v>67</v>
      </c>
      <c r="G2552" s="12" t="s">
        <v>1199</v>
      </c>
      <c r="H2552" s="12" t="s">
        <v>67</v>
      </c>
      <c r="I2552" s="12"/>
    </row>
    <row r="2553" spans="1:9" x14ac:dyDescent="0.25">
      <c r="A2553" s="38">
        <v>64350004004</v>
      </c>
      <c r="B2553" s="13" t="s">
        <v>2551</v>
      </c>
      <c r="C2553" s="13">
        <v>2</v>
      </c>
      <c r="D2553" s="13" t="s">
        <v>1198</v>
      </c>
      <c r="E2553" s="13" t="s">
        <v>65</v>
      </c>
      <c r="F2553" s="13" t="s">
        <v>67</v>
      </c>
      <c r="G2553" s="13" t="s">
        <v>1199</v>
      </c>
      <c r="H2553" s="13" t="s">
        <v>67</v>
      </c>
      <c r="I2553" s="13"/>
    </row>
    <row r="2554" spans="1:9" x14ac:dyDescent="0.25">
      <c r="A2554" s="37">
        <v>64350005005</v>
      </c>
      <c r="B2554" s="12" t="s">
        <v>2552</v>
      </c>
      <c r="C2554" s="12">
        <v>1</v>
      </c>
      <c r="D2554" s="12" t="s">
        <v>2549</v>
      </c>
      <c r="E2554" s="12" t="s">
        <v>1199</v>
      </c>
      <c r="F2554" s="12" t="s">
        <v>1199</v>
      </c>
      <c r="G2554" s="12" t="s">
        <v>67</v>
      </c>
      <c r="H2554" s="12" t="s">
        <v>65</v>
      </c>
      <c r="I2554" s="12"/>
    </row>
    <row r="2555" spans="1:9" x14ac:dyDescent="0.25">
      <c r="A2555" s="38">
        <v>64350006006</v>
      </c>
      <c r="B2555" s="13" t="s">
        <v>2553</v>
      </c>
      <c r="C2555" s="13">
        <v>7</v>
      </c>
      <c r="D2555" s="13" t="s">
        <v>2085</v>
      </c>
      <c r="E2555" s="13" t="s">
        <v>65</v>
      </c>
      <c r="F2555" s="13" t="s">
        <v>1199</v>
      </c>
      <c r="G2555" s="13" t="s">
        <v>65</v>
      </c>
      <c r="H2555" s="13" t="s">
        <v>65</v>
      </c>
      <c r="I2555" s="13"/>
    </row>
    <row r="2556" spans="1:9" x14ac:dyDescent="0.25">
      <c r="A2556" s="37">
        <v>64350007007</v>
      </c>
      <c r="B2556" s="12" t="s">
        <v>2554</v>
      </c>
      <c r="C2556" s="12">
        <v>7</v>
      </c>
      <c r="D2556" s="12" t="s">
        <v>2085</v>
      </c>
      <c r="E2556" s="12" t="s">
        <v>65</v>
      </c>
      <c r="F2556" s="12" t="s">
        <v>1199</v>
      </c>
      <c r="G2556" s="12" t="s">
        <v>65</v>
      </c>
      <c r="H2556" s="12" t="s">
        <v>65</v>
      </c>
      <c r="I2556" s="12"/>
    </row>
    <row r="2557" spans="1:9" x14ac:dyDescent="0.25">
      <c r="A2557" s="38">
        <v>64350008008</v>
      </c>
      <c r="B2557" s="13" t="s">
        <v>2555</v>
      </c>
      <c r="C2557" s="13">
        <v>2</v>
      </c>
      <c r="D2557" s="13" t="s">
        <v>1198</v>
      </c>
      <c r="E2557" s="13" t="s">
        <v>65</v>
      </c>
      <c r="F2557" s="13" t="s">
        <v>67</v>
      </c>
      <c r="G2557" s="13" t="s">
        <v>1199</v>
      </c>
      <c r="H2557" s="13" t="s">
        <v>67</v>
      </c>
      <c r="I2557" s="13"/>
    </row>
    <row r="2558" spans="1:9" x14ac:dyDescent="0.25">
      <c r="A2558" s="37">
        <v>64350009009</v>
      </c>
      <c r="B2558" s="12" t="s">
        <v>2556</v>
      </c>
      <c r="C2558" s="12">
        <v>4</v>
      </c>
      <c r="D2558" s="12" t="s">
        <v>1155</v>
      </c>
      <c r="E2558" s="12" t="s">
        <v>67</v>
      </c>
      <c r="F2558" s="12" t="s">
        <v>67</v>
      </c>
      <c r="G2558" s="12" t="s">
        <v>65</v>
      </c>
      <c r="H2558" s="12" t="s">
        <v>67</v>
      </c>
      <c r="I2558" s="12"/>
    </row>
    <row r="2559" spans="1:9" x14ac:dyDescent="0.25">
      <c r="A2559" s="38">
        <v>64350010010</v>
      </c>
      <c r="B2559" s="13" t="s">
        <v>2557</v>
      </c>
      <c r="C2559" s="13">
        <v>4</v>
      </c>
      <c r="D2559" s="13" t="s">
        <v>1155</v>
      </c>
      <c r="E2559" s="13" t="s">
        <v>67</v>
      </c>
      <c r="F2559" s="13" t="s">
        <v>67</v>
      </c>
      <c r="G2559" s="13" t="s">
        <v>65</v>
      </c>
      <c r="H2559" s="13" t="s">
        <v>67</v>
      </c>
      <c r="I2559" s="13"/>
    </row>
    <row r="2560" spans="1:9" x14ac:dyDescent="0.25">
      <c r="A2560" s="37">
        <v>64350011011</v>
      </c>
      <c r="B2560" s="12" t="s">
        <v>2558</v>
      </c>
      <c r="C2560" s="12">
        <v>7</v>
      </c>
      <c r="D2560" s="12" t="s">
        <v>2085</v>
      </c>
      <c r="E2560" s="12" t="s">
        <v>65</v>
      </c>
      <c r="F2560" s="12" t="s">
        <v>1199</v>
      </c>
      <c r="G2560" s="12" t="s">
        <v>65</v>
      </c>
      <c r="H2560" s="12" t="s">
        <v>65</v>
      </c>
      <c r="I2560" s="12"/>
    </row>
    <row r="2561" spans="1:9" x14ac:dyDescent="0.25">
      <c r="A2561" s="38">
        <v>64350012012</v>
      </c>
      <c r="B2561" s="13" t="s">
        <v>2559</v>
      </c>
      <c r="C2561" s="13">
        <v>4</v>
      </c>
      <c r="D2561" s="13" t="s">
        <v>1155</v>
      </c>
      <c r="E2561" s="13" t="s">
        <v>67</v>
      </c>
      <c r="F2561" s="13" t="s">
        <v>67</v>
      </c>
      <c r="G2561" s="13" t="s">
        <v>65</v>
      </c>
      <c r="H2561" s="13" t="s">
        <v>67</v>
      </c>
      <c r="I2561" s="13"/>
    </row>
    <row r="2562" spans="1:9" x14ac:dyDescent="0.25">
      <c r="A2562" s="37">
        <v>64350013013</v>
      </c>
      <c r="B2562" s="12" t="s">
        <v>2560</v>
      </c>
      <c r="C2562" s="12">
        <v>4</v>
      </c>
      <c r="D2562" s="12" t="s">
        <v>1155</v>
      </c>
      <c r="E2562" s="12" t="s">
        <v>67</v>
      </c>
      <c r="F2562" s="12" t="s">
        <v>67</v>
      </c>
      <c r="G2562" s="12" t="s">
        <v>65</v>
      </c>
      <c r="H2562" s="12" t="s">
        <v>67</v>
      </c>
      <c r="I2562" s="12"/>
    </row>
    <row r="2563" spans="1:9" x14ac:dyDescent="0.25">
      <c r="A2563" s="38">
        <v>64350014014</v>
      </c>
      <c r="B2563" s="13" t="s">
        <v>2561</v>
      </c>
      <c r="C2563" s="13">
        <v>7</v>
      </c>
      <c r="D2563" s="13" t="s">
        <v>2085</v>
      </c>
      <c r="E2563" s="13" t="s">
        <v>65</v>
      </c>
      <c r="F2563" s="13" t="s">
        <v>1199</v>
      </c>
      <c r="G2563" s="13" t="s">
        <v>65</v>
      </c>
      <c r="H2563" s="13" t="s">
        <v>65</v>
      </c>
      <c r="I2563" s="13"/>
    </row>
    <row r="2564" spans="1:9" x14ac:dyDescent="0.25">
      <c r="A2564" s="37">
        <v>64350015015</v>
      </c>
      <c r="B2564" s="12" t="s">
        <v>2562</v>
      </c>
      <c r="C2564" s="12">
        <v>4</v>
      </c>
      <c r="D2564" s="12" t="s">
        <v>1155</v>
      </c>
      <c r="E2564" s="12" t="s">
        <v>67</v>
      </c>
      <c r="F2564" s="12" t="s">
        <v>67</v>
      </c>
      <c r="G2564" s="12" t="s">
        <v>65</v>
      </c>
      <c r="H2564" s="12" t="s">
        <v>67</v>
      </c>
      <c r="I2564" s="12"/>
    </row>
    <row r="2565" spans="1:9" x14ac:dyDescent="0.25">
      <c r="A2565" s="38">
        <v>64350016016</v>
      </c>
      <c r="B2565" s="13" t="s">
        <v>2563</v>
      </c>
      <c r="C2565" s="13">
        <v>2</v>
      </c>
      <c r="D2565" s="13" t="s">
        <v>1198</v>
      </c>
      <c r="E2565" s="13" t="s">
        <v>65</v>
      </c>
      <c r="F2565" s="13" t="s">
        <v>67</v>
      </c>
      <c r="G2565" s="13" t="s">
        <v>1199</v>
      </c>
      <c r="H2565" s="13" t="s">
        <v>67</v>
      </c>
      <c r="I2565" s="13"/>
    </row>
    <row r="2566" spans="1:9" x14ac:dyDescent="0.25">
      <c r="A2566" s="37">
        <v>64350017017</v>
      </c>
      <c r="B2566" s="12" t="s">
        <v>2564</v>
      </c>
      <c r="C2566" s="12">
        <v>4</v>
      </c>
      <c r="D2566" s="12" t="s">
        <v>1155</v>
      </c>
      <c r="E2566" s="12" t="s">
        <v>67</v>
      </c>
      <c r="F2566" s="12" t="s">
        <v>67</v>
      </c>
      <c r="G2566" s="12" t="s">
        <v>65</v>
      </c>
      <c r="H2566" s="12" t="s">
        <v>67</v>
      </c>
      <c r="I2566" s="12"/>
    </row>
    <row r="2567" spans="1:9" x14ac:dyDescent="0.25">
      <c r="A2567" s="38">
        <v>64350018018</v>
      </c>
      <c r="B2567" s="13" t="s">
        <v>2565</v>
      </c>
      <c r="C2567" s="13">
        <v>1</v>
      </c>
      <c r="D2567" s="13" t="s">
        <v>2549</v>
      </c>
      <c r="E2567" s="13" t="s">
        <v>1199</v>
      </c>
      <c r="F2567" s="13" t="s">
        <v>1199</v>
      </c>
      <c r="G2567" s="13" t="s">
        <v>67</v>
      </c>
      <c r="H2567" s="13" t="s">
        <v>65</v>
      </c>
      <c r="I2567" s="13"/>
    </row>
    <row r="2568" spans="1:9" x14ac:dyDescent="0.25">
      <c r="A2568" s="37">
        <v>64350019019</v>
      </c>
      <c r="B2568" s="12" t="s">
        <v>2566</v>
      </c>
      <c r="C2568" s="12">
        <v>7</v>
      </c>
      <c r="D2568" s="12" t="s">
        <v>2085</v>
      </c>
      <c r="E2568" s="12" t="s">
        <v>65</v>
      </c>
      <c r="F2568" s="12" t="s">
        <v>1199</v>
      </c>
      <c r="G2568" s="12" t="s">
        <v>65</v>
      </c>
      <c r="H2568" s="12" t="s">
        <v>65</v>
      </c>
      <c r="I2568" s="12"/>
    </row>
    <row r="2569" spans="1:9" x14ac:dyDescent="0.25">
      <c r="A2569" s="38">
        <v>64350020020</v>
      </c>
      <c r="B2569" s="13" t="s">
        <v>2567</v>
      </c>
      <c r="C2569" s="13">
        <v>4</v>
      </c>
      <c r="D2569" s="13" t="s">
        <v>1155</v>
      </c>
      <c r="E2569" s="13" t="s">
        <v>67</v>
      </c>
      <c r="F2569" s="13" t="s">
        <v>67</v>
      </c>
      <c r="G2569" s="13" t="s">
        <v>65</v>
      </c>
      <c r="H2569" s="13" t="s">
        <v>67</v>
      </c>
      <c r="I2569" s="13"/>
    </row>
    <row r="2570" spans="1:9" x14ac:dyDescent="0.25">
      <c r="A2570" s="37">
        <v>64350021021</v>
      </c>
      <c r="B2570" s="12" t="s">
        <v>2568</v>
      </c>
      <c r="C2570" s="12">
        <v>7</v>
      </c>
      <c r="D2570" s="12" t="s">
        <v>2085</v>
      </c>
      <c r="E2570" s="12" t="s">
        <v>65</v>
      </c>
      <c r="F2570" s="12" t="s">
        <v>1199</v>
      </c>
      <c r="G2570" s="12" t="s">
        <v>65</v>
      </c>
      <c r="H2570" s="12" t="s">
        <v>65</v>
      </c>
      <c r="I2570" s="12"/>
    </row>
    <row r="2571" spans="1:9" x14ac:dyDescent="0.25">
      <c r="A2571" s="38">
        <v>64350022022</v>
      </c>
      <c r="B2571" s="13" t="s">
        <v>2569</v>
      </c>
      <c r="C2571" s="13">
        <v>7</v>
      </c>
      <c r="D2571" s="13" t="s">
        <v>2085</v>
      </c>
      <c r="E2571" s="13" t="s">
        <v>65</v>
      </c>
      <c r="F2571" s="13" t="s">
        <v>1199</v>
      </c>
      <c r="G2571" s="13" t="s">
        <v>65</v>
      </c>
      <c r="H2571" s="13" t="s">
        <v>65</v>
      </c>
      <c r="I2571" s="13"/>
    </row>
    <row r="2572" spans="1:9" x14ac:dyDescent="0.25">
      <c r="A2572" s="37">
        <v>64350023023</v>
      </c>
      <c r="B2572" s="12" t="s">
        <v>2570</v>
      </c>
      <c r="C2572" s="12">
        <v>4</v>
      </c>
      <c r="D2572" s="12" t="s">
        <v>1155</v>
      </c>
      <c r="E2572" s="12" t="s">
        <v>67</v>
      </c>
      <c r="F2572" s="12" t="s">
        <v>67</v>
      </c>
      <c r="G2572" s="12" t="s">
        <v>65</v>
      </c>
      <c r="H2572" s="12" t="s">
        <v>67</v>
      </c>
      <c r="I2572" s="12"/>
    </row>
    <row r="2573" spans="1:9" x14ac:dyDescent="0.25">
      <c r="A2573" s="38">
        <v>64350024024</v>
      </c>
      <c r="B2573" s="13" t="s">
        <v>2571</v>
      </c>
      <c r="C2573" s="13">
        <v>4</v>
      </c>
      <c r="D2573" s="13" t="s">
        <v>1155</v>
      </c>
      <c r="E2573" s="13" t="s">
        <v>67</v>
      </c>
      <c r="F2573" s="13" t="s">
        <v>67</v>
      </c>
      <c r="G2573" s="13" t="s">
        <v>65</v>
      </c>
      <c r="H2573" s="13" t="s">
        <v>67</v>
      </c>
      <c r="I2573" s="13"/>
    </row>
    <row r="2574" spans="1:9" x14ac:dyDescent="0.25">
      <c r="A2574" s="37">
        <v>64350025025</v>
      </c>
      <c r="B2574" s="12" t="s">
        <v>2572</v>
      </c>
      <c r="C2574" s="12">
        <v>2</v>
      </c>
      <c r="D2574" s="12" t="s">
        <v>1198</v>
      </c>
      <c r="E2574" s="12" t="s">
        <v>65</v>
      </c>
      <c r="F2574" s="12" t="s">
        <v>67</v>
      </c>
      <c r="G2574" s="12" t="s">
        <v>1199</v>
      </c>
      <c r="H2574" s="12" t="s">
        <v>67</v>
      </c>
      <c r="I2574" s="12"/>
    </row>
    <row r="2575" spans="1:9" x14ac:dyDescent="0.25">
      <c r="A2575" s="38">
        <v>64350026026</v>
      </c>
      <c r="B2575" s="13" t="s">
        <v>2573</v>
      </c>
      <c r="C2575" s="13">
        <v>7</v>
      </c>
      <c r="D2575" s="13" t="s">
        <v>2085</v>
      </c>
      <c r="E2575" s="13" t="s">
        <v>65</v>
      </c>
      <c r="F2575" s="13" t="s">
        <v>1199</v>
      </c>
      <c r="G2575" s="13" t="s">
        <v>65</v>
      </c>
      <c r="H2575" s="13" t="s">
        <v>65</v>
      </c>
      <c r="I2575" s="13"/>
    </row>
    <row r="2576" spans="1:9" x14ac:dyDescent="0.25">
      <c r="A2576" s="37">
        <v>64350027027</v>
      </c>
      <c r="B2576" s="12" t="s">
        <v>2574</v>
      </c>
      <c r="C2576" s="12">
        <v>2</v>
      </c>
      <c r="D2576" s="12" t="s">
        <v>1198</v>
      </c>
      <c r="E2576" s="12" t="s">
        <v>65</v>
      </c>
      <c r="F2576" s="12" t="s">
        <v>67</v>
      </c>
      <c r="G2576" s="12" t="s">
        <v>1199</v>
      </c>
      <c r="H2576" s="12" t="s">
        <v>67</v>
      </c>
      <c r="I2576" s="12"/>
    </row>
    <row r="2577" spans="1:9" x14ac:dyDescent="0.25">
      <c r="A2577" s="38">
        <v>64350028028</v>
      </c>
      <c r="B2577" s="13" t="s">
        <v>2575</v>
      </c>
      <c r="C2577" s="13">
        <v>2</v>
      </c>
      <c r="D2577" s="13" t="s">
        <v>1198</v>
      </c>
      <c r="E2577" s="13" t="s">
        <v>65</v>
      </c>
      <c r="F2577" s="13" t="s">
        <v>67</v>
      </c>
      <c r="G2577" s="13" t="s">
        <v>1199</v>
      </c>
      <c r="H2577" s="13" t="s">
        <v>67</v>
      </c>
      <c r="I2577" s="13"/>
    </row>
    <row r="2578" spans="1:9" x14ac:dyDescent="0.25">
      <c r="A2578" s="37">
        <v>64350029029</v>
      </c>
      <c r="B2578" s="12" t="s">
        <v>2576</v>
      </c>
      <c r="C2578" s="12">
        <v>4</v>
      </c>
      <c r="D2578" s="12" t="s">
        <v>1155</v>
      </c>
      <c r="E2578" s="12" t="s">
        <v>67</v>
      </c>
      <c r="F2578" s="12" t="s">
        <v>67</v>
      </c>
      <c r="G2578" s="12" t="s">
        <v>65</v>
      </c>
      <c r="H2578" s="12" t="s">
        <v>67</v>
      </c>
      <c r="I2578" s="12"/>
    </row>
    <row r="2579" spans="1:9" x14ac:dyDescent="0.25">
      <c r="A2579" s="38">
        <v>64359200200</v>
      </c>
      <c r="B2579" s="13" t="s">
        <v>2577</v>
      </c>
      <c r="C2579" s="13">
        <v>2</v>
      </c>
      <c r="D2579" s="13" t="s">
        <v>1198</v>
      </c>
      <c r="E2579" s="13" t="s">
        <v>65</v>
      </c>
      <c r="F2579" s="13" t="s">
        <v>67</v>
      </c>
      <c r="G2579" s="13" t="s">
        <v>1199</v>
      </c>
      <c r="H2579" s="13" t="s">
        <v>67</v>
      </c>
      <c r="I2579" s="13"/>
    </row>
    <row r="2580" spans="1:9" x14ac:dyDescent="0.25">
      <c r="A2580" s="37">
        <v>64360001001</v>
      </c>
      <c r="B2580" s="12" t="s">
        <v>2578</v>
      </c>
      <c r="C2580" s="12">
        <v>7</v>
      </c>
      <c r="D2580" s="12" t="s">
        <v>2085</v>
      </c>
      <c r="E2580" s="12" t="s">
        <v>65</v>
      </c>
      <c r="F2580" s="12" t="s">
        <v>1199</v>
      </c>
      <c r="G2580" s="12" t="s">
        <v>65</v>
      </c>
      <c r="H2580" s="12" t="s">
        <v>65</v>
      </c>
      <c r="I2580" s="12"/>
    </row>
    <row r="2581" spans="1:9" x14ac:dyDescent="0.25">
      <c r="A2581" s="38">
        <v>64360002002</v>
      </c>
      <c r="B2581" s="13" t="s">
        <v>2579</v>
      </c>
      <c r="C2581" s="13">
        <v>5</v>
      </c>
      <c r="D2581" s="13" t="s">
        <v>69</v>
      </c>
      <c r="E2581" s="13" t="s">
        <v>65</v>
      </c>
      <c r="F2581" s="13" t="s">
        <v>65</v>
      </c>
      <c r="G2581" s="13" t="s">
        <v>65</v>
      </c>
      <c r="H2581" s="13" t="s">
        <v>65</v>
      </c>
      <c r="I2581" s="13"/>
    </row>
    <row r="2582" spans="1:9" x14ac:dyDescent="0.25">
      <c r="A2582" s="37">
        <v>64360003003</v>
      </c>
      <c r="B2582" s="12" t="s">
        <v>2580</v>
      </c>
      <c r="C2582" s="12">
        <v>7</v>
      </c>
      <c r="D2582" s="12" t="s">
        <v>2085</v>
      </c>
      <c r="E2582" s="12" t="s">
        <v>65</v>
      </c>
      <c r="F2582" s="12" t="s">
        <v>1199</v>
      </c>
      <c r="G2582" s="12" t="s">
        <v>65</v>
      </c>
      <c r="H2582" s="12" t="s">
        <v>65</v>
      </c>
      <c r="I2582" s="12"/>
    </row>
    <row r="2583" spans="1:9" x14ac:dyDescent="0.25">
      <c r="A2583" s="38">
        <v>64360004004</v>
      </c>
      <c r="B2583" s="13" t="s">
        <v>2581</v>
      </c>
      <c r="C2583" s="13">
        <v>7</v>
      </c>
      <c r="D2583" s="13" t="s">
        <v>2085</v>
      </c>
      <c r="E2583" s="13" t="s">
        <v>65</v>
      </c>
      <c r="F2583" s="13" t="s">
        <v>1199</v>
      </c>
      <c r="G2583" s="13" t="s">
        <v>65</v>
      </c>
      <c r="H2583" s="13" t="s">
        <v>65</v>
      </c>
      <c r="I2583" s="13"/>
    </row>
    <row r="2584" spans="1:9" x14ac:dyDescent="0.25">
      <c r="A2584" s="37">
        <v>64360005005</v>
      </c>
      <c r="B2584" s="12" t="s">
        <v>2582</v>
      </c>
      <c r="C2584" s="12">
        <v>7</v>
      </c>
      <c r="D2584" s="12" t="s">
        <v>2085</v>
      </c>
      <c r="E2584" s="12" t="s">
        <v>65</v>
      </c>
      <c r="F2584" s="12" t="s">
        <v>1199</v>
      </c>
      <c r="G2584" s="12" t="s">
        <v>65</v>
      </c>
      <c r="H2584" s="12" t="s">
        <v>65</v>
      </c>
      <c r="I2584" s="12"/>
    </row>
    <row r="2585" spans="1:9" x14ac:dyDescent="0.25">
      <c r="A2585" s="38">
        <v>64360006006</v>
      </c>
      <c r="B2585" s="13" t="s">
        <v>2583</v>
      </c>
      <c r="C2585" s="13">
        <v>7</v>
      </c>
      <c r="D2585" s="13" t="s">
        <v>2085</v>
      </c>
      <c r="E2585" s="13" t="s">
        <v>65</v>
      </c>
      <c r="F2585" s="13" t="s">
        <v>1199</v>
      </c>
      <c r="G2585" s="13" t="s">
        <v>65</v>
      </c>
      <c r="H2585" s="13" t="s">
        <v>65</v>
      </c>
      <c r="I2585" s="13"/>
    </row>
    <row r="2586" spans="1:9" x14ac:dyDescent="0.25">
      <c r="A2586" s="37">
        <v>64360007007</v>
      </c>
      <c r="B2586" s="12" t="s">
        <v>2584</v>
      </c>
      <c r="C2586" s="12">
        <v>7</v>
      </c>
      <c r="D2586" s="12" t="s">
        <v>2085</v>
      </c>
      <c r="E2586" s="12" t="s">
        <v>65</v>
      </c>
      <c r="F2586" s="12" t="s">
        <v>1199</v>
      </c>
      <c r="G2586" s="12" t="s">
        <v>65</v>
      </c>
      <c r="H2586" s="12" t="s">
        <v>65</v>
      </c>
      <c r="I2586" s="12"/>
    </row>
    <row r="2587" spans="1:9" x14ac:dyDescent="0.25">
      <c r="A2587" s="38">
        <v>64360008008</v>
      </c>
      <c r="B2587" s="13" t="s">
        <v>2585</v>
      </c>
      <c r="C2587" s="13">
        <v>5</v>
      </c>
      <c r="D2587" s="13" t="s">
        <v>69</v>
      </c>
      <c r="E2587" s="13" t="s">
        <v>65</v>
      </c>
      <c r="F2587" s="13" t="s">
        <v>65</v>
      </c>
      <c r="G2587" s="13" t="s">
        <v>65</v>
      </c>
      <c r="H2587" s="13" t="s">
        <v>65</v>
      </c>
      <c r="I2587" s="13"/>
    </row>
    <row r="2588" spans="1:9" x14ac:dyDescent="0.25">
      <c r="A2588" s="37">
        <v>64360009009</v>
      </c>
      <c r="B2588" s="12" t="s">
        <v>2586</v>
      </c>
      <c r="C2588" s="12">
        <v>7</v>
      </c>
      <c r="D2588" s="12" t="s">
        <v>2085</v>
      </c>
      <c r="E2588" s="12" t="s">
        <v>65</v>
      </c>
      <c r="F2588" s="12" t="s">
        <v>1199</v>
      </c>
      <c r="G2588" s="12" t="s">
        <v>65</v>
      </c>
      <c r="H2588" s="12" t="s">
        <v>65</v>
      </c>
      <c r="I2588" s="12"/>
    </row>
    <row r="2589" spans="1:9" x14ac:dyDescent="0.25">
      <c r="A2589" s="38">
        <v>64360010010</v>
      </c>
      <c r="B2589" s="13" t="s">
        <v>2587</v>
      </c>
      <c r="C2589" s="13">
        <v>7</v>
      </c>
      <c r="D2589" s="13" t="s">
        <v>2085</v>
      </c>
      <c r="E2589" s="13" t="s">
        <v>65</v>
      </c>
      <c r="F2589" s="13" t="s">
        <v>1199</v>
      </c>
      <c r="G2589" s="13" t="s">
        <v>65</v>
      </c>
      <c r="H2589" s="13" t="s">
        <v>65</v>
      </c>
      <c r="I2589" s="13"/>
    </row>
    <row r="2590" spans="1:9" x14ac:dyDescent="0.25">
      <c r="A2590" s="37">
        <v>64360011011</v>
      </c>
      <c r="B2590" s="12" t="s">
        <v>2588</v>
      </c>
      <c r="C2590" s="12">
        <v>7</v>
      </c>
      <c r="D2590" s="12" t="s">
        <v>2085</v>
      </c>
      <c r="E2590" s="12" t="s">
        <v>65</v>
      </c>
      <c r="F2590" s="12" t="s">
        <v>1199</v>
      </c>
      <c r="G2590" s="12" t="s">
        <v>65</v>
      </c>
      <c r="H2590" s="12" t="s">
        <v>65</v>
      </c>
      <c r="I2590" s="12"/>
    </row>
    <row r="2591" spans="1:9" x14ac:dyDescent="0.25">
      <c r="A2591" s="38">
        <v>64360012012</v>
      </c>
      <c r="B2591" s="13" t="s">
        <v>2589</v>
      </c>
      <c r="C2591" s="13">
        <v>7</v>
      </c>
      <c r="D2591" s="13" t="s">
        <v>2085</v>
      </c>
      <c r="E2591" s="13" t="s">
        <v>65</v>
      </c>
      <c r="F2591" s="13" t="s">
        <v>1199</v>
      </c>
      <c r="G2591" s="13" t="s">
        <v>65</v>
      </c>
      <c r="H2591" s="13" t="s">
        <v>65</v>
      </c>
      <c r="I2591" s="13"/>
    </row>
    <row r="2592" spans="1:9" x14ac:dyDescent="0.25">
      <c r="A2592" s="37">
        <v>64370001001</v>
      </c>
      <c r="B2592" s="12" t="s">
        <v>2590</v>
      </c>
      <c r="C2592" s="12">
        <v>5</v>
      </c>
      <c r="D2592" s="12" t="s">
        <v>69</v>
      </c>
      <c r="E2592" s="12" t="s">
        <v>65</v>
      </c>
      <c r="F2592" s="12" t="s">
        <v>65</v>
      </c>
      <c r="G2592" s="12" t="s">
        <v>65</v>
      </c>
      <c r="H2592" s="12" t="s">
        <v>65</v>
      </c>
      <c r="I2592" s="12"/>
    </row>
    <row r="2593" spans="1:9" x14ac:dyDescent="0.25">
      <c r="A2593" s="38">
        <v>64370003003</v>
      </c>
      <c r="B2593" s="13" t="s">
        <v>2591</v>
      </c>
      <c r="C2593" s="13">
        <v>5</v>
      </c>
      <c r="D2593" s="13" t="s">
        <v>69</v>
      </c>
      <c r="E2593" s="13" t="s">
        <v>65</v>
      </c>
      <c r="F2593" s="13" t="s">
        <v>65</v>
      </c>
      <c r="G2593" s="13" t="s">
        <v>65</v>
      </c>
      <c r="H2593" s="13" t="s">
        <v>65</v>
      </c>
      <c r="I2593" s="13"/>
    </row>
    <row r="2594" spans="1:9" x14ac:dyDescent="0.25">
      <c r="A2594" s="37">
        <v>64370004004</v>
      </c>
      <c r="B2594" s="12" t="s">
        <v>2592</v>
      </c>
      <c r="C2594" s="12">
        <v>4</v>
      </c>
      <c r="D2594" s="12" t="s">
        <v>1155</v>
      </c>
      <c r="E2594" s="12" t="s">
        <v>67</v>
      </c>
      <c r="F2594" s="12" t="s">
        <v>67</v>
      </c>
      <c r="G2594" s="12" t="s">
        <v>65</v>
      </c>
      <c r="H2594" s="12" t="s">
        <v>67</v>
      </c>
      <c r="I2594" s="12"/>
    </row>
    <row r="2595" spans="1:9" x14ac:dyDescent="0.25">
      <c r="A2595" s="38">
        <v>64370005005</v>
      </c>
      <c r="B2595" s="13" t="s">
        <v>2593</v>
      </c>
      <c r="C2595" s="13">
        <v>5</v>
      </c>
      <c r="D2595" s="13" t="s">
        <v>69</v>
      </c>
      <c r="E2595" s="13" t="s">
        <v>65</v>
      </c>
      <c r="F2595" s="13" t="s">
        <v>65</v>
      </c>
      <c r="G2595" s="13" t="s">
        <v>65</v>
      </c>
      <c r="H2595" s="13" t="s">
        <v>65</v>
      </c>
      <c r="I2595" s="13"/>
    </row>
    <row r="2596" spans="1:9" x14ac:dyDescent="0.25">
      <c r="A2596" s="37">
        <v>64370006006</v>
      </c>
      <c r="B2596" s="12" t="s">
        <v>2594</v>
      </c>
      <c r="C2596" s="12">
        <v>2</v>
      </c>
      <c r="D2596" s="12" t="s">
        <v>1198</v>
      </c>
      <c r="E2596" s="12" t="s">
        <v>65</v>
      </c>
      <c r="F2596" s="12" t="s">
        <v>67</v>
      </c>
      <c r="G2596" s="12" t="s">
        <v>1199</v>
      </c>
      <c r="H2596" s="12" t="s">
        <v>67</v>
      </c>
      <c r="I2596" s="12"/>
    </row>
    <row r="2597" spans="1:9" x14ac:dyDescent="0.25">
      <c r="A2597" s="38">
        <v>64370007007</v>
      </c>
      <c r="B2597" s="13" t="s">
        <v>2595</v>
      </c>
      <c r="C2597" s="13">
        <v>5</v>
      </c>
      <c r="D2597" s="13" t="s">
        <v>69</v>
      </c>
      <c r="E2597" s="13" t="s">
        <v>65</v>
      </c>
      <c r="F2597" s="13" t="s">
        <v>65</v>
      </c>
      <c r="G2597" s="13" t="s">
        <v>65</v>
      </c>
      <c r="H2597" s="13" t="s">
        <v>65</v>
      </c>
      <c r="I2597" s="13"/>
    </row>
    <row r="2598" spans="1:9" x14ac:dyDescent="0.25">
      <c r="A2598" s="37">
        <v>64370009009</v>
      </c>
      <c r="B2598" s="12" t="s">
        <v>2596</v>
      </c>
      <c r="C2598" s="12">
        <v>5</v>
      </c>
      <c r="D2598" s="12" t="s">
        <v>69</v>
      </c>
      <c r="E2598" s="12" t="s">
        <v>65</v>
      </c>
      <c r="F2598" s="12" t="s">
        <v>65</v>
      </c>
      <c r="G2598" s="12" t="s">
        <v>65</v>
      </c>
      <c r="H2598" s="12" t="s">
        <v>65</v>
      </c>
      <c r="I2598" s="12"/>
    </row>
    <row r="2599" spans="1:9" x14ac:dyDescent="0.25">
      <c r="A2599" s="38">
        <v>64370010010</v>
      </c>
      <c r="B2599" s="13" t="s">
        <v>2597</v>
      </c>
      <c r="C2599" s="13">
        <v>5</v>
      </c>
      <c r="D2599" s="13" t="s">
        <v>69</v>
      </c>
      <c r="E2599" s="13" t="s">
        <v>65</v>
      </c>
      <c r="F2599" s="13" t="s">
        <v>65</v>
      </c>
      <c r="G2599" s="13" t="s">
        <v>65</v>
      </c>
      <c r="H2599" s="13" t="s">
        <v>65</v>
      </c>
      <c r="I2599" s="13"/>
    </row>
    <row r="2600" spans="1:9" x14ac:dyDescent="0.25">
      <c r="A2600" s="37">
        <v>64370011011</v>
      </c>
      <c r="B2600" s="12" t="s">
        <v>2598</v>
      </c>
      <c r="C2600" s="12">
        <v>5</v>
      </c>
      <c r="D2600" s="12" t="s">
        <v>69</v>
      </c>
      <c r="E2600" s="12" t="s">
        <v>65</v>
      </c>
      <c r="F2600" s="12" t="s">
        <v>65</v>
      </c>
      <c r="G2600" s="12" t="s">
        <v>65</v>
      </c>
      <c r="H2600" s="12" t="s">
        <v>65</v>
      </c>
      <c r="I2600" s="12"/>
    </row>
    <row r="2601" spans="1:9" x14ac:dyDescent="0.25">
      <c r="A2601" s="38">
        <v>64370012012</v>
      </c>
      <c r="B2601" s="13" t="s">
        <v>2599</v>
      </c>
      <c r="C2601" s="13">
        <v>2</v>
      </c>
      <c r="D2601" s="13" t="s">
        <v>1198</v>
      </c>
      <c r="E2601" s="13" t="s">
        <v>65</v>
      </c>
      <c r="F2601" s="13" t="s">
        <v>67</v>
      </c>
      <c r="G2601" s="13" t="s">
        <v>1199</v>
      </c>
      <c r="H2601" s="13" t="s">
        <v>67</v>
      </c>
      <c r="I2601" s="13"/>
    </row>
    <row r="2602" spans="1:9" x14ac:dyDescent="0.25">
      <c r="A2602" s="37">
        <v>64370013013</v>
      </c>
      <c r="B2602" s="12" t="s">
        <v>2600</v>
      </c>
      <c r="C2602" s="12">
        <v>5</v>
      </c>
      <c r="D2602" s="12" t="s">
        <v>69</v>
      </c>
      <c r="E2602" s="12" t="s">
        <v>65</v>
      </c>
      <c r="F2602" s="12" t="s">
        <v>65</v>
      </c>
      <c r="G2602" s="12" t="s">
        <v>65</v>
      </c>
      <c r="H2602" s="12" t="s">
        <v>65</v>
      </c>
      <c r="I2602" s="12"/>
    </row>
    <row r="2603" spans="1:9" x14ac:dyDescent="0.25">
      <c r="A2603" s="38">
        <v>64370016016</v>
      </c>
      <c r="B2603" s="13" t="s">
        <v>2601</v>
      </c>
      <c r="C2603" s="13">
        <v>2</v>
      </c>
      <c r="D2603" s="13" t="s">
        <v>1198</v>
      </c>
      <c r="E2603" s="13" t="s">
        <v>65</v>
      </c>
      <c r="F2603" s="13" t="s">
        <v>67</v>
      </c>
      <c r="G2603" s="13" t="s">
        <v>1199</v>
      </c>
      <c r="H2603" s="13" t="s">
        <v>67</v>
      </c>
      <c r="I2603" s="13"/>
    </row>
    <row r="2604" spans="1:9" x14ac:dyDescent="0.25">
      <c r="A2604" s="37">
        <v>64380001001</v>
      </c>
      <c r="B2604" s="12" t="s">
        <v>2602</v>
      </c>
      <c r="C2604" s="12">
        <v>7</v>
      </c>
      <c r="D2604" s="12" t="s">
        <v>2085</v>
      </c>
      <c r="E2604" s="12" t="s">
        <v>65</v>
      </c>
      <c r="F2604" s="12" t="s">
        <v>1199</v>
      </c>
      <c r="G2604" s="12" t="s">
        <v>65</v>
      </c>
      <c r="H2604" s="12" t="s">
        <v>65</v>
      </c>
      <c r="I2604" s="12"/>
    </row>
    <row r="2605" spans="1:9" x14ac:dyDescent="0.25">
      <c r="A2605" s="38">
        <v>64380002002</v>
      </c>
      <c r="B2605" s="13" t="s">
        <v>2603</v>
      </c>
      <c r="C2605" s="13">
        <v>7</v>
      </c>
      <c r="D2605" s="13" t="s">
        <v>2085</v>
      </c>
      <c r="E2605" s="13" t="s">
        <v>65</v>
      </c>
      <c r="F2605" s="13" t="s">
        <v>1199</v>
      </c>
      <c r="G2605" s="13" t="s">
        <v>65</v>
      </c>
      <c r="H2605" s="13" t="s">
        <v>65</v>
      </c>
      <c r="I2605" s="13"/>
    </row>
    <row r="2606" spans="1:9" x14ac:dyDescent="0.25">
      <c r="A2606" s="37">
        <v>64380003003</v>
      </c>
      <c r="B2606" s="12" t="s">
        <v>2604</v>
      </c>
      <c r="C2606" s="12">
        <v>7</v>
      </c>
      <c r="D2606" s="12" t="s">
        <v>2085</v>
      </c>
      <c r="E2606" s="12" t="s">
        <v>65</v>
      </c>
      <c r="F2606" s="12" t="s">
        <v>1199</v>
      </c>
      <c r="G2606" s="12" t="s">
        <v>65</v>
      </c>
      <c r="H2606" s="12" t="s">
        <v>65</v>
      </c>
      <c r="I2606" s="12"/>
    </row>
    <row r="2607" spans="1:9" x14ac:dyDescent="0.25">
      <c r="A2607" s="38">
        <v>64380004004</v>
      </c>
      <c r="B2607" s="13" t="s">
        <v>2605</v>
      </c>
      <c r="C2607" s="13">
        <v>7</v>
      </c>
      <c r="D2607" s="13" t="s">
        <v>2085</v>
      </c>
      <c r="E2607" s="13" t="s">
        <v>65</v>
      </c>
      <c r="F2607" s="13" t="s">
        <v>1199</v>
      </c>
      <c r="G2607" s="13" t="s">
        <v>65</v>
      </c>
      <c r="H2607" s="13" t="s">
        <v>65</v>
      </c>
      <c r="I2607" s="13"/>
    </row>
    <row r="2608" spans="1:9" x14ac:dyDescent="0.25">
      <c r="A2608" s="37">
        <v>64380005005</v>
      </c>
      <c r="B2608" s="12" t="s">
        <v>2606</v>
      </c>
      <c r="C2608" s="12">
        <v>7</v>
      </c>
      <c r="D2608" s="12" t="s">
        <v>2085</v>
      </c>
      <c r="E2608" s="12" t="s">
        <v>65</v>
      </c>
      <c r="F2608" s="12" t="s">
        <v>1199</v>
      </c>
      <c r="G2608" s="12" t="s">
        <v>65</v>
      </c>
      <c r="H2608" s="12" t="s">
        <v>65</v>
      </c>
      <c r="I2608" s="12"/>
    </row>
    <row r="2609" spans="1:9" x14ac:dyDescent="0.25">
      <c r="A2609" s="38">
        <v>64380006006</v>
      </c>
      <c r="B2609" s="13" t="s">
        <v>2607</v>
      </c>
      <c r="C2609" s="13">
        <v>7</v>
      </c>
      <c r="D2609" s="13" t="s">
        <v>2085</v>
      </c>
      <c r="E2609" s="13" t="s">
        <v>65</v>
      </c>
      <c r="F2609" s="13" t="s">
        <v>1199</v>
      </c>
      <c r="G2609" s="13" t="s">
        <v>65</v>
      </c>
      <c r="H2609" s="13" t="s">
        <v>65</v>
      </c>
      <c r="I2609" s="13"/>
    </row>
    <row r="2610" spans="1:9" x14ac:dyDescent="0.25">
      <c r="A2610" s="37">
        <v>64380007007</v>
      </c>
      <c r="B2610" s="12" t="s">
        <v>2608</v>
      </c>
      <c r="C2610" s="12">
        <v>7</v>
      </c>
      <c r="D2610" s="12" t="s">
        <v>2085</v>
      </c>
      <c r="E2610" s="12" t="s">
        <v>65</v>
      </c>
      <c r="F2610" s="12" t="s">
        <v>1199</v>
      </c>
      <c r="G2610" s="12" t="s">
        <v>65</v>
      </c>
      <c r="H2610" s="12" t="s">
        <v>65</v>
      </c>
      <c r="I2610" s="12"/>
    </row>
    <row r="2611" spans="1:9" x14ac:dyDescent="0.25">
      <c r="A2611" s="38">
        <v>64380008008</v>
      </c>
      <c r="B2611" s="13" t="s">
        <v>2609</v>
      </c>
      <c r="C2611" s="13">
        <v>7</v>
      </c>
      <c r="D2611" s="13" t="s">
        <v>2085</v>
      </c>
      <c r="E2611" s="13" t="s">
        <v>65</v>
      </c>
      <c r="F2611" s="13" t="s">
        <v>1199</v>
      </c>
      <c r="G2611" s="13" t="s">
        <v>65</v>
      </c>
      <c r="H2611" s="13" t="s">
        <v>65</v>
      </c>
      <c r="I2611" s="13"/>
    </row>
    <row r="2612" spans="1:9" x14ac:dyDescent="0.25">
      <c r="A2612" s="37">
        <v>64380009009</v>
      </c>
      <c r="B2612" s="12" t="s">
        <v>2610</v>
      </c>
      <c r="C2612" s="12">
        <v>7</v>
      </c>
      <c r="D2612" s="12" t="s">
        <v>2085</v>
      </c>
      <c r="E2612" s="12" t="s">
        <v>65</v>
      </c>
      <c r="F2612" s="12" t="s">
        <v>1199</v>
      </c>
      <c r="G2612" s="12" t="s">
        <v>65</v>
      </c>
      <c r="H2612" s="12" t="s">
        <v>65</v>
      </c>
      <c r="I2612" s="12"/>
    </row>
    <row r="2613" spans="1:9" x14ac:dyDescent="0.25">
      <c r="A2613" s="38">
        <v>64380010010</v>
      </c>
      <c r="B2613" s="13" t="s">
        <v>2611</v>
      </c>
      <c r="C2613" s="13">
        <v>7</v>
      </c>
      <c r="D2613" s="13" t="s">
        <v>2085</v>
      </c>
      <c r="E2613" s="13" t="s">
        <v>65</v>
      </c>
      <c r="F2613" s="13" t="s">
        <v>1199</v>
      </c>
      <c r="G2613" s="13" t="s">
        <v>65</v>
      </c>
      <c r="H2613" s="13" t="s">
        <v>65</v>
      </c>
      <c r="I2613" s="13"/>
    </row>
    <row r="2614" spans="1:9" x14ac:dyDescent="0.25">
      <c r="A2614" s="37">
        <v>64380011011</v>
      </c>
      <c r="B2614" s="12" t="s">
        <v>2612</v>
      </c>
      <c r="C2614" s="12">
        <v>7</v>
      </c>
      <c r="D2614" s="12" t="s">
        <v>2085</v>
      </c>
      <c r="E2614" s="12" t="s">
        <v>65</v>
      </c>
      <c r="F2614" s="12" t="s">
        <v>1199</v>
      </c>
      <c r="G2614" s="12" t="s">
        <v>65</v>
      </c>
      <c r="H2614" s="12" t="s">
        <v>65</v>
      </c>
      <c r="I2614" s="12"/>
    </row>
    <row r="2615" spans="1:9" x14ac:dyDescent="0.25">
      <c r="A2615" s="38">
        <v>64380012012</v>
      </c>
      <c r="B2615" s="13" t="s">
        <v>2613</v>
      </c>
      <c r="C2615" s="13">
        <v>7</v>
      </c>
      <c r="D2615" s="13" t="s">
        <v>2085</v>
      </c>
      <c r="E2615" s="13" t="s">
        <v>65</v>
      </c>
      <c r="F2615" s="13" t="s">
        <v>1199</v>
      </c>
      <c r="G2615" s="13" t="s">
        <v>65</v>
      </c>
      <c r="H2615" s="13" t="s">
        <v>65</v>
      </c>
      <c r="I2615" s="13"/>
    </row>
    <row r="2616" spans="1:9" x14ac:dyDescent="0.25">
      <c r="A2616" s="37">
        <v>64380013013</v>
      </c>
      <c r="B2616" s="12" t="s">
        <v>2614</v>
      </c>
      <c r="C2616" s="12">
        <v>4</v>
      </c>
      <c r="D2616" s="12" t="s">
        <v>1155</v>
      </c>
      <c r="E2616" s="12" t="s">
        <v>67</v>
      </c>
      <c r="F2616" s="12" t="s">
        <v>67</v>
      </c>
      <c r="G2616" s="12" t="s">
        <v>65</v>
      </c>
      <c r="H2616" s="12" t="s">
        <v>67</v>
      </c>
      <c r="I2616" s="12"/>
    </row>
    <row r="2617" spans="1:9" x14ac:dyDescent="0.25">
      <c r="A2617" s="38">
        <v>64390001001</v>
      </c>
      <c r="B2617" s="13" t="s">
        <v>2615</v>
      </c>
      <c r="C2617" s="13">
        <v>4</v>
      </c>
      <c r="D2617" s="13" t="s">
        <v>1155</v>
      </c>
      <c r="E2617" s="13" t="s">
        <v>67</v>
      </c>
      <c r="F2617" s="13" t="s">
        <v>67</v>
      </c>
      <c r="G2617" s="13" t="s">
        <v>65</v>
      </c>
      <c r="H2617" s="13" t="s">
        <v>67</v>
      </c>
      <c r="I2617" s="13"/>
    </row>
    <row r="2618" spans="1:9" x14ac:dyDescent="0.25">
      <c r="A2618" s="37">
        <v>64390002002</v>
      </c>
      <c r="B2618" s="12" t="s">
        <v>2616</v>
      </c>
      <c r="C2618" s="12">
        <v>5</v>
      </c>
      <c r="D2618" s="12" t="s">
        <v>69</v>
      </c>
      <c r="E2618" s="12" t="s">
        <v>65</v>
      </c>
      <c r="F2618" s="12" t="s">
        <v>65</v>
      </c>
      <c r="G2618" s="12" t="s">
        <v>65</v>
      </c>
      <c r="H2618" s="12" t="s">
        <v>65</v>
      </c>
      <c r="I2618" s="12"/>
    </row>
    <row r="2619" spans="1:9" x14ac:dyDescent="0.25">
      <c r="A2619" s="38">
        <v>64390003003</v>
      </c>
      <c r="B2619" s="13" t="s">
        <v>2617</v>
      </c>
      <c r="C2619" s="13">
        <v>7</v>
      </c>
      <c r="D2619" s="13" t="s">
        <v>2085</v>
      </c>
      <c r="E2619" s="13" t="s">
        <v>65</v>
      </c>
      <c r="F2619" s="13" t="s">
        <v>1199</v>
      </c>
      <c r="G2619" s="13" t="s">
        <v>65</v>
      </c>
      <c r="H2619" s="13" t="s">
        <v>65</v>
      </c>
      <c r="I2619" s="13"/>
    </row>
    <row r="2620" spans="1:9" x14ac:dyDescent="0.25">
      <c r="A2620" s="37">
        <v>64390004004</v>
      </c>
      <c r="B2620" s="12" t="s">
        <v>2618</v>
      </c>
      <c r="C2620" s="12">
        <v>4</v>
      </c>
      <c r="D2620" s="12" t="s">
        <v>1155</v>
      </c>
      <c r="E2620" s="12" t="s">
        <v>67</v>
      </c>
      <c r="F2620" s="12" t="s">
        <v>67</v>
      </c>
      <c r="G2620" s="12" t="s">
        <v>65</v>
      </c>
      <c r="H2620" s="12" t="s">
        <v>67</v>
      </c>
      <c r="I2620" s="12"/>
    </row>
    <row r="2621" spans="1:9" x14ac:dyDescent="0.25">
      <c r="A2621" s="38">
        <v>64390005005</v>
      </c>
      <c r="B2621" s="13" t="s">
        <v>2619</v>
      </c>
      <c r="C2621" s="13">
        <v>5</v>
      </c>
      <c r="D2621" s="13" t="s">
        <v>69</v>
      </c>
      <c r="E2621" s="13" t="s">
        <v>65</v>
      </c>
      <c r="F2621" s="13" t="s">
        <v>65</v>
      </c>
      <c r="G2621" s="13" t="s">
        <v>65</v>
      </c>
      <c r="H2621" s="13" t="s">
        <v>65</v>
      </c>
      <c r="I2621" s="13"/>
    </row>
    <row r="2622" spans="1:9" x14ac:dyDescent="0.25">
      <c r="A2622" s="37">
        <v>64390006006</v>
      </c>
      <c r="B2622" s="12" t="s">
        <v>2620</v>
      </c>
      <c r="C2622" s="12">
        <v>4</v>
      </c>
      <c r="D2622" s="12" t="s">
        <v>1155</v>
      </c>
      <c r="E2622" s="12" t="s">
        <v>67</v>
      </c>
      <c r="F2622" s="12" t="s">
        <v>67</v>
      </c>
      <c r="G2622" s="12" t="s">
        <v>65</v>
      </c>
      <c r="H2622" s="12" t="s">
        <v>67</v>
      </c>
      <c r="I2622" s="12"/>
    </row>
    <row r="2623" spans="1:9" x14ac:dyDescent="0.25">
      <c r="A2623" s="38">
        <v>64390007007</v>
      </c>
      <c r="B2623" s="13" t="s">
        <v>2621</v>
      </c>
      <c r="C2623" s="13">
        <v>4</v>
      </c>
      <c r="D2623" s="13" t="s">
        <v>1155</v>
      </c>
      <c r="E2623" s="13" t="s">
        <v>67</v>
      </c>
      <c r="F2623" s="13" t="s">
        <v>67</v>
      </c>
      <c r="G2623" s="13" t="s">
        <v>65</v>
      </c>
      <c r="H2623" s="13" t="s">
        <v>67</v>
      </c>
      <c r="I2623" s="13"/>
    </row>
    <row r="2624" spans="1:9" x14ac:dyDescent="0.25">
      <c r="A2624" s="37">
        <v>64390008008</v>
      </c>
      <c r="B2624" s="12" t="s">
        <v>2622</v>
      </c>
      <c r="C2624" s="12">
        <v>5</v>
      </c>
      <c r="D2624" s="12" t="s">
        <v>69</v>
      </c>
      <c r="E2624" s="12" t="s">
        <v>65</v>
      </c>
      <c r="F2624" s="12" t="s">
        <v>65</v>
      </c>
      <c r="G2624" s="12" t="s">
        <v>65</v>
      </c>
      <c r="H2624" s="12" t="s">
        <v>65</v>
      </c>
      <c r="I2624" s="12"/>
    </row>
    <row r="2625" spans="1:9" x14ac:dyDescent="0.25">
      <c r="A2625" s="38">
        <v>64390009009</v>
      </c>
      <c r="B2625" s="13" t="s">
        <v>2623</v>
      </c>
      <c r="C2625" s="13">
        <v>4</v>
      </c>
      <c r="D2625" s="13" t="s">
        <v>1155</v>
      </c>
      <c r="E2625" s="13" t="s">
        <v>67</v>
      </c>
      <c r="F2625" s="13" t="s">
        <v>67</v>
      </c>
      <c r="G2625" s="13" t="s">
        <v>65</v>
      </c>
      <c r="H2625" s="13" t="s">
        <v>67</v>
      </c>
      <c r="I2625" s="13"/>
    </row>
    <row r="2626" spans="1:9" x14ac:dyDescent="0.25">
      <c r="A2626" s="37">
        <v>64390010010</v>
      </c>
      <c r="B2626" s="12" t="s">
        <v>2624</v>
      </c>
      <c r="C2626" s="12">
        <v>4</v>
      </c>
      <c r="D2626" s="12" t="s">
        <v>1155</v>
      </c>
      <c r="E2626" s="12" t="s">
        <v>67</v>
      </c>
      <c r="F2626" s="12" t="s">
        <v>67</v>
      </c>
      <c r="G2626" s="12" t="s">
        <v>65</v>
      </c>
      <c r="H2626" s="12" t="s">
        <v>67</v>
      </c>
      <c r="I2626" s="12"/>
    </row>
    <row r="2627" spans="1:9" x14ac:dyDescent="0.25">
      <c r="A2627" s="38">
        <v>64390011011</v>
      </c>
      <c r="B2627" s="13" t="s">
        <v>2625</v>
      </c>
      <c r="C2627" s="13">
        <v>5</v>
      </c>
      <c r="D2627" s="13" t="s">
        <v>69</v>
      </c>
      <c r="E2627" s="13" t="s">
        <v>65</v>
      </c>
      <c r="F2627" s="13" t="s">
        <v>65</v>
      </c>
      <c r="G2627" s="13" t="s">
        <v>65</v>
      </c>
      <c r="H2627" s="13" t="s">
        <v>65</v>
      </c>
      <c r="I2627" s="13"/>
    </row>
    <row r="2628" spans="1:9" x14ac:dyDescent="0.25">
      <c r="A2628" s="37">
        <v>64390012012</v>
      </c>
      <c r="B2628" s="12" t="s">
        <v>2626</v>
      </c>
      <c r="C2628" s="12">
        <v>5</v>
      </c>
      <c r="D2628" s="12" t="s">
        <v>69</v>
      </c>
      <c r="E2628" s="12" t="s">
        <v>65</v>
      </c>
      <c r="F2628" s="12" t="s">
        <v>65</v>
      </c>
      <c r="G2628" s="12" t="s">
        <v>65</v>
      </c>
      <c r="H2628" s="12" t="s">
        <v>65</v>
      </c>
      <c r="I2628" s="12"/>
    </row>
    <row r="2629" spans="1:9" x14ac:dyDescent="0.25">
      <c r="A2629" s="38">
        <v>64390013013</v>
      </c>
      <c r="B2629" s="13" t="s">
        <v>2627</v>
      </c>
      <c r="C2629" s="13">
        <v>4</v>
      </c>
      <c r="D2629" s="13" t="s">
        <v>1155</v>
      </c>
      <c r="E2629" s="13" t="s">
        <v>67</v>
      </c>
      <c r="F2629" s="13" t="s">
        <v>67</v>
      </c>
      <c r="G2629" s="13" t="s">
        <v>65</v>
      </c>
      <c r="H2629" s="13" t="s">
        <v>67</v>
      </c>
      <c r="I2629" s="13"/>
    </row>
    <row r="2630" spans="1:9" x14ac:dyDescent="0.25">
      <c r="A2630" s="37">
        <v>64390014014</v>
      </c>
      <c r="B2630" s="12" t="s">
        <v>2628</v>
      </c>
      <c r="C2630" s="12">
        <v>5</v>
      </c>
      <c r="D2630" s="12" t="s">
        <v>69</v>
      </c>
      <c r="E2630" s="12" t="s">
        <v>65</v>
      </c>
      <c r="F2630" s="12" t="s">
        <v>65</v>
      </c>
      <c r="G2630" s="12" t="s">
        <v>65</v>
      </c>
      <c r="H2630" s="12" t="s">
        <v>65</v>
      </c>
      <c r="I2630" s="12"/>
    </row>
    <row r="2631" spans="1:9" x14ac:dyDescent="0.25">
      <c r="A2631" s="38">
        <v>64390015015</v>
      </c>
      <c r="B2631" s="13" t="s">
        <v>2629</v>
      </c>
      <c r="C2631" s="13">
        <v>5</v>
      </c>
      <c r="D2631" s="13" t="s">
        <v>69</v>
      </c>
      <c r="E2631" s="13" t="s">
        <v>65</v>
      </c>
      <c r="F2631" s="13" t="s">
        <v>65</v>
      </c>
      <c r="G2631" s="13" t="s">
        <v>65</v>
      </c>
      <c r="H2631" s="13" t="s">
        <v>65</v>
      </c>
      <c r="I2631" s="13"/>
    </row>
    <row r="2632" spans="1:9" x14ac:dyDescent="0.25">
      <c r="A2632" s="37">
        <v>64390016016</v>
      </c>
      <c r="B2632" s="12" t="s">
        <v>2630</v>
      </c>
      <c r="C2632" s="12">
        <v>5</v>
      </c>
      <c r="D2632" s="12" t="s">
        <v>69</v>
      </c>
      <c r="E2632" s="12" t="s">
        <v>65</v>
      </c>
      <c r="F2632" s="12" t="s">
        <v>65</v>
      </c>
      <c r="G2632" s="12" t="s">
        <v>65</v>
      </c>
      <c r="H2632" s="12" t="s">
        <v>65</v>
      </c>
      <c r="I2632" s="12"/>
    </row>
    <row r="2633" spans="1:9" x14ac:dyDescent="0.25">
      <c r="A2633" s="38">
        <v>64390017017</v>
      </c>
      <c r="B2633" s="13" t="s">
        <v>2631</v>
      </c>
      <c r="C2633" s="13">
        <v>7</v>
      </c>
      <c r="D2633" s="13" t="s">
        <v>2085</v>
      </c>
      <c r="E2633" s="13" t="s">
        <v>65</v>
      </c>
      <c r="F2633" s="13" t="s">
        <v>1199</v>
      </c>
      <c r="G2633" s="13" t="s">
        <v>65</v>
      </c>
      <c r="H2633" s="13" t="s">
        <v>65</v>
      </c>
      <c r="I2633" s="13"/>
    </row>
    <row r="2634" spans="1:9" x14ac:dyDescent="0.25">
      <c r="A2634" s="37">
        <v>64400001001</v>
      </c>
      <c r="B2634" s="12" t="s">
        <v>2632</v>
      </c>
      <c r="C2634" s="12">
        <v>4</v>
      </c>
      <c r="D2634" s="12" t="s">
        <v>1155</v>
      </c>
      <c r="E2634" s="12" t="s">
        <v>67</v>
      </c>
      <c r="F2634" s="12" t="s">
        <v>67</v>
      </c>
      <c r="G2634" s="12" t="s">
        <v>65</v>
      </c>
      <c r="H2634" s="12" t="s">
        <v>67</v>
      </c>
      <c r="I2634" s="12"/>
    </row>
    <row r="2635" spans="1:9" x14ac:dyDescent="0.25">
      <c r="A2635" s="38">
        <v>64400002002</v>
      </c>
      <c r="B2635" s="13" t="s">
        <v>2633</v>
      </c>
      <c r="C2635" s="13">
        <v>4</v>
      </c>
      <c r="D2635" s="13" t="s">
        <v>1155</v>
      </c>
      <c r="E2635" s="13" t="s">
        <v>67</v>
      </c>
      <c r="F2635" s="13" t="s">
        <v>67</v>
      </c>
      <c r="G2635" s="13" t="s">
        <v>65</v>
      </c>
      <c r="H2635" s="13" t="s">
        <v>67</v>
      </c>
      <c r="I2635" s="13"/>
    </row>
    <row r="2636" spans="1:9" x14ac:dyDescent="0.25">
      <c r="A2636" s="37">
        <v>64400003003</v>
      </c>
      <c r="B2636" s="12" t="s">
        <v>2634</v>
      </c>
      <c r="C2636" s="12">
        <v>7</v>
      </c>
      <c r="D2636" s="12" t="s">
        <v>2085</v>
      </c>
      <c r="E2636" s="12" t="s">
        <v>65</v>
      </c>
      <c r="F2636" s="12" t="s">
        <v>1199</v>
      </c>
      <c r="G2636" s="12" t="s">
        <v>65</v>
      </c>
      <c r="H2636" s="12" t="s">
        <v>65</v>
      </c>
      <c r="I2636" s="12"/>
    </row>
    <row r="2637" spans="1:9" x14ac:dyDescent="0.25">
      <c r="A2637" s="38">
        <v>64400004004</v>
      </c>
      <c r="B2637" s="13" t="s">
        <v>2635</v>
      </c>
      <c r="C2637" s="13">
        <v>4</v>
      </c>
      <c r="D2637" s="13" t="s">
        <v>1155</v>
      </c>
      <c r="E2637" s="13" t="s">
        <v>67</v>
      </c>
      <c r="F2637" s="13" t="s">
        <v>67</v>
      </c>
      <c r="G2637" s="13" t="s">
        <v>65</v>
      </c>
      <c r="H2637" s="13" t="s">
        <v>67</v>
      </c>
      <c r="I2637" s="13"/>
    </row>
    <row r="2638" spans="1:9" x14ac:dyDescent="0.25">
      <c r="A2638" s="37">
        <v>64400005005</v>
      </c>
      <c r="B2638" s="12" t="s">
        <v>2636</v>
      </c>
      <c r="C2638" s="12">
        <v>4</v>
      </c>
      <c r="D2638" s="12" t="s">
        <v>1155</v>
      </c>
      <c r="E2638" s="12" t="s">
        <v>67</v>
      </c>
      <c r="F2638" s="12" t="s">
        <v>67</v>
      </c>
      <c r="G2638" s="12" t="s">
        <v>65</v>
      </c>
      <c r="H2638" s="12" t="s">
        <v>67</v>
      </c>
      <c r="I2638" s="12"/>
    </row>
    <row r="2639" spans="1:9" x14ac:dyDescent="0.25">
      <c r="A2639" s="38">
        <v>64400006006</v>
      </c>
      <c r="B2639" s="13" t="s">
        <v>2637</v>
      </c>
      <c r="C2639" s="13">
        <v>4</v>
      </c>
      <c r="D2639" s="13" t="s">
        <v>1155</v>
      </c>
      <c r="E2639" s="13" t="s">
        <v>67</v>
      </c>
      <c r="F2639" s="13" t="s">
        <v>67</v>
      </c>
      <c r="G2639" s="13" t="s">
        <v>65</v>
      </c>
      <c r="H2639" s="13" t="s">
        <v>67</v>
      </c>
      <c r="I2639" s="13"/>
    </row>
    <row r="2640" spans="1:9" x14ac:dyDescent="0.25">
      <c r="A2640" s="37">
        <v>64400007007</v>
      </c>
      <c r="B2640" s="12" t="s">
        <v>2638</v>
      </c>
      <c r="C2640" s="12">
        <v>4</v>
      </c>
      <c r="D2640" s="12" t="s">
        <v>1155</v>
      </c>
      <c r="E2640" s="12" t="s">
        <v>67</v>
      </c>
      <c r="F2640" s="12" t="s">
        <v>67</v>
      </c>
      <c r="G2640" s="12" t="s">
        <v>65</v>
      </c>
      <c r="H2640" s="12" t="s">
        <v>67</v>
      </c>
      <c r="I2640" s="12"/>
    </row>
    <row r="2641" spans="1:9" x14ac:dyDescent="0.25">
      <c r="A2641" s="38">
        <v>64400008008</v>
      </c>
      <c r="B2641" s="13" t="s">
        <v>2639</v>
      </c>
      <c r="C2641" s="13">
        <v>4</v>
      </c>
      <c r="D2641" s="13" t="s">
        <v>1155</v>
      </c>
      <c r="E2641" s="13" t="s">
        <v>67</v>
      </c>
      <c r="F2641" s="13" t="s">
        <v>67</v>
      </c>
      <c r="G2641" s="13" t="s">
        <v>65</v>
      </c>
      <c r="H2641" s="13" t="s">
        <v>67</v>
      </c>
      <c r="I2641" s="13"/>
    </row>
    <row r="2642" spans="1:9" x14ac:dyDescent="0.25">
      <c r="A2642" s="37">
        <v>64400009009</v>
      </c>
      <c r="B2642" s="12" t="s">
        <v>2640</v>
      </c>
      <c r="C2642" s="12">
        <v>2</v>
      </c>
      <c r="D2642" s="12" t="s">
        <v>1198</v>
      </c>
      <c r="E2642" s="12" t="s">
        <v>65</v>
      </c>
      <c r="F2642" s="12" t="s">
        <v>67</v>
      </c>
      <c r="G2642" s="12" t="s">
        <v>1199</v>
      </c>
      <c r="H2642" s="12" t="s">
        <v>67</v>
      </c>
      <c r="I2642" s="12"/>
    </row>
    <row r="2643" spans="1:9" x14ac:dyDescent="0.25">
      <c r="A2643" s="38">
        <v>64400010010</v>
      </c>
      <c r="B2643" s="13" t="s">
        <v>2641</v>
      </c>
      <c r="C2643" s="13">
        <v>4</v>
      </c>
      <c r="D2643" s="13" t="s">
        <v>1155</v>
      </c>
      <c r="E2643" s="13" t="s">
        <v>67</v>
      </c>
      <c r="F2643" s="13" t="s">
        <v>67</v>
      </c>
      <c r="G2643" s="13" t="s">
        <v>65</v>
      </c>
      <c r="H2643" s="13" t="s">
        <v>67</v>
      </c>
      <c r="I2643" s="13"/>
    </row>
    <row r="2644" spans="1:9" x14ac:dyDescent="0.25">
      <c r="A2644" s="37">
        <v>64400011011</v>
      </c>
      <c r="B2644" s="12" t="s">
        <v>2642</v>
      </c>
      <c r="C2644" s="12">
        <v>2</v>
      </c>
      <c r="D2644" s="12" t="s">
        <v>1198</v>
      </c>
      <c r="E2644" s="12" t="s">
        <v>65</v>
      </c>
      <c r="F2644" s="12" t="s">
        <v>67</v>
      </c>
      <c r="G2644" s="12" t="s">
        <v>1199</v>
      </c>
      <c r="H2644" s="12" t="s">
        <v>67</v>
      </c>
      <c r="I2644" s="12"/>
    </row>
    <row r="2645" spans="1:9" x14ac:dyDescent="0.25">
      <c r="A2645" s="38">
        <v>64400012012</v>
      </c>
      <c r="B2645" s="13" t="s">
        <v>2643</v>
      </c>
      <c r="C2645" s="13">
        <v>7</v>
      </c>
      <c r="D2645" s="13" t="s">
        <v>2085</v>
      </c>
      <c r="E2645" s="13" t="s">
        <v>65</v>
      </c>
      <c r="F2645" s="13" t="s">
        <v>1199</v>
      </c>
      <c r="G2645" s="13" t="s">
        <v>65</v>
      </c>
      <c r="H2645" s="13" t="s">
        <v>65</v>
      </c>
      <c r="I2645" s="13"/>
    </row>
    <row r="2646" spans="1:9" x14ac:dyDescent="0.25">
      <c r="A2646" s="37">
        <v>64400013013</v>
      </c>
      <c r="B2646" s="12" t="s">
        <v>2644</v>
      </c>
      <c r="C2646" s="12">
        <v>2</v>
      </c>
      <c r="D2646" s="12" t="s">
        <v>1198</v>
      </c>
      <c r="E2646" s="12" t="s">
        <v>65</v>
      </c>
      <c r="F2646" s="12" t="s">
        <v>67</v>
      </c>
      <c r="G2646" s="12" t="s">
        <v>1199</v>
      </c>
      <c r="H2646" s="12" t="s">
        <v>67</v>
      </c>
      <c r="I2646" s="12"/>
    </row>
    <row r="2647" spans="1:9" x14ac:dyDescent="0.25">
      <c r="A2647" s="38">
        <v>64400014014</v>
      </c>
      <c r="B2647" s="13" t="s">
        <v>2645</v>
      </c>
      <c r="C2647" s="13">
        <v>4</v>
      </c>
      <c r="D2647" s="13" t="s">
        <v>1155</v>
      </c>
      <c r="E2647" s="13" t="s">
        <v>67</v>
      </c>
      <c r="F2647" s="13" t="s">
        <v>67</v>
      </c>
      <c r="G2647" s="13" t="s">
        <v>65</v>
      </c>
      <c r="H2647" s="13" t="s">
        <v>67</v>
      </c>
      <c r="I2647" s="13"/>
    </row>
    <row r="2648" spans="1:9" x14ac:dyDescent="0.25">
      <c r="A2648" s="37">
        <v>64400015015</v>
      </c>
      <c r="B2648" s="12" t="s">
        <v>2646</v>
      </c>
      <c r="C2648" s="12">
        <v>4</v>
      </c>
      <c r="D2648" s="12" t="s">
        <v>1155</v>
      </c>
      <c r="E2648" s="12" t="s">
        <v>67</v>
      </c>
      <c r="F2648" s="12" t="s">
        <v>67</v>
      </c>
      <c r="G2648" s="12" t="s">
        <v>65</v>
      </c>
      <c r="H2648" s="12" t="s">
        <v>67</v>
      </c>
      <c r="I2648" s="12"/>
    </row>
    <row r="2649" spans="1:9" x14ac:dyDescent="0.25">
      <c r="A2649" s="38">
        <v>64400016016</v>
      </c>
      <c r="B2649" s="13" t="s">
        <v>2647</v>
      </c>
      <c r="C2649" s="13">
        <v>4</v>
      </c>
      <c r="D2649" s="13" t="s">
        <v>1155</v>
      </c>
      <c r="E2649" s="13" t="s">
        <v>67</v>
      </c>
      <c r="F2649" s="13" t="s">
        <v>67</v>
      </c>
      <c r="G2649" s="13" t="s">
        <v>65</v>
      </c>
      <c r="H2649" s="13" t="s">
        <v>67</v>
      </c>
      <c r="I2649" s="13"/>
    </row>
    <row r="2650" spans="1:9" x14ac:dyDescent="0.25">
      <c r="A2650" s="37">
        <v>64400017017</v>
      </c>
      <c r="B2650" s="12" t="s">
        <v>2648</v>
      </c>
      <c r="C2650" s="12">
        <v>7</v>
      </c>
      <c r="D2650" s="12" t="s">
        <v>2085</v>
      </c>
      <c r="E2650" s="12" t="s">
        <v>65</v>
      </c>
      <c r="F2650" s="12" t="s">
        <v>1199</v>
      </c>
      <c r="G2650" s="12" t="s">
        <v>65</v>
      </c>
      <c r="H2650" s="12" t="s">
        <v>65</v>
      </c>
      <c r="I2650" s="12"/>
    </row>
    <row r="2651" spans="1:9" x14ac:dyDescent="0.25">
      <c r="A2651" s="38">
        <v>64400018018</v>
      </c>
      <c r="B2651" s="13" t="s">
        <v>2649</v>
      </c>
      <c r="C2651" s="13">
        <v>4</v>
      </c>
      <c r="D2651" s="13" t="s">
        <v>1155</v>
      </c>
      <c r="E2651" s="13" t="s">
        <v>67</v>
      </c>
      <c r="F2651" s="13" t="s">
        <v>67</v>
      </c>
      <c r="G2651" s="13" t="s">
        <v>65</v>
      </c>
      <c r="H2651" s="13" t="s">
        <v>67</v>
      </c>
      <c r="I2651" s="13"/>
    </row>
    <row r="2652" spans="1:9" x14ac:dyDescent="0.25">
      <c r="A2652" s="37">
        <v>64400019019</v>
      </c>
      <c r="B2652" s="12" t="s">
        <v>2650</v>
      </c>
      <c r="C2652" s="12">
        <v>4</v>
      </c>
      <c r="D2652" s="12" t="s">
        <v>1155</v>
      </c>
      <c r="E2652" s="12" t="s">
        <v>67</v>
      </c>
      <c r="F2652" s="12" t="s">
        <v>67</v>
      </c>
      <c r="G2652" s="12" t="s">
        <v>65</v>
      </c>
      <c r="H2652" s="12" t="s">
        <v>67</v>
      </c>
      <c r="I2652" s="12"/>
    </row>
    <row r="2653" spans="1:9" x14ac:dyDescent="0.25">
      <c r="A2653" s="38">
        <v>64400020020</v>
      </c>
      <c r="B2653" s="13" t="s">
        <v>2651</v>
      </c>
      <c r="C2653" s="13">
        <v>4</v>
      </c>
      <c r="D2653" s="13" t="s">
        <v>1155</v>
      </c>
      <c r="E2653" s="13" t="s">
        <v>67</v>
      </c>
      <c r="F2653" s="13" t="s">
        <v>67</v>
      </c>
      <c r="G2653" s="13" t="s">
        <v>65</v>
      </c>
      <c r="H2653" s="13" t="s">
        <v>67</v>
      </c>
      <c r="I2653" s="13"/>
    </row>
    <row r="2654" spans="1:9" x14ac:dyDescent="0.25">
      <c r="A2654" s="37">
        <v>64400021021</v>
      </c>
      <c r="B2654" s="12" t="s">
        <v>2652</v>
      </c>
      <c r="C2654" s="12">
        <v>7</v>
      </c>
      <c r="D2654" s="12" t="s">
        <v>2085</v>
      </c>
      <c r="E2654" s="12" t="s">
        <v>65</v>
      </c>
      <c r="F2654" s="12" t="s">
        <v>1199</v>
      </c>
      <c r="G2654" s="12" t="s">
        <v>65</v>
      </c>
      <c r="H2654" s="12" t="s">
        <v>65</v>
      </c>
      <c r="I2654" s="12"/>
    </row>
    <row r="2655" spans="1:9" x14ac:dyDescent="0.25">
      <c r="A2655" s="38">
        <v>64400022022</v>
      </c>
      <c r="B2655" s="13" t="s">
        <v>2653</v>
      </c>
      <c r="C2655" s="13">
        <v>4</v>
      </c>
      <c r="D2655" s="13" t="s">
        <v>1155</v>
      </c>
      <c r="E2655" s="13" t="s">
        <v>67</v>
      </c>
      <c r="F2655" s="13" t="s">
        <v>67</v>
      </c>
      <c r="G2655" s="13" t="s">
        <v>65</v>
      </c>
      <c r="H2655" s="13" t="s">
        <v>67</v>
      </c>
      <c r="I2655" s="13"/>
    </row>
    <row r="2656" spans="1:9" x14ac:dyDescent="0.25">
      <c r="A2656" s="37">
        <v>64400023023</v>
      </c>
      <c r="B2656" s="12" t="s">
        <v>2654</v>
      </c>
      <c r="C2656" s="12">
        <v>4</v>
      </c>
      <c r="D2656" s="12" t="s">
        <v>1155</v>
      </c>
      <c r="E2656" s="12" t="s">
        <v>67</v>
      </c>
      <c r="F2656" s="12" t="s">
        <v>67</v>
      </c>
      <c r="G2656" s="12" t="s">
        <v>65</v>
      </c>
      <c r="H2656" s="12" t="s">
        <v>67</v>
      </c>
      <c r="I2656" s="12"/>
    </row>
    <row r="2657" spans="1:9" x14ac:dyDescent="0.25">
      <c r="A2657" s="38">
        <v>64400024024</v>
      </c>
      <c r="B2657" s="13" t="s">
        <v>2655</v>
      </c>
      <c r="C2657" s="13">
        <v>4</v>
      </c>
      <c r="D2657" s="13" t="s">
        <v>1155</v>
      </c>
      <c r="E2657" s="13" t="s">
        <v>67</v>
      </c>
      <c r="F2657" s="13" t="s">
        <v>67</v>
      </c>
      <c r="G2657" s="13" t="s">
        <v>65</v>
      </c>
      <c r="H2657" s="13" t="s">
        <v>67</v>
      </c>
      <c r="I2657" s="13"/>
    </row>
    <row r="2658" spans="1:9" x14ac:dyDescent="0.25">
      <c r="A2658" s="37">
        <v>64400025025</v>
      </c>
      <c r="B2658" s="12" t="s">
        <v>2656</v>
      </c>
      <c r="C2658" s="12">
        <v>4</v>
      </c>
      <c r="D2658" s="12" t="s">
        <v>1155</v>
      </c>
      <c r="E2658" s="12" t="s">
        <v>67</v>
      </c>
      <c r="F2658" s="12" t="s">
        <v>67</v>
      </c>
      <c r="G2658" s="12" t="s">
        <v>65</v>
      </c>
      <c r="H2658" s="12" t="s">
        <v>67</v>
      </c>
      <c r="I2658" s="12"/>
    </row>
    <row r="2659" spans="1:9" x14ac:dyDescent="0.25">
      <c r="A2659" s="38">
        <v>65310001001</v>
      </c>
      <c r="B2659" s="13" t="s">
        <v>2657</v>
      </c>
      <c r="C2659" s="13">
        <v>4</v>
      </c>
      <c r="D2659" s="13" t="s">
        <v>1155</v>
      </c>
      <c r="E2659" s="13" t="s">
        <v>67</v>
      </c>
      <c r="F2659" s="13" t="s">
        <v>67</v>
      </c>
      <c r="G2659" s="13" t="s">
        <v>65</v>
      </c>
      <c r="H2659" s="13" t="s">
        <v>67</v>
      </c>
      <c r="I2659" s="13"/>
    </row>
    <row r="2660" spans="1:9" x14ac:dyDescent="0.25">
      <c r="A2660" s="37">
        <v>65310002002</v>
      </c>
      <c r="B2660" s="12" t="s">
        <v>2658</v>
      </c>
      <c r="C2660" s="12">
        <v>4</v>
      </c>
      <c r="D2660" s="12" t="s">
        <v>1155</v>
      </c>
      <c r="E2660" s="12" t="s">
        <v>67</v>
      </c>
      <c r="F2660" s="12" t="s">
        <v>67</v>
      </c>
      <c r="G2660" s="12" t="s">
        <v>65</v>
      </c>
      <c r="H2660" s="12" t="s">
        <v>67</v>
      </c>
      <c r="I2660" s="12"/>
    </row>
    <row r="2661" spans="1:9" x14ac:dyDescent="0.25">
      <c r="A2661" s="38">
        <v>65310003003</v>
      </c>
      <c r="B2661" s="13" t="s">
        <v>2659</v>
      </c>
      <c r="C2661" s="13">
        <v>4</v>
      </c>
      <c r="D2661" s="13" t="s">
        <v>1155</v>
      </c>
      <c r="E2661" s="13" t="s">
        <v>67</v>
      </c>
      <c r="F2661" s="13" t="s">
        <v>67</v>
      </c>
      <c r="G2661" s="13" t="s">
        <v>65</v>
      </c>
      <c r="H2661" s="13" t="s">
        <v>67</v>
      </c>
      <c r="I2661" s="13"/>
    </row>
    <row r="2662" spans="1:9" x14ac:dyDescent="0.25">
      <c r="A2662" s="37">
        <v>65310004004</v>
      </c>
      <c r="B2662" s="12" t="s">
        <v>2660</v>
      </c>
      <c r="C2662" s="12">
        <v>4</v>
      </c>
      <c r="D2662" s="12" t="s">
        <v>1155</v>
      </c>
      <c r="E2662" s="12" t="s">
        <v>67</v>
      </c>
      <c r="F2662" s="12" t="s">
        <v>67</v>
      </c>
      <c r="G2662" s="12" t="s">
        <v>65</v>
      </c>
      <c r="H2662" s="12" t="s">
        <v>67</v>
      </c>
      <c r="I2662" s="12"/>
    </row>
    <row r="2663" spans="1:9" x14ac:dyDescent="0.25">
      <c r="A2663" s="38">
        <v>65310005005</v>
      </c>
      <c r="B2663" s="13" t="s">
        <v>2661</v>
      </c>
      <c r="C2663" s="13">
        <v>4</v>
      </c>
      <c r="D2663" s="13" t="s">
        <v>1155</v>
      </c>
      <c r="E2663" s="13" t="s">
        <v>67</v>
      </c>
      <c r="F2663" s="13" t="s">
        <v>67</v>
      </c>
      <c r="G2663" s="13" t="s">
        <v>65</v>
      </c>
      <c r="H2663" s="13" t="s">
        <v>67</v>
      </c>
      <c r="I2663" s="13"/>
    </row>
    <row r="2664" spans="1:9" x14ac:dyDescent="0.25">
      <c r="A2664" s="37">
        <v>65310006006</v>
      </c>
      <c r="B2664" s="12" t="s">
        <v>2662</v>
      </c>
      <c r="C2664" s="12">
        <v>5</v>
      </c>
      <c r="D2664" s="12" t="s">
        <v>69</v>
      </c>
      <c r="E2664" s="12" t="s">
        <v>65</v>
      </c>
      <c r="F2664" s="12" t="s">
        <v>65</v>
      </c>
      <c r="G2664" s="12" t="s">
        <v>65</v>
      </c>
      <c r="H2664" s="12" t="s">
        <v>65</v>
      </c>
      <c r="I2664" s="12"/>
    </row>
    <row r="2665" spans="1:9" x14ac:dyDescent="0.25">
      <c r="A2665" s="38">
        <v>65310007007</v>
      </c>
      <c r="B2665" s="13" t="s">
        <v>2663</v>
      </c>
      <c r="C2665" s="13">
        <v>4</v>
      </c>
      <c r="D2665" s="13" t="s">
        <v>1155</v>
      </c>
      <c r="E2665" s="13" t="s">
        <v>67</v>
      </c>
      <c r="F2665" s="13" t="s">
        <v>67</v>
      </c>
      <c r="G2665" s="13" t="s">
        <v>65</v>
      </c>
      <c r="H2665" s="13" t="s">
        <v>67</v>
      </c>
      <c r="I2665" s="13"/>
    </row>
    <row r="2666" spans="1:9" x14ac:dyDescent="0.25">
      <c r="A2666" s="37">
        <v>65310008008</v>
      </c>
      <c r="B2666" s="12" t="s">
        <v>2664</v>
      </c>
      <c r="C2666" s="12">
        <v>4</v>
      </c>
      <c r="D2666" s="12" t="s">
        <v>1155</v>
      </c>
      <c r="E2666" s="12" t="s">
        <v>67</v>
      </c>
      <c r="F2666" s="12" t="s">
        <v>67</v>
      </c>
      <c r="G2666" s="12" t="s">
        <v>65</v>
      </c>
      <c r="H2666" s="12" t="s">
        <v>67</v>
      </c>
      <c r="I2666" s="12"/>
    </row>
    <row r="2667" spans="1:9" x14ac:dyDescent="0.25">
      <c r="A2667" s="38">
        <v>65310009009</v>
      </c>
      <c r="B2667" s="13" t="s">
        <v>2665</v>
      </c>
      <c r="C2667" s="13">
        <v>4</v>
      </c>
      <c r="D2667" s="13" t="s">
        <v>1155</v>
      </c>
      <c r="E2667" s="13" t="s">
        <v>67</v>
      </c>
      <c r="F2667" s="13" t="s">
        <v>67</v>
      </c>
      <c r="G2667" s="13" t="s">
        <v>65</v>
      </c>
      <c r="H2667" s="13" t="s">
        <v>67</v>
      </c>
      <c r="I2667" s="13"/>
    </row>
    <row r="2668" spans="1:9" x14ac:dyDescent="0.25">
      <c r="A2668" s="37">
        <v>65310010010</v>
      </c>
      <c r="B2668" s="12" t="s">
        <v>2666</v>
      </c>
      <c r="C2668" s="12">
        <v>5</v>
      </c>
      <c r="D2668" s="12" t="s">
        <v>69</v>
      </c>
      <c r="E2668" s="12" t="s">
        <v>65</v>
      </c>
      <c r="F2668" s="12" t="s">
        <v>65</v>
      </c>
      <c r="G2668" s="12" t="s">
        <v>65</v>
      </c>
      <c r="H2668" s="12" t="s">
        <v>65</v>
      </c>
      <c r="I2668" s="12"/>
    </row>
    <row r="2669" spans="1:9" x14ac:dyDescent="0.25">
      <c r="A2669" s="38">
        <v>65310011011</v>
      </c>
      <c r="B2669" s="13" t="s">
        <v>2667</v>
      </c>
      <c r="C2669" s="13">
        <v>4</v>
      </c>
      <c r="D2669" s="13" t="s">
        <v>1155</v>
      </c>
      <c r="E2669" s="13" t="s">
        <v>67</v>
      </c>
      <c r="F2669" s="13" t="s">
        <v>67</v>
      </c>
      <c r="G2669" s="13" t="s">
        <v>65</v>
      </c>
      <c r="H2669" s="13" t="s">
        <v>67</v>
      </c>
      <c r="I2669" s="13"/>
    </row>
    <row r="2670" spans="1:9" x14ac:dyDescent="0.25">
      <c r="A2670" s="37">
        <v>65310012012</v>
      </c>
      <c r="B2670" s="12" t="s">
        <v>125</v>
      </c>
      <c r="C2670" s="12">
        <v>4</v>
      </c>
      <c r="D2670" s="12" t="s">
        <v>1155</v>
      </c>
      <c r="E2670" s="12" t="s">
        <v>67</v>
      </c>
      <c r="F2670" s="12" t="s">
        <v>67</v>
      </c>
      <c r="G2670" s="12" t="s">
        <v>65</v>
      </c>
      <c r="H2670" s="12" t="s">
        <v>67</v>
      </c>
      <c r="I2670" s="12"/>
    </row>
    <row r="2671" spans="1:9" x14ac:dyDescent="0.25">
      <c r="A2671" s="38">
        <v>65310013013</v>
      </c>
      <c r="B2671" s="13" t="s">
        <v>2668</v>
      </c>
      <c r="C2671" s="13">
        <v>4</v>
      </c>
      <c r="D2671" s="13" t="s">
        <v>1155</v>
      </c>
      <c r="E2671" s="13" t="s">
        <v>67</v>
      </c>
      <c r="F2671" s="13" t="s">
        <v>67</v>
      </c>
      <c r="G2671" s="13" t="s">
        <v>65</v>
      </c>
      <c r="H2671" s="13" t="s">
        <v>67</v>
      </c>
      <c r="I2671" s="13"/>
    </row>
    <row r="2672" spans="1:9" x14ac:dyDescent="0.25">
      <c r="A2672" s="37">
        <v>65310014014</v>
      </c>
      <c r="B2672" s="12" t="s">
        <v>2669</v>
      </c>
      <c r="C2672" s="12">
        <v>4</v>
      </c>
      <c r="D2672" s="12" t="s">
        <v>1155</v>
      </c>
      <c r="E2672" s="12" t="s">
        <v>67</v>
      </c>
      <c r="F2672" s="12" t="s">
        <v>67</v>
      </c>
      <c r="G2672" s="12" t="s">
        <v>65</v>
      </c>
      <c r="H2672" s="12" t="s">
        <v>67</v>
      </c>
      <c r="I2672" s="12"/>
    </row>
    <row r="2673" spans="1:9" x14ac:dyDescent="0.25">
      <c r="A2673" s="38">
        <v>65310015015</v>
      </c>
      <c r="B2673" s="13" t="s">
        <v>2670</v>
      </c>
      <c r="C2673" s="13">
        <v>4</v>
      </c>
      <c r="D2673" s="13" t="s">
        <v>1155</v>
      </c>
      <c r="E2673" s="13" t="s">
        <v>67</v>
      </c>
      <c r="F2673" s="13" t="s">
        <v>67</v>
      </c>
      <c r="G2673" s="13" t="s">
        <v>65</v>
      </c>
      <c r="H2673" s="13" t="s">
        <v>67</v>
      </c>
      <c r="I2673" s="13"/>
    </row>
    <row r="2674" spans="1:9" x14ac:dyDescent="0.25">
      <c r="A2674" s="37">
        <v>65310016016</v>
      </c>
      <c r="B2674" s="12" t="s">
        <v>2671</v>
      </c>
      <c r="C2674" s="12">
        <v>4</v>
      </c>
      <c r="D2674" s="12" t="s">
        <v>1155</v>
      </c>
      <c r="E2674" s="12" t="s">
        <v>67</v>
      </c>
      <c r="F2674" s="12" t="s">
        <v>67</v>
      </c>
      <c r="G2674" s="12" t="s">
        <v>65</v>
      </c>
      <c r="H2674" s="12" t="s">
        <v>67</v>
      </c>
      <c r="I2674" s="12"/>
    </row>
    <row r="2675" spans="1:9" x14ac:dyDescent="0.25">
      <c r="A2675" s="38">
        <v>65310017017</v>
      </c>
      <c r="B2675" s="13" t="s">
        <v>1318</v>
      </c>
      <c r="C2675" s="13">
        <v>4</v>
      </c>
      <c r="D2675" s="13" t="s">
        <v>1155</v>
      </c>
      <c r="E2675" s="13" t="s">
        <v>67</v>
      </c>
      <c r="F2675" s="13" t="s">
        <v>67</v>
      </c>
      <c r="G2675" s="13" t="s">
        <v>65</v>
      </c>
      <c r="H2675" s="13" t="s">
        <v>67</v>
      </c>
      <c r="I2675" s="13"/>
    </row>
    <row r="2676" spans="1:9" x14ac:dyDescent="0.25">
      <c r="A2676" s="37">
        <v>65310018018</v>
      </c>
      <c r="B2676" s="12" t="s">
        <v>2672</v>
      </c>
      <c r="C2676" s="12">
        <v>4</v>
      </c>
      <c r="D2676" s="12" t="s">
        <v>1155</v>
      </c>
      <c r="E2676" s="12" t="s">
        <v>67</v>
      </c>
      <c r="F2676" s="12" t="s">
        <v>67</v>
      </c>
      <c r="G2676" s="12" t="s">
        <v>65</v>
      </c>
      <c r="H2676" s="12" t="s">
        <v>67</v>
      </c>
      <c r="I2676" s="12"/>
    </row>
    <row r="2677" spans="1:9" x14ac:dyDescent="0.25">
      <c r="A2677" s="38">
        <v>65320001001</v>
      </c>
      <c r="B2677" s="13" t="s">
        <v>2673</v>
      </c>
      <c r="C2677" s="13">
        <v>4</v>
      </c>
      <c r="D2677" s="13" t="s">
        <v>1155</v>
      </c>
      <c r="E2677" s="13" t="s">
        <v>67</v>
      </c>
      <c r="F2677" s="13" t="s">
        <v>67</v>
      </c>
      <c r="G2677" s="13" t="s">
        <v>65</v>
      </c>
      <c r="H2677" s="13" t="s">
        <v>67</v>
      </c>
      <c r="I2677" s="13"/>
    </row>
    <row r="2678" spans="1:9" x14ac:dyDescent="0.25">
      <c r="A2678" s="37">
        <v>65320002002</v>
      </c>
      <c r="B2678" s="12" t="s">
        <v>2674</v>
      </c>
      <c r="C2678" s="12">
        <v>1</v>
      </c>
      <c r="D2678" s="12" t="s">
        <v>2549</v>
      </c>
      <c r="E2678" s="12" t="s">
        <v>1199</v>
      </c>
      <c r="F2678" s="12" t="s">
        <v>1199</v>
      </c>
      <c r="G2678" s="12" t="s">
        <v>67</v>
      </c>
      <c r="H2678" s="12" t="s">
        <v>65</v>
      </c>
      <c r="I2678" s="12"/>
    </row>
    <row r="2679" spans="1:9" x14ac:dyDescent="0.25">
      <c r="A2679" s="38">
        <v>65320003003</v>
      </c>
      <c r="B2679" s="13" t="s">
        <v>2675</v>
      </c>
      <c r="C2679" s="13">
        <v>4</v>
      </c>
      <c r="D2679" s="13" t="s">
        <v>1155</v>
      </c>
      <c r="E2679" s="13" t="s">
        <v>67</v>
      </c>
      <c r="F2679" s="13" t="s">
        <v>67</v>
      </c>
      <c r="G2679" s="13" t="s">
        <v>65</v>
      </c>
      <c r="H2679" s="13" t="s">
        <v>67</v>
      </c>
      <c r="I2679" s="13"/>
    </row>
    <row r="2680" spans="1:9" x14ac:dyDescent="0.25">
      <c r="A2680" s="37">
        <v>65320004004</v>
      </c>
      <c r="B2680" s="12" t="s">
        <v>2676</v>
      </c>
      <c r="C2680" s="12">
        <v>2</v>
      </c>
      <c r="D2680" s="12" t="s">
        <v>1198</v>
      </c>
      <c r="E2680" s="12" t="s">
        <v>65</v>
      </c>
      <c r="F2680" s="12" t="s">
        <v>67</v>
      </c>
      <c r="G2680" s="12" t="s">
        <v>1199</v>
      </c>
      <c r="H2680" s="12" t="s">
        <v>67</v>
      </c>
      <c r="I2680" s="12"/>
    </row>
    <row r="2681" spans="1:9" x14ac:dyDescent="0.25">
      <c r="A2681" s="38">
        <v>65320005005</v>
      </c>
      <c r="B2681" s="13" t="s">
        <v>2677</v>
      </c>
      <c r="C2681" s="13">
        <v>2</v>
      </c>
      <c r="D2681" s="13" t="s">
        <v>1198</v>
      </c>
      <c r="E2681" s="13" t="s">
        <v>65</v>
      </c>
      <c r="F2681" s="13" t="s">
        <v>67</v>
      </c>
      <c r="G2681" s="13" t="s">
        <v>1199</v>
      </c>
      <c r="H2681" s="13" t="s">
        <v>67</v>
      </c>
      <c r="I2681" s="13"/>
    </row>
    <row r="2682" spans="1:9" x14ac:dyDescent="0.25">
      <c r="A2682" s="37">
        <v>65320006006</v>
      </c>
      <c r="B2682" s="12" t="s">
        <v>2678</v>
      </c>
      <c r="C2682" s="12">
        <v>2</v>
      </c>
      <c r="D2682" s="12" t="s">
        <v>1198</v>
      </c>
      <c r="E2682" s="12" t="s">
        <v>65</v>
      </c>
      <c r="F2682" s="12" t="s">
        <v>67</v>
      </c>
      <c r="G2682" s="12" t="s">
        <v>1199</v>
      </c>
      <c r="H2682" s="12" t="s">
        <v>67</v>
      </c>
      <c r="I2682" s="12"/>
    </row>
    <row r="2683" spans="1:9" x14ac:dyDescent="0.25">
      <c r="A2683" s="38">
        <v>65320007007</v>
      </c>
      <c r="B2683" s="13" t="s">
        <v>2679</v>
      </c>
      <c r="C2683" s="13">
        <v>2</v>
      </c>
      <c r="D2683" s="13" t="s">
        <v>1198</v>
      </c>
      <c r="E2683" s="13" t="s">
        <v>65</v>
      </c>
      <c r="F2683" s="13" t="s">
        <v>67</v>
      </c>
      <c r="G2683" s="13" t="s">
        <v>1199</v>
      </c>
      <c r="H2683" s="13" t="s">
        <v>67</v>
      </c>
      <c r="I2683" s="13"/>
    </row>
    <row r="2684" spans="1:9" x14ac:dyDescent="0.25">
      <c r="A2684" s="37">
        <v>65320008008</v>
      </c>
      <c r="B2684" s="12" t="s">
        <v>2680</v>
      </c>
      <c r="C2684" s="12">
        <v>1</v>
      </c>
      <c r="D2684" s="12" t="s">
        <v>2549</v>
      </c>
      <c r="E2684" s="12" t="s">
        <v>1199</v>
      </c>
      <c r="F2684" s="12" t="s">
        <v>1199</v>
      </c>
      <c r="G2684" s="12" t="s">
        <v>67</v>
      </c>
      <c r="H2684" s="12" t="s">
        <v>65</v>
      </c>
      <c r="I2684" s="12"/>
    </row>
    <row r="2685" spans="1:9" x14ac:dyDescent="0.25">
      <c r="A2685" s="38">
        <v>65320009009</v>
      </c>
      <c r="B2685" s="13" t="s">
        <v>2681</v>
      </c>
      <c r="C2685" s="13">
        <v>2</v>
      </c>
      <c r="D2685" s="13" t="s">
        <v>1198</v>
      </c>
      <c r="E2685" s="13" t="s">
        <v>65</v>
      </c>
      <c r="F2685" s="13" t="s">
        <v>67</v>
      </c>
      <c r="G2685" s="13" t="s">
        <v>1199</v>
      </c>
      <c r="H2685" s="13" t="s">
        <v>67</v>
      </c>
      <c r="I2685" s="13"/>
    </row>
    <row r="2686" spans="1:9" x14ac:dyDescent="0.25">
      <c r="A2686" s="37">
        <v>65320010010</v>
      </c>
      <c r="B2686" s="12" t="s">
        <v>2682</v>
      </c>
      <c r="C2686" s="12">
        <v>2</v>
      </c>
      <c r="D2686" s="12" t="s">
        <v>1198</v>
      </c>
      <c r="E2686" s="12" t="s">
        <v>65</v>
      </c>
      <c r="F2686" s="12" t="s">
        <v>67</v>
      </c>
      <c r="G2686" s="12" t="s">
        <v>1199</v>
      </c>
      <c r="H2686" s="12" t="s">
        <v>67</v>
      </c>
      <c r="I2686" s="12"/>
    </row>
    <row r="2687" spans="1:9" x14ac:dyDescent="0.25">
      <c r="A2687" s="38">
        <v>65320011011</v>
      </c>
      <c r="B2687" s="13" t="s">
        <v>2683</v>
      </c>
      <c r="C2687" s="13">
        <v>2</v>
      </c>
      <c r="D2687" s="13" t="s">
        <v>1198</v>
      </c>
      <c r="E2687" s="13" t="s">
        <v>65</v>
      </c>
      <c r="F2687" s="13" t="s">
        <v>67</v>
      </c>
      <c r="G2687" s="13" t="s">
        <v>1199</v>
      </c>
      <c r="H2687" s="13" t="s">
        <v>67</v>
      </c>
      <c r="I2687" s="13"/>
    </row>
    <row r="2688" spans="1:9" x14ac:dyDescent="0.25">
      <c r="A2688" s="37">
        <v>65320012012</v>
      </c>
      <c r="B2688" s="12" t="s">
        <v>2684</v>
      </c>
      <c r="C2688" s="12">
        <v>1</v>
      </c>
      <c r="D2688" s="12" t="s">
        <v>2549</v>
      </c>
      <c r="E2688" s="12" t="s">
        <v>1199</v>
      </c>
      <c r="F2688" s="12" t="s">
        <v>1199</v>
      </c>
      <c r="G2688" s="12" t="s">
        <v>67</v>
      </c>
      <c r="H2688" s="12" t="s">
        <v>65</v>
      </c>
      <c r="I2688" s="12"/>
    </row>
    <row r="2689" spans="1:9" x14ac:dyDescent="0.25">
      <c r="A2689" s="38">
        <v>65320013013</v>
      </c>
      <c r="B2689" s="13" t="s">
        <v>2685</v>
      </c>
      <c r="C2689" s="13">
        <v>1</v>
      </c>
      <c r="D2689" s="13" t="s">
        <v>2549</v>
      </c>
      <c r="E2689" s="13" t="s">
        <v>1199</v>
      </c>
      <c r="F2689" s="13" t="s">
        <v>1199</v>
      </c>
      <c r="G2689" s="13" t="s">
        <v>67</v>
      </c>
      <c r="H2689" s="13" t="s">
        <v>65</v>
      </c>
      <c r="I2689" s="13"/>
    </row>
    <row r="2690" spans="1:9" x14ac:dyDescent="0.25">
      <c r="A2690" s="37">
        <v>65320014014</v>
      </c>
      <c r="B2690" s="12" t="s">
        <v>2686</v>
      </c>
      <c r="C2690" s="12">
        <v>4</v>
      </c>
      <c r="D2690" s="12" t="s">
        <v>1155</v>
      </c>
      <c r="E2690" s="12" t="s">
        <v>67</v>
      </c>
      <c r="F2690" s="12" t="s">
        <v>67</v>
      </c>
      <c r="G2690" s="12" t="s">
        <v>65</v>
      </c>
      <c r="H2690" s="12" t="s">
        <v>67</v>
      </c>
      <c r="I2690" s="12"/>
    </row>
    <row r="2691" spans="1:9" x14ac:dyDescent="0.25">
      <c r="A2691" s="38">
        <v>65320015015</v>
      </c>
      <c r="B2691" s="13" t="s">
        <v>2687</v>
      </c>
      <c r="C2691" s="13">
        <v>4</v>
      </c>
      <c r="D2691" s="13" t="s">
        <v>1155</v>
      </c>
      <c r="E2691" s="13" t="s">
        <v>67</v>
      </c>
      <c r="F2691" s="13" t="s">
        <v>67</v>
      </c>
      <c r="G2691" s="13" t="s">
        <v>65</v>
      </c>
      <c r="H2691" s="13" t="s">
        <v>67</v>
      </c>
      <c r="I2691" s="13"/>
    </row>
    <row r="2692" spans="1:9" x14ac:dyDescent="0.25">
      <c r="A2692" s="37">
        <v>65320016016</v>
      </c>
      <c r="B2692" s="12" t="s">
        <v>2688</v>
      </c>
      <c r="C2692" s="12">
        <v>1</v>
      </c>
      <c r="D2692" s="12" t="s">
        <v>2549</v>
      </c>
      <c r="E2692" s="12" t="s">
        <v>1199</v>
      </c>
      <c r="F2692" s="12" t="s">
        <v>1199</v>
      </c>
      <c r="G2692" s="12" t="s">
        <v>67</v>
      </c>
      <c r="H2692" s="12" t="s">
        <v>65</v>
      </c>
      <c r="I2692" s="12"/>
    </row>
    <row r="2693" spans="1:9" x14ac:dyDescent="0.25">
      <c r="A2693" s="38">
        <v>65320017017</v>
      </c>
      <c r="B2693" s="13" t="s">
        <v>2689</v>
      </c>
      <c r="C2693" s="13">
        <v>1</v>
      </c>
      <c r="D2693" s="13" t="s">
        <v>2549</v>
      </c>
      <c r="E2693" s="13" t="s">
        <v>1199</v>
      </c>
      <c r="F2693" s="13" t="s">
        <v>1199</v>
      </c>
      <c r="G2693" s="13" t="s">
        <v>67</v>
      </c>
      <c r="H2693" s="13" t="s">
        <v>65</v>
      </c>
      <c r="I2693" s="13"/>
    </row>
    <row r="2694" spans="1:9" x14ac:dyDescent="0.25">
      <c r="A2694" s="37">
        <v>65320018018</v>
      </c>
      <c r="B2694" s="12" t="s">
        <v>2690</v>
      </c>
      <c r="C2694" s="12">
        <v>5</v>
      </c>
      <c r="D2694" s="12" t="s">
        <v>69</v>
      </c>
      <c r="E2694" s="12" t="s">
        <v>65</v>
      </c>
      <c r="F2694" s="12" t="s">
        <v>65</v>
      </c>
      <c r="G2694" s="12" t="s">
        <v>65</v>
      </c>
      <c r="H2694" s="12" t="s">
        <v>65</v>
      </c>
      <c r="I2694" s="12"/>
    </row>
    <row r="2695" spans="1:9" x14ac:dyDescent="0.25">
      <c r="A2695" s="38">
        <v>65320019019</v>
      </c>
      <c r="B2695" s="13" t="s">
        <v>2691</v>
      </c>
      <c r="C2695" s="13">
        <v>2</v>
      </c>
      <c r="D2695" s="13" t="s">
        <v>1198</v>
      </c>
      <c r="E2695" s="13" t="s">
        <v>65</v>
      </c>
      <c r="F2695" s="13" t="s">
        <v>67</v>
      </c>
      <c r="G2695" s="13" t="s">
        <v>1199</v>
      </c>
      <c r="H2695" s="13" t="s">
        <v>67</v>
      </c>
      <c r="I2695" s="13"/>
    </row>
    <row r="2696" spans="1:9" x14ac:dyDescent="0.25">
      <c r="A2696" s="37">
        <v>65320020020</v>
      </c>
      <c r="B2696" s="12" t="s">
        <v>2692</v>
      </c>
      <c r="C2696" s="12">
        <v>1</v>
      </c>
      <c r="D2696" s="12" t="s">
        <v>2549</v>
      </c>
      <c r="E2696" s="12" t="s">
        <v>1199</v>
      </c>
      <c r="F2696" s="12" t="s">
        <v>1199</v>
      </c>
      <c r="G2696" s="12" t="s">
        <v>67</v>
      </c>
      <c r="H2696" s="12" t="s">
        <v>65</v>
      </c>
      <c r="I2696" s="12"/>
    </row>
    <row r="2697" spans="1:9" x14ac:dyDescent="0.25">
      <c r="A2697" s="38">
        <v>65320021021</v>
      </c>
      <c r="B2697" s="13" t="s">
        <v>2693</v>
      </c>
      <c r="C2697" s="13">
        <v>4</v>
      </c>
      <c r="D2697" s="13" t="s">
        <v>1155</v>
      </c>
      <c r="E2697" s="13" t="s">
        <v>67</v>
      </c>
      <c r="F2697" s="13" t="s">
        <v>67</v>
      </c>
      <c r="G2697" s="13" t="s">
        <v>65</v>
      </c>
      <c r="H2697" s="13" t="s">
        <v>67</v>
      </c>
      <c r="I2697" s="13"/>
    </row>
    <row r="2698" spans="1:9" x14ac:dyDescent="0.25">
      <c r="A2698" s="37">
        <v>65320022022</v>
      </c>
      <c r="B2698" s="12" t="s">
        <v>2694</v>
      </c>
      <c r="C2698" s="12">
        <v>5</v>
      </c>
      <c r="D2698" s="12" t="s">
        <v>69</v>
      </c>
      <c r="E2698" s="12" t="s">
        <v>65</v>
      </c>
      <c r="F2698" s="12" t="s">
        <v>65</v>
      </c>
      <c r="G2698" s="12" t="s">
        <v>65</v>
      </c>
      <c r="H2698" s="12" t="s">
        <v>65</v>
      </c>
      <c r="I2698" s="12"/>
    </row>
    <row r="2699" spans="1:9" x14ac:dyDescent="0.25">
      <c r="A2699" s="38">
        <v>65320023023</v>
      </c>
      <c r="B2699" s="13" t="s">
        <v>2695</v>
      </c>
      <c r="C2699" s="13">
        <v>4</v>
      </c>
      <c r="D2699" s="13" t="s">
        <v>1155</v>
      </c>
      <c r="E2699" s="13" t="s">
        <v>67</v>
      </c>
      <c r="F2699" s="13" t="s">
        <v>67</v>
      </c>
      <c r="G2699" s="13" t="s">
        <v>65</v>
      </c>
      <c r="H2699" s="13" t="s">
        <v>67</v>
      </c>
      <c r="I2699" s="13"/>
    </row>
    <row r="2700" spans="1:9" x14ac:dyDescent="0.25">
      <c r="A2700" s="37">
        <v>65330001001</v>
      </c>
      <c r="B2700" s="12" t="s">
        <v>2696</v>
      </c>
      <c r="C2700" s="12">
        <v>4</v>
      </c>
      <c r="D2700" s="12" t="s">
        <v>1155</v>
      </c>
      <c r="E2700" s="12" t="s">
        <v>67</v>
      </c>
      <c r="F2700" s="12" t="s">
        <v>67</v>
      </c>
      <c r="G2700" s="12" t="s">
        <v>65</v>
      </c>
      <c r="H2700" s="12" t="s">
        <v>67</v>
      </c>
      <c r="I2700" s="12"/>
    </row>
    <row r="2701" spans="1:9" x14ac:dyDescent="0.25">
      <c r="A2701" s="38">
        <v>65330002002</v>
      </c>
      <c r="B2701" s="13" t="s">
        <v>2697</v>
      </c>
      <c r="C2701" s="13">
        <v>4</v>
      </c>
      <c r="D2701" s="13" t="s">
        <v>1155</v>
      </c>
      <c r="E2701" s="13" t="s">
        <v>67</v>
      </c>
      <c r="F2701" s="13" t="s">
        <v>67</v>
      </c>
      <c r="G2701" s="13" t="s">
        <v>65</v>
      </c>
      <c r="H2701" s="13" t="s">
        <v>67</v>
      </c>
      <c r="I2701" s="13"/>
    </row>
    <row r="2702" spans="1:9" x14ac:dyDescent="0.25">
      <c r="A2702" s="37">
        <v>65330003003</v>
      </c>
      <c r="B2702" s="12" t="s">
        <v>2698</v>
      </c>
      <c r="C2702" s="12">
        <v>4</v>
      </c>
      <c r="D2702" s="12" t="s">
        <v>1155</v>
      </c>
      <c r="E2702" s="12" t="s">
        <v>67</v>
      </c>
      <c r="F2702" s="12" t="s">
        <v>67</v>
      </c>
      <c r="G2702" s="12" t="s">
        <v>65</v>
      </c>
      <c r="H2702" s="12" t="s">
        <v>67</v>
      </c>
      <c r="I2702" s="12"/>
    </row>
    <row r="2703" spans="1:9" x14ac:dyDescent="0.25">
      <c r="A2703" s="38">
        <v>65330004004</v>
      </c>
      <c r="B2703" s="13" t="s">
        <v>2699</v>
      </c>
      <c r="C2703" s="13">
        <v>5</v>
      </c>
      <c r="D2703" s="13" t="s">
        <v>69</v>
      </c>
      <c r="E2703" s="13" t="s">
        <v>65</v>
      </c>
      <c r="F2703" s="13" t="s">
        <v>65</v>
      </c>
      <c r="G2703" s="13" t="s">
        <v>65</v>
      </c>
      <c r="H2703" s="13" t="s">
        <v>65</v>
      </c>
      <c r="I2703" s="13"/>
    </row>
    <row r="2704" spans="1:9" x14ac:dyDescent="0.25">
      <c r="A2704" s="37">
        <v>65330005005</v>
      </c>
      <c r="B2704" s="12" t="s">
        <v>2700</v>
      </c>
      <c r="C2704" s="12">
        <v>5</v>
      </c>
      <c r="D2704" s="12" t="s">
        <v>69</v>
      </c>
      <c r="E2704" s="12" t="s">
        <v>65</v>
      </c>
      <c r="F2704" s="12" t="s">
        <v>65</v>
      </c>
      <c r="G2704" s="12" t="s">
        <v>65</v>
      </c>
      <c r="H2704" s="12" t="s">
        <v>65</v>
      </c>
      <c r="I2704" s="12"/>
    </row>
    <row r="2705" spans="1:9" x14ac:dyDescent="0.25">
      <c r="A2705" s="38">
        <v>65330006006</v>
      </c>
      <c r="B2705" s="13" t="s">
        <v>2701</v>
      </c>
      <c r="C2705" s="13">
        <v>4</v>
      </c>
      <c r="D2705" s="13" t="s">
        <v>1155</v>
      </c>
      <c r="E2705" s="13" t="s">
        <v>67</v>
      </c>
      <c r="F2705" s="13" t="s">
        <v>67</v>
      </c>
      <c r="G2705" s="13" t="s">
        <v>65</v>
      </c>
      <c r="H2705" s="13" t="s">
        <v>67</v>
      </c>
      <c r="I2705" s="13"/>
    </row>
    <row r="2706" spans="1:9" x14ac:dyDescent="0.25">
      <c r="A2706" s="37">
        <v>65330007007</v>
      </c>
      <c r="B2706" s="12" t="s">
        <v>2702</v>
      </c>
      <c r="C2706" s="12">
        <v>4</v>
      </c>
      <c r="D2706" s="12" t="s">
        <v>1155</v>
      </c>
      <c r="E2706" s="12" t="s">
        <v>67</v>
      </c>
      <c r="F2706" s="12" t="s">
        <v>67</v>
      </c>
      <c r="G2706" s="12" t="s">
        <v>65</v>
      </c>
      <c r="H2706" s="12" t="s">
        <v>67</v>
      </c>
      <c r="I2706" s="12"/>
    </row>
    <row r="2707" spans="1:9" x14ac:dyDescent="0.25">
      <c r="A2707" s="38">
        <v>65330008008</v>
      </c>
      <c r="B2707" s="13" t="s">
        <v>2703</v>
      </c>
      <c r="C2707" s="13">
        <v>4</v>
      </c>
      <c r="D2707" s="13" t="s">
        <v>1155</v>
      </c>
      <c r="E2707" s="13" t="s">
        <v>67</v>
      </c>
      <c r="F2707" s="13" t="s">
        <v>67</v>
      </c>
      <c r="G2707" s="13" t="s">
        <v>65</v>
      </c>
      <c r="H2707" s="13" t="s">
        <v>67</v>
      </c>
      <c r="I2707" s="13"/>
    </row>
    <row r="2708" spans="1:9" x14ac:dyDescent="0.25">
      <c r="A2708" s="37">
        <v>65330009009</v>
      </c>
      <c r="B2708" s="12" t="s">
        <v>2704</v>
      </c>
      <c r="C2708" s="12">
        <v>4</v>
      </c>
      <c r="D2708" s="12" t="s">
        <v>1155</v>
      </c>
      <c r="E2708" s="12" t="s">
        <v>67</v>
      </c>
      <c r="F2708" s="12" t="s">
        <v>67</v>
      </c>
      <c r="G2708" s="12" t="s">
        <v>65</v>
      </c>
      <c r="H2708" s="12" t="s">
        <v>67</v>
      </c>
      <c r="I2708" s="12"/>
    </row>
    <row r="2709" spans="1:9" x14ac:dyDescent="0.25">
      <c r="A2709" s="38">
        <v>65330010010</v>
      </c>
      <c r="B2709" s="13" t="s">
        <v>2705</v>
      </c>
      <c r="C2709" s="13">
        <v>4</v>
      </c>
      <c r="D2709" s="13" t="s">
        <v>1155</v>
      </c>
      <c r="E2709" s="13" t="s">
        <v>67</v>
      </c>
      <c r="F2709" s="13" t="s">
        <v>67</v>
      </c>
      <c r="G2709" s="13" t="s">
        <v>65</v>
      </c>
      <c r="H2709" s="13" t="s">
        <v>67</v>
      </c>
      <c r="I2709" s="13"/>
    </row>
    <row r="2710" spans="1:9" x14ac:dyDescent="0.25">
      <c r="A2710" s="37">
        <v>65330011011</v>
      </c>
      <c r="B2710" s="12" t="s">
        <v>2706</v>
      </c>
      <c r="C2710" s="12">
        <v>2</v>
      </c>
      <c r="D2710" s="12" t="s">
        <v>1198</v>
      </c>
      <c r="E2710" s="12" t="s">
        <v>65</v>
      </c>
      <c r="F2710" s="12" t="s">
        <v>67</v>
      </c>
      <c r="G2710" s="12" t="s">
        <v>1199</v>
      </c>
      <c r="H2710" s="12" t="s">
        <v>67</v>
      </c>
      <c r="I2710" s="12"/>
    </row>
    <row r="2711" spans="1:9" x14ac:dyDescent="0.25">
      <c r="A2711" s="38">
        <v>65330012012</v>
      </c>
      <c r="B2711" s="13" t="s">
        <v>2707</v>
      </c>
      <c r="C2711" s="13">
        <v>5</v>
      </c>
      <c r="D2711" s="13" t="s">
        <v>69</v>
      </c>
      <c r="E2711" s="13" t="s">
        <v>65</v>
      </c>
      <c r="F2711" s="13" t="s">
        <v>65</v>
      </c>
      <c r="G2711" s="13" t="s">
        <v>65</v>
      </c>
      <c r="H2711" s="13" t="s">
        <v>65</v>
      </c>
      <c r="I2711" s="13"/>
    </row>
    <row r="2712" spans="1:9" x14ac:dyDescent="0.25">
      <c r="A2712" s="37">
        <v>65330013013</v>
      </c>
      <c r="B2712" s="12" t="s">
        <v>2708</v>
      </c>
      <c r="C2712" s="12">
        <v>4</v>
      </c>
      <c r="D2712" s="12" t="s">
        <v>1155</v>
      </c>
      <c r="E2712" s="12" t="s">
        <v>67</v>
      </c>
      <c r="F2712" s="12" t="s">
        <v>67</v>
      </c>
      <c r="G2712" s="12" t="s">
        <v>65</v>
      </c>
      <c r="H2712" s="12" t="s">
        <v>67</v>
      </c>
      <c r="I2712" s="12"/>
    </row>
    <row r="2713" spans="1:9" x14ac:dyDescent="0.25">
      <c r="A2713" s="38">
        <v>65330014014</v>
      </c>
      <c r="B2713" s="13" t="s">
        <v>2709</v>
      </c>
      <c r="C2713" s="13">
        <v>4</v>
      </c>
      <c r="D2713" s="13" t="s">
        <v>1155</v>
      </c>
      <c r="E2713" s="13" t="s">
        <v>67</v>
      </c>
      <c r="F2713" s="13" t="s">
        <v>67</v>
      </c>
      <c r="G2713" s="13" t="s">
        <v>65</v>
      </c>
      <c r="H2713" s="13" t="s">
        <v>67</v>
      </c>
      <c r="I2713" s="13"/>
    </row>
    <row r="2714" spans="1:9" x14ac:dyDescent="0.25">
      <c r="A2714" s="37">
        <v>65330015015</v>
      </c>
      <c r="B2714" s="12" t="s">
        <v>2710</v>
      </c>
      <c r="C2714" s="12">
        <v>4</v>
      </c>
      <c r="D2714" s="12" t="s">
        <v>1155</v>
      </c>
      <c r="E2714" s="12" t="s">
        <v>67</v>
      </c>
      <c r="F2714" s="12" t="s">
        <v>67</v>
      </c>
      <c r="G2714" s="12" t="s">
        <v>65</v>
      </c>
      <c r="H2714" s="12" t="s">
        <v>67</v>
      </c>
      <c r="I2714" s="12"/>
    </row>
    <row r="2715" spans="1:9" x14ac:dyDescent="0.25">
      <c r="A2715" s="38">
        <v>65330016016</v>
      </c>
      <c r="B2715" s="13" t="s">
        <v>2711</v>
      </c>
      <c r="C2715" s="13">
        <v>5</v>
      </c>
      <c r="D2715" s="13" t="s">
        <v>69</v>
      </c>
      <c r="E2715" s="13" t="s">
        <v>65</v>
      </c>
      <c r="F2715" s="13" t="s">
        <v>65</v>
      </c>
      <c r="G2715" s="13" t="s">
        <v>65</v>
      </c>
      <c r="H2715" s="13" t="s">
        <v>65</v>
      </c>
      <c r="I2715" s="13"/>
    </row>
    <row r="2716" spans="1:9" x14ac:dyDescent="0.25">
      <c r="A2716" s="37">
        <v>65330017017</v>
      </c>
      <c r="B2716" s="12" t="s">
        <v>2712</v>
      </c>
      <c r="C2716" s="12">
        <v>4</v>
      </c>
      <c r="D2716" s="12" t="s">
        <v>1155</v>
      </c>
      <c r="E2716" s="12" t="s">
        <v>67</v>
      </c>
      <c r="F2716" s="12" t="s">
        <v>67</v>
      </c>
      <c r="G2716" s="12" t="s">
        <v>65</v>
      </c>
      <c r="H2716" s="12" t="s">
        <v>67</v>
      </c>
      <c r="I2716" s="12"/>
    </row>
    <row r="2717" spans="1:9" x14ac:dyDescent="0.25">
      <c r="A2717" s="38">
        <v>65330018018</v>
      </c>
      <c r="B2717" s="13" t="s">
        <v>2713</v>
      </c>
      <c r="C2717" s="13">
        <v>4</v>
      </c>
      <c r="D2717" s="13" t="s">
        <v>1155</v>
      </c>
      <c r="E2717" s="13" t="s">
        <v>67</v>
      </c>
      <c r="F2717" s="13" t="s">
        <v>67</v>
      </c>
      <c r="G2717" s="13" t="s">
        <v>65</v>
      </c>
      <c r="H2717" s="13" t="s">
        <v>67</v>
      </c>
      <c r="I2717" s="13"/>
    </row>
    <row r="2718" spans="1:9" x14ac:dyDescent="0.25">
      <c r="A2718" s="37">
        <v>65330019019</v>
      </c>
      <c r="B2718" s="12" t="s">
        <v>2714</v>
      </c>
      <c r="C2718" s="12">
        <v>4</v>
      </c>
      <c r="D2718" s="12" t="s">
        <v>1155</v>
      </c>
      <c r="E2718" s="12" t="s">
        <v>67</v>
      </c>
      <c r="F2718" s="12" t="s">
        <v>67</v>
      </c>
      <c r="G2718" s="12" t="s">
        <v>65</v>
      </c>
      <c r="H2718" s="12" t="s">
        <v>67</v>
      </c>
      <c r="I2718" s="12"/>
    </row>
    <row r="2719" spans="1:9" x14ac:dyDescent="0.25">
      <c r="A2719" s="38">
        <v>65340001001</v>
      </c>
      <c r="B2719" s="13" t="s">
        <v>2715</v>
      </c>
      <c r="C2719" s="13">
        <v>4</v>
      </c>
      <c r="D2719" s="13" t="s">
        <v>1155</v>
      </c>
      <c r="E2719" s="13" t="s">
        <v>67</v>
      </c>
      <c r="F2719" s="13" t="s">
        <v>67</v>
      </c>
      <c r="G2719" s="13" t="s">
        <v>65</v>
      </c>
      <c r="H2719" s="13" t="s">
        <v>67</v>
      </c>
      <c r="I2719" s="13"/>
    </row>
    <row r="2720" spans="1:9" x14ac:dyDescent="0.25">
      <c r="A2720" s="37">
        <v>65340002002</v>
      </c>
      <c r="B2720" s="12" t="s">
        <v>2716</v>
      </c>
      <c r="C2720" s="12">
        <v>2</v>
      </c>
      <c r="D2720" s="12" t="s">
        <v>1198</v>
      </c>
      <c r="E2720" s="12" t="s">
        <v>65</v>
      </c>
      <c r="F2720" s="12" t="s">
        <v>67</v>
      </c>
      <c r="G2720" s="12" t="s">
        <v>1199</v>
      </c>
      <c r="H2720" s="12" t="s">
        <v>67</v>
      </c>
      <c r="I2720" s="12"/>
    </row>
    <row r="2721" spans="1:9" x14ac:dyDescent="0.25">
      <c r="A2721" s="38">
        <v>65340003003</v>
      </c>
      <c r="B2721" s="13" t="s">
        <v>2717</v>
      </c>
      <c r="C2721" s="13">
        <v>2</v>
      </c>
      <c r="D2721" s="13" t="s">
        <v>1198</v>
      </c>
      <c r="E2721" s="13" t="s">
        <v>65</v>
      </c>
      <c r="F2721" s="13" t="s">
        <v>67</v>
      </c>
      <c r="G2721" s="13" t="s">
        <v>1199</v>
      </c>
      <c r="H2721" s="13" t="s">
        <v>67</v>
      </c>
      <c r="I2721" s="13"/>
    </row>
    <row r="2722" spans="1:9" x14ac:dyDescent="0.25">
      <c r="A2722" s="37">
        <v>65340004004</v>
      </c>
      <c r="B2722" s="12" t="s">
        <v>2718</v>
      </c>
      <c r="C2722" s="12">
        <v>2</v>
      </c>
      <c r="D2722" s="12" t="s">
        <v>1198</v>
      </c>
      <c r="E2722" s="12" t="s">
        <v>65</v>
      </c>
      <c r="F2722" s="12" t="s">
        <v>67</v>
      </c>
      <c r="G2722" s="12" t="s">
        <v>1199</v>
      </c>
      <c r="H2722" s="12" t="s">
        <v>67</v>
      </c>
      <c r="I2722" s="12"/>
    </row>
    <row r="2723" spans="1:9" x14ac:dyDescent="0.25">
      <c r="A2723" s="38">
        <v>65340005005</v>
      </c>
      <c r="B2723" s="13" t="s">
        <v>2719</v>
      </c>
      <c r="C2723" s="13">
        <v>2</v>
      </c>
      <c r="D2723" s="13" t="s">
        <v>1198</v>
      </c>
      <c r="E2723" s="13" t="s">
        <v>65</v>
      </c>
      <c r="F2723" s="13" t="s">
        <v>67</v>
      </c>
      <c r="G2723" s="13" t="s">
        <v>1199</v>
      </c>
      <c r="H2723" s="13" t="s">
        <v>67</v>
      </c>
      <c r="I2723" s="13"/>
    </row>
    <row r="2724" spans="1:9" x14ac:dyDescent="0.25">
      <c r="A2724" s="37">
        <v>65340006006</v>
      </c>
      <c r="B2724" s="12" t="s">
        <v>2720</v>
      </c>
      <c r="C2724" s="12">
        <v>4</v>
      </c>
      <c r="D2724" s="12" t="s">
        <v>1155</v>
      </c>
      <c r="E2724" s="12" t="s">
        <v>67</v>
      </c>
      <c r="F2724" s="12" t="s">
        <v>67</v>
      </c>
      <c r="G2724" s="12" t="s">
        <v>65</v>
      </c>
      <c r="H2724" s="12" t="s">
        <v>67</v>
      </c>
      <c r="I2724" s="12"/>
    </row>
    <row r="2725" spans="1:9" x14ac:dyDescent="0.25">
      <c r="A2725" s="38">
        <v>65340007007</v>
      </c>
      <c r="B2725" s="13" t="s">
        <v>2721</v>
      </c>
      <c r="C2725" s="13">
        <v>1</v>
      </c>
      <c r="D2725" s="13" t="s">
        <v>2549</v>
      </c>
      <c r="E2725" s="13" t="s">
        <v>1199</v>
      </c>
      <c r="F2725" s="13" t="s">
        <v>1199</v>
      </c>
      <c r="G2725" s="13" t="s">
        <v>67</v>
      </c>
      <c r="H2725" s="13" t="s">
        <v>65</v>
      </c>
      <c r="I2725" s="13"/>
    </row>
    <row r="2726" spans="1:9" x14ac:dyDescent="0.25">
      <c r="A2726" s="37">
        <v>65340008008</v>
      </c>
      <c r="B2726" s="12" t="s">
        <v>2722</v>
      </c>
      <c r="C2726" s="12">
        <v>4</v>
      </c>
      <c r="D2726" s="12" t="s">
        <v>1155</v>
      </c>
      <c r="E2726" s="12" t="s">
        <v>67</v>
      </c>
      <c r="F2726" s="12" t="s">
        <v>67</v>
      </c>
      <c r="G2726" s="12" t="s">
        <v>65</v>
      </c>
      <c r="H2726" s="12" t="s">
        <v>67</v>
      </c>
      <c r="I2726" s="12"/>
    </row>
    <row r="2727" spans="1:9" x14ac:dyDescent="0.25">
      <c r="A2727" s="38">
        <v>65340009009</v>
      </c>
      <c r="B2727" s="13" t="s">
        <v>2723</v>
      </c>
      <c r="C2727" s="13">
        <v>4</v>
      </c>
      <c r="D2727" s="13" t="s">
        <v>1155</v>
      </c>
      <c r="E2727" s="13" t="s">
        <v>67</v>
      </c>
      <c r="F2727" s="13" t="s">
        <v>67</v>
      </c>
      <c r="G2727" s="13" t="s">
        <v>65</v>
      </c>
      <c r="H2727" s="13" t="s">
        <v>67</v>
      </c>
      <c r="I2727" s="13"/>
    </row>
    <row r="2728" spans="1:9" x14ac:dyDescent="0.25">
      <c r="A2728" s="37">
        <v>65340010010</v>
      </c>
      <c r="B2728" s="12" t="s">
        <v>2724</v>
      </c>
      <c r="C2728" s="12">
        <v>1</v>
      </c>
      <c r="D2728" s="12" t="s">
        <v>2549</v>
      </c>
      <c r="E2728" s="12" t="s">
        <v>1199</v>
      </c>
      <c r="F2728" s="12" t="s">
        <v>1199</v>
      </c>
      <c r="G2728" s="12" t="s">
        <v>67</v>
      </c>
      <c r="H2728" s="12" t="s">
        <v>65</v>
      </c>
      <c r="I2728" s="12"/>
    </row>
    <row r="2729" spans="1:9" x14ac:dyDescent="0.25">
      <c r="A2729" s="38">
        <v>65340011011</v>
      </c>
      <c r="B2729" s="13" t="s">
        <v>2725</v>
      </c>
      <c r="C2729" s="13">
        <v>4</v>
      </c>
      <c r="D2729" s="13" t="s">
        <v>1155</v>
      </c>
      <c r="E2729" s="13" t="s">
        <v>67</v>
      </c>
      <c r="F2729" s="13" t="s">
        <v>67</v>
      </c>
      <c r="G2729" s="13" t="s">
        <v>65</v>
      </c>
      <c r="H2729" s="13" t="s">
        <v>67</v>
      </c>
      <c r="I2729" s="13"/>
    </row>
    <row r="2730" spans="1:9" x14ac:dyDescent="0.25">
      <c r="A2730" s="37">
        <v>65340012012</v>
      </c>
      <c r="B2730" s="12" t="s">
        <v>2726</v>
      </c>
      <c r="C2730" s="12">
        <v>4</v>
      </c>
      <c r="D2730" s="12" t="s">
        <v>1155</v>
      </c>
      <c r="E2730" s="12" t="s">
        <v>67</v>
      </c>
      <c r="F2730" s="12" t="s">
        <v>67</v>
      </c>
      <c r="G2730" s="12" t="s">
        <v>65</v>
      </c>
      <c r="H2730" s="12" t="s">
        <v>67</v>
      </c>
      <c r="I2730" s="12"/>
    </row>
    <row r="2731" spans="1:9" x14ac:dyDescent="0.25">
      <c r="A2731" s="38">
        <v>65340013013</v>
      </c>
      <c r="B2731" s="13" t="s">
        <v>2727</v>
      </c>
      <c r="C2731" s="13">
        <v>4</v>
      </c>
      <c r="D2731" s="13" t="s">
        <v>1155</v>
      </c>
      <c r="E2731" s="13" t="s">
        <v>67</v>
      </c>
      <c r="F2731" s="13" t="s">
        <v>67</v>
      </c>
      <c r="G2731" s="13" t="s">
        <v>65</v>
      </c>
      <c r="H2731" s="13" t="s">
        <v>67</v>
      </c>
      <c r="I2731" s="13"/>
    </row>
    <row r="2732" spans="1:9" x14ac:dyDescent="0.25">
      <c r="A2732" s="37">
        <v>65340014014</v>
      </c>
      <c r="B2732" s="12" t="s">
        <v>2728</v>
      </c>
      <c r="C2732" s="12">
        <v>4</v>
      </c>
      <c r="D2732" s="12" t="s">
        <v>1155</v>
      </c>
      <c r="E2732" s="12" t="s">
        <v>67</v>
      </c>
      <c r="F2732" s="12" t="s">
        <v>67</v>
      </c>
      <c r="G2732" s="12" t="s">
        <v>65</v>
      </c>
      <c r="H2732" s="12" t="s">
        <v>67</v>
      </c>
      <c r="I2732" s="12"/>
    </row>
    <row r="2733" spans="1:9" x14ac:dyDescent="0.25">
      <c r="A2733" s="38">
        <v>65340015015</v>
      </c>
      <c r="B2733" s="13" t="s">
        <v>2729</v>
      </c>
      <c r="C2733" s="13">
        <v>1</v>
      </c>
      <c r="D2733" s="13" t="s">
        <v>2549</v>
      </c>
      <c r="E2733" s="13" t="s">
        <v>1199</v>
      </c>
      <c r="F2733" s="13" t="s">
        <v>1199</v>
      </c>
      <c r="G2733" s="13" t="s">
        <v>67</v>
      </c>
      <c r="H2733" s="13" t="s">
        <v>65</v>
      </c>
      <c r="I2733" s="13"/>
    </row>
    <row r="2734" spans="1:9" x14ac:dyDescent="0.25">
      <c r="A2734" s="37">
        <v>65340016016</v>
      </c>
      <c r="B2734" s="12" t="s">
        <v>2730</v>
      </c>
      <c r="C2734" s="12">
        <v>4</v>
      </c>
      <c r="D2734" s="12" t="s">
        <v>1155</v>
      </c>
      <c r="E2734" s="12" t="s">
        <v>67</v>
      </c>
      <c r="F2734" s="12" t="s">
        <v>67</v>
      </c>
      <c r="G2734" s="12" t="s">
        <v>65</v>
      </c>
      <c r="H2734" s="12" t="s">
        <v>67</v>
      </c>
      <c r="I2734" s="12"/>
    </row>
    <row r="2735" spans="1:9" x14ac:dyDescent="0.25">
      <c r="A2735" s="38">
        <v>65340017017</v>
      </c>
      <c r="B2735" s="13" t="s">
        <v>2731</v>
      </c>
      <c r="C2735" s="13">
        <v>4</v>
      </c>
      <c r="D2735" s="13" t="s">
        <v>1155</v>
      </c>
      <c r="E2735" s="13" t="s">
        <v>67</v>
      </c>
      <c r="F2735" s="13" t="s">
        <v>67</v>
      </c>
      <c r="G2735" s="13" t="s">
        <v>65</v>
      </c>
      <c r="H2735" s="13" t="s">
        <v>67</v>
      </c>
      <c r="I2735" s="13"/>
    </row>
    <row r="2736" spans="1:9" x14ac:dyDescent="0.25">
      <c r="A2736" s="37">
        <v>65340018018</v>
      </c>
      <c r="B2736" s="12" t="s">
        <v>2732</v>
      </c>
      <c r="C2736" s="12">
        <v>4</v>
      </c>
      <c r="D2736" s="12" t="s">
        <v>1155</v>
      </c>
      <c r="E2736" s="12" t="s">
        <v>67</v>
      </c>
      <c r="F2736" s="12" t="s">
        <v>67</v>
      </c>
      <c r="G2736" s="12" t="s">
        <v>65</v>
      </c>
      <c r="H2736" s="12" t="s">
        <v>67</v>
      </c>
      <c r="I2736" s="12"/>
    </row>
    <row r="2737" spans="1:9" x14ac:dyDescent="0.25">
      <c r="A2737" s="38">
        <v>65340019019</v>
      </c>
      <c r="B2737" s="13" t="s">
        <v>2733</v>
      </c>
      <c r="C2737" s="13">
        <v>2</v>
      </c>
      <c r="D2737" s="13" t="s">
        <v>1198</v>
      </c>
      <c r="E2737" s="13" t="s">
        <v>65</v>
      </c>
      <c r="F2737" s="13" t="s">
        <v>67</v>
      </c>
      <c r="G2737" s="13" t="s">
        <v>1199</v>
      </c>
      <c r="H2737" s="13" t="s">
        <v>67</v>
      </c>
      <c r="I2737" s="13"/>
    </row>
    <row r="2738" spans="1:9" x14ac:dyDescent="0.25">
      <c r="A2738" s="37">
        <v>65340020020</v>
      </c>
      <c r="B2738" s="12" t="s">
        <v>2734</v>
      </c>
      <c r="C2738" s="12">
        <v>4</v>
      </c>
      <c r="D2738" s="12" t="s">
        <v>1155</v>
      </c>
      <c r="E2738" s="12" t="s">
        <v>67</v>
      </c>
      <c r="F2738" s="12" t="s">
        <v>67</v>
      </c>
      <c r="G2738" s="12" t="s">
        <v>65</v>
      </c>
      <c r="H2738" s="12" t="s">
        <v>67</v>
      </c>
      <c r="I2738" s="12"/>
    </row>
    <row r="2739" spans="1:9" x14ac:dyDescent="0.25">
      <c r="A2739" s="38">
        <v>65340021021</v>
      </c>
      <c r="B2739" s="13" t="s">
        <v>2735</v>
      </c>
      <c r="C2739" s="13">
        <v>4</v>
      </c>
      <c r="D2739" s="13" t="s">
        <v>1155</v>
      </c>
      <c r="E2739" s="13" t="s">
        <v>67</v>
      </c>
      <c r="F2739" s="13" t="s">
        <v>67</v>
      </c>
      <c r="G2739" s="13" t="s">
        <v>65</v>
      </c>
      <c r="H2739" s="13" t="s">
        <v>67</v>
      </c>
      <c r="I2739" s="13"/>
    </row>
    <row r="2740" spans="1:9" x14ac:dyDescent="0.25">
      <c r="A2740" s="37">
        <v>65340022022</v>
      </c>
      <c r="B2740" s="12" t="s">
        <v>2736</v>
      </c>
      <c r="C2740" s="12">
        <v>4</v>
      </c>
      <c r="D2740" s="12" t="s">
        <v>1155</v>
      </c>
      <c r="E2740" s="12" t="s">
        <v>67</v>
      </c>
      <c r="F2740" s="12" t="s">
        <v>67</v>
      </c>
      <c r="G2740" s="12" t="s">
        <v>65</v>
      </c>
      <c r="H2740" s="12" t="s">
        <v>67</v>
      </c>
      <c r="I2740" s="12"/>
    </row>
    <row r="2741" spans="1:9" x14ac:dyDescent="0.25">
      <c r="A2741" s="38">
        <v>65350001001</v>
      </c>
      <c r="B2741" s="13" t="s">
        <v>2737</v>
      </c>
      <c r="C2741" s="13">
        <v>4</v>
      </c>
      <c r="D2741" s="13" t="s">
        <v>1155</v>
      </c>
      <c r="E2741" s="13" t="s">
        <v>67</v>
      </c>
      <c r="F2741" s="13" t="s">
        <v>67</v>
      </c>
      <c r="G2741" s="13" t="s">
        <v>65</v>
      </c>
      <c r="H2741" s="13" t="s">
        <v>67</v>
      </c>
      <c r="I2741" s="13"/>
    </row>
    <row r="2742" spans="1:9" x14ac:dyDescent="0.25">
      <c r="A2742" s="37">
        <v>65350002002</v>
      </c>
      <c r="B2742" s="12" t="s">
        <v>2738</v>
      </c>
      <c r="C2742" s="12">
        <v>4</v>
      </c>
      <c r="D2742" s="12" t="s">
        <v>1155</v>
      </c>
      <c r="E2742" s="12" t="s">
        <v>67</v>
      </c>
      <c r="F2742" s="12" t="s">
        <v>67</v>
      </c>
      <c r="G2742" s="12" t="s">
        <v>65</v>
      </c>
      <c r="H2742" s="12" t="s">
        <v>67</v>
      </c>
      <c r="I2742" s="12"/>
    </row>
    <row r="2743" spans="1:9" x14ac:dyDescent="0.25">
      <c r="A2743" s="38">
        <v>65350003003</v>
      </c>
      <c r="B2743" s="13" t="s">
        <v>2739</v>
      </c>
      <c r="C2743" s="13">
        <v>2</v>
      </c>
      <c r="D2743" s="13" t="s">
        <v>1198</v>
      </c>
      <c r="E2743" s="13" t="s">
        <v>65</v>
      </c>
      <c r="F2743" s="13" t="s">
        <v>67</v>
      </c>
      <c r="G2743" s="13" t="s">
        <v>1199</v>
      </c>
      <c r="H2743" s="13" t="s">
        <v>67</v>
      </c>
      <c r="I2743" s="13"/>
    </row>
    <row r="2744" spans="1:9" x14ac:dyDescent="0.25">
      <c r="A2744" s="37">
        <v>65350004004</v>
      </c>
      <c r="B2744" s="12" t="s">
        <v>2740</v>
      </c>
      <c r="C2744" s="12">
        <v>2</v>
      </c>
      <c r="D2744" s="12" t="s">
        <v>1198</v>
      </c>
      <c r="E2744" s="12" t="s">
        <v>65</v>
      </c>
      <c r="F2744" s="12" t="s">
        <v>67</v>
      </c>
      <c r="G2744" s="12" t="s">
        <v>1199</v>
      </c>
      <c r="H2744" s="12" t="s">
        <v>67</v>
      </c>
      <c r="I2744" s="12"/>
    </row>
    <row r="2745" spans="1:9" x14ac:dyDescent="0.25">
      <c r="A2745" s="38">
        <v>65350005005</v>
      </c>
      <c r="B2745" s="13" t="s">
        <v>2741</v>
      </c>
      <c r="C2745" s="13">
        <v>5</v>
      </c>
      <c r="D2745" s="13" t="s">
        <v>69</v>
      </c>
      <c r="E2745" s="13" t="s">
        <v>65</v>
      </c>
      <c r="F2745" s="13" t="s">
        <v>65</v>
      </c>
      <c r="G2745" s="13" t="s">
        <v>65</v>
      </c>
      <c r="H2745" s="13" t="s">
        <v>65</v>
      </c>
      <c r="I2745" s="13"/>
    </row>
    <row r="2746" spans="1:9" x14ac:dyDescent="0.25">
      <c r="A2746" s="37">
        <v>65350006006</v>
      </c>
      <c r="B2746" s="12" t="s">
        <v>2742</v>
      </c>
      <c r="C2746" s="12">
        <v>1</v>
      </c>
      <c r="D2746" s="12" t="s">
        <v>2549</v>
      </c>
      <c r="E2746" s="12" t="s">
        <v>1199</v>
      </c>
      <c r="F2746" s="12" t="s">
        <v>1199</v>
      </c>
      <c r="G2746" s="12" t="s">
        <v>67</v>
      </c>
      <c r="H2746" s="12" t="s">
        <v>65</v>
      </c>
      <c r="I2746" s="12"/>
    </row>
    <row r="2747" spans="1:9" x14ac:dyDescent="0.25">
      <c r="A2747" s="38">
        <v>65350007007</v>
      </c>
      <c r="B2747" s="13" t="s">
        <v>2743</v>
      </c>
      <c r="C2747" s="13">
        <v>2</v>
      </c>
      <c r="D2747" s="13" t="s">
        <v>1198</v>
      </c>
      <c r="E2747" s="13" t="s">
        <v>65</v>
      </c>
      <c r="F2747" s="13" t="s">
        <v>67</v>
      </c>
      <c r="G2747" s="13" t="s">
        <v>1199</v>
      </c>
      <c r="H2747" s="13" t="s">
        <v>67</v>
      </c>
      <c r="I2747" s="13"/>
    </row>
    <row r="2748" spans="1:9" x14ac:dyDescent="0.25">
      <c r="A2748" s="37">
        <v>65350008008</v>
      </c>
      <c r="B2748" s="12" t="s">
        <v>2744</v>
      </c>
      <c r="C2748" s="12">
        <v>2</v>
      </c>
      <c r="D2748" s="12" t="s">
        <v>1198</v>
      </c>
      <c r="E2748" s="12" t="s">
        <v>65</v>
      </c>
      <c r="F2748" s="12" t="s">
        <v>67</v>
      </c>
      <c r="G2748" s="12" t="s">
        <v>1199</v>
      </c>
      <c r="H2748" s="12" t="s">
        <v>67</v>
      </c>
      <c r="I2748" s="12"/>
    </row>
    <row r="2749" spans="1:9" x14ac:dyDescent="0.25">
      <c r="A2749" s="38">
        <v>65350009009</v>
      </c>
      <c r="B2749" s="13" t="s">
        <v>2745</v>
      </c>
      <c r="C2749" s="13">
        <v>4</v>
      </c>
      <c r="D2749" s="13" t="s">
        <v>1155</v>
      </c>
      <c r="E2749" s="13" t="s">
        <v>67</v>
      </c>
      <c r="F2749" s="13" t="s">
        <v>67</v>
      </c>
      <c r="G2749" s="13" t="s">
        <v>65</v>
      </c>
      <c r="H2749" s="13" t="s">
        <v>67</v>
      </c>
      <c r="I2749" s="13"/>
    </row>
    <row r="2750" spans="1:9" x14ac:dyDescent="0.25">
      <c r="A2750" s="37">
        <v>65350010010</v>
      </c>
      <c r="B2750" s="12" t="s">
        <v>2746</v>
      </c>
      <c r="C2750" s="12">
        <v>4</v>
      </c>
      <c r="D2750" s="12" t="s">
        <v>1155</v>
      </c>
      <c r="E2750" s="12" t="s">
        <v>67</v>
      </c>
      <c r="F2750" s="12" t="s">
        <v>67</v>
      </c>
      <c r="G2750" s="12" t="s">
        <v>65</v>
      </c>
      <c r="H2750" s="12" t="s">
        <v>67</v>
      </c>
      <c r="I2750" s="12"/>
    </row>
    <row r="2751" spans="1:9" x14ac:dyDescent="0.25">
      <c r="A2751" s="38">
        <v>65350011011</v>
      </c>
      <c r="B2751" s="13" t="s">
        <v>2747</v>
      </c>
      <c r="C2751" s="13">
        <v>1</v>
      </c>
      <c r="D2751" s="13" t="s">
        <v>2549</v>
      </c>
      <c r="E2751" s="13" t="s">
        <v>1199</v>
      </c>
      <c r="F2751" s="13" t="s">
        <v>1199</v>
      </c>
      <c r="G2751" s="13" t="s">
        <v>67</v>
      </c>
      <c r="H2751" s="13" t="s">
        <v>65</v>
      </c>
      <c r="I2751" s="13"/>
    </row>
    <row r="2752" spans="1:9" x14ac:dyDescent="0.25">
      <c r="A2752" s="37">
        <v>65350012012</v>
      </c>
      <c r="B2752" s="12" t="s">
        <v>2748</v>
      </c>
      <c r="C2752" s="12">
        <v>2</v>
      </c>
      <c r="D2752" s="12" t="s">
        <v>1198</v>
      </c>
      <c r="E2752" s="12" t="s">
        <v>65</v>
      </c>
      <c r="F2752" s="12" t="s">
        <v>67</v>
      </c>
      <c r="G2752" s="12" t="s">
        <v>1199</v>
      </c>
      <c r="H2752" s="12" t="s">
        <v>67</v>
      </c>
      <c r="I2752" s="12"/>
    </row>
    <row r="2753" spans="1:9" x14ac:dyDescent="0.25">
      <c r="A2753" s="38">
        <v>65350013013</v>
      </c>
      <c r="B2753" s="13" t="s">
        <v>2749</v>
      </c>
      <c r="C2753" s="13">
        <v>5</v>
      </c>
      <c r="D2753" s="13" t="s">
        <v>69</v>
      </c>
      <c r="E2753" s="13" t="s">
        <v>65</v>
      </c>
      <c r="F2753" s="13" t="s">
        <v>65</v>
      </c>
      <c r="G2753" s="13" t="s">
        <v>65</v>
      </c>
      <c r="H2753" s="13" t="s">
        <v>65</v>
      </c>
      <c r="I2753" s="13"/>
    </row>
    <row r="2754" spans="1:9" x14ac:dyDescent="0.25">
      <c r="A2754" s="37">
        <v>65350014014</v>
      </c>
      <c r="B2754" s="12" t="s">
        <v>2750</v>
      </c>
      <c r="C2754" s="12">
        <v>5</v>
      </c>
      <c r="D2754" s="12" t="s">
        <v>69</v>
      </c>
      <c r="E2754" s="12" t="s">
        <v>65</v>
      </c>
      <c r="F2754" s="12" t="s">
        <v>65</v>
      </c>
      <c r="G2754" s="12" t="s">
        <v>65</v>
      </c>
      <c r="H2754" s="12" t="s">
        <v>65</v>
      </c>
      <c r="I2754" s="12"/>
    </row>
    <row r="2755" spans="1:9" x14ac:dyDescent="0.25">
      <c r="A2755" s="38">
        <v>65350015015</v>
      </c>
      <c r="B2755" s="13" t="s">
        <v>2751</v>
      </c>
      <c r="C2755" s="13">
        <v>4</v>
      </c>
      <c r="D2755" s="13" t="s">
        <v>1155</v>
      </c>
      <c r="E2755" s="13" t="s">
        <v>67</v>
      </c>
      <c r="F2755" s="13" t="s">
        <v>67</v>
      </c>
      <c r="G2755" s="13" t="s">
        <v>65</v>
      </c>
      <c r="H2755" s="13" t="s">
        <v>67</v>
      </c>
      <c r="I2755" s="13"/>
    </row>
    <row r="2756" spans="1:9" x14ac:dyDescent="0.25">
      <c r="A2756" s="37">
        <v>65350016016</v>
      </c>
      <c r="B2756" s="12" t="s">
        <v>2752</v>
      </c>
      <c r="C2756" s="12">
        <v>2</v>
      </c>
      <c r="D2756" s="12" t="s">
        <v>1198</v>
      </c>
      <c r="E2756" s="12" t="s">
        <v>65</v>
      </c>
      <c r="F2756" s="12" t="s">
        <v>67</v>
      </c>
      <c r="G2756" s="12" t="s">
        <v>1199</v>
      </c>
      <c r="H2756" s="12" t="s">
        <v>67</v>
      </c>
      <c r="I2756" s="12"/>
    </row>
    <row r="2757" spans="1:9" x14ac:dyDescent="0.25">
      <c r="A2757" s="38">
        <v>65350017017</v>
      </c>
      <c r="B2757" s="13" t="s">
        <v>2132</v>
      </c>
      <c r="C2757" s="13">
        <v>2</v>
      </c>
      <c r="D2757" s="13" t="s">
        <v>1198</v>
      </c>
      <c r="E2757" s="13" t="s">
        <v>65</v>
      </c>
      <c r="F2757" s="13" t="s">
        <v>67</v>
      </c>
      <c r="G2757" s="13" t="s">
        <v>1199</v>
      </c>
      <c r="H2757" s="13" t="s">
        <v>67</v>
      </c>
      <c r="I2757" s="13"/>
    </row>
    <row r="2758" spans="1:9" x14ac:dyDescent="0.25">
      <c r="A2758" s="37">
        <v>65350018018</v>
      </c>
      <c r="B2758" s="12" t="s">
        <v>2753</v>
      </c>
      <c r="C2758" s="12">
        <v>2</v>
      </c>
      <c r="D2758" s="12" t="s">
        <v>1198</v>
      </c>
      <c r="E2758" s="12" t="s">
        <v>65</v>
      </c>
      <c r="F2758" s="12" t="s">
        <v>67</v>
      </c>
      <c r="G2758" s="12" t="s">
        <v>1199</v>
      </c>
      <c r="H2758" s="12" t="s">
        <v>67</v>
      </c>
      <c r="I2758" s="12"/>
    </row>
    <row r="2759" spans="1:9" x14ac:dyDescent="0.25">
      <c r="A2759" s="38">
        <v>65350019019</v>
      </c>
      <c r="B2759" s="13" t="s">
        <v>2754</v>
      </c>
      <c r="C2759" s="13">
        <v>1</v>
      </c>
      <c r="D2759" s="13" t="s">
        <v>2549</v>
      </c>
      <c r="E2759" s="13" t="s">
        <v>1199</v>
      </c>
      <c r="F2759" s="13" t="s">
        <v>1199</v>
      </c>
      <c r="G2759" s="13" t="s">
        <v>67</v>
      </c>
      <c r="H2759" s="13" t="s">
        <v>65</v>
      </c>
      <c r="I2759" s="13"/>
    </row>
    <row r="2760" spans="1:9" x14ac:dyDescent="0.25">
      <c r="A2760" s="37">
        <v>66110000000</v>
      </c>
      <c r="B2760" s="12" t="s">
        <v>2755</v>
      </c>
      <c r="C2760" s="12">
        <v>5</v>
      </c>
      <c r="D2760" s="12" t="s">
        <v>69</v>
      </c>
      <c r="E2760" s="12" t="s">
        <v>65</v>
      </c>
      <c r="F2760" s="12" t="s">
        <v>65</v>
      </c>
      <c r="G2760" s="12" t="s">
        <v>65</v>
      </c>
      <c r="H2760" s="12" t="s">
        <v>65</v>
      </c>
      <c r="I2760" s="12"/>
    </row>
    <row r="2761" spans="1:9" x14ac:dyDescent="0.25">
      <c r="A2761" s="38">
        <v>66310001001</v>
      </c>
      <c r="B2761" s="13" t="s">
        <v>2756</v>
      </c>
      <c r="C2761" s="13">
        <v>1</v>
      </c>
      <c r="D2761" s="13" t="s">
        <v>2549</v>
      </c>
      <c r="E2761" s="13" t="s">
        <v>1199</v>
      </c>
      <c r="F2761" s="13" t="s">
        <v>1199</v>
      </c>
      <c r="G2761" s="13" t="s">
        <v>67</v>
      </c>
      <c r="H2761" s="13" t="s">
        <v>65</v>
      </c>
      <c r="I2761" s="13"/>
    </row>
    <row r="2762" spans="1:9" x14ac:dyDescent="0.25">
      <c r="A2762" s="37">
        <v>66310002002</v>
      </c>
      <c r="B2762" s="12" t="s">
        <v>2757</v>
      </c>
      <c r="C2762" s="12">
        <v>1</v>
      </c>
      <c r="D2762" s="12" t="s">
        <v>2549</v>
      </c>
      <c r="E2762" s="12" t="s">
        <v>1199</v>
      </c>
      <c r="F2762" s="12" t="s">
        <v>1199</v>
      </c>
      <c r="G2762" s="12" t="s">
        <v>67</v>
      </c>
      <c r="H2762" s="12" t="s">
        <v>65</v>
      </c>
      <c r="I2762" s="12"/>
    </row>
    <row r="2763" spans="1:9" x14ac:dyDescent="0.25">
      <c r="A2763" s="38">
        <v>66310003003</v>
      </c>
      <c r="B2763" s="13" t="s">
        <v>2758</v>
      </c>
      <c r="C2763" s="13">
        <v>1</v>
      </c>
      <c r="D2763" s="13" t="s">
        <v>2549</v>
      </c>
      <c r="E2763" s="13" t="s">
        <v>1199</v>
      </c>
      <c r="F2763" s="13" t="s">
        <v>1199</v>
      </c>
      <c r="G2763" s="13" t="s">
        <v>67</v>
      </c>
      <c r="H2763" s="13" t="s">
        <v>65</v>
      </c>
      <c r="I2763" s="13"/>
    </row>
    <row r="2764" spans="1:9" x14ac:dyDescent="0.25">
      <c r="A2764" s="37">
        <v>66310004004</v>
      </c>
      <c r="B2764" s="12" t="s">
        <v>2759</v>
      </c>
      <c r="C2764" s="12">
        <v>2</v>
      </c>
      <c r="D2764" s="12" t="s">
        <v>1198</v>
      </c>
      <c r="E2764" s="12" t="s">
        <v>65</v>
      </c>
      <c r="F2764" s="12" t="s">
        <v>67</v>
      </c>
      <c r="G2764" s="12" t="s">
        <v>1199</v>
      </c>
      <c r="H2764" s="12" t="s">
        <v>67</v>
      </c>
      <c r="I2764" s="12"/>
    </row>
    <row r="2765" spans="1:9" x14ac:dyDescent="0.25">
      <c r="A2765" s="38">
        <v>66310005005</v>
      </c>
      <c r="B2765" s="13" t="s">
        <v>2760</v>
      </c>
      <c r="C2765" s="13">
        <v>2</v>
      </c>
      <c r="D2765" s="13" t="s">
        <v>1198</v>
      </c>
      <c r="E2765" s="13" t="s">
        <v>65</v>
      </c>
      <c r="F2765" s="13" t="s">
        <v>67</v>
      </c>
      <c r="G2765" s="13" t="s">
        <v>1199</v>
      </c>
      <c r="H2765" s="13" t="s">
        <v>67</v>
      </c>
      <c r="I2765" s="13"/>
    </row>
    <row r="2766" spans="1:9" x14ac:dyDescent="0.25">
      <c r="A2766" s="37">
        <v>66310006006</v>
      </c>
      <c r="B2766" s="12" t="s">
        <v>2761</v>
      </c>
      <c r="C2766" s="12">
        <v>1</v>
      </c>
      <c r="D2766" s="12" t="s">
        <v>2549</v>
      </c>
      <c r="E2766" s="12" t="s">
        <v>1199</v>
      </c>
      <c r="F2766" s="12" t="s">
        <v>1199</v>
      </c>
      <c r="G2766" s="12" t="s">
        <v>67</v>
      </c>
      <c r="H2766" s="12" t="s">
        <v>65</v>
      </c>
      <c r="I2766" s="12"/>
    </row>
    <row r="2767" spans="1:9" x14ac:dyDescent="0.25">
      <c r="A2767" s="38">
        <v>66310007007</v>
      </c>
      <c r="B2767" s="13" t="s">
        <v>2762</v>
      </c>
      <c r="C2767" s="13">
        <v>1</v>
      </c>
      <c r="D2767" s="13" t="s">
        <v>2549</v>
      </c>
      <c r="E2767" s="13" t="s">
        <v>1199</v>
      </c>
      <c r="F2767" s="13" t="s">
        <v>1199</v>
      </c>
      <c r="G2767" s="13" t="s">
        <v>67</v>
      </c>
      <c r="H2767" s="13" t="s">
        <v>65</v>
      </c>
      <c r="I2767" s="13"/>
    </row>
    <row r="2768" spans="1:9" x14ac:dyDescent="0.25">
      <c r="A2768" s="37">
        <v>66310008008</v>
      </c>
      <c r="B2768" s="12" t="s">
        <v>2763</v>
      </c>
      <c r="C2768" s="12">
        <v>2</v>
      </c>
      <c r="D2768" s="12" t="s">
        <v>1198</v>
      </c>
      <c r="E2768" s="12" t="s">
        <v>65</v>
      </c>
      <c r="F2768" s="12" t="s">
        <v>67</v>
      </c>
      <c r="G2768" s="12" t="s">
        <v>1199</v>
      </c>
      <c r="H2768" s="12" t="s">
        <v>67</v>
      </c>
      <c r="I2768" s="12"/>
    </row>
    <row r="2769" spans="1:9" x14ac:dyDescent="0.25">
      <c r="A2769" s="38">
        <v>66310009009</v>
      </c>
      <c r="B2769" s="13" t="s">
        <v>2764</v>
      </c>
      <c r="C2769" s="13">
        <v>1</v>
      </c>
      <c r="D2769" s="13" t="s">
        <v>2549</v>
      </c>
      <c r="E2769" s="13" t="s">
        <v>1199</v>
      </c>
      <c r="F2769" s="13" t="s">
        <v>1199</v>
      </c>
      <c r="G2769" s="13" t="s">
        <v>67</v>
      </c>
      <c r="H2769" s="13" t="s">
        <v>65</v>
      </c>
      <c r="I2769" s="13"/>
    </row>
    <row r="2770" spans="1:9" x14ac:dyDescent="0.25">
      <c r="A2770" s="37">
        <v>66310010010</v>
      </c>
      <c r="B2770" s="12" t="s">
        <v>2765</v>
      </c>
      <c r="C2770" s="12">
        <v>2</v>
      </c>
      <c r="D2770" s="12" t="s">
        <v>1198</v>
      </c>
      <c r="E2770" s="12" t="s">
        <v>65</v>
      </c>
      <c r="F2770" s="12" t="s">
        <v>67</v>
      </c>
      <c r="G2770" s="12" t="s">
        <v>1199</v>
      </c>
      <c r="H2770" s="12" t="s">
        <v>67</v>
      </c>
      <c r="I2770" s="12"/>
    </row>
    <row r="2771" spans="1:9" x14ac:dyDescent="0.25">
      <c r="A2771" s="38">
        <v>66310011011</v>
      </c>
      <c r="B2771" s="13" t="s">
        <v>2766</v>
      </c>
      <c r="C2771" s="13">
        <v>4</v>
      </c>
      <c r="D2771" s="13" t="s">
        <v>1155</v>
      </c>
      <c r="E2771" s="13" t="s">
        <v>67</v>
      </c>
      <c r="F2771" s="13" t="s">
        <v>67</v>
      </c>
      <c r="G2771" s="13" t="s">
        <v>65</v>
      </c>
      <c r="H2771" s="13" t="s">
        <v>67</v>
      </c>
      <c r="I2771" s="13"/>
    </row>
    <row r="2772" spans="1:9" x14ac:dyDescent="0.25">
      <c r="A2772" s="37">
        <v>66310012012</v>
      </c>
      <c r="B2772" s="12" t="s">
        <v>2767</v>
      </c>
      <c r="C2772" s="12">
        <v>2</v>
      </c>
      <c r="D2772" s="12" t="s">
        <v>1198</v>
      </c>
      <c r="E2772" s="12" t="s">
        <v>65</v>
      </c>
      <c r="F2772" s="12" t="s">
        <v>67</v>
      </c>
      <c r="G2772" s="12" t="s">
        <v>1199</v>
      </c>
      <c r="H2772" s="12" t="s">
        <v>67</v>
      </c>
      <c r="I2772" s="12"/>
    </row>
    <row r="2773" spans="1:9" x14ac:dyDescent="0.25">
      <c r="A2773" s="38">
        <v>66310013013</v>
      </c>
      <c r="B2773" s="13" t="s">
        <v>2768</v>
      </c>
      <c r="C2773" s="13">
        <v>2</v>
      </c>
      <c r="D2773" s="13" t="s">
        <v>1198</v>
      </c>
      <c r="E2773" s="13" t="s">
        <v>65</v>
      </c>
      <c r="F2773" s="13" t="s">
        <v>67</v>
      </c>
      <c r="G2773" s="13" t="s">
        <v>1199</v>
      </c>
      <c r="H2773" s="13" t="s">
        <v>67</v>
      </c>
      <c r="I2773" s="13"/>
    </row>
    <row r="2774" spans="1:9" x14ac:dyDescent="0.25">
      <c r="A2774" s="37">
        <v>66310014014</v>
      </c>
      <c r="B2774" s="12" t="s">
        <v>2769</v>
      </c>
      <c r="C2774" s="12">
        <v>2</v>
      </c>
      <c r="D2774" s="12" t="s">
        <v>1198</v>
      </c>
      <c r="E2774" s="12" t="s">
        <v>65</v>
      </c>
      <c r="F2774" s="12" t="s">
        <v>67</v>
      </c>
      <c r="G2774" s="12" t="s">
        <v>1199</v>
      </c>
      <c r="H2774" s="12" t="s">
        <v>67</v>
      </c>
      <c r="I2774" s="12"/>
    </row>
    <row r="2775" spans="1:9" x14ac:dyDescent="0.25">
      <c r="A2775" s="38">
        <v>66310015015</v>
      </c>
      <c r="B2775" s="13" t="s">
        <v>2770</v>
      </c>
      <c r="C2775" s="13">
        <v>1</v>
      </c>
      <c r="D2775" s="13" t="s">
        <v>2549</v>
      </c>
      <c r="E2775" s="13" t="s">
        <v>1199</v>
      </c>
      <c r="F2775" s="13" t="s">
        <v>1199</v>
      </c>
      <c r="G2775" s="13" t="s">
        <v>67</v>
      </c>
      <c r="H2775" s="13" t="s">
        <v>65</v>
      </c>
      <c r="I2775" s="13"/>
    </row>
    <row r="2776" spans="1:9" x14ac:dyDescent="0.25">
      <c r="A2776" s="37">
        <v>66310016016</v>
      </c>
      <c r="B2776" s="12" t="s">
        <v>2771</v>
      </c>
      <c r="C2776" s="12">
        <v>2</v>
      </c>
      <c r="D2776" s="12" t="s">
        <v>1198</v>
      </c>
      <c r="E2776" s="12" t="s">
        <v>65</v>
      </c>
      <c r="F2776" s="12" t="s">
        <v>67</v>
      </c>
      <c r="G2776" s="12" t="s">
        <v>1199</v>
      </c>
      <c r="H2776" s="12" t="s">
        <v>67</v>
      </c>
      <c r="I2776" s="12"/>
    </row>
    <row r="2777" spans="1:9" x14ac:dyDescent="0.25">
      <c r="A2777" s="38">
        <v>66310017017</v>
      </c>
      <c r="B2777" s="13" t="s">
        <v>2772</v>
      </c>
      <c r="C2777" s="13">
        <v>1</v>
      </c>
      <c r="D2777" s="13" t="s">
        <v>2549</v>
      </c>
      <c r="E2777" s="13" t="s">
        <v>1199</v>
      </c>
      <c r="F2777" s="13" t="s">
        <v>1199</v>
      </c>
      <c r="G2777" s="13" t="s">
        <v>67</v>
      </c>
      <c r="H2777" s="13" t="s">
        <v>65</v>
      </c>
      <c r="I2777" s="13"/>
    </row>
    <row r="2778" spans="1:9" x14ac:dyDescent="0.25">
      <c r="A2778" s="37">
        <v>66310018018</v>
      </c>
      <c r="B2778" s="12" t="s">
        <v>2773</v>
      </c>
      <c r="C2778" s="12">
        <v>1</v>
      </c>
      <c r="D2778" s="12" t="s">
        <v>2549</v>
      </c>
      <c r="E2778" s="12" t="s">
        <v>1199</v>
      </c>
      <c r="F2778" s="12" t="s">
        <v>1199</v>
      </c>
      <c r="G2778" s="12" t="s">
        <v>67</v>
      </c>
      <c r="H2778" s="12" t="s">
        <v>65</v>
      </c>
      <c r="I2778" s="12"/>
    </row>
    <row r="2779" spans="1:9" x14ac:dyDescent="0.25">
      <c r="A2779" s="38">
        <v>66310019019</v>
      </c>
      <c r="B2779" s="13" t="s">
        <v>2774</v>
      </c>
      <c r="C2779" s="13">
        <v>1</v>
      </c>
      <c r="D2779" s="13" t="s">
        <v>2549</v>
      </c>
      <c r="E2779" s="13" t="s">
        <v>1199</v>
      </c>
      <c r="F2779" s="13" t="s">
        <v>1199</v>
      </c>
      <c r="G2779" s="13" t="s">
        <v>67</v>
      </c>
      <c r="H2779" s="13" t="s">
        <v>65</v>
      </c>
      <c r="I2779" s="13"/>
    </row>
    <row r="2780" spans="1:9" x14ac:dyDescent="0.25">
      <c r="A2780" s="37">
        <v>66310020020</v>
      </c>
      <c r="B2780" s="12" t="s">
        <v>2775</v>
      </c>
      <c r="C2780" s="12">
        <v>1</v>
      </c>
      <c r="D2780" s="12" t="s">
        <v>2549</v>
      </c>
      <c r="E2780" s="12" t="s">
        <v>1199</v>
      </c>
      <c r="F2780" s="12" t="s">
        <v>1199</v>
      </c>
      <c r="G2780" s="12" t="s">
        <v>67</v>
      </c>
      <c r="H2780" s="12" t="s">
        <v>65</v>
      </c>
      <c r="I2780" s="12"/>
    </row>
    <row r="2781" spans="1:9" x14ac:dyDescent="0.25">
      <c r="A2781" s="38">
        <v>66310021021</v>
      </c>
      <c r="B2781" s="13" t="s">
        <v>2776</v>
      </c>
      <c r="C2781" s="13">
        <v>2</v>
      </c>
      <c r="D2781" s="13" t="s">
        <v>1198</v>
      </c>
      <c r="E2781" s="13" t="s">
        <v>65</v>
      </c>
      <c r="F2781" s="13" t="s">
        <v>67</v>
      </c>
      <c r="G2781" s="13" t="s">
        <v>1199</v>
      </c>
      <c r="H2781" s="13" t="s">
        <v>67</v>
      </c>
      <c r="I2781" s="13"/>
    </row>
    <row r="2782" spans="1:9" x14ac:dyDescent="0.25">
      <c r="A2782" s="37">
        <v>66310022022</v>
      </c>
      <c r="B2782" s="12" t="s">
        <v>2777</v>
      </c>
      <c r="C2782" s="12">
        <v>1</v>
      </c>
      <c r="D2782" s="12" t="s">
        <v>2549</v>
      </c>
      <c r="E2782" s="12" t="s">
        <v>1199</v>
      </c>
      <c r="F2782" s="12" t="s">
        <v>1199</v>
      </c>
      <c r="G2782" s="12" t="s">
        <v>67</v>
      </c>
      <c r="H2782" s="12" t="s">
        <v>65</v>
      </c>
      <c r="I2782" s="12"/>
    </row>
    <row r="2783" spans="1:9" x14ac:dyDescent="0.25">
      <c r="A2783" s="38">
        <v>66310023023</v>
      </c>
      <c r="B2783" s="13" t="s">
        <v>2778</v>
      </c>
      <c r="C2783" s="13">
        <v>2</v>
      </c>
      <c r="D2783" s="13" t="s">
        <v>1198</v>
      </c>
      <c r="E2783" s="13" t="s">
        <v>65</v>
      </c>
      <c r="F2783" s="13" t="s">
        <v>67</v>
      </c>
      <c r="G2783" s="13" t="s">
        <v>1199</v>
      </c>
      <c r="H2783" s="13" t="s">
        <v>67</v>
      </c>
      <c r="I2783" s="13"/>
    </row>
    <row r="2784" spans="1:9" x14ac:dyDescent="0.25">
      <c r="A2784" s="37">
        <v>66320001001</v>
      </c>
      <c r="B2784" s="12" t="s">
        <v>2779</v>
      </c>
      <c r="C2784" s="12">
        <v>4</v>
      </c>
      <c r="D2784" s="12" t="s">
        <v>1155</v>
      </c>
      <c r="E2784" s="12" t="s">
        <v>67</v>
      </c>
      <c r="F2784" s="12" t="s">
        <v>67</v>
      </c>
      <c r="G2784" s="12" t="s">
        <v>65</v>
      </c>
      <c r="H2784" s="12" t="s">
        <v>67</v>
      </c>
      <c r="I2784" s="12"/>
    </row>
    <row r="2785" spans="1:9" x14ac:dyDescent="0.25">
      <c r="A2785" s="38">
        <v>66320002002</v>
      </c>
      <c r="B2785" s="13" t="s">
        <v>2780</v>
      </c>
      <c r="C2785" s="13">
        <v>4</v>
      </c>
      <c r="D2785" s="13" t="s">
        <v>1155</v>
      </c>
      <c r="E2785" s="13" t="s">
        <v>67</v>
      </c>
      <c r="F2785" s="13" t="s">
        <v>67</v>
      </c>
      <c r="G2785" s="13" t="s">
        <v>65</v>
      </c>
      <c r="H2785" s="13" t="s">
        <v>67</v>
      </c>
      <c r="I2785" s="13"/>
    </row>
    <row r="2786" spans="1:9" x14ac:dyDescent="0.25">
      <c r="A2786" s="37">
        <v>66320003003</v>
      </c>
      <c r="B2786" s="12" t="s">
        <v>2781</v>
      </c>
      <c r="C2786" s="12">
        <v>1</v>
      </c>
      <c r="D2786" s="12" t="s">
        <v>2549</v>
      </c>
      <c r="E2786" s="12" t="s">
        <v>1199</v>
      </c>
      <c r="F2786" s="12" t="s">
        <v>1199</v>
      </c>
      <c r="G2786" s="12" t="s">
        <v>67</v>
      </c>
      <c r="H2786" s="12" t="s">
        <v>65</v>
      </c>
      <c r="I2786" s="12"/>
    </row>
    <row r="2787" spans="1:9" x14ac:dyDescent="0.25">
      <c r="A2787" s="38">
        <v>66320004004</v>
      </c>
      <c r="B2787" s="13" t="s">
        <v>2782</v>
      </c>
      <c r="C2787" s="13">
        <v>1</v>
      </c>
      <c r="D2787" s="13" t="s">
        <v>2549</v>
      </c>
      <c r="E2787" s="13" t="s">
        <v>1199</v>
      </c>
      <c r="F2787" s="13" t="s">
        <v>1199</v>
      </c>
      <c r="G2787" s="13" t="s">
        <v>67</v>
      </c>
      <c r="H2787" s="13" t="s">
        <v>65</v>
      </c>
      <c r="I2787" s="13"/>
    </row>
    <row r="2788" spans="1:9" x14ac:dyDescent="0.25">
      <c r="A2788" s="37">
        <v>66320005005</v>
      </c>
      <c r="B2788" s="12" t="s">
        <v>2783</v>
      </c>
      <c r="C2788" s="12">
        <v>1</v>
      </c>
      <c r="D2788" s="12" t="s">
        <v>2549</v>
      </c>
      <c r="E2788" s="12" t="s">
        <v>1199</v>
      </c>
      <c r="F2788" s="12" t="s">
        <v>1199</v>
      </c>
      <c r="G2788" s="12" t="s">
        <v>67</v>
      </c>
      <c r="H2788" s="12" t="s">
        <v>65</v>
      </c>
      <c r="I2788" s="12"/>
    </row>
    <row r="2789" spans="1:9" x14ac:dyDescent="0.25">
      <c r="A2789" s="38">
        <v>66320006006</v>
      </c>
      <c r="B2789" s="13" t="s">
        <v>2784</v>
      </c>
      <c r="C2789" s="13">
        <v>1</v>
      </c>
      <c r="D2789" s="13" t="s">
        <v>2549</v>
      </c>
      <c r="E2789" s="13" t="s">
        <v>1199</v>
      </c>
      <c r="F2789" s="13" t="s">
        <v>1199</v>
      </c>
      <c r="G2789" s="13" t="s">
        <v>67</v>
      </c>
      <c r="H2789" s="13" t="s">
        <v>65</v>
      </c>
      <c r="I2789" s="13"/>
    </row>
    <row r="2790" spans="1:9" x14ac:dyDescent="0.25">
      <c r="A2790" s="37">
        <v>66320007007</v>
      </c>
      <c r="B2790" s="12" t="s">
        <v>2785</v>
      </c>
      <c r="C2790" s="12">
        <v>4</v>
      </c>
      <c r="D2790" s="12" t="s">
        <v>1155</v>
      </c>
      <c r="E2790" s="12" t="s">
        <v>67</v>
      </c>
      <c r="F2790" s="12" t="s">
        <v>67</v>
      </c>
      <c r="G2790" s="12" t="s">
        <v>65</v>
      </c>
      <c r="H2790" s="12" t="s">
        <v>67</v>
      </c>
      <c r="I2790" s="12"/>
    </row>
    <row r="2791" spans="1:9" x14ac:dyDescent="0.25">
      <c r="A2791" s="38">
        <v>66320008008</v>
      </c>
      <c r="B2791" s="13" t="s">
        <v>2786</v>
      </c>
      <c r="C2791" s="13">
        <v>4</v>
      </c>
      <c r="D2791" s="13" t="s">
        <v>1155</v>
      </c>
      <c r="E2791" s="13" t="s">
        <v>67</v>
      </c>
      <c r="F2791" s="13" t="s">
        <v>67</v>
      </c>
      <c r="G2791" s="13" t="s">
        <v>65</v>
      </c>
      <c r="H2791" s="13" t="s">
        <v>67</v>
      </c>
      <c r="I2791" s="13"/>
    </row>
    <row r="2792" spans="1:9" x14ac:dyDescent="0.25">
      <c r="A2792" s="37">
        <v>66320009009</v>
      </c>
      <c r="B2792" s="12" t="s">
        <v>2787</v>
      </c>
      <c r="C2792" s="12">
        <v>1</v>
      </c>
      <c r="D2792" s="12" t="s">
        <v>2549</v>
      </c>
      <c r="E2792" s="12" t="s">
        <v>1199</v>
      </c>
      <c r="F2792" s="12" t="s">
        <v>1199</v>
      </c>
      <c r="G2792" s="12" t="s">
        <v>67</v>
      </c>
      <c r="H2792" s="12" t="s">
        <v>65</v>
      </c>
      <c r="I2792" s="12"/>
    </row>
    <row r="2793" spans="1:9" x14ac:dyDescent="0.25">
      <c r="A2793" s="38">
        <v>66320010010</v>
      </c>
      <c r="B2793" s="13" t="s">
        <v>2788</v>
      </c>
      <c r="C2793" s="13">
        <v>1</v>
      </c>
      <c r="D2793" s="13" t="s">
        <v>2549</v>
      </c>
      <c r="E2793" s="13" t="s">
        <v>1199</v>
      </c>
      <c r="F2793" s="13" t="s">
        <v>1199</v>
      </c>
      <c r="G2793" s="13" t="s">
        <v>67</v>
      </c>
      <c r="H2793" s="13" t="s">
        <v>65</v>
      </c>
      <c r="I2793" s="13"/>
    </row>
    <row r="2794" spans="1:9" x14ac:dyDescent="0.25">
      <c r="A2794" s="37">
        <v>66320011011</v>
      </c>
      <c r="B2794" s="12" t="s">
        <v>2789</v>
      </c>
      <c r="C2794" s="12">
        <v>1</v>
      </c>
      <c r="D2794" s="12" t="s">
        <v>2549</v>
      </c>
      <c r="E2794" s="12" t="s">
        <v>1199</v>
      </c>
      <c r="F2794" s="12" t="s">
        <v>1199</v>
      </c>
      <c r="G2794" s="12" t="s">
        <v>67</v>
      </c>
      <c r="H2794" s="12" t="s">
        <v>65</v>
      </c>
      <c r="I2794" s="12"/>
    </row>
    <row r="2795" spans="1:9" x14ac:dyDescent="0.25">
      <c r="A2795" s="38">
        <v>66320012012</v>
      </c>
      <c r="B2795" s="13" t="s">
        <v>2790</v>
      </c>
      <c r="C2795" s="13">
        <v>1</v>
      </c>
      <c r="D2795" s="13" t="s">
        <v>2549</v>
      </c>
      <c r="E2795" s="13" t="s">
        <v>1199</v>
      </c>
      <c r="F2795" s="13" t="s">
        <v>1199</v>
      </c>
      <c r="G2795" s="13" t="s">
        <v>67</v>
      </c>
      <c r="H2795" s="13" t="s">
        <v>65</v>
      </c>
      <c r="I2795" s="13"/>
    </row>
    <row r="2796" spans="1:9" x14ac:dyDescent="0.25">
      <c r="A2796" s="37">
        <v>66320013013</v>
      </c>
      <c r="B2796" s="12" t="s">
        <v>2791</v>
      </c>
      <c r="C2796" s="12">
        <v>1</v>
      </c>
      <c r="D2796" s="12" t="s">
        <v>2549</v>
      </c>
      <c r="E2796" s="12" t="s">
        <v>1199</v>
      </c>
      <c r="F2796" s="12" t="s">
        <v>1199</v>
      </c>
      <c r="G2796" s="12" t="s">
        <v>67</v>
      </c>
      <c r="H2796" s="12" t="s">
        <v>65</v>
      </c>
      <c r="I2796" s="12"/>
    </row>
    <row r="2797" spans="1:9" x14ac:dyDescent="0.25">
      <c r="A2797" s="38">
        <v>66320014014</v>
      </c>
      <c r="B2797" s="13" t="s">
        <v>2792</v>
      </c>
      <c r="C2797" s="13">
        <v>1</v>
      </c>
      <c r="D2797" s="13" t="s">
        <v>2549</v>
      </c>
      <c r="E2797" s="13" t="s">
        <v>1199</v>
      </c>
      <c r="F2797" s="13" t="s">
        <v>1199</v>
      </c>
      <c r="G2797" s="13" t="s">
        <v>67</v>
      </c>
      <c r="H2797" s="13" t="s">
        <v>65</v>
      </c>
      <c r="I2797" s="13"/>
    </row>
    <row r="2798" spans="1:9" x14ac:dyDescent="0.25">
      <c r="A2798" s="37">
        <v>66320015015</v>
      </c>
      <c r="B2798" s="12" t="s">
        <v>2793</v>
      </c>
      <c r="C2798" s="12">
        <v>4</v>
      </c>
      <c r="D2798" s="12" t="s">
        <v>1155</v>
      </c>
      <c r="E2798" s="12" t="s">
        <v>67</v>
      </c>
      <c r="F2798" s="12" t="s">
        <v>67</v>
      </c>
      <c r="G2798" s="12" t="s">
        <v>65</v>
      </c>
      <c r="H2798" s="12" t="s">
        <v>67</v>
      </c>
      <c r="I2798" s="12"/>
    </row>
    <row r="2799" spans="1:9" x14ac:dyDescent="0.25">
      <c r="A2799" s="38">
        <v>66320016016</v>
      </c>
      <c r="B2799" s="13" t="s">
        <v>2794</v>
      </c>
      <c r="C2799" s="13">
        <v>4</v>
      </c>
      <c r="D2799" s="13" t="s">
        <v>1155</v>
      </c>
      <c r="E2799" s="13" t="s">
        <v>67</v>
      </c>
      <c r="F2799" s="13" t="s">
        <v>67</v>
      </c>
      <c r="G2799" s="13" t="s">
        <v>65</v>
      </c>
      <c r="H2799" s="13" t="s">
        <v>67</v>
      </c>
      <c r="I2799" s="13"/>
    </row>
    <row r="2800" spans="1:9" x14ac:dyDescent="0.25">
      <c r="A2800" s="37">
        <v>66320017017</v>
      </c>
      <c r="B2800" s="12" t="s">
        <v>2795</v>
      </c>
      <c r="C2800" s="12">
        <v>1</v>
      </c>
      <c r="D2800" s="12" t="s">
        <v>2549</v>
      </c>
      <c r="E2800" s="12" t="s">
        <v>1199</v>
      </c>
      <c r="F2800" s="12" t="s">
        <v>1199</v>
      </c>
      <c r="G2800" s="12" t="s">
        <v>67</v>
      </c>
      <c r="H2800" s="12" t="s">
        <v>65</v>
      </c>
      <c r="I2800" s="12"/>
    </row>
    <row r="2801" spans="1:9" x14ac:dyDescent="0.25">
      <c r="A2801" s="38">
        <v>66320018018</v>
      </c>
      <c r="B2801" s="13" t="s">
        <v>2796</v>
      </c>
      <c r="C2801" s="13">
        <v>1</v>
      </c>
      <c r="D2801" s="13" t="s">
        <v>2549</v>
      </c>
      <c r="E2801" s="13" t="s">
        <v>1199</v>
      </c>
      <c r="F2801" s="13" t="s">
        <v>1199</v>
      </c>
      <c r="G2801" s="13" t="s">
        <v>67</v>
      </c>
      <c r="H2801" s="13" t="s">
        <v>65</v>
      </c>
      <c r="I2801" s="13"/>
    </row>
    <row r="2802" spans="1:9" x14ac:dyDescent="0.25">
      <c r="A2802" s="37">
        <v>66320019019</v>
      </c>
      <c r="B2802" s="12" t="s">
        <v>2797</v>
      </c>
      <c r="C2802" s="12">
        <v>4</v>
      </c>
      <c r="D2802" s="12" t="s">
        <v>1155</v>
      </c>
      <c r="E2802" s="12" t="s">
        <v>67</v>
      </c>
      <c r="F2802" s="12" t="s">
        <v>67</v>
      </c>
      <c r="G2802" s="12" t="s">
        <v>65</v>
      </c>
      <c r="H2802" s="12" t="s">
        <v>67</v>
      </c>
      <c r="I2802" s="12"/>
    </row>
    <row r="2803" spans="1:9" x14ac:dyDescent="0.25">
      <c r="A2803" s="38">
        <v>66320020020</v>
      </c>
      <c r="B2803" s="13" t="s">
        <v>2798</v>
      </c>
      <c r="C2803" s="13">
        <v>1</v>
      </c>
      <c r="D2803" s="13" t="s">
        <v>2549</v>
      </c>
      <c r="E2803" s="13" t="s">
        <v>1199</v>
      </c>
      <c r="F2803" s="13" t="s">
        <v>1199</v>
      </c>
      <c r="G2803" s="13" t="s">
        <v>67</v>
      </c>
      <c r="H2803" s="13" t="s">
        <v>65</v>
      </c>
      <c r="I2803" s="13"/>
    </row>
    <row r="2804" spans="1:9" x14ac:dyDescent="0.25">
      <c r="A2804" s="37">
        <v>66330001001</v>
      </c>
      <c r="B2804" s="12" t="s">
        <v>2799</v>
      </c>
      <c r="C2804" s="12">
        <v>5</v>
      </c>
      <c r="D2804" s="12" t="s">
        <v>69</v>
      </c>
      <c r="E2804" s="12" t="s">
        <v>65</v>
      </c>
      <c r="F2804" s="12" t="s">
        <v>65</v>
      </c>
      <c r="G2804" s="12" t="s">
        <v>65</v>
      </c>
      <c r="H2804" s="12" t="s">
        <v>65</v>
      </c>
      <c r="I2804" s="12"/>
    </row>
    <row r="2805" spans="1:9" x14ac:dyDescent="0.25">
      <c r="A2805" s="38">
        <v>66330002002</v>
      </c>
      <c r="B2805" s="13" t="s">
        <v>2800</v>
      </c>
      <c r="C2805" s="13">
        <v>5</v>
      </c>
      <c r="D2805" s="13" t="s">
        <v>69</v>
      </c>
      <c r="E2805" s="13" t="s">
        <v>65</v>
      </c>
      <c r="F2805" s="13" t="s">
        <v>65</v>
      </c>
      <c r="G2805" s="13" t="s">
        <v>65</v>
      </c>
      <c r="H2805" s="13" t="s">
        <v>65</v>
      </c>
      <c r="I2805" s="13"/>
    </row>
    <row r="2806" spans="1:9" x14ac:dyDescent="0.25">
      <c r="A2806" s="37">
        <v>66330003003</v>
      </c>
      <c r="B2806" s="12" t="s">
        <v>2801</v>
      </c>
      <c r="C2806" s="12">
        <v>5</v>
      </c>
      <c r="D2806" s="12" t="s">
        <v>69</v>
      </c>
      <c r="E2806" s="12" t="s">
        <v>65</v>
      </c>
      <c r="F2806" s="12" t="s">
        <v>65</v>
      </c>
      <c r="G2806" s="12" t="s">
        <v>65</v>
      </c>
      <c r="H2806" s="12" t="s">
        <v>65</v>
      </c>
      <c r="I2806" s="12"/>
    </row>
    <row r="2807" spans="1:9" x14ac:dyDescent="0.25">
      <c r="A2807" s="38">
        <v>66330004004</v>
      </c>
      <c r="B2807" s="13" t="s">
        <v>2802</v>
      </c>
      <c r="C2807" s="13">
        <v>5</v>
      </c>
      <c r="D2807" s="13" t="s">
        <v>69</v>
      </c>
      <c r="E2807" s="13" t="s">
        <v>65</v>
      </c>
      <c r="F2807" s="13" t="s">
        <v>65</v>
      </c>
      <c r="G2807" s="13" t="s">
        <v>65</v>
      </c>
      <c r="H2807" s="13" t="s">
        <v>65</v>
      </c>
      <c r="I2807" s="13"/>
    </row>
    <row r="2808" spans="1:9" x14ac:dyDescent="0.25">
      <c r="A2808" s="37">
        <v>66330005005</v>
      </c>
      <c r="B2808" s="12" t="s">
        <v>2803</v>
      </c>
      <c r="C2808" s="12">
        <v>5</v>
      </c>
      <c r="D2808" s="12" t="s">
        <v>69</v>
      </c>
      <c r="E2808" s="12" t="s">
        <v>65</v>
      </c>
      <c r="F2808" s="12" t="s">
        <v>65</v>
      </c>
      <c r="G2808" s="12" t="s">
        <v>65</v>
      </c>
      <c r="H2808" s="12" t="s">
        <v>65</v>
      </c>
      <c r="I2808" s="12"/>
    </row>
    <row r="2809" spans="1:9" x14ac:dyDescent="0.25">
      <c r="A2809" s="38">
        <v>66330006006</v>
      </c>
      <c r="B2809" s="13" t="s">
        <v>2804</v>
      </c>
      <c r="C2809" s="13">
        <v>5</v>
      </c>
      <c r="D2809" s="13" t="s">
        <v>69</v>
      </c>
      <c r="E2809" s="13" t="s">
        <v>65</v>
      </c>
      <c r="F2809" s="13" t="s">
        <v>65</v>
      </c>
      <c r="G2809" s="13" t="s">
        <v>65</v>
      </c>
      <c r="H2809" s="13" t="s">
        <v>65</v>
      </c>
      <c r="I2809" s="13"/>
    </row>
    <row r="2810" spans="1:9" x14ac:dyDescent="0.25">
      <c r="A2810" s="37">
        <v>66330007007</v>
      </c>
      <c r="B2810" s="12" t="s">
        <v>2805</v>
      </c>
      <c r="C2810" s="12">
        <v>5</v>
      </c>
      <c r="D2810" s="12" t="s">
        <v>69</v>
      </c>
      <c r="E2810" s="12" t="s">
        <v>65</v>
      </c>
      <c r="F2810" s="12" t="s">
        <v>65</v>
      </c>
      <c r="G2810" s="12" t="s">
        <v>65</v>
      </c>
      <c r="H2810" s="12" t="s">
        <v>65</v>
      </c>
      <c r="I2810" s="12"/>
    </row>
    <row r="2811" spans="1:9" x14ac:dyDescent="0.25">
      <c r="A2811" s="38">
        <v>66330008008</v>
      </c>
      <c r="B2811" s="13" t="s">
        <v>2806</v>
      </c>
      <c r="C2811" s="13">
        <v>5</v>
      </c>
      <c r="D2811" s="13" t="s">
        <v>69</v>
      </c>
      <c r="E2811" s="13" t="s">
        <v>65</v>
      </c>
      <c r="F2811" s="13" t="s">
        <v>65</v>
      </c>
      <c r="G2811" s="13" t="s">
        <v>65</v>
      </c>
      <c r="H2811" s="13" t="s">
        <v>65</v>
      </c>
      <c r="I2811" s="13"/>
    </row>
    <row r="2812" spans="1:9" x14ac:dyDescent="0.25">
      <c r="A2812" s="37">
        <v>66330009009</v>
      </c>
      <c r="B2812" s="12" t="s">
        <v>2807</v>
      </c>
      <c r="C2812" s="12">
        <v>5</v>
      </c>
      <c r="D2812" s="12" t="s">
        <v>69</v>
      </c>
      <c r="E2812" s="12" t="s">
        <v>65</v>
      </c>
      <c r="F2812" s="12" t="s">
        <v>65</v>
      </c>
      <c r="G2812" s="12" t="s">
        <v>65</v>
      </c>
      <c r="H2812" s="12" t="s">
        <v>65</v>
      </c>
      <c r="I2812" s="12"/>
    </row>
    <row r="2813" spans="1:9" x14ac:dyDescent="0.25">
      <c r="A2813" s="38">
        <v>66330010010</v>
      </c>
      <c r="B2813" s="13" t="s">
        <v>2808</v>
      </c>
      <c r="C2813" s="13">
        <v>5</v>
      </c>
      <c r="D2813" s="13" t="s">
        <v>69</v>
      </c>
      <c r="E2813" s="13" t="s">
        <v>65</v>
      </c>
      <c r="F2813" s="13" t="s">
        <v>65</v>
      </c>
      <c r="G2813" s="13" t="s">
        <v>65</v>
      </c>
      <c r="H2813" s="13" t="s">
        <v>65</v>
      </c>
      <c r="I2813" s="13"/>
    </row>
    <row r="2814" spans="1:9" x14ac:dyDescent="0.25">
      <c r="A2814" s="37">
        <v>66330011011</v>
      </c>
      <c r="B2814" s="12" t="s">
        <v>2809</v>
      </c>
      <c r="C2814" s="12">
        <v>5</v>
      </c>
      <c r="D2814" s="12" t="s">
        <v>69</v>
      </c>
      <c r="E2814" s="12" t="s">
        <v>65</v>
      </c>
      <c r="F2814" s="12" t="s">
        <v>65</v>
      </c>
      <c r="G2814" s="12" t="s">
        <v>65</v>
      </c>
      <c r="H2814" s="12" t="s">
        <v>65</v>
      </c>
      <c r="I2814" s="12"/>
    </row>
    <row r="2815" spans="1:9" x14ac:dyDescent="0.25">
      <c r="A2815" s="38">
        <v>66330012012</v>
      </c>
      <c r="B2815" s="13" t="s">
        <v>2810</v>
      </c>
      <c r="C2815" s="13">
        <v>2</v>
      </c>
      <c r="D2815" s="13" t="s">
        <v>1198</v>
      </c>
      <c r="E2815" s="13" t="s">
        <v>65</v>
      </c>
      <c r="F2815" s="13" t="s">
        <v>67</v>
      </c>
      <c r="G2815" s="13" t="s">
        <v>1199</v>
      </c>
      <c r="H2815" s="13" t="s">
        <v>67</v>
      </c>
      <c r="I2815" s="13"/>
    </row>
    <row r="2816" spans="1:9" x14ac:dyDescent="0.25">
      <c r="A2816" s="37">
        <v>66330013013</v>
      </c>
      <c r="B2816" s="12" t="s">
        <v>2811</v>
      </c>
      <c r="C2816" s="12">
        <v>5</v>
      </c>
      <c r="D2816" s="12" t="s">
        <v>69</v>
      </c>
      <c r="E2816" s="12" t="s">
        <v>65</v>
      </c>
      <c r="F2816" s="12" t="s">
        <v>65</v>
      </c>
      <c r="G2816" s="12" t="s">
        <v>65</v>
      </c>
      <c r="H2816" s="12" t="s">
        <v>65</v>
      </c>
      <c r="I2816" s="12"/>
    </row>
    <row r="2817" spans="1:9" x14ac:dyDescent="0.25">
      <c r="A2817" s="38">
        <v>66330014014</v>
      </c>
      <c r="B2817" s="13" t="s">
        <v>2812</v>
      </c>
      <c r="C2817" s="13">
        <v>5</v>
      </c>
      <c r="D2817" s="13" t="s">
        <v>69</v>
      </c>
      <c r="E2817" s="13" t="s">
        <v>65</v>
      </c>
      <c r="F2817" s="13" t="s">
        <v>65</v>
      </c>
      <c r="G2817" s="13" t="s">
        <v>65</v>
      </c>
      <c r="H2817" s="13" t="s">
        <v>65</v>
      </c>
      <c r="I2817" s="13"/>
    </row>
    <row r="2818" spans="1:9" x14ac:dyDescent="0.25">
      <c r="A2818" s="37">
        <v>66330015015</v>
      </c>
      <c r="B2818" s="12" t="s">
        <v>2813</v>
      </c>
      <c r="C2818" s="12">
        <v>5</v>
      </c>
      <c r="D2818" s="12" t="s">
        <v>69</v>
      </c>
      <c r="E2818" s="12" t="s">
        <v>65</v>
      </c>
      <c r="F2818" s="12" t="s">
        <v>65</v>
      </c>
      <c r="G2818" s="12" t="s">
        <v>65</v>
      </c>
      <c r="H2818" s="12" t="s">
        <v>65</v>
      </c>
      <c r="I2818" s="12"/>
    </row>
    <row r="2819" spans="1:9" x14ac:dyDescent="0.25">
      <c r="A2819" s="38">
        <v>66330016016</v>
      </c>
      <c r="B2819" s="13" t="s">
        <v>1467</v>
      </c>
      <c r="C2819" s="13">
        <v>5</v>
      </c>
      <c r="D2819" s="13" t="s">
        <v>69</v>
      </c>
      <c r="E2819" s="13" t="s">
        <v>65</v>
      </c>
      <c r="F2819" s="13" t="s">
        <v>65</v>
      </c>
      <c r="G2819" s="13" t="s">
        <v>65</v>
      </c>
      <c r="H2819" s="13" t="s">
        <v>65</v>
      </c>
      <c r="I2819" s="13"/>
    </row>
    <row r="2820" spans="1:9" x14ac:dyDescent="0.25">
      <c r="A2820" s="37">
        <v>66330017017</v>
      </c>
      <c r="B2820" s="12" t="s">
        <v>2814</v>
      </c>
      <c r="C2820" s="12">
        <v>5</v>
      </c>
      <c r="D2820" s="12" t="s">
        <v>69</v>
      </c>
      <c r="E2820" s="12" t="s">
        <v>65</v>
      </c>
      <c r="F2820" s="12" t="s">
        <v>65</v>
      </c>
      <c r="G2820" s="12" t="s">
        <v>65</v>
      </c>
      <c r="H2820" s="12" t="s">
        <v>65</v>
      </c>
      <c r="I2820" s="12"/>
    </row>
    <row r="2821" spans="1:9" x14ac:dyDescent="0.25">
      <c r="A2821" s="38">
        <v>66330018018</v>
      </c>
      <c r="B2821" s="13" t="s">
        <v>2815</v>
      </c>
      <c r="C2821" s="13">
        <v>5</v>
      </c>
      <c r="D2821" s="13" t="s">
        <v>69</v>
      </c>
      <c r="E2821" s="13" t="s">
        <v>65</v>
      </c>
      <c r="F2821" s="13" t="s">
        <v>65</v>
      </c>
      <c r="G2821" s="13" t="s">
        <v>65</v>
      </c>
      <c r="H2821" s="13" t="s">
        <v>65</v>
      </c>
      <c r="I2821" s="13"/>
    </row>
    <row r="2822" spans="1:9" x14ac:dyDescent="0.25">
      <c r="A2822" s="37">
        <v>66330019019</v>
      </c>
      <c r="B2822" s="12" t="s">
        <v>2816</v>
      </c>
      <c r="C2822" s="12">
        <v>5</v>
      </c>
      <c r="D2822" s="12" t="s">
        <v>69</v>
      </c>
      <c r="E2822" s="12" t="s">
        <v>65</v>
      </c>
      <c r="F2822" s="12" t="s">
        <v>65</v>
      </c>
      <c r="G2822" s="12" t="s">
        <v>65</v>
      </c>
      <c r="H2822" s="12" t="s">
        <v>65</v>
      </c>
      <c r="I2822" s="12"/>
    </row>
    <row r="2823" spans="1:9" x14ac:dyDescent="0.25">
      <c r="A2823" s="38">
        <v>66330020020</v>
      </c>
      <c r="B2823" s="13" t="s">
        <v>2817</v>
      </c>
      <c r="C2823" s="13">
        <v>5</v>
      </c>
      <c r="D2823" s="13" t="s">
        <v>69</v>
      </c>
      <c r="E2823" s="13" t="s">
        <v>65</v>
      </c>
      <c r="F2823" s="13" t="s">
        <v>65</v>
      </c>
      <c r="G2823" s="13" t="s">
        <v>65</v>
      </c>
      <c r="H2823" s="13" t="s">
        <v>65</v>
      </c>
      <c r="I2823" s="13"/>
    </row>
    <row r="2824" spans="1:9" x14ac:dyDescent="0.25">
      <c r="A2824" s="37">
        <v>66330022022</v>
      </c>
      <c r="B2824" s="12" t="s">
        <v>2818</v>
      </c>
      <c r="C2824" s="12">
        <v>5</v>
      </c>
      <c r="D2824" s="12" t="s">
        <v>69</v>
      </c>
      <c r="E2824" s="12" t="s">
        <v>65</v>
      </c>
      <c r="F2824" s="12" t="s">
        <v>65</v>
      </c>
      <c r="G2824" s="12" t="s">
        <v>65</v>
      </c>
      <c r="H2824" s="12" t="s">
        <v>65</v>
      </c>
      <c r="I2824" s="12"/>
    </row>
    <row r="2825" spans="1:9" x14ac:dyDescent="0.25">
      <c r="A2825" s="38">
        <v>66330023023</v>
      </c>
      <c r="B2825" s="13" t="s">
        <v>2819</v>
      </c>
      <c r="C2825" s="13">
        <v>2</v>
      </c>
      <c r="D2825" s="13" t="s">
        <v>1198</v>
      </c>
      <c r="E2825" s="13" t="s">
        <v>65</v>
      </c>
      <c r="F2825" s="13" t="s">
        <v>67</v>
      </c>
      <c r="G2825" s="13" t="s">
        <v>1199</v>
      </c>
      <c r="H2825" s="13" t="s">
        <v>67</v>
      </c>
      <c r="I2825" s="13"/>
    </row>
    <row r="2826" spans="1:9" x14ac:dyDescent="0.25">
      <c r="A2826" s="37">
        <v>66330024024</v>
      </c>
      <c r="B2826" s="12" t="s">
        <v>2820</v>
      </c>
      <c r="C2826" s="12">
        <v>5</v>
      </c>
      <c r="D2826" s="12" t="s">
        <v>69</v>
      </c>
      <c r="E2826" s="12" t="s">
        <v>65</v>
      </c>
      <c r="F2826" s="12" t="s">
        <v>65</v>
      </c>
      <c r="G2826" s="12" t="s">
        <v>65</v>
      </c>
      <c r="H2826" s="12" t="s">
        <v>65</v>
      </c>
      <c r="I2826" s="12"/>
    </row>
    <row r="2827" spans="1:9" x14ac:dyDescent="0.25">
      <c r="A2827" s="38">
        <v>66330025025</v>
      </c>
      <c r="B2827" s="13" t="s">
        <v>2821</v>
      </c>
      <c r="C2827" s="13">
        <v>5</v>
      </c>
      <c r="D2827" s="13" t="s">
        <v>69</v>
      </c>
      <c r="E2827" s="13" t="s">
        <v>65</v>
      </c>
      <c r="F2827" s="13" t="s">
        <v>65</v>
      </c>
      <c r="G2827" s="13" t="s">
        <v>65</v>
      </c>
      <c r="H2827" s="13" t="s">
        <v>65</v>
      </c>
      <c r="I2827" s="13"/>
    </row>
    <row r="2828" spans="1:9" x14ac:dyDescent="0.25">
      <c r="A2828" s="37">
        <v>66330026026</v>
      </c>
      <c r="B2828" s="12" t="s">
        <v>2822</v>
      </c>
      <c r="C2828" s="12">
        <v>5</v>
      </c>
      <c r="D2828" s="12" t="s">
        <v>69</v>
      </c>
      <c r="E2828" s="12" t="s">
        <v>65</v>
      </c>
      <c r="F2828" s="12" t="s">
        <v>65</v>
      </c>
      <c r="G2828" s="12" t="s">
        <v>65</v>
      </c>
      <c r="H2828" s="12" t="s">
        <v>65</v>
      </c>
      <c r="I2828" s="12"/>
    </row>
    <row r="2829" spans="1:9" x14ac:dyDescent="0.25">
      <c r="A2829" s="38">
        <v>66330028028</v>
      </c>
      <c r="B2829" s="13" t="s">
        <v>2823</v>
      </c>
      <c r="C2829" s="13">
        <v>5</v>
      </c>
      <c r="D2829" s="13" t="s">
        <v>69</v>
      </c>
      <c r="E2829" s="13" t="s">
        <v>65</v>
      </c>
      <c r="F2829" s="13" t="s">
        <v>65</v>
      </c>
      <c r="G2829" s="13" t="s">
        <v>65</v>
      </c>
      <c r="H2829" s="13" t="s">
        <v>65</v>
      </c>
      <c r="I2829" s="13"/>
    </row>
    <row r="2830" spans="1:9" x14ac:dyDescent="0.25">
      <c r="A2830" s="37">
        <v>66330029029</v>
      </c>
      <c r="B2830" s="12" t="s">
        <v>2824</v>
      </c>
      <c r="C2830" s="12">
        <v>5</v>
      </c>
      <c r="D2830" s="12" t="s">
        <v>69</v>
      </c>
      <c r="E2830" s="12" t="s">
        <v>65</v>
      </c>
      <c r="F2830" s="12" t="s">
        <v>65</v>
      </c>
      <c r="G2830" s="12" t="s">
        <v>65</v>
      </c>
      <c r="H2830" s="12" t="s">
        <v>65</v>
      </c>
      <c r="I2830" s="12"/>
    </row>
    <row r="2831" spans="1:9" x14ac:dyDescent="0.25">
      <c r="A2831" s="38">
        <v>66330030030</v>
      </c>
      <c r="B2831" s="13" t="s">
        <v>2825</v>
      </c>
      <c r="C2831" s="13">
        <v>5</v>
      </c>
      <c r="D2831" s="13" t="s">
        <v>69</v>
      </c>
      <c r="E2831" s="13" t="s">
        <v>65</v>
      </c>
      <c r="F2831" s="13" t="s">
        <v>65</v>
      </c>
      <c r="G2831" s="13" t="s">
        <v>65</v>
      </c>
      <c r="H2831" s="13" t="s">
        <v>65</v>
      </c>
      <c r="I2831" s="13"/>
    </row>
    <row r="2832" spans="1:9" x14ac:dyDescent="0.25">
      <c r="A2832" s="37">
        <v>66339200200</v>
      </c>
      <c r="B2832" s="12" t="s">
        <v>2826</v>
      </c>
      <c r="C2832" s="12">
        <v>5</v>
      </c>
      <c r="D2832" s="12" t="s">
        <v>69</v>
      </c>
      <c r="E2832" s="12" t="s">
        <v>65</v>
      </c>
      <c r="F2832" s="12" t="s">
        <v>65</v>
      </c>
      <c r="G2832" s="12" t="s">
        <v>65</v>
      </c>
      <c r="H2832" s="12" t="s">
        <v>65</v>
      </c>
      <c r="I2832" s="12"/>
    </row>
    <row r="2833" spans="1:9" x14ac:dyDescent="0.25">
      <c r="A2833" s="38">
        <v>66340001001</v>
      </c>
      <c r="B2833" s="13" t="s">
        <v>2827</v>
      </c>
      <c r="C2833" s="13">
        <v>4</v>
      </c>
      <c r="D2833" s="13" t="s">
        <v>1155</v>
      </c>
      <c r="E2833" s="13" t="s">
        <v>67</v>
      </c>
      <c r="F2833" s="13" t="s">
        <v>67</v>
      </c>
      <c r="G2833" s="13" t="s">
        <v>65</v>
      </c>
      <c r="H2833" s="13" t="s">
        <v>67</v>
      </c>
      <c r="I2833" s="13"/>
    </row>
    <row r="2834" spans="1:9" x14ac:dyDescent="0.25">
      <c r="A2834" s="37">
        <v>66340002002</v>
      </c>
      <c r="B2834" s="12" t="s">
        <v>2828</v>
      </c>
      <c r="C2834" s="12">
        <v>5</v>
      </c>
      <c r="D2834" s="12" t="s">
        <v>69</v>
      </c>
      <c r="E2834" s="12" t="s">
        <v>65</v>
      </c>
      <c r="F2834" s="12" t="s">
        <v>65</v>
      </c>
      <c r="G2834" s="12" t="s">
        <v>65</v>
      </c>
      <c r="H2834" s="12" t="s">
        <v>65</v>
      </c>
      <c r="I2834" s="12"/>
    </row>
    <row r="2835" spans="1:9" x14ac:dyDescent="0.25">
      <c r="A2835" s="38">
        <v>66340003003</v>
      </c>
      <c r="B2835" s="13" t="s">
        <v>2829</v>
      </c>
      <c r="C2835" s="13">
        <v>4</v>
      </c>
      <c r="D2835" s="13" t="s">
        <v>1155</v>
      </c>
      <c r="E2835" s="13" t="s">
        <v>67</v>
      </c>
      <c r="F2835" s="13" t="s">
        <v>67</v>
      </c>
      <c r="G2835" s="13" t="s">
        <v>65</v>
      </c>
      <c r="H2835" s="13" t="s">
        <v>67</v>
      </c>
      <c r="I2835" s="13"/>
    </row>
    <row r="2836" spans="1:9" x14ac:dyDescent="0.25">
      <c r="A2836" s="37">
        <v>66340004004</v>
      </c>
      <c r="B2836" s="12" t="s">
        <v>2830</v>
      </c>
      <c r="C2836" s="12">
        <v>4</v>
      </c>
      <c r="D2836" s="12" t="s">
        <v>1155</v>
      </c>
      <c r="E2836" s="12" t="s">
        <v>67</v>
      </c>
      <c r="F2836" s="12" t="s">
        <v>67</v>
      </c>
      <c r="G2836" s="12" t="s">
        <v>65</v>
      </c>
      <c r="H2836" s="12" t="s">
        <v>67</v>
      </c>
      <c r="I2836" s="12"/>
    </row>
    <row r="2837" spans="1:9" x14ac:dyDescent="0.25">
      <c r="A2837" s="38">
        <v>66340005005</v>
      </c>
      <c r="B2837" s="13" t="s">
        <v>2831</v>
      </c>
      <c r="C2837" s="13">
        <v>4</v>
      </c>
      <c r="D2837" s="13" t="s">
        <v>1155</v>
      </c>
      <c r="E2837" s="13" t="s">
        <v>67</v>
      </c>
      <c r="F2837" s="13" t="s">
        <v>67</v>
      </c>
      <c r="G2837" s="13" t="s">
        <v>65</v>
      </c>
      <c r="H2837" s="13" t="s">
        <v>67</v>
      </c>
      <c r="I2837" s="13"/>
    </row>
    <row r="2838" spans="1:9" x14ac:dyDescent="0.25">
      <c r="A2838" s="37">
        <v>66340006006</v>
      </c>
      <c r="B2838" s="12" t="s">
        <v>2832</v>
      </c>
      <c r="C2838" s="12">
        <v>1</v>
      </c>
      <c r="D2838" s="12" t="s">
        <v>2549</v>
      </c>
      <c r="E2838" s="12" t="s">
        <v>1199</v>
      </c>
      <c r="F2838" s="12" t="s">
        <v>1199</v>
      </c>
      <c r="G2838" s="12" t="s">
        <v>67</v>
      </c>
      <c r="H2838" s="12" t="s">
        <v>65</v>
      </c>
      <c r="I2838" s="12"/>
    </row>
    <row r="2839" spans="1:9" x14ac:dyDescent="0.25">
      <c r="A2839" s="38">
        <v>66340007007</v>
      </c>
      <c r="B2839" s="13" t="s">
        <v>2833</v>
      </c>
      <c r="C2839" s="13">
        <v>4</v>
      </c>
      <c r="D2839" s="13" t="s">
        <v>1155</v>
      </c>
      <c r="E2839" s="13" t="s">
        <v>67</v>
      </c>
      <c r="F2839" s="13" t="s">
        <v>67</v>
      </c>
      <c r="G2839" s="13" t="s">
        <v>65</v>
      </c>
      <c r="H2839" s="13" t="s">
        <v>67</v>
      </c>
      <c r="I2839" s="13"/>
    </row>
    <row r="2840" spans="1:9" x14ac:dyDescent="0.25">
      <c r="A2840" s="37">
        <v>66340008008</v>
      </c>
      <c r="B2840" s="12" t="s">
        <v>2834</v>
      </c>
      <c r="C2840" s="12">
        <v>4</v>
      </c>
      <c r="D2840" s="12" t="s">
        <v>1155</v>
      </c>
      <c r="E2840" s="12" t="s">
        <v>67</v>
      </c>
      <c r="F2840" s="12" t="s">
        <v>67</v>
      </c>
      <c r="G2840" s="12" t="s">
        <v>65</v>
      </c>
      <c r="H2840" s="12" t="s">
        <v>67</v>
      </c>
      <c r="I2840" s="12"/>
    </row>
    <row r="2841" spans="1:9" x14ac:dyDescent="0.25">
      <c r="A2841" s="38">
        <v>66340009009</v>
      </c>
      <c r="B2841" s="13" t="s">
        <v>2835</v>
      </c>
      <c r="C2841" s="13">
        <v>4</v>
      </c>
      <c r="D2841" s="13" t="s">
        <v>1155</v>
      </c>
      <c r="E2841" s="13" t="s">
        <v>67</v>
      </c>
      <c r="F2841" s="13" t="s">
        <v>67</v>
      </c>
      <c r="G2841" s="13" t="s">
        <v>65</v>
      </c>
      <c r="H2841" s="13" t="s">
        <v>67</v>
      </c>
      <c r="I2841" s="13"/>
    </row>
    <row r="2842" spans="1:9" x14ac:dyDescent="0.25">
      <c r="A2842" s="37">
        <v>66340010010</v>
      </c>
      <c r="B2842" s="12" t="s">
        <v>2836</v>
      </c>
      <c r="C2842" s="12">
        <v>4</v>
      </c>
      <c r="D2842" s="12" t="s">
        <v>1155</v>
      </c>
      <c r="E2842" s="12" t="s">
        <v>67</v>
      </c>
      <c r="F2842" s="12" t="s">
        <v>67</v>
      </c>
      <c r="G2842" s="12" t="s">
        <v>65</v>
      </c>
      <c r="H2842" s="12" t="s">
        <v>67</v>
      </c>
      <c r="I2842" s="12"/>
    </row>
    <row r="2843" spans="1:9" x14ac:dyDescent="0.25">
      <c r="A2843" s="38">
        <v>66340011011</v>
      </c>
      <c r="B2843" s="13" t="s">
        <v>2837</v>
      </c>
      <c r="C2843" s="13">
        <v>2</v>
      </c>
      <c r="D2843" s="13" t="s">
        <v>1198</v>
      </c>
      <c r="E2843" s="13" t="s">
        <v>65</v>
      </c>
      <c r="F2843" s="13" t="s">
        <v>67</v>
      </c>
      <c r="G2843" s="13" t="s">
        <v>1199</v>
      </c>
      <c r="H2843" s="13" t="s">
        <v>67</v>
      </c>
      <c r="I2843" s="13"/>
    </row>
    <row r="2844" spans="1:9" x14ac:dyDescent="0.25">
      <c r="A2844" s="37">
        <v>66340012012</v>
      </c>
      <c r="B2844" s="12" t="s">
        <v>2838</v>
      </c>
      <c r="C2844" s="12">
        <v>4</v>
      </c>
      <c r="D2844" s="12" t="s">
        <v>1155</v>
      </c>
      <c r="E2844" s="12" t="s">
        <v>67</v>
      </c>
      <c r="F2844" s="12" t="s">
        <v>67</v>
      </c>
      <c r="G2844" s="12" t="s">
        <v>65</v>
      </c>
      <c r="H2844" s="12" t="s">
        <v>67</v>
      </c>
      <c r="I2844" s="12"/>
    </row>
    <row r="2845" spans="1:9" x14ac:dyDescent="0.25">
      <c r="A2845" s="38">
        <v>66340013013</v>
      </c>
      <c r="B2845" s="13" t="s">
        <v>2839</v>
      </c>
      <c r="C2845" s="13">
        <v>4</v>
      </c>
      <c r="D2845" s="13" t="s">
        <v>1155</v>
      </c>
      <c r="E2845" s="13" t="s">
        <v>67</v>
      </c>
      <c r="F2845" s="13" t="s">
        <v>67</v>
      </c>
      <c r="G2845" s="13" t="s">
        <v>65</v>
      </c>
      <c r="H2845" s="13" t="s">
        <v>67</v>
      </c>
      <c r="I2845" s="13"/>
    </row>
    <row r="2846" spans="1:9" x14ac:dyDescent="0.25">
      <c r="A2846" s="37">
        <v>66340014014</v>
      </c>
      <c r="B2846" s="12" t="s">
        <v>2840</v>
      </c>
      <c r="C2846" s="12">
        <v>5</v>
      </c>
      <c r="D2846" s="12" t="s">
        <v>69</v>
      </c>
      <c r="E2846" s="12" t="s">
        <v>65</v>
      </c>
      <c r="F2846" s="12" t="s">
        <v>65</v>
      </c>
      <c r="G2846" s="12" t="s">
        <v>65</v>
      </c>
      <c r="H2846" s="12" t="s">
        <v>65</v>
      </c>
      <c r="I2846" s="12"/>
    </row>
    <row r="2847" spans="1:9" x14ac:dyDescent="0.25">
      <c r="A2847" s="38">
        <v>66340015015</v>
      </c>
      <c r="B2847" s="13" t="s">
        <v>2841</v>
      </c>
      <c r="C2847" s="13">
        <v>5</v>
      </c>
      <c r="D2847" s="13" t="s">
        <v>69</v>
      </c>
      <c r="E2847" s="13" t="s">
        <v>65</v>
      </c>
      <c r="F2847" s="13" t="s">
        <v>65</v>
      </c>
      <c r="G2847" s="13" t="s">
        <v>65</v>
      </c>
      <c r="H2847" s="13" t="s">
        <v>65</v>
      </c>
      <c r="I2847" s="13"/>
    </row>
    <row r="2848" spans="1:9" x14ac:dyDescent="0.25">
      <c r="A2848" s="37">
        <v>66340016016</v>
      </c>
      <c r="B2848" s="12" t="s">
        <v>2842</v>
      </c>
      <c r="C2848" s="12">
        <v>4</v>
      </c>
      <c r="D2848" s="12" t="s">
        <v>1155</v>
      </c>
      <c r="E2848" s="12" t="s">
        <v>67</v>
      </c>
      <c r="F2848" s="12" t="s">
        <v>67</v>
      </c>
      <c r="G2848" s="12" t="s">
        <v>65</v>
      </c>
      <c r="H2848" s="12" t="s">
        <v>67</v>
      </c>
      <c r="I2848" s="12"/>
    </row>
    <row r="2849" spans="1:9" x14ac:dyDescent="0.25">
      <c r="A2849" s="38">
        <v>66340017017</v>
      </c>
      <c r="B2849" s="13" t="s">
        <v>385</v>
      </c>
      <c r="C2849" s="13">
        <v>5</v>
      </c>
      <c r="D2849" s="13" t="s">
        <v>69</v>
      </c>
      <c r="E2849" s="13" t="s">
        <v>65</v>
      </c>
      <c r="F2849" s="13" t="s">
        <v>65</v>
      </c>
      <c r="G2849" s="13" t="s">
        <v>65</v>
      </c>
      <c r="H2849" s="13" t="s">
        <v>65</v>
      </c>
      <c r="I2849" s="13"/>
    </row>
    <row r="2850" spans="1:9" x14ac:dyDescent="0.25">
      <c r="A2850" s="37">
        <v>66340018018</v>
      </c>
      <c r="B2850" s="12" t="s">
        <v>2843</v>
      </c>
      <c r="C2850" s="12">
        <v>5</v>
      </c>
      <c r="D2850" s="12" t="s">
        <v>69</v>
      </c>
      <c r="E2850" s="12" t="s">
        <v>65</v>
      </c>
      <c r="F2850" s="12" t="s">
        <v>65</v>
      </c>
      <c r="G2850" s="12" t="s">
        <v>65</v>
      </c>
      <c r="H2850" s="12" t="s">
        <v>65</v>
      </c>
      <c r="I2850" s="12"/>
    </row>
    <row r="2851" spans="1:9" x14ac:dyDescent="0.25">
      <c r="A2851" s="38">
        <v>66340019019</v>
      </c>
      <c r="B2851" s="13" t="s">
        <v>2844</v>
      </c>
      <c r="C2851" s="13">
        <v>2</v>
      </c>
      <c r="D2851" s="13" t="s">
        <v>1198</v>
      </c>
      <c r="E2851" s="13" t="s">
        <v>65</v>
      </c>
      <c r="F2851" s="13" t="s">
        <v>67</v>
      </c>
      <c r="G2851" s="13" t="s">
        <v>1199</v>
      </c>
      <c r="H2851" s="13" t="s">
        <v>67</v>
      </c>
      <c r="I2851" s="13"/>
    </row>
    <row r="2852" spans="1:9" x14ac:dyDescent="0.25">
      <c r="A2852" s="37">
        <v>66340020020</v>
      </c>
      <c r="B2852" s="12" t="s">
        <v>2845</v>
      </c>
      <c r="C2852" s="12">
        <v>1</v>
      </c>
      <c r="D2852" s="12" t="s">
        <v>2549</v>
      </c>
      <c r="E2852" s="12" t="s">
        <v>1199</v>
      </c>
      <c r="F2852" s="12" t="s">
        <v>1199</v>
      </c>
      <c r="G2852" s="12" t="s">
        <v>67</v>
      </c>
      <c r="H2852" s="12" t="s">
        <v>65</v>
      </c>
      <c r="I2852" s="12"/>
    </row>
    <row r="2853" spans="1:9" x14ac:dyDescent="0.25">
      <c r="A2853" s="38">
        <v>66340021021</v>
      </c>
      <c r="B2853" s="13" t="s">
        <v>2846</v>
      </c>
      <c r="C2853" s="13">
        <v>4</v>
      </c>
      <c r="D2853" s="13" t="s">
        <v>1155</v>
      </c>
      <c r="E2853" s="13" t="s">
        <v>67</v>
      </c>
      <c r="F2853" s="13" t="s">
        <v>67</v>
      </c>
      <c r="G2853" s="13" t="s">
        <v>65</v>
      </c>
      <c r="H2853" s="13" t="s">
        <v>67</v>
      </c>
      <c r="I2853" s="13"/>
    </row>
    <row r="2854" spans="1:9" x14ac:dyDescent="0.25">
      <c r="A2854" s="37">
        <v>66340022022</v>
      </c>
      <c r="B2854" s="12" t="s">
        <v>2847</v>
      </c>
      <c r="C2854" s="12">
        <v>4</v>
      </c>
      <c r="D2854" s="12" t="s">
        <v>1155</v>
      </c>
      <c r="E2854" s="12" t="s">
        <v>67</v>
      </c>
      <c r="F2854" s="12" t="s">
        <v>67</v>
      </c>
      <c r="G2854" s="12" t="s">
        <v>65</v>
      </c>
      <c r="H2854" s="12" t="s">
        <v>67</v>
      </c>
      <c r="I2854" s="12"/>
    </row>
    <row r="2855" spans="1:9" x14ac:dyDescent="0.25">
      <c r="A2855" s="38">
        <v>66340023023</v>
      </c>
      <c r="B2855" s="13" t="s">
        <v>2848</v>
      </c>
      <c r="C2855" s="13">
        <v>2</v>
      </c>
      <c r="D2855" s="13" t="s">
        <v>1198</v>
      </c>
      <c r="E2855" s="13" t="s">
        <v>65</v>
      </c>
      <c r="F2855" s="13" t="s">
        <v>67</v>
      </c>
      <c r="G2855" s="13" t="s">
        <v>1199</v>
      </c>
      <c r="H2855" s="13" t="s">
        <v>67</v>
      </c>
      <c r="I2855" s="13"/>
    </row>
    <row r="2856" spans="1:9" x14ac:dyDescent="0.25">
      <c r="A2856" s="37">
        <v>66340024024</v>
      </c>
      <c r="B2856" s="12" t="s">
        <v>2849</v>
      </c>
      <c r="C2856" s="12">
        <v>2</v>
      </c>
      <c r="D2856" s="12" t="s">
        <v>1198</v>
      </c>
      <c r="E2856" s="12" t="s">
        <v>65</v>
      </c>
      <c r="F2856" s="12" t="s">
        <v>67</v>
      </c>
      <c r="G2856" s="12" t="s">
        <v>1199</v>
      </c>
      <c r="H2856" s="12" t="s">
        <v>67</v>
      </c>
      <c r="I2856" s="12"/>
    </row>
    <row r="2857" spans="1:9" x14ac:dyDescent="0.25">
      <c r="A2857" s="38">
        <v>66340025025</v>
      </c>
      <c r="B2857" s="13" t="s">
        <v>2850</v>
      </c>
      <c r="C2857" s="13">
        <v>4</v>
      </c>
      <c r="D2857" s="13" t="s">
        <v>1155</v>
      </c>
      <c r="E2857" s="13" t="s">
        <v>67</v>
      </c>
      <c r="F2857" s="13" t="s">
        <v>67</v>
      </c>
      <c r="G2857" s="13" t="s">
        <v>65</v>
      </c>
      <c r="H2857" s="13" t="s">
        <v>67</v>
      </c>
      <c r="I2857" s="13"/>
    </row>
    <row r="2858" spans="1:9" x14ac:dyDescent="0.25">
      <c r="A2858" s="37">
        <v>66340026026</v>
      </c>
      <c r="B2858" s="12" t="s">
        <v>2851</v>
      </c>
      <c r="C2858" s="12">
        <v>4</v>
      </c>
      <c r="D2858" s="12" t="s">
        <v>1155</v>
      </c>
      <c r="E2858" s="12" t="s">
        <v>67</v>
      </c>
      <c r="F2858" s="12" t="s">
        <v>67</v>
      </c>
      <c r="G2858" s="12" t="s">
        <v>65</v>
      </c>
      <c r="H2858" s="12" t="s">
        <v>67</v>
      </c>
      <c r="I2858" s="12"/>
    </row>
    <row r="2859" spans="1:9" x14ac:dyDescent="0.25">
      <c r="A2859" s="38">
        <v>66340027027</v>
      </c>
      <c r="B2859" s="13" t="s">
        <v>2852</v>
      </c>
      <c r="C2859" s="13">
        <v>5</v>
      </c>
      <c r="D2859" s="13" t="s">
        <v>69</v>
      </c>
      <c r="E2859" s="13" t="s">
        <v>65</v>
      </c>
      <c r="F2859" s="13" t="s">
        <v>65</v>
      </c>
      <c r="G2859" s="13" t="s">
        <v>65</v>
      </c>
      <c r="H2859" s="13" t="s">
        <v>65</v>
      </c>
      <c r="I2859" s="13"/>
    </row>
    <row r="2860" spans="1:9" x14ac:dyDescent="0.25">
      <c r="A2860" s="37">
        <v>66350001001</v>
      </c>
      <c r="B2860" s="12" t="s">
        <v>2853</v>
      </c>
      <c r="C2860" s="12">
        <v>2</v>
      </c>
      <c r="D2860" s="12" t="s">
        <v>1198</v>
      </c>
      <c r="E2860" s="12" t="s">
        <v>65</v>
      </c>
      <c r="F2860" s="12" t="s">
        <v>67</v>
      </c>
      <c r="G2860" s="12" t="s">
        <v>1199</v>
      </c>
      <c r="H2860" s="12" t="s">
        <v>67</v>
      </c>
      <c r="I2860" s="12"/>
    </row>
    <row r="2861" spans="1:9" x14ac:dyDescent="0.25">
      <c r="A2861" s="38">
        <v>66350002002</v>
      </c>
      <c r="B2861" s="13" t="s">
        <v>2854</v>
      </c>
      <c r="C2861" s="13">
        <v>5</v>
      </c>
      <c r="D2861" s="13" t="s">
        <v>69</v>
      </c>
      <c r="E2861" s="13" t="s">
        <v>65</v>
      </c>
      <c r="F2861" s="13" t="s">
        <v>65</v>
      </c>
      <c r="G2861" s="13" t="s">
        <v>65</v>
      </c>
      <c r="H2861" s="13" t="s">
        <v>65</v>
      </c>
      <c r="I2861" s="13"/>
    </row>
    <row r="2862" spans="1:9" x14ac:dyDescent="0.25">
      <c r="A2862" s="37">
        <v>66350003003</v>
      </c>
      <c r="B2862" s="12" t="s">
        <v>2855</v>
      </c>
      <c r="C2862" s="12">
        <v>2</v>
      </c>
      <c r="D2862" s="12" t="s">
        <v>1198</v>
      </c>
      <c r="E2862" s="12" t="s">
        <v>65</v>
      </c>
      <c r="F2862" s="12" t="s">
        <v>67</v>
      </c>
      <c r="G2862" s="12" t="s">
        <v>1199</v>
      </c>
      <c r="H2862" s="12" t="s">
        <v>67</v>
      </c>
      <c r="I2862" s="12"/>
    </row>
    <row r="2863" spans="1:9" x14ac:dyDescent="0.25">
      <c r="A2863" s="38">
        <v>66350004004</v>
      </c>
      <c r="B2863" s="13" t="s">
        <v>2856</v>
      </c>
      <c r="C2863" s="13">
        <v>2</v>
      </c>
      <c r="D2863" s="13" t="s">
        <v>1198</v>
      </c>
      <c r="E2863" s="13" t="s">
        <v>65</v>
      </c>
      <c r="F2863" s="13" t="s">
        <v>67</v>
      </c>
      <c r="G2863" s="13" t="s">
        <v>1199</v>
      </c>
      <c r="H2863" s="13" t="s">
        <v>67</v>
      </c>
      <c r="I2863" s="13"/>
    </row>
    <row r="2864" spans="1:9" x14ac:dyDescent="0.25">
      <c r="A2864" s="38">
        <v>66350006006</v>
      </c>
      <c r="B2864" s="13" t="s">
        <v>2857</v>
      </c>
      <c r="C2864" s="13">
        <v>1</v>
      </c>
      <c r="D2864" s="13" t="s">
        <v>2549</v>
      </c>
      <c r="E2864" s="13" t="s">
        <v>1199</v>
      </c>
      <c r="F2864" s="13" t="s">
        <v>1199</v>
      </c>
      <c r="G2864" s="13" t="s">
        <v>67</v>
      </c>
      <c r="H2864" s="13" t="s">
        <v>65</v>
      </c>
      <c r="I2864" s="13"/>
    </row>
    <row r="2865" spans="1:9" x14ac:dyDescent="0.25">
      <c r="A2865" s="37">
        <v>66350007007</v>
      </c>
      <c r="B2865" s="12" t="s">
        <v>2858</v>
      </c>
      <c r="C2865" s="12">
        <v>2</v>
      </c>
      <c r="D2865" s="12" t="s">
        <v>1198</v>
      </c>
      <c r="E2865" s="12" t="s">
        <v>65</v>
      </c>
      <c r="F2865" s="12" t="s">
        <v>67</v>
      </c>
      <c r="G2865" s="12" t="s">
        <v>1199</v>
      </c>
      <c r="H2865" s="12" t="s">
        <v>67</v>
      </c>
      <c r="I2865" s="12"/>
    </row>
    <row r="2866" spans="1:9" x14ac:dyDescent="0.25">
      <c r="A2866" s="38">
        <v>66350008008</v>
      </c>
      <c r="B2866" s="13" t="s">
        <v>2859</v>
      </c>
      <c r="C2866" s="13">
        <v>5</v>
      </c>
      <c r="D2866" s="13" t="s">
        <v>69</v>
      </c>
      <c r="E2866" s="13" t="s">
        <v>65</v>
      </c>
      <c r="F2866" s="13" t="s">
        <v>65</v>
      </c>
      <c r="G2866" s="13" t="s">
        <v>65</v>
      </c>
      <c r="H2866" s="13" t="s">
        <v>65</v>
      </c>
      <c r="I2866" s="13"/>
    </row>
    <row r="2867" spans="1:9" x14ac:dyDescent="0.25">
      <c r="A2867" s="37">
        <v>66350009009</v>
      </c>
      <c r="B2867" s="12" t="s">
        <v>2860</v>
      </c>
      <c r="C2867" s="12">
        <v>5</v>
      </c>
      <c r="D2867" s="12" t="s">
        <v>69</v>
      </c>
      <c r="E2867" s="12" t="s">
        <v>65</v>
      </c>
      <c r="F2867" s="12" t="s">
        <v>65</v>
      </c>
      <c r="G2867" s="12" t="s">
        <v>65</v>
      </c>
      <c r="H2867" s="12" t="s">
        <v>65</v>
      </c>
      <c r="I2867" s="12"/>
    </row>
    <row r="2868" spans="1:9" x14ac:dyDescent="0.25">
      <c r="A2868" s="38">
        <v>66350010010</v>
      </c>
      <c r="B2868" s="13" t="s">
        <v>2861</v>
      </c>
      <c r="C2868" s="13">
        <v>2</v>
      </c>
      <c r="D2868" s="13" t="s">
        <v>1198</v>
      </c>
      <c r="E2868" s="13" t="s">
        <v>65</v>
      </c>
      <c r="F2868" s="13" t="s">
        <v>67</v>
      </c>
      <c r="G2868" s="13" t="s">
        <v>1199</v>
      </c>
      <c r="H2868" s="13" t="s">
        <v>67</v>
      </c>
      <c r="I2868" s="13"/>
    </row>
    <row r="2869" spans="1:9" x14ac:dyDescent="0.25">
      <c r="A2869" s="37">
        <v>66350011011</v>
      </c>
      <c r="B2869" s="12" t="s">
        <v>2862</v>
      </c>
      <c r="C2869" s="12">
        <v>1</v>
      </c>
      <c r="D2869" s="12" t="s">
        <v>2549</v>
      </c>
      <c r="E2869" s="12" t="s">
        <v>1199</v>
      </c>
      <c r="F2869" s="12" t="s">
        <v>1199</v>
      </c>
      <c r="G2869" s="12" t="s">
        <v>67</v>
      </c>
      <c r="H2869" s="12" t="s">
        <v>65</v>
      </c>
      <c r="I2869" s="12"/>
    </row>
    <row r="2870" spans="1:9" x14ac:dyDescent="0.25">
      <c r="A2870" s="38">
        <v>66350012012</v>
      </c>
      <c r="B2870" s="13" t="s">
        <v>2863</v>
      </c>
      <c r="C2870" s="13">
        <v>1</v>
      </c>
      <c r="D2870" s="13" t="s">
        <v>2549</v>
      </c>
      <c r="E2870" s="13" t="s">
        <v>1199</v>
      </c>
      <c r="F2870" s="13" t="s">
        <v>1199</v>
      </c>
      <c r="G2870" s="13" t="s">
        <v>67</v>
      </c>
      <c r="H2870" s="13" t="s">
        <v>65</v>
      </c>
      <c r="I2870" s="13"/>
    </row>
    <row r="2871" spans="1:9" x14ac:dyDescent="0.25">
      <c r="A2871" s="37">
        <v>66350013013</v>
      </c>
      <c r="B2871" s="12" t="s">
        <v>2864</v>
      </c>
      <c r="C2871" s="12">
        <v>2</v>
      </c>
      <c r="D2871" s="12" t="s">
        <v>1198</v>
      </c>
      <c r="E2871" s="12" t="s">
        <v>65</v>
      </c>
      <c r="F2871" s="12" t="s">
        <v>67</v>
      </c>
      <c r="G2871" s="12" t="s">
        <v>1199</v>
      </c>
      <c r="H2871" s="12" t="s">
        <v>67</v>
      </c>
      <c r="I2871" s="12"/>
    </row>
    <row r="2872" spans="1:9" x14ac:dyDescent="0.25">
      <c r="A2872" s="38">
        <v>66350014014</v>
      </c>
      <c r="B2872" s="13" t="s">
        <v>2865</v>
      </c>
      <c r="C2872" s="13">
        <v>2</v>
      </c>
      <c r="D2872" s="13" t="s">
        <v>1198</v>
      </c>
      <c r="E2872" s="13" t="s">
        <v>65</v>
      </c>
      <c r="F2872" s="13" t="s">
        <v>67</v>
      </c>
      <c r="G2872" s="13" t="s">
        <v>1199</v>
      </c>
      <c r="H2872" s="13" t="s">
        <v>67</v>
      </c>
      <c r="I2872" s="13"/>
    </row>
    <row r="2873" spans="1:9" x14ac:dyDescent="0.25">
      <c r="A2873" s="37">
        <v>66350015015</v>
      </c>
      <c r="B2873" s="12" t="s">
        <v>2866</v>
      </c>
      <c r="C2873" s="12">
        <v>2</v>
      </c>
      <c r="D2873" s="12" t="s">
        <v>1198</v>
      </c>
      <c r="E2873" s="12" t="s">
        <v>65</v>
      </c>
      <c r="F2873" s="12" t="s">
        <v>67</v>
      </c>
      <c r="G2873" s="12" t="s">
        <v>1199</v>
      </c>
      <c r="H2873" s="12" t="s">
        <v>67</v>
      </c>
      <c r="I2873" s="12"/>
    </row>
    <row r="2874" spans="1:9" x14ac:dyDescent="0.25">
      <c r="A2874" s="38">
        <v>66350016016</v>
      </c>
      <c r="B2874" s="13" t="s">
        <v>2867</v>
      </c>
      <c r="C2874" s="13">
        <v>2</v>
      </c>
      <c r="D2874" s="13" t="s">
        <v>1198</v>
      </c>
      <c r="E2874" s="13" t="s">
        <v>65</v>
      </c>
      <c r="F2874" s="13" t="s">
        <v>67</v>
      </c>
      <c r="G2874" s="13" t="s">
        <v>1199</v>
      </c>
      <c r="H2874" s="13" t="s">
        <v>67</v>
      </c>
      <c r="I2874" s="13"/>
    </row>
    <row r="2875" spans="1:9" x14ac:dyDescent="0.25">
      <c r="A2875" s="37">
        <v>66350017017</v>
      </c>
      <c r="B2875" s="12" t="s">
        <v>2868</v>
      </c>
      <c r="C2875" s="12">
        <v>1</v>
      </c>
      <c r="D2875" s="12" t="s">
        <v>2549</v>
      </c>
      <c r="E2875" s="12" t="s">
        <v>1199</v>
      </c>
      <c r="F2875" s="12" t="s">
        <v>1199</v>
      </c>
      <c r="G2875" s="12" t="s">
        <v>67</v>
      </c>
      <c r="H2875" s="12" t="s">
        <v>65</v>
      </c>
      <c r="I2875" s="12"/>
    </row>
    <row r="2876" spans="1:9" x14ac:dyDescent="0.25">
      <c r="A2876" s="38">
        <v>66350018018</v>
      </c>
      <c r="B2876" s="13" t="s">
        <v>2869</v>
      </c>
      <c r="C2876" s="13">
        <v>5</v>
      </c>
      <c r="D2876" s="13" t="s">
        <v>69</v>
      </c>
      <c r="E2876" s="13" t="s">
        <v>65</v>
      </c>
      <c r="F2876" s="13" t="s">
        <v>65</v>
      </c>
      <c r="G2876" s="13" t="s">
        <v>65</v>
      </c>
      <c r="H2876" s="13" t="s">
        <v>65</v>
      </c>
      <c r="I2876" s="13"/>
    </row>
    <row r="2877" spans="1:9" x14ac:dyDescent="0.25">
      <c r="A2877" s="37">
        <v>66350019019</v>
      </c>
      <c r="B2877" s="12" t="s">
        <v>2870</v>
      </c>
      <c r="C2877" s="12">
        <v>5</v>
      </c>
      <c r="D2877" s="12" t="s">
        <v>69</v>
      </c>
      <c r="E2877" s="12" t="s">
        <v>65</v>
      </c>
      <c r="F2877" s="12" t="s">
        <v>65</v>
      </c>
      <c r="G2877" s="12" t="s">
        <v>65</v>
      </c>
      <c r="H2877" s="12" t="s">
        <v>65</v>
      </c>
      <c r="I2877" s="12"/>
    </row>
    <row r="2878" spans="1:9" x14ac:dyDescent="0.25">
      <c r="A2878" s="38">
        <v>66350020020</v>
      </c>
      <c r="B2878" s="13" t="s">
        <v>2871</v>
      </c>
      <c r="C2878" s="13">
        <v>5</v>
      </c>
      <c r="D2878" s="13" t="s">
        <v>69</v>
      </c>
      <c r="E2878" s="13" t="s">
        <v>65</v>
      </c>
      <c r="F2878" s="13" t="s">
        <v>65</v>
      </c>
      <c r="G2878" s="13" t="s">
        <v>65</v>
      </c>
      <c r="H2878" s="13" t="s">
        <v>65</v>
      </c>
      <c r="I2878" s="13"/>
    </row>
    <row r="2879" spans="1:9" x14ac:dyDescent="0.25">
      <c r="A2879" s="37">
        <v>66350021021</v>
      </c>
      <c r="B2879" s="12" t="s">
        <v>2872</v>
      </c>
      <c r="C2879" s="12">
        <v>5</v>
      </c>
      <c r="D2879" s="12" t="s">
        <v>69</v>
      </c>
      <c r="E2879" s="12" t="s">
        <v>65</v>
      </c>
      <c r="F2879" s="12" t="s">
        <v>65</v>
      </c>
      <c r="G2879" s="12" t="s">
        <v>65</v>
      </c>
      <c r="H2879" s="12" t="s">
        <v>65</v>
      </c>
      <c r="I2879" s="12"/>
    </row>
    <row r="2880" spans="1:9" x14ac:dyDescent="0.25">
      <c r="A2880" s="38">
        <v>66350022022</v>
      </c>
      <c r="B2880" s="13" t="s">
        <v>2873</v>
      </c>
      <c r="C2880" s="13">
        <v>2</v>
      </c>
      <c r="D2880" s="13" t="s">
        <v>1198</v>
      </c>
      <c r="E2880" s="13" t="s">
        <v>65</v>
      </c>
      <c r="F2880" s="13" t="s">
        <v>67</v>
      </c>
      <c r="G2880" s="13" t="s">
        <v>1199</v>
      </c>
      <c r="H2880" s="13" t="s">
        <v>67</v>
      </c>
      <c r="I2880" s="13"/>
    </row>
    <row r="2881" spans="1:9" x14ac:dyDescent="0.25">
      <c r="A2881" s="37">
        <v>66360001001</v>
      </c>
      <c r="B2881" s="12" t="s">
        <v>2874</v>
      </c>
      <c r="C2881" s="12">
        <v>2</v>
      </c>
      <c r="D2881" s="12" t="s">
        <v>1198</v>
      </c>
      <c r="E2881" s="12" t="s">
        <v>65</v>
      </c>
      <c r="F2881" s="12" t="s">
        <v>67</v>
      </c>
      <c r="G2881" s="12" t="s">
        <v>1199</v>
      </c>
      <c r="H2881" s="12" t="s">
        <v>67</v>
      </c>
      <c r="I2881" s="12"/>
    </row>
    <row r="2882" spans="1:9" x14ac:dyDescent="0.25">
      <c r="A2882" s="38">
        <v>66360002002</v>
      </c>
      <c r="B2882" s="13" t="s">
        <v>2875</v>
      </c>
      <c r="C2882" s="13">
        <v>2</v>
      </c>
      <c r="D2882" s="13" t="s">
        <v>1198</v>
      </c>
      <c r="E2882" s="13" t="s">
        <v>65</v>
      </c>
      <c r="F2882" s="13" t="s">
        <v>67</v>
      </c>
      <c r="G2882" s="13" t="s">
        <v>1199</v>
      </c>
      <c r="H2882" s="13" t="s">
        <v>67</v>
      </c>
      <c r="I2882" s="13"/>
    </row>
    <row r="2883" spans="1:9" x14ac:dyDescent="0.25">
      <c r="A2883" s="37">
        <v>66360003003</v>
      </c>
      <c r="B2883" s="12" t="s">
        <v>2876</v>
      </c>
      <c r="C2883" s="12">
        <v>4</v>
      </c>
      <c r="D2883" s="12" t="s">
        <v>1155</v>
      </c>
      <c r="E2883" s="12" t="s">
        <v>67</v>
      </c>
      <c r="F2883" s="12" t="s">
        <v>67</v>
      </c>
      <c r="G2883" s="12" t="s">
        <v>65</v>
      </c>
      <c r="H2883" s="12" t="s">
        <v>67</v>
      </c>
      <c r="I2883" s="12"/>
    </row>
    <row r="2884" spans="1:9" x14ac:dyDescent="0.25">
      <c r="A2884" s="38">
        <v>66360004004</v>
      </c>
      <c r="B2884" s="13" t="s">
        <v>2877</v>
      </c>
      <c r="C2884" s="13">
        <v>2</v>
      </c>
      <c r="D2884" s="13" t="s">
        <v>1198</v>
      </c>
      <c r="E2884" s="13" t="s">
        <v>65</v>
      </c>
      <c r="F2884" s="13" t="s">
        <v>67</v>
      </c>
      <c r="G2884" s="13" t="s">
        <v>1199</v>
      </c>
      <c r="H2884" s="13" t="s">
        <v>67</v>
      </c>
      <c r="I2884" s="13"/>
    </row>
    <row r="2885" spans="1:9" x14ac:dyDescent="0.25">
      <c r="A2885" s="37">
        <v>66360005005</v>
      </c>
      <c r="B2885" s="12" t="s">
        <v>2878</v>
      </c>
      <c r="C2885" s="12">
        <v>1</v>
      </c>
      <c r="D2885" s="12" t="s">
        <v>2549</v>
      </c>
      <c r="E2885" s="12" t="s">
        <v>1199</v>
      </c>
      <c r="F2885" s="12" t="s">
        <v>1199</v>
      </c>
      <c r="G2885" s="12" t="s">
        <v>67</v>
      </c>
      <c r="H2885" s="12" t="s">
        <v>65</v>
      </c>
      <c r="I2885" s="12"/>
    </row>
    <row r="2886" spans="1:9" x14ac:dyDescent="0.25">
      <c r="A2886" s="38">
        <v>66360006006</v>
      </c>
      <c r="B2886" s="13" t="s">
        <v>2879</v>
      </c>
      <c r="C2886" s="13">
        <v>2</v>
      </c>
      <c r="D2886" s="13" t="s">
        <v>1198</v>
      </c>
      <c r="E2886" s="13" t="s">
        <v>65</v>
      </c>
      <c r="F2886" s="13" t="s">
        <v>67</v>
      </c>
      <c r="G2886" s="13" t="s">
        <v>1199</v>
      </c>
      <c r="H2886" s="13" t="s">
        <v>67</v>
      </c>
      <c r="I2886" s="13"/>
    </row>
    <row r="2887" spans="1:9" x14ac:dyDescent="0.25">
      <c r="A2887" s="37">
        <v>66360007007</v>
      </c>
      <c r="B2887" s="12" t="s">
        <v>2880</v>
      </c>
      <c r="C2887" s="12">
        <v>1</v>
      </c>
      <c r="D2887" s="12" t="s">
        <v>2549</v>
      </c>
      <c r="E2887" s="12" t="s">
        <v>1199</v>
      </c>
      <c r="F2887" s="12" t="s">
        <v>1199</v>
      </c>
      <c r="G2887" s="12" t="s">
        <v>67</v>
      </c>
      <c r="H2887" s="12" t="s">
        <v>65</v>
      </c>
      <c r="I2887" s="12"/>
    </row>
    <row r="2888" spans="1:9" x14ac:dyDescent="0.25">
      <c r="A2888" s="38">
        <v>66360008008</v>
      </c>
      <c r="B2888" s="13" t="s">
        <v>2881</v>
      </c>
      <c r="C2888" s="13">
        <v>2</v>
      </c>
      <c r="D2888" s="13" t="s">
        <v>1198</v>
      </c>
      <c r="E2888" s="13" t="s">
        <v>65</v>
      </c>
      <c r="F2888" s="13" t="s">
        <v>67</v>
      </c>
      <c r="G2888" s="13" t="s">
        <v>1199</v>
      </c>
      <c r="H2888" s="13" t="s">
        <v>67</v>
      </c>
      <c r="I2888" s="13"/>
    </row>
    <row r="2889" spans="1:9" x14ac:dyDescent="0.25">
      <c r="A2889" s="37">
        <v>66360009009</v>
      </c>
      <c r="B2889" s="12" t="s">
        <v>2882</v>
      </c>
      <c r="C2889" s="12">
        <v>5</v>
      </c>
      <c r="D2889" s="12" t="s">
        <v>69</v>
      </c>
      <c r="E2889" s="12" t="s">
        <v>65</v>
      </c>
      <c r="F2889" s="12" t="s">
        <v>65</v>
      </c>
      <c r="G2889" s="12" t="s">
        <v>65</v>
      </c>
      <c r="H2889" s="12" t="s">
        <v>65</v>
      </c>
      <c r="I2889" s="12"/>
    </row>
    <row r="2890" spans="1:9" x14ac:dyDescent="0.25">
      <c r="A2890" s="38">
        <v>66360010010</v>
      </c>
      <c r="B2890" s="13" t="s">
        <v>2883</v>
      </c>
      <c r="C2890" s="13">
        <v>1</v>
      </c>
      <c r="D2890" s="13" t="s">
        <v>2549</v>
      </c>
      <c r="E2890" s="13" t="s">
        <v>1199</v>
      </c>
      <c r="F2890" s="13" t="s">
        <v>1199</v>
      </c>
      <c r="G2890" s="13" t="s">
        <v>67</v>
      </c>
      <c r="H2890" s="13" t="s">
        <v>65</v>
      </c>
      <c r="I2890" s="13"/>
    </row>
    <row r="2891" spans="1:9" x14ac:dyDescent="0.25">
      <c r="A2891" s="37">
        <v>66360011011</v>
      </c>
      <c r="B2891" s="12" t="s">
        <v>2884</v>
      </c>
      <c r="C2891" s="12">
        <v>1</v>
      </c>
      <c r="D2891" s="12" t="s">
        <v>2549</v>
      </c>
      <c r="E2891" s="12" t="s">
        <v>1199</v>
      </c>
      <c r="F2891" s="12" t="s">
        <v>1199</v>
      </c>
      <c r="G2891" s="12" t="s">
        <v>67</v>
      </c>
      <c r="H2891" s="12" t="s">
        <v>65</v>
      </c>
      <c r="I2891" s="12"/>
    </row>
    <row r="2892" spans="1:9" x14ac:dyDescent="0.25">
      <c r="A2892" s="38">
        <v>66360012012</v>
      </c>
      <c r="B2892" s="13" t="s">
        <v>2885</v>
      </c>
      <c r="C2892" s="13">
        <v>1</v>
      </c>
      <c r="D2892" s="13" t="s">
        <v>2549</v>
      </c>
      <c r="E2892" s="13" t="s">
        <v>1199</v>
      </c>
      <c r="F2892" s="13" t="s">
        <v>1199</v>
      </c>
      <c r="G2892" s="13" t="s">
        <v>67</v>
      </c>
      <c r="H2892" s="13" t="s">
        <v>65</v>
      </c>
      <c r="I2892" s="13"/>
    </row>
    <row r="2893" spans="1:9" x14ac:dyDescent="0.25">
      <c r="A2893" s="37">
        <v>66360013013</v>
      </c>
      <c r="B2893" s="12" t="s">
        <v>2886</v>
      </c>
      <c r="C2893" s="12">
        <v>1</v>
      </c>
      <c r="D2893" s="12" t="s">
        <v>2549</v>
      </c>
      <c r="E2893" s="12" t="s">
        <v>1199</v>
      </c>
      <c r="F2893" s="12" t="s">
        <v>1199</v>
      </c>
      <c r="G2893" s="12" t="s">
        <v>67</v>
      </c>
      <c r="H2893" s="12" t="s">
        <v>65</v>
      </c>
      <c r="I2893" s="12"/>
    </row>
    <row r="2894" spans="1:9" x14ac:dyDescent="0.25">
      <c r="A2894" s="38">
        <v>66360014014</v>
      </c>
      <c r="B2894" s="13" t="s">
        <v>2887</v>
      </c>
      <c r="C2894" s="13">
        <v>1</v>
      </c>
      <c r="D2894" s="13" t="s">
        <v>2549</v>
      </c>
      <c r="E2894" s="13" t="s">
        <v>1199</v>
      </c>
      <c r="F2894" s="13" t="s">
        <v>1199</v>
      </c>
      <c r="G2894" s="13" t="s">
        <v>67</v>
      </c>
      <c r="H2894" s="13" t="s">
        <v>65</v>
      </c>
      <c r="I2894" s="13"/>
    </row>
    <row r="2895" spans="1:9" x14ac:dyDescent="0.25">
      <c r="A2895" s="37">
        <v>66360015015</v>
      </c>
      <c r="B2895" s="12" t="s">
        <v>2888</v>
      </c>
      <c r="C2895" s="12">
        <v>1</v>
      </c>
      <c r="D2895" s="12" t="s">
        <v>2549</v>
      </c>
      <c r="E2895" s="12" t="s">
        <v>1199</v>
      </c>
      <c r="F2895" s="12" t="s">
        <v>1199</v>
      </c>
      <c r="G2895" s="12" t="s">
        <v>67</v>
      </c>
      <c r="H2895" s="12" t="s">
        <v>65</v>
      </c>
      <c r="I2895" s="12"/>
    </row>
    <row r="2896" spans="1:9" x14ac:dyDescent="0.25">
      <c r="A2896" s="38">
        <v>66360016016</v>
      </c>
      <c r="B2896" s="13" t="s">
        <v>2889</v>
      </c>
      <c r="C2896" s="13">
        <v>5</v>
      </c>
      <c r="D2896" s="13" t="s">
        <v>69</v>
      </c>
      <c r="E2896" s="13" t="s">
        <v>65</v>
      </c>
      <c r="F2896" s="13" t="s">
        <v>65</v>
      </c>
      <c r="G2896" s="13" t="s">
        <v>65</v>
      </c>
      <c r="H2896" s="13" t="s">
        <v>65</v>
      </c>
      <c r="I2896" s="13"/>
    </row>
    <row r="2897" spans="1:9" x14ac:dyDescent="0.25">
      <c r="A2897" s="37">
        <v>66369200200</v>
      </c>
      <c r="B2897" s="12" t="s">
        <v>2890</v>
      </c>
      <c r="C2897" s="12">
        <v>2</v>
      </c>
      <c r="D2897" s="12" t="s">
        <v>1198</v>
      </c>
      <c r="E2897" s="12" t="s">
        <v>65</v>
      </c>
      <c r="F2897" s="12" t="s">
        <v>67</v>
      </c>
      <c r="G2897" s="12" t="s">
        <v>1199</v>
      </c>
      <c r="H2897" s="12" t="s">
        <v>67</v>
      </c>
      <c r="I2897" s="12"/>
    </row>
    <row r="2898" spans="1:9" x14ac:dyDescent="0.25">
      <c r="A2898" s="38">
        <v>71110000000</v>
      </c>
      <c r="B2898" s="13" t="s">
        <v>2891</v>
      </c>
      <c r="C2898" s="13">
        <v>4</v>
      </c>
      <c r="D2898" s="13" t="s">
        <v>1155</v>
      </c>
      <c r="E2898" s="13" t="s">
        <v>67</v>
      </c>
      <c r="F2898" s="13" t="s">
        <v>67</v>
      </c>
      <c r="G2898" s="13" t="s">
        <v>65</v>
      </c>
      <c r="H2898" s="13" t="s">
        <v>67</v>
      </c>
      <c r="I2898" s="13"/>
    </row>
    <row r="2899" spans="1:9" x14ac:dyDescent="0.25">
      <c r="A2899" s="37">
        <v>71315001001</v>
      </c>
      <c r="B2899" s="12" t="s">
        <v>2892</v>
      </c>
      <c r="C2899" s="12">
        <v>2</v>
      </c>
      <c r="D2899" s="12" t="s">
        <v>1198</v>
      </c>
      <c r="E2899" s="12" t="s">
        <v>65</v>
      </c>
      <c r="F2899" s="12" t="s">
        <v>67</v>
      </c>
      <c r="G2899" s="12" t="s">
        <v>1199</v>
      </c>
      <c r="H2899" s="12" t="s">
        <v>67</v>
      </c>
      <c r="I2899" s="12"/>
    </row>
    <row r="2900" spans="1:9" x14ac:dyDescent="0.25">
      <c r="A2900" s="38">
        <v>71315002002</v>
      </c>
      <c r="B2900" s="13" t="s">
        <v>2893</v>
      </c>
      <c r="C2900" s="13">
        <v>5</v>
      </c>
      <c r="D2900" s="13" t="s">
        <v>69</v>
      </c>
      <c r="E2900" s="13" t="s">
        <v>65</v>
      </c>
      <c r="F2900" s="13" t="s">
        <v>65</v>
      </c>
      <c r="G2900" s="13" t="s">
        <v>65</v>
      </c>
      <c r="H2900" s="13" t="s">
        <v>65</v>
      </c>
      <c r="I2900" s="13"/>
    </row>
    <row r="2901" spans="1:9" x14ac:dyDescent="0.25">
      <c r="A2901" s="37">
        <v>71315002003</v>
      </c>
      <c r="B2901" s="12" t="s">
        <v>2894</v>
      </c>
      <c r="C2901" s="12">
        <v>5</v>
      </c>
      <c r="D2901" s="12" t="s">
        <v>69</v>
      </c>
      <c r="E2901" s="12" t="s">
        <v>65</v>
      </c>
      <c r="F2901" s="12" t="s">
        <v>65</v>
      </c>
      <c r="G2901" s="12" t="s">
        <v>65</v>
      </c>
      <c r="H2901" s="12" t="s">
        <v>65</v>
      </c>
      <c r="I2901" s="12"/>
    </row>
    <row r="2902" spans="1:9" x14ac:dyDescent="0.25">
      <c r="A2902" s="38">
        <v>71315001004</v>
      </c>
      <c r="B2902" s="13" t="s">
        <v>2895</v>
      </c>
      <c r="C2902" s="13">
        <v>5</v>
      </c>
      <c r="D2902" s="13" t="s">
        <v>69</v>
      </c>
      <c r="E2902" s="13" t="s">
        <v>65</v>
      </c>
      <c r="F2902" s="13" t="s">
        <v>65</v>
      </c>
      <c r="G2902" s="13" t="s">
        <v>65</v>
      </c>
      <c r="H2902" s="13" t="s">
        <v>65</v>
      </c>
      <c r="I2902" s="13"/>
    </row>
    <row r="2903" spans="1:9" x14ac:dyDescent="0.25">
      <c r="A2903" s="37">
        <v>71315001005</v>
      </c>
      <c r="B2903" s="12" t="s">
        <v>2896</v>
      </c>
      <c r="C2903" s="12">
        <v>5</v>
      </c>
      <c r="D2903" s="12" t="s">
        <v>69</v>
      </c>
      <c r="E2903" s="12" t="s">
        <v>65</v>
      </c>
      <c r="F2903" s="12" t="s">
        <v>65</v>
      </c>
      <c r="G2903" s="12" t="s">
        <v>65</v>
      </c>
      <c r="H2903" s="12" t="s">
        <v>65</v>
      </c>
      <c r="I2903" s="12"/>
    </row>
    <row r="2904" spans="1:9" x14ac:dyDescent="0.25">
      <c r="A2904" s="38">
        <v>71315003006</v>
      </c>
      <c r="B2904" s="13" t="s">
        <v>2897</v>
      </c>
      <c r="C2904" s="13">
        <v>5</v>
      </c>
      <c r="D2904" s="13" t="s">
        <v>69</v>
      </c>
      <c r="E2904" s="13" t="s">
        <v>65</v>
      </c>
      <c r="F2904" s="13" t="s">
        <v>65</v>
      </c>
      <c r="G2904" s="13" t="s">
        <v>65</v>
      </c>
      <c r="H2904" s="13" t="s">
        <v>65</v>
      </c>
      <c r="I2904" s="13"/>
    </row>
    <row r="2905" spans="1:9" x14ac:dyDescent="0.25">
      <c r="A2905" s="37">
        <v>71310007007</v>
      </c>
      <c r="B2905" s="12" t="s">
        <v>2898</v>
      </c>
      <c r="C2905" s="12">
        <v>5</v>
      </c>
      <c r="D2905" s="12" t="s">
        <v>69</v>
      </c>
      <c r="E2905" s="12" t="s">
        <v>65</v>
      </c>
      <c r="F2905" s="12" t="s">
        <v>65</v>
      </c>
      <c r="G2905" s="12" t="s">
        <v>65</v>
      </c>
      <c r="H2905" s="12" t="s">
        <v>65</v>
      </c>
      <c r="I2905" s="12"/>
    </row>
    <row r="2906" spans="1:9" x14ac:dyDescent="0.25">
      <c r="A2906" s="38">
        <v>71315001008</v>
      </c>
      <c r="B2906" s="13" t="s">
        <v>2899</v>
      </c>
      <c r="C2906" s="13">
        <v>2</v>
      </c>
      <c r="D2906" s="13" t="s">
        <v>1198</v>
      </c>
      <c r="E2906" s="13" t="s">
        <v>65</v>
      </c>
      <c r="F2906" s="13" t="s">
        <v>67</v>
      </c>
      <c r="G2906" s="13" t="s">
        <v>1199</v>
      </c>
      <c r="H2906" s="13" t="s">
        <v>67</v>
      </c>
      <c r="I2906" s="13"/>
    </row>
    <row r="2907" spans="1:9" x14ac:dyDescent="0.25">
      <c r="A2907" s="37">
        <v>71315001009</v>
      </c>
      <c r="B2907" s="12" t="s">
        <v>2900</v>
      </c>
      <c r="C2907" s="12">
        <v>2</v>
      </c>
      <c r="D2907" s="12" t="s">
        <v>1198</v>
      </c>
      <c r="E2907" s="12" t="s">
        <v>65</v>
      </c>
      <c r="F2907" s="12" t="s">
        <v>67</v>
      </c>
      <c r="G2907" s="12" t="s">
        <v>1199</v>
      </c>
      <c r="H2907" s="12" t="s">
        <v>67</v>
      </c>
      <c r="I2907" s="12"/>
    </row>
    <row r="2908" spans="1:9" x14ac:dyDescent="0.25">
      <c r="A2908" s="38">
        <v>71315002011</v>
      </c>
      <c r="B2908" s="13" t="s">
        <v>2901</v>
      </c>
      <c r="C2908" s="13">
        <v>5</v>
      </c>
      <c r="D2908" s="13" t="s">
        <v>69</v>
      </c>
      <c r="E2908" s="13" t="s">
        <v>65</v>
      </c>
      <c r="F2908" s="13" t="s">
        <v>65</v>
      </c>
      <c r="G2908" s="13" t="s">
        <v>65</v>
      </c>
      <c r="H2908" s="13" t="s">
        <v>65</v>
      </c>
      <c r="I2908" s="13"/>
    </row>
    <row r="2909" spans="1:9" x14ac:dyDescent="0.25">
      <c r="A2909" s="37">
        <v>71315003014</v>
      </c>
      <c r="B2909" s="12" t="s">
        <v>2902</v>
      </c>
      <c r="C2909" s="12">
        <v>4</v>
      </c>
      <c r="D2909" s="12" t="s">
        <v>1155</v>
      </c>
      <c r="E2909" s="12" t="s">
        <v>67</v>
      </c>
      <c r="F2909" s="12" t="s">
        <v>67</v>
      </c>
      <c r="G2909" s="12" t="s">
        <v>65</v>
      </c>
      <c r="H2909" s="12" t="s">
        <v>67</v>
      </c>
      <c r="I2909" s="12"/>
    </row>
    <row r="2910" spans="1:9" x14ac:dyDescent="0.25">
      <c r="A2910" s="38">
        <v>71315001015</v>
      </c>
      <c r="B2910" s="13" t="s">
        <v>2903</v>
      </c>
      <c r="C2910" s="13">
        <v>5</v>
      </c>
      <c r="D2910" s="13" t="s">
        <v>69</v>
      </c>
      <c r="E2910" s="13" t="s">
        <v>65</v>
      </c>
      <c r="F2910" s="13" t="s">
        <v>65</v>
      </c>
      <c r="G2910" s="13" t="s">
        <v>65</v>
      </c>
      <c r="H2910" s="13" t="s">
        <v>65</v>
      </c>
      <c r="I2910" s="13"/>
    </row>
    <row r="2911" spans="1:9" x14ac:dyDescent="0.25">
      <c r="A2911" s="37">
        <v>71315004016</v>
      </c>
      <c r="B2911" s="12" t="s">
        <v>2904</v>
      </c>
      <c r="C2911" s="12">
        <v>5</v>
      </c>
      <c r="D2911" s="12" t="s">
        <v>69</v>
      </c>
      <c r="E2911" s="12" t="s">
        <v>65</v>
      </c>
      <c r="F2911" s="12" t="s">
        <v>65</v>
      </c>
      <c r="G2911" s="12" t="s">
        <v>65</v>
      </c>
      <c r="H2911" s="12" t="s">
        <v>65</v>
      </c>
      <c r="I2911" s="12"/>
    </row>
    <row r="2912" spans="1:9" x14ac:dyDescent="0.25">
      <c r="A2912" s="38">
        <v>71315002017</v>
      </c>
      <c r="B2912" s="13" t="s">
        <v>2905</v>
      </c>
      <c r="C2912" s="13">
        <v>5</v>
      </c>
      <c r="D2912" s="13" t="s">
        <v>69</v>
      </c>
      <c r="E2912" s="13" t="s">
        <v>65</v>
      </c>
      <c r="F2912" s="13" t="s">
        <v>65</v>
      </c>
      <c r="G2912" s="13" t="s">
        <v>65</v>
      </c>
      <c r="H2912" s="13" t="s">
        <v>65</v>
      </c>
      <c r="I2912" s="13"/>
    </row>
    <row r="2913" spans="1:9" x14ac:dyDescent="0.25">
      <c r="A2913" s="37">
        <v>71315001018</v>
      </c>
      <c r="B2913" s="12" t="s">
        <v>2906</v>
      </c>
      <c r="C2913" s="12">
        <v>5</v>
      </c>
      <c r="D2913" s="12" t="s">
        <v>69</v>
      </c>
      <c r="E2913" s="12" t="s">
        <v>65</v>
      </c>
      <c r="F2913" s="12" t="s">
        <v>65</v>
      </c>
      <c r="G2913" s="12" t="s">
        <v>65</v>
      </c>
      <c r="H2913" s="12" t="s">
        <v>65</v>
      </c>
      <c r="I2913" s="12"/>
    </row>
    <row r="2914" spans="1:9" x14ac:dyDescent="0.25">
      <c r="A2914" s="38">
        <v>71315001021</v>
      </c>
      <c r="B2914" s="13" t="s">
        <v>2907</v>
      </c>
      <c r="C2914" s="13">
        <v>5</v>
      </c>
      <c r="D2914" s="13" t="s">
        <v>69</v>
      </c>
      <c r="E2914" s="13" t="s">
        <v>65</v>
      </c>
      <c r="F2914" s="13" t="s">
        <v>65</v>
      </c>
      <c r="G2914" s="13" t="s">
        <v>65</v>
      </c>
      <c r="H2914" s="13" t="s">
        <v>65</v>
      </c>
      <c r="I2914" s="13"/>
    </row>
    <row r="2915" spans="1:9" x14ac:dyDescent="0.25">
      <c r="A2915" s="37">
        <v>71315001022</v>
      </c>
      <c r="B2915" s="12" t="s">
        <v>2908</v>
      </c>
      <c r="C2915" s="12">
        <v>5</v>
      </c>
      <c r="D2915" s="12" t="s">
        <v>69</v>
      </c>
      <c r="E2915" s="12" t="s">
        <v>65</v>
      </c>
      <c r="F2915" s="12" t="s">
        <v>65</v>
      </c>
      <c r="G2915" s="12" t="s">
        <v>65</v>
      </c>
      <c r="H2915" s="12" t="s">
        <v>65</v>
      </c>
      <c r="I2915" s="12"/>
    </row>
    <row r="2916" spans="1:9" x14ac:dyDescent="0.25">
      <c r="A2916" s="38">
        <v>71315003025</v>
      </c>
      <c r="B2916" s="13" t="s">
        <v>2909</v>
      </c>
      <c r="C2916" s="13">
        <v>5</v>
      </c>
      <c r="D2916" s="13" t="s">
        <v>69</v>
      </c>
      <c r="E2916" s="13" t="s">
        <v>65</v>
      </c>
      <c r="F2916" s="13" t="s">
        <v>65</v>
      </c>
      <c r="G2916" s="13" t="s">
        <v>65</v>
      </c>
      <c r="H2916" s="13" t="s">
        <v>65</v>
      </c>
      <c r="I2916" s="13"/>
    </row>
    <row r="2917" spans="1:9" x14ac:dyDescent="0.25">
      <c r="A2917" s="37">
        <v>71315001026</v>
      </c>
      <c r="B2917" s="12" t="s">
        <v>2910</v>
      </c>
      <c r="C2917" s="12">
        <v>5</v>
      </c>
      <c r="D2917" s="12" t="s">
        <v>69</v>
      </c>
      <c r="E2917" s="12" t="s">
        <v>65</v>
      </c>
      <c r="F2917" s="12" t="s">
        <v>65</v>
      </c>
      <c r="G2917" s="12" t="s">
        <v>65</v>
      </c>
      <c r="H2917" s="12" t="s">
        <v>65</v>
      </c>
      <c r="I2917" s="12"/>
    </row>
    <row r="2918" spans="1:9" x14ac:dyDescent="0.25">
      <c r="A2918" s="38">
        <v>71315002027</v>
      </c>
      <c r="B2918" s="13" t="s">
        <v>2911</v>
      </c>
      <c r="C2918" s="13">
        <v>5</v>
      </c>
      <c r="D2918" s="13" t="s">
        <v>69</v>
      </c>
      <c r="E2918" s="13" t="s">
        <v>65</v>
      </c>
      <c r="F2918" s="13" t="s">
        <v>65</v>
      </c>
      <c r="G2918" s="13" t="s">
        <v>65</v>
      </c>
      <c r="H2918" s="13" t="s">
        <v>65</v>
      </c>
      <c r="I2918" s="13"/>
    </row>
    <row r="2919" spans="1:9" x14ac:dyDescent="0.25">
      <c r="A2919" s="37">
        <v>71315001028</v>
      </c>
      <c r="B2919" s="12" t="s">
        <v>2912</v>
      </c>
      <c r="C2919" s="12">
        <v>2</v>
      </c>
      <c r="D2919" s="12" t="s">
        <v>1198</v>
      </c>
      <c r="E2919" s="12" t="s">
        <v>65</v>
      </c>
      <c r="F2919" s="12" t="s">
        <v>67</v>
      </c>
      <c r="G2919" s="12" t="s">
        <v>1199</v>
      </c>
      <c r="H2919" s="12" t="s">
        <v>67</v>
      </c>
      <c r="I2919" s="12"/>
    </row>
    <row r="2920" spans="1:9" x14ac:dyDescent="0.25">
      <c r="A2920" s="38">
        <v>71315002029</v>
      </c>
      <c r="B2920" s="13" t="s">
        <v>2913</v>
      </c>
      <c r="C2920" s="13">
        <v>5</v>
      </c>
      <c r="D2920" s="13" t="s">
        <v>69</v>
      </c>
      <c r="E2920" s="13" t="s">
        <v>65</v>
      </c>
      <c r="F2920" s="13" t="s">
        <v>65</v>
      </c>
      <c r="G2920" s="13" t="s">
        <v>65</v>
      </c>
      <c r="H2920" s="13" t="s">
        <v>65</v>
      </c>
      <c r="I2920" s="13"/>
    </row>
    <row r="2921" spans="1:9" x14ac:dyDescent="0.25">
      <c r="A2921" s="37">
        <v>71315001030</v>
      </c>
      <c r="B2921" s="12" t="s">
        <v>685</v>
      </c>
      <c r="C2921" s="12">
        <v>5</v>
      </c>
      <c r="D2921" s="12" t="s">
        <v>69</v>
      </c>
      <c r="E2921" s="12" t="s">
        <v>65</v>
      </c>
      <c r="F2921" s="12" t="s">
        <v>65</v>
      </c>
      <c r="G2921" s="12" t="s">
        <v>65</v>
      </c>
      <c r="H2921" s="12" t="s">
        <v>65</v>
      </c>
      <c r="I2921" s="12"/>
    </row>
    <row r="2922" spans="1:9" x14ac:dyDescent="0.25">
      <c r="A2922" s="38">
        <v>71315001032</v>
      </c>
      <c r="B2922" s="13" t="s">
        <v>2914</v>
      </c>
      <c r="C2922" s="13">
        <v>5</v>
      </c>
      <c r="D2922" s="13" t="s">
        <v>69</v>
      </c>
      <c r="E2922" s="13" t="s">
        <v>65</v>
      </c>
      <c r="F2922" s="13" t="s">
        <v>65</v>
      </c>
      <c r="G2922" s="13" t="s">
        <v>65</v>
      </c>
      <c r="H2922" s="13" t="s">
        <v>65</v>
      </c>
      <c r="I2922" s="13"/>
    </row>
    <row r="2923" spans="1:9" x14ac:dyDescent="0.25">
      <c r="A2923" s="37">
        <v>71315001033</v>
      </c>
      <c r="B2923" s="12" t="s">
        <v>2915</v>
      </c>
      <c r="C2923" s="12">
        <v>5</v>
      </c>
      <c r="D2923" s="12" t="s">
        <v>69</v>
      </c>
      <c r="E2923" s="12" t="s">
        <v>65</v>
      </c>
      <c r="F2923" s="12" t="s">
        <v>65</v>
      </c>
      <c r="G2923" s="12" t="s">
        <v>65</v>
      </c>
      <c r="H2923" s="12" t="s">
        <v>65</v>
      </c>
      <c r="I2923" s="12"/>
    </row>
    <row r="2924" spans="1:9" x14ac:dyDescent="0.25">
      <c r="A2924" s="38">
        <v>71315001034</v>
      </c>
      <c r="B2924" s="13" t="s">
        <v>2916</v>
      </c>
      <c r="C2924" s="13">
        <v>5</v>
      </c>
      <c r="D2924" s="13" t="s">
        <v>69</v>
      </c>
      <c r="E2924" s="13" t="s">
        <v>65</v>
      </c>
      <c r="F2924" s="13" t="s">
        <v>65</v>
      </c>
      <c r="G2924" s="13" t="s">
        <v>65</v>
      </c>
      <c r="H2924" s="13" t="s">
        <v>65</v>
      </c>
      <c r="I2924" s="13"/>
    </row>
    <row r="2925" spans="1:9" x14ac:dyDescent="0.25">
      <c r="A2925" s="37">
        <v>71315002036</v>
      </c>
      <c r="B2925" s="12" t="s">
        <v>2917</v>
      </c>
      <c r="C2925" s="12">
        <v>5</v>
      </c>
      <c r="D2925" s="12" t="s">
        <v>69</v>
      </c>
      <c r="E2925" s="12" t="s">
        <v>65</v>
      </c>
      <c r="F2925" s="12" t="s">
        <v>65</v>
      </c>
      <c r="G2925" s="12" t="s">
        <v>65</v>
      </c>
      <c r="H2925" s="12" t="s">
        <v>65</v>
      </c>
      <c r="I2925" s="12"/>
    </row>
    <row r="2926" spans="1:9" x14ac:dyDescent="0.25">
      <c r="A2926" s="38">
        <v>71315001037</v>
      </c>
      <c r="B2926" s="13" t="s">
        <v>2918</v>
      </c>
      <c r="C2926" s="13">
        <v>2</v>
      </c>
      <c r="D2926" s="13" t="s">
        <v>1198</v>
      </c>
      <c r="E2926" s="13" t="s">
        <v>65</v>
      </c>
      <c r="F2926" s="13" t="s">
        <v>67</v>
      </c>
      <c r="G2926" s="13" t="s">
        <v>1199</v>
      </c>
      <c r="H2926" s="13" t="s">
        <v>67</v>
      </c>
      <c r="I2926" s="13"/>
    </row>
    <row r="2927" spans="1:9" x14ac:dyDescent="0.25">
      <c r="A2927" s="37">
        <v>71315002039</v>
      </c>
      <c r="B2927" s="12" t="s">
        <v>2919</v>
      </c>
      <c r="C2927" s="12">
        <v>5</v>
      </c>
      <c r="D2927" s="12" t="s">
        <v>69</v>
      </c>
      <c r="E2927" s="12" t="s">
        <v>65</v>
      </c>
      <c r="F2927" s="12" t="s">
        <v>65</v>
      </c>
      <c r="G2927" s="12" t="s">
        <v>65</v>
      </c>
      <c r="H2927" s="12" t="s">
        <v>65</v>
      </c>
      <c r="I2927" s="12"/>
    </row>
    <row r="2928" spans="1:9" x14ac:dyDescent="0.25">
      <c r="A2928" s="38">
        <v>71315002040</v>
      </c>
      <c r="B2928" s="13" t="s">
        <v>2920</v>
      </c>
      <c r="C2928" s="13">
        <v>5</v>
      </c>
      <c r="D2928" s="13" t="s">
        <v>69</v>
      </c>
      <c r="E2928" s="13" t="s">
        <v>65</v>
      </c>
      <c r="F2928" s="13" t="s">
        <v>65</v>
      </c>
      <c r="G2928" s="13" t="s">
        <v>65</v>
      </c>
      <c r="H2928" s="13" t="s">
        <v>65</v>
      </c>
      <c r="I2928" s="13"/>
    </row>
    <row r="2929" spans="1:9" x14ac:dyDescent="0.25">
      <c r="A2929" s="37">
        <v>71315004041</v>
      </c>
      <c r="B2929" s="12" t="s">
        <v>2921</v>
      </c>
      <c r="C2929" s="12">
        <v>5</v>
      </c>
      <c r="D2929" s="12" t="s">
        <v>69</v>
      </c>
      <c r="E2929" s="12" t="s">
        <v>65</v>
      </c>
      <c r="F2929" s="12" t="s">
        <v>65</v>
      </c>
      <c r="G2929" s="12" t="s">
        <v>65</v>
      </c>
      <c r="H2929" s="12" t="s">
        <v>65</v>
      </c>
      <c r="I2929" s="12"/>
    </row>
    <row r="2930" spans="1:9" x14ac:dyDescent="0.25">
      <c r="A2930" s="38">
        <v>71315001042</v>
      </c>
      <c r="B2930" s="13" t="s">
        <v>2922</v>
      </c>
      <c r="C2930" s="13">
        <v>2</v>
      </c>
      <c r="D2930" s="13" t="s">
        <v>1198</v>
      </c>
      <c r="E2930" s="13" t="s">
        <v>65</v>
      </c>
      <c r="F2930" s="13" t="s">
        <v>67</v>
      </c>
      <c r="G2930" s="13" t="s">
        <v>1199</v>
      </c>
      <c r="H2930" s="13" t="s">
        <v>67</v>
      </c>
      <c r="I2930" s="13"/>
    </row>
    <row r="2931" spans="1:9" x14ac:dyDescent="0.25">
      <c r="A2931" s="37">
        <v>71315001044</v>
      </c>
      <c r="B2931" s="12" t="s">
        <v>2923</v>
      </c>
      <c r="C2931" s="12">
        <v>2</v>
      </c>
      <c r="D2931" s="12" t="s">
        <v>1198</v>
      </c>
      <c r="E2931" s="12" t="s">
        <v>65</v>
      </c>
      <c r="F2931" s="12" t="s">
        <v>67</v>
      </c>
      <c r="G2931" s="12" t="s">
        <v>1199</v>
      </c>
      <c r="H2931" s="12" t="s">
        <v>67</v>
      </c>
      <c r="I2931" s="12"/>
    </row>
    <row r="2932" spans="1:9" x14ac:dyDescent="0.25">
      <c r="A2932" s="38">
        <v>71315002047</v>
      </c>
      <c r="B2932" s="13" t="s">
        <v>2924</v>
      </c>
      <c r="C2932" s="13">
        <v>5</v>
      </c>
      <c r="D2932" s="13" t="s">
        <v>69</v>
      </c>
      <c r="E2932" s="13" t="s">
        <v>65</v>
      </c>
      <c r="F2932" s="13" t="s">
        <v>65</v>
      </c>
      <c r="G2932" s="13" t="s">
        <v>65</v>
      </c>
      <c r="H2932" s="13" t="s">
        <v>65</v>
      </c>
      <c r="I2932" s="13"/>
    </row>
    <row r="2933" spans="1:9" x14ac:dyDescent="0.25">
      <c r="A2933" s="37">
        <v>71315002049</v>
      </c>
      <c r="B2933" s="12" t="s">
        <v>2925</v>
      </c>
      <c r="C2933" s="12">
        <v>5</v>
      </c>
      <c r="D2933" s="12" t="s">
        <v>69</v>
      </c>
      <c r="E2933" s="12" t="s">
        <v>65</v>
      </c>
      <c r="F2933" s="12" t="s">
        <v>65</v>
      </c>
      <c r="G2933" s="12" t="s">
        <v>65</v>
      </c>
      <c r="H2933" s="12" t="s">
        <v>65</v>
      </c>
      <c r="I2933" s="12"/>
    </row>
    <row r="2934" spans="1:9" x14ac:dyDescent="0.25">
      <c r="A2934" s="38">
        <v>71315001050</v>
      </c>
      <c r="B2934" s="13" t="s">
        <v>2926</v>
      </c>
      <c r="C2934" s="13">
        <v>2</v>
      </c>
      <c r="D2934" s="13" t="s">
        <v>1198</v>
      </c>
      <c r="E2934" s="13" t="s">
        <v>65</v>
      </c>
      <c r="F2934" s="13" t="s">
        <v>67</v>
      </c>
      <c r="G2934" s="13" t="s">
        <v>1199</v>
      </c>
      <c r="H2934" s="13" t="s">
        <v>67</v>
      </c>
      <c r="I2934" s="13"/>
    </row>
    <row r="2935" spans="1:9" x14ac:dyDescent="0.25">
      <c r="A2935" s="37">
        <v>71315001051</v>
      </c>
      <c r="B2935" s="12" t="s">
        <v>2927</v>
      </c>
      <c r="C2935" s="12">
        <v>2</v>
      </c>
      <c r="D2935" s="12" t="s">
        <v>1198</v>
      </c>
      <c r="E2935" s="12" t="s">
        <v>65</v>
      </c>
      <c r="F2935" s="12" t="s">
        <v>67</v>
      </c>
      <c r="G2935" s="12" t="s">
        <v>1199</v>
      </c>
      <c r="H2935" s="12" t="s">
        <v>67</v>
      </c>
      <c r="I2935" s="12"/>
    </row>
    <row r="2936" spans="1:9" x14ac:dyDescent="0.25">
      <c r="A2936" s="38">
        <v>71315001052</v>
      </c>
      <c r="B2936" s="13" t="s">
        <v>2928</v>
      </c>
      <c r="C2936" s="13">
        <v>5</v>
      </c>
      <c r="D2936" s="13" t="s">
        <v>69</v>
      </c>
      <c r="E2936" s="13" t="s">
        <v>65</v>
      </c>
      <c r="F2936" s="13" t="s">
        <v>65</v>
      </c>
      <c r="G2936" s="13" t="s">
        <v>65</v>
      </c>
      <c r="H2936" s="13" t="s">
        <v>65</v>
      </c>
      <c r="I2936" s="13"/>
    </row>
    <row r="2937" spans="1:9" x14ac:dyDescent="0.25">
      <c r="A2937" s="37">
        <v>71315004054</v>
      </c>
      <c r="B2937" s="12" t="s">
        <v>2929</v>
      </c>
      <c r="C2937" s="12">
        <v>5</v>
      </c>
      <c r="D2937" s="12" t="s">
        <v>69</v>
      </c>
      <c r="E2937" s="12" t="s">
        <v>65</v>
      </c>
      <c r="F2937" s="12" t="s">
        <v>65</v>
      </c>
      <c r="G2937" s="12" t="s">
        <v>65</v>
      </c>
      <c r="H2937" s="12" t="s">
        <v>65</v>
      </c>
      <c r="I2937" s="12"/>
    </row>
    <row r="2938" spans="1:9" x14ac:dyDescent="0.25">
      <c r="A2938" s="38">
        <v>71315004055</v>
      </c>
      <c r="B2938" s="13" t="s">
        <v>2930</v>
      </c>
      <c r="C2938" s="13">
        <v>5</v>
      </c>
      <c r="D2938" s="13" t="s">
        <v>69</v>
      </c>
      <c r="E2938" s="13" t="s">
        <v>65</v>
      </c>
      <c r="F2938" s="13" t="s">
        <v>65</v>
      </c>
      <c r="G2938" s="13" t="s">
        <v>65</v>
      </c>
      <c r="H2938" s="13" t="s">
        <v>65</v>
      </c>
      <c r="I2938" s="13"/>
    </row>
    <row r="2939" spans="1:9" x14ac:dyDescent="0.25">
      <c r="A2939" s="37">
        <v>71315001058</v>
      </c>
      <c r="B2939" s="12" t="s">
        <v>2931</v>
      </c>
      <c r="C2939" s="12">
        <v>2</v>
      </c>
      <c r="D2939" s="12" t="s">
        <v>1198</v>
      </c>
      <c r="E2939" s="12" t="s">
        <v>65</v>
      </c>
      <c r="F2939" s="12" t="s">
        <v>67</v>
      </c>
      <c r="G2939" s="12" t="s">
        <v>1199</v>
      </c>
      <c r="H2939" s="12" t="s">
        <v>67</v>
      </c>
      <c r="I2939" s="12"/>
    </row>
    <row r="2940" spans="1:9" x14ac:dyDescent="0.25">
      <c r="A2940" s="38">
        <v>71315004059</v>
      </c>
      <c r="B2940" s="13" t="s">
        <v>2932</v>
      </c>
      <c r="C2940" s="13">
        <v>2</v>
      </c>
      <c r="D2940" s="13" t="s">
        <v>1198</v>
      </c>
      <c r="E2940" s="13" t="s">
        <v>65</v>
      </c>
      <c r="F2940" s="13" t="s">
        <v>67</v>
      </c>
      <c r="G2940" s="13" t="s">
        <v>1199</v>
      </c>
      <c r="H2940" s="13" t="s">
        <v>67</v>
      </c>
      <c r="I2940" s="13"/>
    </row>
    <row r="2941" spans="1:9" x14ac:dyDescent="0.25">
      <c r="A2941" s="37">
        <v>71315004060</v>
      </c>
      <c r="B2941" s="12" t="s">
        <v>2933</v>
      </c>
      <c r="C2941" s="12">
        <v>5</v>
      </c>
      <c r="D2941" s="12" t="s">
        <v>69</v>
      </c>
      <c r="E2941" s="12" t="s">
        <v>65</v>
      </c>
      <c r="F2941" s="12" t="s">
        <v>65</v>
      </c>
      <c r="G2941" s="12" t="s">
        <v>65</v>
      </c>
      <c r="H2941" s="12" t="s">
        <v>65</v>
      </c>
      <c r="I2941" s="12"/>
    </row>
    <row r="2942" spans="1:9" x14ac:dyDescent="0.25">
      <c r="A2942" s="38">
        <v>71315001062</v>
      </c>
      <c r="B2942" s="13" t="s">
        <v>2934</v>
      </c>
      <c r="C2942" s="13">
        <v>3</v>
      </c>
      <c r="D2942" s="13" t="s">
        <v>64</v>
      </c>
      <c r="E2942" s="13" t="s">
        <v>65</v>
      </c>
      <c r="F2942" s="13" t="s">
        <v>65</v>
      </c>
      <c r="G2942" s="13" t="s">
        <v>66</v>
      </c>
      <c r="H2942" s="13" t="s">
        <v>67</v>
      </c>
      <c r="I2942" s="13"/>
    </row>
    <row r="2943" spans="1:9" x14ac:dyDescent="0.25">
      <c r="A2943" s="37">
        <v>71315001065</v>
      </c>
      <c r="B2943" s="12" t="s">
        <v>2935</v>
      </c>
      <c r="C2943" s="12">
        <v>5</v>
      </c>
      <c r="D2943" s="12" t="s">
        <v>69</v>
      </c>
      <c r="E2943" s="12" t="s">
        <v>65</v>
      </c>
      <c r="F2943" s="12" t="s">
        <v>65</v>
      </c>
      <c r="G2943" s="12" t="s">
        <v>65</v>
      </c>
      <c r="H2943" s="12" t="s">
        <v>65</v>
      </c>
      <c r="I2943" s="12"/>
    </row>
    <row r="2944" spans="1:9" x14ac:dyDescent="0.25">
      <c r="A2944" s="38">
        <v>71315001066</v>
      </c>
      <c r="B2944" s="13" t="s">
        <v>2936</v>
      </c>
      <c r="C2944" s="13">
        <v>2</v>
      </c>
      <c r="D2944" s="13" t="s">
        <v>1198</v>
      </c>
      <c r="E2944" s="13" t="s">
        <v>65</v>
      </c>
      <c r="F2944" s="13" t="s">
        <v>67</v>
      </c>
      <c r="G2944" s="13" t="s">
        <v>1199</v>
      </c>
      <c r="H2944" s="13" t="s">
        <v>67</v>
      </c>
      <c r="I2944" s="13"/>
    </row>
    <row r="2945" spans="1:9" x14ac:dyDescent="0.25">
      <c r="A2945" s="37">
        <v>71315002068</v>
      </c>
      <c r="B2945" s="12" t="s">
        <v>2937</v>
      </c>
      <c r="C2945" s="12">
        <v>5</v>
      </c>
      <c r="D2945" s="12" t="s">
        <v>69</v>
      </c>
      <c r="E2945" s="12" t="s">
        <v>65</v>
      </c>
      <c r="F2945" s="12" t="s">
        <v>65</v>
      </c>
      <c r="G2945" s="12" t="s">
        <v>65</v>
      </c>
      <c r="H2945" s="12" t="s">
        <v>65</v>
      </c>
      <c r="I2945" s="12"/>
    </row>
    <row r="2946" spans="1:9" x14ac:dyDescent="0.25">
      <c r="A2946" s="38">
        <v>71315001069</v>
      </c>
      <c r="B2946" s="13" t="s">
        <v>2938</v>
      </c>
      <c r="C2946" s="13">
        <v>5</v>
      </c>
      <c r="D2946" s="13" t="s">
        <v>69</v>
      </c>
      <c r="E2946" s="13" t="s">
        <v>65</v>
      </c>
      <c r="F2946" s="13" t="s">
        <v>65</v>
      </c>
      <c r="G2946" s="13" t="s">
        <v>65</v>
      </c>
      <c r="H2946" s="13" t="s">
        <v>65</v>
      </c>
      <c r="I2946" s="13"/>
    </row>
    <row r="2947" spans="1:9" x14ac:dyDescent="0.25">
      <c r="A2947" s="37">
        <v>71310070070</v>
      </c>
      <c r="B2947" s="12" t="s">
        <v>2939</v>
      </c>
      <c r="C2947" s="12">
        <v>5</v>
      </c>
      <c r="D2947" s="12" t="s">
        <v>69</v>
      </c>
      <c r="E2947" s="12" t="s">
        <v>65</v>
      </c>
      <c r="F2947" s="12" t="s">
        <v>65</v>
      </c>
      <c r="G2947" s="12" t="s">
        <v>65</v>
      </c>
      <c r="H2947" s="12" t="s">
        <v>65</v>
      </c>
      <c r="I2947" s="12"/>
    </row>
    <row r="2948" spans="1:9" x14ac:dyDescent="0.25">
      <c r="A2948" s="38">
        <v>71315001072</v>
      </c>
      <c r="B2948" s="13" t="s">
        <v>2940</v>
      </c>
      <c r="C2948" s="13">
        <v>5</v>
      </c>
      <c r="D2948" s="13" t="s">
        <v>69</v>
      </c>
      <c r="E2948" s="13" t="s">
        <v>65</v>
      </c>
      <c r="F2948" s="13" t="s">
        <v>65</v>
      </c>
      <c r="G2948" s="13" t="s">
        <v>65</v>
      </c>
      <c r="H2948" s="13" t="s">
        <v>65</v>
      </c>
      <c r="I2948" s="13"/>
    </row>
    <row r="2949" spans="1:9" x14ac:dyDescent="0.25">
      <c r="A2949" s="37">
        <v>71315004073</v>
      </c>
      <c r="B2949" s="12" t="s">
        <v>2941</v>
      </c>
      <c r="C2949" s="12">
        <v>5</v>
      </c>
      <c r="D2949" s="12" t="s">
        <v>69</v>
      </c>
      <c r="E2949" s="12" t="s">
        <v>65</v>
      </c>
      <c r="F2949" s="12" t="s">
        <v>65</v>
      </c>
      <c r="G2949" s="12" t="s">
        <v>65</v>
      </c>
      <c r="H2949" s="12" t="s">
        <v>65</v>
      </c>
      <c r="I2949" s="12"/>
    </row>
    <row r="2950" spans="1:9" x14ac:dyDescent="0.25">
      <c r="A2950" s="38">
        <v>71315001074</v>
      </c>
      <c r="B2950" s="13" t="s">
        <v>2942</v>
      </c>
      <c r="C2950" s="13">
        <v>5</v>
      </c>
      <c r="D2950" s="13" t="s">
        <v>69</v>
      </c>
      <c r="E2950" s="13" t="s">
        <v>65</v>
      </c>
      <c r="F2950" s="13" t="s">
        <v>65</v>
      </c>
      <c r="G2950" s="13" t="s">
        <v>65</v>
      </c>
      <c r="H2950" s="13" t="s">
        <v>65</v>
      </c>
      <c r="I2950" s="13"/>
    </row>
    <row r="2951" spans="1:9" x14ac:dyDescent="0.25">
      <c r="A2951" s="37">
        <v>71315001075</v>
      </c>
      <c r="B2951" s="12" t="s">
        <v>2943</v>
      </c>
      <c r="C2951" s="12">
        <v>5</v>
      </c>
      <c r="D2951" s="12" t="s">
        <v>69</v>
      </c>
      <c r="E2951" s="12" t="s">
        <v>65</v>
      </c>
      <c r="F2951" s="12" t="s">
        <v>65</v>
      </c>
      <c r="G2951" s="12" t="s">
        <v>65</v>
      </c>
      <c r="H2951" s="12" t="s">
        <v>65</v>
      </c>
      <c r="I2951" s="12"/>
    </row>
    <row r="2952" spans="1:9" x14ac:dyDescent="0.25">
      <c r="A2952" s="38">
        <v>71315001076</v>
      </c>
      <c r="B2952" s="13" t="s">
        <v>2944</v>
      </c>
      <c r="C2952" s="13">
        <v>5</v>
      </c>
      <c r="D2952" s="13" t="s">
        <v>69</v>
      </c>
      <c r="E2952" s="13" t="s">
        <v>65</v>
      </c>
      <c r="F2952" s="13" t="s">
        <v>65</v>
      </c>
      <c r="G2952" s="13" t="s">
        <v>65</v>
      </c>
      <c r="H2952" s="13" t="s">
        <v>65</v>
      </c>
      <c r="I2952" s="13"/>
    </row>
    <row r="2953" spans="1:9" x14ac:dyDescent="0.25">
      <c r="A2953" s="37">
        <v>71310077077</v>
      </c>
      <c r="B2953" s="12" t="s">
        <v>2945</v>
      </c>
      <c r="C2953" s="12">
        <v>5</v>
      </c>
      <c r="D2953" s="12" t="s">
        <v>69</v>
      </c>
      <c r="E2953" s="12" t="s">
        <v>65</v>
      </c>
      <c r="F2953" s="12" t="s">
        <v>65</v>
      </c>
      <c r="G2953" s="12" t="s">
        <v>65</v>
      </c>
      <c r="H2953" s="12" t="s">
        <v>65</v>
      </c>
      <c r="I2953" s="12"/>
    </row>
    <row r="2954" spans="1:9" x14ac:dyDescent="0.25">
      <c r="A2954" s="38">
        <v>71315001079</v>
      </c>
      <c r="B2954" s="13" t="s">
        <v>2946</v>
      </c>
      <c r="C2954" s="13">
        <v>5</v>
      </c>
      <c r="D2954" s="13" t="s">
        <v>69</v>
      </c>
      <c r="E2954" s="13" t="s">
        <v>65</v>
      </c>
      <c r="F2954" s="13" t="s">
        <v>65</v>
      </c>
      <c r="G2954" s="13" t="s">
        <v>65</v>
      </c>
      <c r="H2954" s="13" t="s">
        <v>65</v>
      </c>
      <c r="I2954" s="13"/>
    </row>
    <row r="2955" spans="1:9" x14ac:dyDescent="0.25">
      <c r="A2955" s="37">
        <v>71315003081</v>
      </c>
      <c r="B2955" s="12" t="s">
        <v>2947</v>
      </c>
      <c r="C2955" s="12">
        <v>5</v>
      </c>
      <c r="D2955" s="12" t="s">
        <v>69</v>
      </c>
      <c r="E2955" s="12" t="s">
        <v>65</v>
      </c>
      <c r="F2955" s="12" t="s">
        <v>65</v>
      </c>
      <c r="G2955" s="12" t="s">
        <v>65</v>
      </c>
      <c r="H2955" s="12" t="s">
        <v>65</v>
      </c>
      <c r="I2955" s="12"/>
    </row>
    <row r="2956" spans="1:9" x14ac:dyDescent="0.25">
      <c r="A2956" s="38">
        <v>71315001082</v>
      </c>
      <c r="B2956" s="13" t="s">
        <v>2948</v>
      </c>
      <c r="C2956" s="13">
        <v>5</v>
      </c>
      <c r="D2956" s="13" t="s">
        <v>69</v>
      </c>
      <c r="E2956" s="13" t="s">
        <v>65</v>
      </c>
      <c r="F2956" s="13" t="s">
        <v>65</v>
      </c>
      <c r="G2956" s="13" t="s">
        <v>65</v>
      </c>
      <c r="H2956" s="13" t="s">
        <v>65</v>
      </c>
      <c r="I2956" s="13"/>
    </row>
    <row r="2957" spans="1:9" x14ac:dyDescent="0.25">
      <c r="A2957" s="37">
        <v>71315001083</v>
      </c>
      <c r="B2957" s="12" t="s">
        <v>2949</v>
      </c>
      <c r="C2957" s="12">
        <v>2</v>
      </c>
      <c r="D2957" s="12" t="s">
        <v>1198</v>
      </c>
      <c r="E2957" s="12" t="s">
        <v>65</v>
      </c>
      <c r="F2957" s="12" t="s">
        <v>67</v>
      </c>
      <c r="G2957" s="12" t="s">
        <v>1199</v>
      </c>
      <c r="H2957" s="12" t="s">
        <v>67</v>
      </c>
      <c r="I2957" s="12"/>
    </row>
    <row r="2958" spans="1:9" x14ac:dyDescent="0.25">
      <c r="A2958" s="38">
        <v>71315001084</v>
      </c>
      <c r="B2958" s="13" t="s">
        <v>2950</v>
      </c>
      <c r="C2958" s="13">
        <v>2</v>
      </c>
      <c r="D2958" s="13" t="s">
        <v>1198</v>
      </c>
      <c r="E2958" s="13" t="s">
        <v>65</v>
      </c>
      <c r="F2958" s="13" t="s">
        <v>67</v>
      </c>
      <c r="G2958" s="13" t="s">
        <v>1199</v>
      </c>
      <c r="H2958" s="13" t="s">
        <v>67</v>
      </c>
      <c r="I2958" s="13"/>
    </row>
    <row r="2959" spans="1:9" x14ac:dyDescent="0.25">
      <c r="A2959" s="37">
        <v>71315001085</v>
      </c>
      <c r="B2959" s="12" t="s">
        <v>2951</v>
      </c>
      <c r="C2959" s="12">
        <v>5</v>
      </c>
      <c r="D2959" s="12" t="s">
        <v>69</v>
      </c>
      <c r="E2959" s="12" t="s">
        <v>65</v>
      </c>
      <c r="F2959" s="12" t="s">
        <v>65</v>
      </c>
      <c r="G2959" s="12" t="s">
        <v>65</v>
      </c>
      <c r="H2959" s="12" t="s">
        <v>65</v>
      </c>
      <c r="I2959" s="12"/>
    </row>
    <row r="2960" spans="1:9" x14ac:dyDescent="0.25">
      <c r="A2960" s="38">
        <v>71315001086</v>
      </c>
      <c r="B2960" s="13" t="s">
        <v>2952</v>
      </c>
      <c r="C2960" s="13">
        <v>5</v>
      </c>
      <c r="D2960" s="13" t="s">
        <v>69</v>
      </c>
      <c r="E2960" s="13" t="s">
        <v>65</v>
      </c>
      <c r="F2960" s="13" t="s">
        <v>65</v>
      </c>
      <c r="G2960" s="13" t="s">
        <v>65</v>
      </c>
      <c r="H2960" s="13" t="s">
        <v>65</v>
      </c>
      <c r="I2960" s="13"/>
    </row>
    <row r="2961" spans="1:9" x14ac:dyDescent="0.25">
      <c r="A2961" s="37">
        <v>71310090090</v>
      </c>
      <c r="B2961" s="12" t="s">
        <v>2953</v>
      </c>
      <c r="C2961" s="12">
        <v>5</v>
      </c>
      <c r="D2961" s="12" t="s">
        <v>69</v>
      </c>
      <c r="E2961" s="12" t="s">
        <v>65</v>
      </c>
      <c r="F2961" s="12" t="s">
        <v>65</v>
      </c>
      <c r="G2961" s="12" t="s">
        <v>65</v>
      </c>
      <c r="H2961" s="12" t="s">
        <v>65</v>
      </c>
      <c r="I2961" s="12"/>
    </row>
    <row r="2962" spans="1:9" x14ac:dyDescent="0.25">
      <c r="A2962" s="38">
        <v>71315004201</v>
      </c>
      <c r="B2962" s="13" t="s">
        <v>2954</v>
      </c>
      <c r="C2962" s="13">
        <v>5</v>
      </c>
      <c r="D2962" s="13" t="s">
        <v>69</v>
      </c>
      <c r="E2962" s="13" t="s">
        <v>65</v>
      </c>
      <c r="F2962" s="13" t="s">
        <v>65</v>
      </c>
      <c r="G2962" s="13" t="s">
        <v>65</v>
      </c>
      <c r="H2962" s="13" t="s">
        <v>65</v>
      </c>
      <c r="I2962" s="13"/>
    </row>
    <row r="2963" spans="1:9" x14ac:dyDescent="0.25">
      <c r="A2963" s="37">
        <v>71315004202</v>
      </c>
      <c r="B2963" s="12" t="s">
        <v>2955</v>
      </c>
      <c r="C2963" s="12">
        <v>4</v>
      </c>
      <c r="D2963" s="12" t="s">
        <v>1155</v>
      </c>
      <c r="E2963" s="12" t="s">
        <v>67</v>
      </c>
      <c r="F2963" s="12" t="s">
        <v>67</v>
      </c>
      <c r="G2963" s="12" t="s">
        <v>65</v>
      </c>
      <c r="H2963" s="12" t="s">
        <v>67</v>
      </c>
      <c r="I2963" s="12"/>
    </row>
    <row r="2964" spans="1:9" x14ac:dyDescent="0.25">
      <c r="A2964" s="38">
        <v>71315004204</v>
      </c>
      <c r="B2964" s="13" t="s">
        <v>2956</v>
      </c>
      <c r="C2964" s="13">
        <v>5</v>
      </c>
      <c r="D2964" s="13" t="s">
        <v>69</v>
      </c>
      <c r="E2964" s="13" t="s">
        <v>65</v>
      </c>
      <c r="F2964" s="13" t="s">
        <v>65</v>
      </c>
      <c r="G2964" s="13" t="s">
        <v>65</v>
      </c>
      <c r="H2964" s="13" t="s">
        <v>65</v>
      </c>
      <c r="I2964" s="13"/>
    </row>
    <row r="2965" spans="1:9" x14ac:dyDescent="0.25">
      <c r="A2965" s="37">
        <v>71315004205</v>
      </c>
      <c r="B2965" s="12" t="s">
        <v>2957</v>
      </c>
      <c r="C2965" s="12">
        <v>5</v>
      </c>
      <c r="D2965" s="12" t="s">
        <v>69</v>
      </c>
      <c r="E2965" s="12" t="s">
        <v>65</v>
      </c>
      <c r="F2965" s="12" t="s">
        <v>65</v>
      </c>
      <c r="G2965" s="12" t="s">
        <v>65</v>
      </c>
      <c r="H2965" s="12" t="s">
        <v>65</v>
      </c>
      <c r="I2965" s="12"/>
    </row>
    <row r="2966" spans="1:9" x14ac:dyDescent="0.25">
      <c r="A2966" s="38">
        <v>71315004206</v>
      </c>
      <c r="B2966" s="13" t="s">
        <v>2958</v>
      </c>
      <c r="C2966" s="13">
        <v>2</v>
      </c>
      <c r="D2966" s="13" t="s">
        <v>1198</v>
      </c>
      <c r="E2966" s="13" t="s">
        <v>65</v>
      </c>
      <c r="F2966" s="13" t="s">
        <v>67</v>
      </c>
      <c r="G2966" s="13" t="s">
        <v>1199</v>
      </c>
      <c r="H2966" s="13" t="s">
        <v>67</v>
      </c>
      <c r="I2966" s="13"/>
    </row>
    <row r="2967" spans="1:9" x14ac:dyDescent="0.25">
      <c r="A2967" s="37">
        <v>71315004208</v>
      </c>
      <c r="B2967" s="12" t="s">
        <v>2959</v>
      </c>
      <c r="C2967" s="12">
        <v>2</v>
      </c>
      <c r="D2967" s="12" t="s">
        <v>1198</v>
      </c>
      <c r="E2967" s="12" t="s">
        <v>65</v>
      </c>
      <c r="F2967" s="12" t="s">
        <v>67</v>
      </c>
      <c r="G2967" s="12" t="s">
        <v>1199</v>
      </c>
      <c r="H2967" s="12" t="s">
        <v>67</v>
      </c>
      <c r="I2967" s="12"/>
    </row>
    <row r="2968" spans="1:9" x14ac:dyDescent="0.25">
      <c r="A2968" s="38">
        <v>71315004209</v>
      </c>
      <c r="B2968" s="13" t="s">
        <v>2960</v>
      </c>
      <c r="C2968" s="13">
        <v>4</v>
      </c>
      <c r="D2968" s="13" t="s">
        <v>1155</v>
      </c>
      <c r="E2968" s="13" t="s">
        <v>67</v>
      </c>
      <c r="F2968" s="13" t="s">
        <v>67</v>
      </c>
      <c r="G2968" s="13" t="s">
        <v>65</v>
      </c>
      <c r="H2968" s="13" t="s">
        <v>67</v>
      </c>
      <c r="I2968" s="13"/>
    </row>
    <row r="2969" spans="1:9" x14ac:dyDescent="0.25">
      <c r="A2969" s="37">
        <v>71315004210</v>
      </c>
      <c r="B2969" s="12" t="s">
        <v>2961</v>
      </c>
      <c r="C2969" s="12">
        <v>5</v>
      </c>
      <c r="D2969" s="12" t="s">
        <v>69</v>
      </c>
      <c r="E2969" s="12" t="s">
        <v>65</v>
      </c>
      <c r="F2969" s="12" t="s">
        <v>65</v>
      </c>
      <c r="G2969" s="12" t="s">
        <v>65</v>
      </c>
      <c r="H2969" s="12" t="s">
        <v>65</v>
      </c>
      <c r="I2969" s="12"/>
    </row>
    <row r="2970" spans="1:9" x14ac:dyDescent="0.25">
      <c r="A2970" s="38">
        <v>71315004211</v>
      </c>
      <c r="B2970" s="13" t="s">
        <v>2962</v>
      </c>
      <c r="C2970" s="13">
        <v>5</v>
      </c>
      <c r="D2970" s="13" t="s">
        <v>69</v>
      </c>
      <c r="E2970" s="13" t="s">
        <v>65</v>
      </c>
      <c r="F2970" s="13" t="s">
        <v>65</v>
      </c>
      <c r="G2970" s="13" t="s">
        <v>65</v>
      </c>
      <c r="H2970" s="13" t="s">
        <v>65</v>
      </c>
      <c r="I2970" s="13"/>
    </row>
    <row r="2971" spans="1:9" x14ac:dyDescent="0.25">
      <c r="A2971" s="37">
        <v>71315001501</v>
      </c>
      <c r="B2971" s="12" t="s">
        <v>2963</v>
      </c>
      <c r="C2971" s="12">
        <v>5</v>
      </c>
      <c r="D2971" s="12" t="s">
        <v>69</v>
      </c>
      <c r="E2971" s="12" t="s">
        <v>65</v>
      </c>
      <c r="F2971" s="12" t="s">
        <v>65</v>
      </c>
      <c r="G2971" s="12" t="s">
        <v>65</v>
      </c>
      <c r="H2971" s="12" t="s">
        <v>65</v>
      </c>
      <c r="I2971" s="12"/>
    </row>
    <row r="2972" spans="1:9" x14ac:dyDescent="0.25">
      <c r="A2972" s="38">
        <v>71315004502</v>
      </c>
      <c r="B2972" s="13" t="s">
        <v>2964</v>
      </c>
      <c r="C2972" s="13">
        <v>5</v>
      </c>
      <c r="D2972" s="13" t="s">
        <v>69</v>
      </c>
      <c r="E2972" s="13" t="s">
        <v>65</v>
      </c>
      <c r="F2972" s="13" t="s">
        <v>65</v>
      </c>
      <c r="G2972" s="13" t="s">
        <v>65</v>
      </c>
      <c r="H2972" s="13" t="s">
        <v>65</v>
      </c>
      <c r="I2972" s="13"/>
    </row>
    <row r="2973" spans="1:9" x14ac:dyDescent="0.25">
      <c r="A2973" s="37">
        <v>71325010001</v>
      </c>
      <c r="B2973" s="12" t="s">
        <v>2965</v>
      </c>
      <c r="C2973" s="12">
        <v>5</v>
      </c>
      <c r="D2973" s="12" t="s">
        <v>69</v>
      </c>
      <c r="E2973" s="12" t="s">
        <v>65</v>
      </c>
      <c r="F2973" s="12" t="s">
        <v>65</v>
      </c>
      <c r="G2973" s="12" t="s">
        <v>65</v>
      </c>
      <c r="H2973" s="12" t="s">
        <v>65</v>
      </c>
      <c r="I2973" s="12"/>
    </row>
    <row r="2974" spans="1:9" x14ac:dyDescent="0.25">
      <c r="A2974" s="38">
        <v>71325009002</v>
      </c>
      <c r="B2974" s="13" t="s">
        <v>2153</v>
      </c>
      <c r="C2974" s="13">
        <v>2</v>
      </c>
      <c r="D2974" s="13" t="s">
        <v>1198</v>
      </c>
      <c r="E2974" s="13" t="s">
        <v>65</v>
      </c>
      <c r="F2974" s="13" t="s">
        <v>67</v>
      </c>
      <c r="G2974" s="13" t="s">
        <v>1199</v>
      </c>
      <c r="H2974" s="13" t="s">
        <v>67</v>
      </c>
      <c r="I2974" s="13"/>
    </row>
    <row r="2975" spans="1:9" x14ac:dyDescent="0.25">
      <c r="A2975" s="37">
        <v>71325010004</v>
      </c>
      <c r="B2975" s="12" t="s">
        <v>2966</v>
      </c>
      <c r="C2975" s="12">
        <v>5</v>
      </c>
      <c r="D2975" s="12" t="s">
        <v>69</v>
      </c>
      <c r="E2975" s="12" t="s">
        <v>65</v>
      </c>
      <c r="F2975" s="12" t="s">
        <v>65</v>
      </c>
      <c r="G2975" s="12" t="s">
        <v>65</v>
      </c>
      <c r="H2975" s="12" t="s">
        <v>65</v>
      </c>
      <c r="I2975" s="12"/>
    </row>
    <row r="2976" spans="1:9" x14ac:dyDescent="0.25">
      <c r="A2976" s="38">
        <v>71325010005</v>
      </c>
      <c r="B2976" s="13" t="s">
        <v>2967</v>
      </c>
      <c r="C2976" s="13">
        <v>5</v>
      </c>
      <c r="D2976" s="13" t="s">
        <v>69</v>
      </c>
      <c r="E2976" s="13" t="s">
        <v>65</v>
      </c>
      <c r="F2976" s="13" t="s">
        <v>65</v>
      </c>
      <c r="G2976" s="13" t="s">
        <v>65</v>
      </c>
      <c r="H2976" s="13" t="s">
        <v>65</v>
      </c>
      <c r="I2976" s="13"/>
    </row>
    <row r="2977" spans="1:9" x14ac:dyDescent="0.25">
      <c r="A2977" s="37">
        <v>71325009006</v>
      </c>
      <c r="B2977" s="12" t="s">
        <v>2968</v>
      </c>
      <c r="C2977" s="12">
        <v>2</v>
      </c>
      <c r="D2977" s="12" t="s">
        <v>1198</v>
      </c>
      <c r="E2977" s="12" t="s">
        <v>65</v>
      </c>
      <c r="F2977" s="12" t="s">
        <v>67</v>
      </c>
      <c r="G2977" s="12" t="s">
        <v>1199</v>
      </c>
      <c r="H2977" s="12" t="s">
        <v>67</v>
      </c>
      <c r="I2977" s="12"/>
    </row>
    <row r="2978" spans="1:9" x14ac:dyDescent="0.25">
      <c r="A2978" s="38">
        <v>71325006007</v>
      </c>
      <c r="B2978" s="13" t="s">
        <v>2969</v>
      </c>
      <c r="C2978" s="13">
        <v>5</v>
      </c>
      <c r="D2978" s="13" t="s">
        <v>69</v>
      </c>
      <c r="E2978" s="13" t="s">
        <v>65</v>
      </c>
      <c r="F2978" s="13" t="s">
        <v>65</v>
      </c>
      <c r="G2978" s="13" t="s">
        <v>65</v>
      </c>
      <c r="H2978" s="13" t="s">
        <v>65</v>
      </c>
      <c r="I2978" s="13"/>
    </row>
    <row r="2979" spans="1:9" x14ac:dyDescent="0.25">
      <c r="A2979" s="37">
        <v>71325008008</v>
      </c>
      <c r="B2979" s="12" t="s">
        <v>2970</v>
      </c>
      <c r="C2979" s="12">
        <v>2</v>
      </c>
      <c r="D2979" s="12" t="s">
        <v>1198</v>
      </c>
      <c r="E2979" s="12" t="s">
        <v>65</v>
      </c>
      <c r="F2979" s="12" t="s">
        <v>67</v>
      </c>
      <c r="G2979" s="12" t="s">
        <v>1199</v>
      </c>
      <c r="H2979" s="12" t="s">
        <v>67</v>
      </c>
      <c r="I2979" s="12"/>
    </row>
    <row r="2980" spans="1:9" x14ac:dyDescent="0.25">
      <c r="A2980" s="38">
        <v>71325010009</v>
      </c>
      <c r="B2980" s="13" t="s">
        <v>2971</v>
      </c>
      <c r="C2980" s="13">
        <v>5</v>
      </c>
      <c r="D2980" s="13" t="s">
        <v>69</v>
      </c>
      <c r="E2980" s="13" t="s">
        <v>65</v>
      </c>
      <c r="F2980" s="13" t="s">
        <v>65</v>
      </c>
      <c r="G2980" s="13" t="s">
        <v>65</v>
      </c>
      <c r="H2980" s="13" t="s">
        <v>65</v>
      </c>
      <c r="I2980" s="13"/>
    </row>
    <row r="2981" spans="1:9" x14ac:dyDescent="0.25">
      <c r="A2981" s="37">
        <v>71325006010</v>
      </c>
      <c r="B2981" s="12" t="s">
        <v>2972</v>
      </c>
      <c r="C2981" s="12">
        <v>5</v>
      </c>
      <c r="D2981" s="12" t="s">
        <v>69</v>
      </c>
      <c r="E2981" s="12" t="s">
        <v>65</v>
      </c>
      <c r="F2981" s="12" t="s">
        <v>65</v>
      </c>
      <c r="G2981" s="12" t="s">
        <v>65</v>
      </c>
      <c r="H2981" s="12" t="s">
        <v>65</v>
      </c>
      <c r="I2981" s="12"/>
    </row>
    <row r="2982" spans="1:9" x14ac:dyDescent="0.25">
      <c r="A2982" s="38">
        <v>71325008011</v>
      </c>
      <c r="B2982" s="13" t="s">
        <v>2973</v>
      </c>
      <c r="C2982" s="13">
        <v>2</v>
      </c>
      <c r="D2982" s="13" t="s">
        <v>1198</v>
      </c>
      <c r="E2982" s="13" t="s">
        <v>65</v>
      </c>
      <c r="F2982" s="13" t="s">
        <v>67</v>
      </c>
      <c r="G2982" s="13" t="s">
        <v>1199</v>
      </c>
      <c r="H2982" s="13" t="s">
        <v>67</v>
      </c>
      <c r="I2982" s="13"/>
    </row>
    <row r="2983" spans="1:9" x14ac:dyDescent="0.25">
      <c r="A2983" s="37">
        <v>71325007012</v>
      </c>
      <c r="B2983" s="12" t="s">
        <v>2974</v>
      </c>
      <c r="C2983" s="12">
        <v>2</v>
      </c>
      <c r="D2983" s="12" t="s">
        <v>1198</v>
      </c>
      <c r="E2983" s="12" t="s">
        <v>65</v>
      </c>
      <c r="F2983" s="12" t="s">
        <v>67</v>
      </c>
      <c r="G2983" s="12" t="s">
        <v>1199</v>
      </c>
      <c r="H2983" s="12" t="s">
        <v>67</v>
      </c>
      <c r="I2983" s="12"/>
    </row>
    <row r="2984" spans="1:9" x14ac:dyDescent="0.25">
      <c r="A2984" s="38">
        <v>71325006013</v>
      </c>
      <c r="B2984" s="13" t="s">
        <v>2975</v>
      </c>
      <c r="C2984" s="13">
        <v>5</v>
      </c>
      <c r="D2984" s="13" t="s">
        <v>69</v>
      </c>
      <c r="E2984" s="13" t="s">
        <v>65</v>
      </c>
      <c r="F2984" s="13" t="s">
        <v>65</v>
      </c>
      <c r="G2984" s="13" t="s">
        <v>65</v>
      </c>
      <c r="H2984" s="13" t="s">
        <v>65</v>
      </c>
      <c r="I2984" s="13"/>
    </row>
    <row r="2985" spans="1:9" x14ac:dyDescent="0.25">
      <c r="A2985" s="37">
        <v>71325006014</v>
      </c>
      <c r="B2985" s="12" t="s">
        <v>2976</v>
      </c>
      <c r="C2985" s="12">
        <v>5</v>
      </c>
      <c r="D2985" s="12" t="s">
        <v>69</v>
      </c>
      <c r="E2985" s="12" t="s">
        <v>65</v>
      </c>
      <c r="F2985" s="12" t="s">
        <v>65</v>
      </c>
      <c r="G2985" s="12" t="s">
        <v>65</v>
      </c>
      <c r="H2985" s="12" t="s">
        <v>65</v>
      </c>
      <c r="I2985" s="12"/>
    </row>
    <row r="2986" spans="1:9" x14ac:dyDescent="0.25">
      <c r="A2986" s="38">
        <v>71325010015</v>
      </c>
      <c r="B2986" s="13" t="s">
        <v>2977</v>
      </c>
      <c r="C2986" s="13">
        <v>5</v>
      </c>
      <c r="D2986" s="13" t="s">
        <v>69</v>
      </c>
      <c r="E2986" s="13" t="s">
        <v>65</v>
      </c>
      <c r="F2986" s="13" t="s">
        <v>65</v>
      </c>
      <c r="G2986" s="13" t="s">
        <v>65</v>
      </c>
      <c r="H2986" s="13" t="s">
        <v>65</v>
      </c>
      <c r="I2986" s="13"/>
    </row>
    <row r="2987" spans="1:9" x14ac:dyDescent="0.25">
      <c r="A2987" s="37">
        <v>71325010016</v>
      </c>
      <c r="B2987" s="12" t="s">
        <v>2978</v>
      </c>
      <c r="C2987" s="12">
        <v>5</v>
      </c>
      <c r="D2987" s="12" t="s">
        <v>69</v>
      </c>
      <c r="E2987" s="12" t="s">
        <v>65</v>
      </c>
      <c r="F2987" s="12" t="s">
        <v>65</v>
      </c>
      <c r="G2987" s="12" t="s">
        <v>65</v>
      </c>
      <c r="H2987" s="12" t="s">
        <v>65</v>
      </c>
      <c r="I2987" s="12"/>
    </row>
    <row r="2988" spans="1:9" x14ac:dyDescent="0.25">
      <c r="A2988" s="38">
        <v>71325010017</v>
      </c>
      <c r="B2988" s="13" t="s">
        <v>2979</v>
      </c>
      <c r="C2988" s="13">
        <v>5</v>
      </c>
      <c r="D2988" s="13" t="s">
        <v>69</v>
      </c>
      <c r="E2988" s="13" t="s">
        <v>65</v>
      </c>
      <c r="F2988" s="13" t="s">
        <v>65</v>
      </c>
      <c r="G2988" s="13" t="s">
        <v>65</v>
      </c>
      <c r="H2988" s="13" t="s">
        <v>65</v>
      </c>
      <c r="I2988" s="13"/>
    </row>
    <row r="2989" spans="1:9" x14ac:dyDescent="0.25">
      <c r="A2989" s="37">
        <v>71325003018</v>
      </c>
      <c r="B2989" s="12" t="s">
        <v>2980</v>
      </c>
      <c r="C2989" s="12">
        <v>2</v>
      </c>
      <c r="D2989" s="12" t="s">
        <v>1198</v>
      </c>
      <c r="E2989" s="12" t="s">
        <v>65</v>
      </c>
      <c r="F2989" s="12" t="s">
        <v>67</v>
      </c>
      <c r="G2989" s="12" t="s">
        <v>1199</v>
      </c>
      <c r="H2989" s="12" t="s">
        <v>67</v>
      </c>
      <c r="I2989" s="12"/>
    </row>
    <row r="2990" spans="1:9" x14ac:dyDescent="0.25">
      <c r="A2990" s="38">
        <v>71325003019</v>
      </c>
      <c r="B2990" s="13" t="s">
        <v>2981</v>
      </c>
      <c r="C2990" s="13">
        <v>2</v>
      </c>
      <c r="D2990" s="13" t="s">
        <v>1198</v>
      </c>
      <c r="E2990" s="13" t="s">
        <v>65</v>
      </c>
      <c r="F2990" s="13" t="s">
        <v>67</v>
      </c>
      <c r="G2990" s="13" t="s">
        <v>1199</v>
      </c>
      <c r="H2990" s="13" t="s">
        <v>67</v>
      </c>
      <c r="I2990" s="13"/>
    </row>
    <row r="2991" spans="1:9" x14ac:dyDescent="0.25">
      <c r="A2991" s="37">
        <v>71325009020</v>
      </c>
      <c r="B2991" s="12" t="s">
        <v>2982</v>
      </c>
      <c r="C2991" s="12">
        <v>2</v>
      </c>
      <c r="D2991" s="12" t="s">
        <v>1198</v>
      </c>
      <c r="E2991" s="12" t="s">
        <v>65</v>
      </c>
      <c r="F2991" s="12" t="s">
        <v>67</v>
      </c>
      <c r="G2991" s="12" t="s">
        <v>1199</v>
      </c>
      <c r="H2991" s="12" t="s">
        <v>67</v>
      </c>
      <c r="I2991" s="12"/>
    </row>
    <row r="2992" spans="1:9" x14ac:dyDescent="0.25">
      <c r="A2992" s="38">
        <v>71325010022</v>
      </c>
      <c r="B2992" s="13" t="s">
        <v>2983</v>
      </c>
      <c r="C2992" s="13">
        <v>5</v>
      </c>
      <c r="D2992" s="13" t="s">
        <v>69</v>
      </c>
      <c r="E2992" s="13" t="s">
        <v>65</v>
      </c>
      <c r="F2992" s="13" t="s">
        <v>65</v>
      </c>
      <c r="G2992" s="13" t="s">
        <v>65</v>
      </c>
      <c r="H2992" s="13" t="s">
        <v>65</v>
      </c>
      <c r="I2992" s="13"/>
    </row>
    <row r="2993" spans="1:9" x14ac:dyDescent="0.25">
      <c r="A2993" s="37">
        <v>71325010023</v>
      </c>
      <c r="B2993" s="12" t="s">
        <v>2984</v>
      </c>
      <c r="C2993" s="12">
        <v>5</v>
      </c>
      <c r="D2993" s="12" t="s">
        <v>69</v>
      </c>
      <c r="E2993" s="12" t="s">
        <v>65</v>
      </c>
      <c r="F2993" s="12" t="s">
        <v>65</v>
      </c>
      <c r="G2993" s="12" t="s">
        <v>65</v>
      </c>
      <c r="H2993" s="12" t="s">
        <v>65</v>
      </c>
      <c r="I2993" s="12"/>
    </row>
    <row r="2994" spans="1:9" x14ac:dyDescent="0.25">
      <c r="A2994" s="38">
        <v>71325009024</v>
      </c>
      <c r="B2994" s="13" t="s">
        <v>2985</v>
      </c>
      <c r="C2994" s="13">
        <v>2</v>
      </c>
      <c r="D2994" s="13" t="s">
        <v>1198</v>
      </c>
      <c r="E2994" s="13" t="s">
        <v>65</v>
      </c>
      <c r="F2994" s="13" t="s">
        <v>67</v>
      </c>
      <c r="G2994" s="13" t="s">
        <v>1199</v>
      </c>
      <c r="H2994" s="13" t="s">
        <v>67</v>
      </c>
      <c r="I2994" s="13"/>
    </row>
    <row r="2995" spans="1:9" x14ac:dyDescent="0.25">
      <c r="A2995" s="37">
        <v>71325009025</v>
      </c>
      <c r="B2995" s="12" t="s">
        <v>2986</v>
      </c>
      <c r="C2995" s="12">
        <v>2</v>
      </c>
      <c r="D2995" s="12" t="s">
        <v>1198</v>
      </c>
      <c r="E2995" s="12" t="s">
        <v>65</v>
      </c>
      <c r="F2995" s="12" t="s">
        <v>67</v>
      </c>
      <c r="G2995" s="12" t="s">
        <v>1199</v>
      </c>
      <c r="H2995" s="12" t="s">
        <v>67</v>
      </c>
      <c r="I2995" s="12"/>
    </row>
    <row r="2996" spans="1:9" x14ac:dyDescent="0.25">
      <c r="A2996" s="38">
        <v>71325003026</v>
      </c>
      <c r="B2996" s="13" t="s">
        <v>2987</v>
      </c>
      <c r="C2996" s="13">
        <v>2</v>
      </c>
      <c r="D2996" s="13" t="s">
        <v>1198</v>
      </c>
      <c r="E2996" s="13" t="s">
        <v>65</v>
      </c>
      <c r="F2996" s="13" t="s">
        <v>67</v>
      </c>
      <c r="G2996" s="13" t="s">
        <v>1199</v>
      </c>
      <c r="H2996" s="13" t="s">
        <v>67</v>
      </c>
      <c r="I2996" s="13"/>
    </row>
    <row r="2997" spans="1:9" x14ac:dyDescent="0.25">
      <c r="A2997" s="37">
        <v>71325010027</v>
      </c>
      <c r="B2997" s="12" t="s">
        <v>2988</v>
      </c>
      <c r="C2997" s="12">
        <v>5</v>
      </c>
      <c r="D2997" s="12" t="s">
        <v>69</v>
      </c>
      <c r="E2997" s="12" t="s">
        <v>65</v>
      </c>
      <c r="F2997" s="12" t="s">
        <v>65</v>
      </c>
      <c r="G2997" s="12" t="s">
        <v>65</v>
      </c>
      <c r="H2997" s="12" t="s">
        <v>65</v>
      </c>
      <c r="I2997" s="12"/>
    </row>
    <row r="2998" spans="1:9" x14ac:dyDescent="0.25">
      <c r="A2998" s="38">
        <v>71325006028</v>
      </c>
      <c r="B2998" s="13" t="s">
        <v>2989</v>
      </c>
      <c r="C2998" s="13">
        <v>5</v>
      </c>
      <c r="D2998" s="13" t="s">
        <v>69</v>
      </c>
      <c r="E2998" s="13" t="s">
        <v>65</v>
      </c>
      <c r="F2998" s="13" t="s">
        <v>65</v>
      </c>
      <c r="G2998" s="13" t="s">
        <v>65</v>
      </c>
      <c r="H2998" s="13" t="s">
        <v>65</v>
      </c>
      <c r="I2998" s="13"/>
    </row>
    <row r="2999" spans="1:9" x14ac:dyDescent="0.25">
      <c r="A2999" s="37">
        <v>71325010029</v>
      </c>
      <c r="B2999" s="12" t="s">
        <v>2990</v>
      </c>
      <c r="C2999" s="12">
        <v>5</v>
      </c>
      <c r="D2999" s="12" t="s">
        <v>69</v>
      </c>
      <c r="E2999" s="12" t="s">
        <v>65</v>
      </c>
      <c r="F2999" s="12" t="s">
        <v>65</v>
      </c>
      <c r="G2999" s="12" t="s">
        <v>65</v>
      </c>
      <c r="H2999" s="12" t="s">
        <v>65</v>
      </c>
      <c r="I2999" s="12"/>
    </row>
    <row r="3000" spans="1:9" x14ac:dyDescent="0.25">
      <c r="A3000" s="38">
        <v>71325009030</v>
      </c>
      <c r="B3000" s="13" t="s">
        <v>2991</v>
      </c>
      <c r="C3000" s="13">
        <v>5</v>
      </c>
      <c r="D3000" s="13" t="s">
        <v>69</v>
      </c>
      <c r="E3000" s="13" t="s">
        <v>65</v>
      </c>
      <c r="F3000" s="13" t="s">
        <v>65</v>
      </c>
      <c r="G3000" s="13" t="s">
        <v>65</v>
      </c>
      <c r="H3000" s="13" t="s">
        <v>65</v>
      </c>
      <c r="I3000" s="13"/>
    </row>
    <row r="3001" spans="1:9" x14ac:dyDescent="0.25">
      <c r="A3001" s="37">
        <v>71325010031</v>
      </c>
      <c r="B3001" s="12" t="s">
        <v>2992</v>
      </c>
      <c r="C3001" s="12">
        <v>5</v>
      </c>
      <c r="D3001" s="12" t="s">
        <v>69</v>
      </c>
      <c r="E3001" s="12" t="s">
        <v>65</v>
      </c>
      <c r="F3001" s="12" t="s">
        <v>65</v>
      </c>
      <c r="G3001" s="12" t="s">
        <v>65</v>
      </c>
      <c r="H3001" s="12" t="s">
        <v>65</v>
      </c>
      <c r="I3001" s="12"/>
    </row>
    <row r="3002" spans="1:9" x14ac:dyDescent="0.25">
      <c r="A3002" s="38">
        <v>71325010032</v>
      </c>
      <c r="B3002" s="13" t="s">
        <v>2993</v>
      </c>
      <c r="C3002" s="13">
        <v>5</v>
      </c>
      <c r="D3002" s="13" t="s">
        <v>69</v>
      </c>
      <c r="E3002" s="13" t="s">
        <v>65</v>
      </c>
      <c r="F3002" s="13" t="s">
        <v>65</v>
      </c>
      <c r="G3002" s="13" t="s">
        <v>65</v>
      </c>
      <c r="H3002" s="13" t="s">
        <v>65</v>
      </c>
      <c r="I3002" s="13"/>
    </row>
    <row r="3003" spans="1:9" x14ac:dyDescent="0.25">
      <c r="A3003" s="37">
        <v>71325010033</v>
      </c>
      <c r="B3003" s="12" t="s">
        <v>2994</v>
      </c>
      <c r="C3003" s="12">
        <v>5</v>
      </c>
      <c r="D3003" s="12" t="s">
        <v>69</v>
      </c>
      <c r="E3003" s="12" t="s">
        <v>65</v>
      </c>
      <c r="F3003" s="12" t="s">
        <v>65</v>
      </c>
      <c r="G3003" s="12" t="s">
        <v>65</v>
      </c>
      <c r="H3003" s="12" t="s">
        <v>65</v>
      </c>
      <c r="I3003" s="12"/>
    </row>
    <row r="3004" spans="1:9" x14ac:dyDescent="0.25">
      <c r="A3004" s="38">
        <v>71325006034</v>
      </c>
      <c r="B3004" s="13" t="s">
        <v>2995</v>
      </c>
      <c r="C3004" s="13">
        <v>2</v>
      </c>
      <c r="D3004" s="13" t="s">
        <v>1198</v>
      </c>
      <c r="E3004" s="13" t="s">
        <v>65</v>
      </c>
      <c r="F3004" s="13" t="s">
        <v>67</v>
      </c>
      <c r="G3004" s="13" t="s">
        <v>1199</v>
      </c>
      <c r="H3004" s="13" t="s">
        <v>67</v>
      </c>
      <c r="I3004" s="13"/>
    </row>
    <row r="3005" spans="1:9" x14ac:dyDescent="0.25">
      <c r="A3005" s="37">
        <v>71325010035</v>
      </c>
      <c r="B3005" s="12" t="s">
        <v>2996</v>
      </c>
      <c r="C3005" s="12">
        <v>5</v>
      </c>
      <c r="D3005" s="12" t="s">
        <v>69</v>
      </c>
      <c r="E3005" s="12" t="s">
        <v>65</v>
      </c>
      <c r="F3005" s="12" t="s">
        <v>65</v>
      </c>
      <c r="G3005" s="12" t="s">
        <v>65</v>
      </c>
      <c r="H3005" s="12" t="s">
        <v>65</v>
      </c>
      <c r="I3005" s="12"/>
    </row>
    <row r="3006" spans="1:9" x14ac:dyDescent="0.25">
      <c r="A3006" s="38">
        <v>71325003036</v>
      </c>
      <c r="B3006" s="13" t="s">
        <v>2784</v>
      </c>
      <c r="C3006" s="13">
        <v>2</v>
      </c>
      <c r="D3006" s="13" t="s">
        <v>1198</v>
      </c>
      <c r="E3006" s="13" t="s">
        <v>65</v>
      </c>
      <c r="F3006" s="13" t="s">
        <v>67</v>
      </c>
      <c r="G3006" s="13" t="s">
        <v>1199</v>
      </c>
      <c r="H3006" s="13" t="s">
        <v>67</v>
      </c>
      <c r="I3006" s="13"/>
    </row>
    <row r="3007" spans="1:9" x14ac:dyDescent="0.25">
      <c r="A3007" s="37">
        <v>71325007037</v>
      </c>
      <c r="B3007" s="12" t="s">
        <v>2997</v>
      </c>
      <c r="C3007" s="12">
        <v>2</v>
      </c>
      <c r="D3007" s="12" t="s">
        <v>1198</v>
      </c>
      <c r="E3007" s="12" t="s">
        <v>65</v>
      </c>
      <c r="F3007" s="12" t="s">
        <v>67</v>
      </c>
      <c r="G3007" s="12" t="s">
        <v>1199</v>
      </c>
      <c r="H3007" s="12" t="s">
        <v>67</v>
      </c>
      <c r="I3007" s="12"/>
    </row>
    <row r="3008" spans="1:9" x14ac:dyDescent="0.25">
      <c r="A3008" s="38">
        <v>71325006038</v>
      </c>
      <c r="B3008" s="13" t="s">
        <v>2998</v>
      </c>
      <c r="C3008" s="13">
        <v>5</v>
      </c>
      <c r="D3008" s="13" t="s">
        <v>69</v>
      </c>
      <c r="E3008" s="13" t="s">
        <v>65</v>
      </c>
      <c r="F3008" s="13" t="s">
        <v>65</v>
      </c>
      <c r="G3008" s="13" t="s">
        <v>65</v>
      </c>
      <c r="H3008" s="13" t="s">
        <v>65</v>
      </c>
      <c r="I3008" s="13"/>
    </row>
    <row r="3009" spans="1:9" x14ac:dyDescent="0.25">
      <c r="A3009" s="37">
        <v>71325009039</v>
      </c>
      <c r="B3009" s="12" t="s">
        <v>2999</v>
      </c>
      <c r="C3009" s="12">
        <v>2</v>
      </c>
      <c r="D3009" s="12" t="s">
        <v>1198</v>
      </c>
      <c r="E3009" s="12" t="s">
        <v>65</v>
      </c>
      <c r="F3009" s="12" t="s">
        <v>67</v>
      </c>
      <c r="G3009" s="12" t="s">
        <v>1199</v>
      </c>
      <c r="H3009" s="12" t="s">
        <v>67</v>
      </c>
      <c r="I3009" s="12"/>
    </row>
    <row r="3010" spans="1:9" x14ac:dyDescent="0.25">
      <c r="A3010" s="38">
        <v>71325010040</v>
      </c>
      <c r="B3010" s="13" t="s">
        <v>3000</v>
      </c>
      <c r="C3010" s="13">
        <v>2</v>
      </c>
      <c r="D3010" s="13" t="s">
        <v>1198</v>
      </c>
      <c r="E3010" s="13" t="s">
        <v>65</v>
      </c>
      <c r="F3010" s="13" t="s">
        <v>67</v>
      </c>
      <c r="G3010" s="13" t="s">
        <v>1199</v>
      </c>
      <c r="H3010" s="13" t="s">
        <v>67</v>
      </c>
      <c r="I3010" s="13"/>
    </row>
    <row r="3011" spans="1:9" x14ac:dyDescent="0.25">
      <c r="A3011" s="37">
        <v>71325010041</v>
      </c>
      <c r="B3011" s="12" t="s">
        <v>3001</v>
      </c>
      <c r="C3011" s="12">
        <v>5</v>
      </c>
      <c r="D3011" s="12" t="s">
        <v>69</v>
      </c>
      <c r="E3011" s="12" t="s">
        <v>65</v>
      </c>
      <c r="F3011" s="12" t="s">
        <v>65</v>
      </c>
      <c r="G3011" s="12" t="s">
        <v>65</v>
      </c>
      <c r="H3011" s="12" t="s">
        <v>65</v>
      </c>
      <c r="I3011" s="12"/>
    </row>
    <row r="3012" spans="1:9" x14ac:dyDescent="0.25">
      <c r="A3012" s="38">
        <v>71325009042</v>
      </c>
      <c r="B3012" s="13" t="s">
        <v>3002</v>
      </c>
      <c r="C3012" s="13">
        <v>2</v>
      </c>
      <c r="D3012" s="13" t="s">
        <v>1198</v>
      </c>
      <c r="E3012" s="13" t="s">
        <v>65</v>
      </c>
      <c r="F3012" s="13" t="s">
        <v>67</v>
      </c>
      <c r="G3012" s="13" t="s">
        <v>1199</v>
      </c>
      <c r="H3012" s="13" t="s">
        <v>67</v>
      </c>
      <c r="I3012" s="13"/>
    </row>
    <row r="3013" spans="1:9" x14ac:dyDescent="0.25">
      <c r="A3013" s="37">
        <v>71325010043</v>
      </c>
      <c r="B3013" s="12" t="s">
        <v>3003</v>
      </c>
      <c r="C3013" s="12">
        <v>5</v>
      </c>
      <c r="D3013" s="12" t="s">
        <v>69</v>
      </c>
      <c r="E3013" s="12" t="s">
        <v>65</v>
      </c>
      <c r="F3013" s="12" t="s">
        <v>65</v>
      </c>
      <c r="G3013" s="12" t="s">
        <v>65</v>
      </c>
      <c r="H3013" s="12" t="s">
        <v>65</v>
      </c>
      <c r="I3013" s="12"/>
    </row>
    <row r="3014" spans="1:9" x14ac:dyDescent="0.25">
      <c r="A3014" s="38">
        <v>71325006044</v>
      </c>
      <c r="B3014" s="13" t="s">
        <v>3004</v>
      </c>
      <c r="C3014" s="13">
        <v>5</v>
      </c>
      <c r="D3014" s="13" t="s">
        <v>69</v>
      </c>
      <c r="E3014" s="13" t="s">
        <v>65</v>
      </c>
      <c r="F3014" s="13" t="s">
        <v>65</v>
      </c>
      <c r="G3014" s="13" t="s">
        <v>65</v>
      </c>
      <c r="H3014" s="13" t="s">
        <v>65</v>
      </c>
      <c r="I3014" s="13"/>
    </row>
    <row r="3015" spans="1:9" x14ac:dyDescent="0.25">
      <c r="A3015" s="37">
        <v>71325007045</v>
      </c>
      <c r="B3015" s="12" t="s">
        <v>3005</v>
      </c>
      <c r="C3015" s="12">
        <v>2</v>
      </c>
      <c r="D3015" s="12" t="s">
        <v>1198</v>
      </c>
      <c r="E3015" s="12" t="s">
        <v>65</v>
      </c>
      <c r="F3015" s="12" t="s">
        <v>67</v>
      </c>
      <c r="G3015" s="12" t="s">
        <v>1199</v>
      </c>
      <c r="H3015" s="12" t="s">
        <v>67</v>
      </c>
      <c r="I3015" s="12"/>
    </row>
    <row r="3016" spans="1:9" x14ac:dyDescent="0.25">
      <c r="A3016" s="38">
        <v>71325010046</v>
      </c>
      <c r="B3016" s="13" t="s">
        <v>3006</v>
      </c>
      <c r="C3016" s="13">
        <v>5</v>
      </c>
      <c r="D3016" s="13" t="s">
        <v>69</v>
      </c>
      <c r="E3016" s="13" t="s">
        <v>65</v>
      </c>
      <c r="F3016" s="13" t="s">
        <v>65</v>
      </c>
      <c r="G3016" s="13" t="s">
        <v>65</v>
      </c>
      <c r="H3016" s="13" t="s">
        <v>65</v>
      </c>
      <c r="I3016" s="13"/>
    </row>
    <row r="3017" spans="1:9" x14ac:dyDescent="0.25">
      <c r="A3017" s="37">
        <v>71325010047</v>
      </c>
      <c r="B3017" s="12" t="s">
        <v>3007</v>
      </c>
      <c r="C3017" s="12">
        <v>5</v>
      </c>
      <c r="D3017" s="12" t="s">
        <v>69</v>
      </c>
      <c r="E3017" s="12" t="s">
        <v>65</v>
      </c>
      <c r="F3017" s="12" t="s">
        <v>65</v>
      </c>
      <c r="G3017" s="12" t="s">
        <v>65</v>
      </c>
      <c r="H3017" s="12" t="s">
        <v>65</v>
      </c>
      <c r="I3017" s="12"/>
    </row>
    <row r="3018" spans="1:9" x14ac:dyDescent="0.25">
      <c r="A3018" s="38">
        <v>71325010048</v>
      </c>
      <c r="B3018" s="13" t="s">
        <v>3008</v>
      </c>
      <c r="C3018" s="13">
        <v>5</v>
      </c>
      <c r="D3018" s="13" t="s">
        <v>69</v>
      </c>
      <c r="E3018" s="13" t="s">
        <v>65</v>
      </c>
      <c r="F3018" s="13" t="s">
        <v>65</v>
      </c>
      <c r="G3018" s="13" t="s">
        <v>65</v>
      </c>
      <c r="H3018" s="13" t="s">
        <v>65</v>
      </c>
      <c r="I3018" s="13"/>
    </row>
    <row r="3019" spans="1:9" x14ac:dyDescent="0.25">
      <c r="A3019" s="37">
        <v>71325010049</v>
      </c>
      <c r="B3019" s="12" t="s">
        <v>3009</v>
      </c>
      <c r="C3019" s="12">
        <v>5</v>
      </c>
      <c r="D3019" s="12" t="s">
        <v>69</v>
      </c>
      <c r="E3019" s="12" t="s">
        <v>65</v>
      </c>
      <c r="F3019" s="12" t="s">
        <v>65</v>
      </c>
      <c r="G3019" s="12" t="s">
        <v>65</v>
      </c>
      <c r="H3019" s="12" t="s">
        <v>65</v>
      </c>
      <c r="I3019" s="12"/>
    </row>
    <row r="3020" spans="1:9" x14ac:dyDescent="0.25">
      <c r="A3020" s="38">
        <v>71325003050</v>
      </c>
      <c r="B3020" s="13" t="s">
        <v>3010</v>
      </c>
      <c r="C3020" s="13">
        <v>2</v>
      </c>
      <c r="D3020" s="13" t="s">
        <v>1198</v>
      </c>
      <c r="E3020" s="13" t="s">
        <v>65</v>
      </c>
      <c r="F3020" s="13" t="s">
        <v>67</v>
      </c>
      <c r="G3020" s="13" t="s">
        <v>1199</v>
      </c>
      <c r="H3020" s="13" t="s">
        <v>67</v>
      </c>
      <c r="I3020" s="13"/>
    </row>
    <row r="3021" spans="1:9" x14ac:dyDescent="0.25">
      <c r="A3021" s="37">
        <v>71325010051</v>
      </c>
      <c r="B3021" s="12" t="s">
        <v>3011</v>
      </c>
      <c r="C3021" s="12">
        <v>5</v>
      </c>
      <c r="D3021" s="12" t="s">
        <v>69</v>
      </c>
      <c r="E3021" s="12" t="s">
        <v>65</v>
      </c>
      <c r="F3021" s="12" t="s">
        <v>65</v>
      </c>
      <c r="G3021" s="12" t="s">
        <v>65</v>
      </c>
      <c r="H3021" s="12" t="s">
        <v>65</v>
      </c>
      <c r="I3021" s="12"/>
    </row>
    <row r="3022" spans="1:9" x14ac:dyDescent="0.25">
      <c r="A3022" s="38">
        <v>71325010052</v>
      </c>
      <c r="B3022" s="13" t="s">
        <v>3012</v>
      </c>
      <c r="C3022" s="13">
        <v>5</v>
      </c>
      <c r="D3022" s="13" t="s">
        <v>69</v>
      </c>
      <c r="E3022" s="13" t="s">
        <v>65</v>
      </c>
      <c r="F3022" s="13" t="s">
        <v>65</v>
      </c>
      <c r="G3022" s="13" t="s">
        <v>65</v>
      </c>
      <c r="H3022" s="13" t="s">
        <v>65</v>
      </c>
      <c r="I3022" s="13"/>
    </row>
    <row r="3023" spans="1:9" x14ac:dyDescent="0.25">
      <c r="A3023" s="37">
        <v>71325010053</v>
      </c>
      <c r="B3023" s="12" t="s">
        <v>3013</v>
      </c>
      <c r="C3023" s="12">
        <v>5</v>
      </c>
      <c r="D3023" s="12" t="s">
        <v>69</v>
      </c>
      <c r="E3023" s="12" t="s">
        <v>65</v>
      </c>
      <c r="F3023" s="12" t="s">
        <v>65</v>
      </c>
      <c r="G3023" s="12" t="s">
        <v>65</v>
      </c>
      <c r="H3023" s="12" t="s">
        <v>65</v>
      </c>
      <c r="I3023" s="12"/>
    </row>
    <row r="3024" spans="1:9" x14ac:dyDescent="0.25">
      <c r="A3024" s="38">
        <v>71325008054</v>
      </c>
      <c r="B3024" s="13" t="s">
        <v>3014</v>
      </c>
      <c r="C3024" s="13">
        <v>5</v>
      </c>
      <c r="D3024" s="13" t="s">
        <v>69</v>
      </c>
      <c r="E3024" s="13" t="s">
        <v>65</v>
      </c>
      <c r="F3024" s="13" t="s">
        <v>65</v>
      </c>
      <c r="G3024" s="13" t="s">
        <v>65</v>
      </c>
      <c r="H3024" s="13" t="s">
        <v>65</v>
      </c>
      <c r="I3024" s="13"/>
    </row>
    <row r="3025" spans="1:9" x14ac:dyDescent="0.25">
      <c r="A3025" s="37">
        <v>71325010055</v>
      </c>
      <c r="B3025" s="12" t="s">
        <v>3015</v>
      </c>
      <c r="C3025" s="12">
        <v>5</v>
      </c>
      <c r="D3025" s="12" t="s">
        <v>69</v>
      </c>
      <c r="E3025" s="12" t="s">
        <v>65</v>
      </c>
      <c r="F3025" s="12" t="s">
        <v>65</v>
      </c>
      <c r="G3025" s="12" t="s">
        <v>65</v>
      </c>
      <c r="H3025" s="12" t="s">
        <v>65</v>
      </c>
      <c r="I3025" s="12"/>
    </row>
    <row r="3026" spans="1:9" x14ac:dyDescent="0.25">
      <c r="A3026" s="38">
        <v>71325010056</v>
      </c>
      <c r="B3026" s="13" t="s">
        <v>3016</v>
      </c>
      <c r="C3026" s="13">
        <v>5</v>
      </c>
      <c r="D3026" s="13" t="s">
        <v>69</v>
      </c>
      <c r="E3026" s="13" t="s">
        <v>65</v>
      </c>
      <c r="F3026" s="13" t="s">
        <v>65</v>
      </c>
      <c r="G3026" s="13" t="s">
        <v>65</v>
      </c>
      <c r="H3026" s="13" t="s">
        <v>65</v>
      </c>
      <c r="I3026" s="13"/>
    </row>
    <row r="3027" spans="1:9" x14ac:dyDescent="0.25">
      <c r="A3027" s="37">
        <v>71325010057</v>
      </c>
      <c r="B3027" s="12" t="s">
        <v>3017</v>
      </c>
      <c r="C3027" s="12">
        <v>5</v>
      </c>
      <c r="D3027" s="12" t="s">
        <v>69</v>
      </c>
      <c r="E3027" s="12" t="s">
        <v>65</v>
      </c>
      <c r="F3027" s="12" t="s">
        <v>65</v>
      </c>
      <c r="G3027" s="12" t="s">
        <v>65</v>
      </c>
      <c r="H3027" s="12" t="s">
        <v>65</v>
      </c>
      <c r="I3027" s="12"/>
    </row>
    <row r="3028" spans="1:9" x14ac:dyDescent="0.25">
      <c r="A3028" s="38">
        <v>71325010058</v>
      </c>
      <c r="B3028" s="13" t="s">
        <v>3018</v>
      </c>
      <c r="C3028" s="13">
        <v>5</v>
      </c>
      <c r="D3028" s="13" t="s">
        <v>69</v>
      </c>
      <c r="E3028" s="13" t="s">
        <v>65</v>
      </c>
      <c r="F3028" s="13" t="s">
        <v>65</v>
      </c>
      <c r="G3028" s="13" t="s">
        <v>65</v>
      </c>
      <c r="H3028" s="13" t="s">
        <v>65</v>
      </c>
      <c r="I3028" s="13"/>
    </row>
    <row r="3029" spans="1:9" x14ac:dyDescent="0.25">
      <c r="A3029" s="37">
        <v>71325009059</v>
      </c>
      <c r="B3029" s="12" t="s">
        <v>3019</v>
      </c>
      <c r="C3029" s="12">
        <v>2</v>
      </c>
      <c r="D3029" s="12" t="s">
        <v>1198</v>
      </c>
      <c r="E3029" s="12" t="s">
        <v>65</v>
      </c>
      <c r="F3029" s="12" t="s">
        <v>67</v>
      </c>
      <c r="G3029" s="12" t="s">
        <v>1199</v>
      </c>
      <c r="H3029" s="12" t="s">
        <v>67</v>
      </c>
      <c r="I3029" s="12"/>
    </row>
    <row r="3030" spans="1:9" x14ac:dyDescent="0.25">
      <c r="A3030" s="38">
        <v>71325010060</v>
      </c>
      <c r="B3030" s="13" t="s">
        <v>3020</v>
      </c>
      <c r="C3030" s="13">
        <v>5</v>
      </c>
      <c r="D3030" s="13" t="s">
        <v>69</v>
      </c>
      <c r="E3030" s="13" t="s">
        <v>65</v>
      </c>
      <c r="F3030" s="13" t="s">
        <v>65</v>
      </c>
      <c r="G3030" s="13" t="s">
        <v>65</v>
      </c>
      <c r="H3030" s="13" t="s">
        <v>65</v>
      </c>
      <c r="I3030" s="13"/>
    </row>
    <row r="3031" spans="1:9" x14ac:dyDescent="0.25">
      <c r="A3031" s="37">
        <v>71325010061</v>
      </c>
      <c r="B3031" s="12" t="s">
        <v>3021</v>
      </c>
      <c r="C3031" s="12">
        <v>5</v>
      </c>
      <c r="D3031" s="12" t="s">
        <v>69</v>
      </c>
      <c r="E3031" s="12" t="s">
        <v>65</v>
      </c>
      <c r="F3031" s="12" t="s">
        <v>65</v>
      </c>
      <c r="G3031" s="12" t="s">
        <v>65</v>
      </c>
      <c r="H3031" s="12" t="s">
        <v>65</v>
      </c>
      <c r="I3031" s="12"/>
    </row>
    <row r="3032" spans="1:9" x14ac:dyDescent="0.25">
      <c r="A3032" s="38">
        <v>71325010062</v>
      </c>
      <c r="B3032" s="13" t="s">
        <v>3022</v>
      </c>
      <c r="C3032" s="13">
        <v>5</v>
      </c>
      <c r="D3032" s="13" t="s">
        <v>69</v>
      </c>
      <c r="E3032" s="13" t="s">
        <v>65</v>
      </c>
      <c r="F3032" s="13" t="s">
        <v>65</v>
      </c>
      <c r="G3032" s="13" t="s">
        <v>65</v>
      </c>
      <c r="H3032" s="13" t="s">
        <v>65</v>
      </c>
      <c r="I3032" s="13"/>
    </row>
    <row r="3033" spans="1:9" x14ac:dyDescent="0.25">
      <c r="A3033" s="37">
        <v>71325007063</v>
      </c>
      <c r="B3033" s="12" t="s">
        <v>3023</v>
      </c>
      <c r="C3033" s="12">
        <v>2</v>
      </c>
      <c r="D3033" s="12" t="s">
        <v>1198</v>
      </c>
      <c r="E3033" s="12" t="s">
        <v>65</v>
      </c>
      <c r="F3033" s="12" t="s">
        <v>67</v>
      </c>
      <c r="G3033" s="12" t="s">
        <v>1199</v>
      </c>
      <c r="H3033" s="12" t="s">
        <v>67</v>
      </c>
      <c r="I3033" s="12"/>
    </row>
    <row r="3034" spans="1:9" x14ac:dyDescent="0.25">
      <c r="A3034" s="38">
        <v>71325010064</v>
      </c>
      <c r="B3034" s="13" t="s">
        <v>3024</v>
      </c>
      <c r="C3034" s="13">
        <v>5</v>
      </c>
      <c r="D3034" s="13" t="s">
        <v>69</v>
      </c>
      <c r="E3034" s="13" t="s">
        <v>65</v>
      </c>
      <c r="F3034" s="13" t="s">
        <v>65</v>
      </c>
      <c r="G3034" s="13" t="s">
        <v>65</v>
      </c>
      <c r="H3034" s="13" t="s">
        <v>65</v>
      </c>
      <c r="I3034" s="13"/>
    </row>
    <row r="3035" spans="1:9" x14ac:dyDescent="0.25">
      <c r="A3035" s="37">
        <v>71325010065</v>
      </c>
      <c r="B3035" s="12" t="s">
        <v>3025</v>
      </c>
      <c r="C3035" s="12">
        <v>5</v>
      </c>
      <c r="D3035" s="12" t="s">
        <v>69</v>
      </c>
      <c r="E3035" s="12" t="s">
        <v>65</v>
      </c>
      <c r="F3035" s="12" t="s">
        <v>65</v>
      </c>
      <c r="G3035" s="12" t="s">
        <v>65</v>
      </c>
      <c r="H3035" s="12" t="s">
        <v>65</v>
      </c>
      <c r="I3035" s="12"/>
    </row>
    <row r="3036" spans="1:9" x14ac:dyDescent="0.25">
      <c r="A3036" s="38">
        <v>71325009066</v>
      </c>
      <c r="B3036" s="13" t="s">
        <v>3026</v>
      </c>
      <c r="C3036" s="13">
        <v>2</v>
      </c>
      <c r="D3036" s="13" t="s">
        <v>1198</v>
      </c>
      <c r="E3036" s="13" t="s">
        <v>65</v>
      </c>
      <c r="F3036" s="13" t="s">
        <v>67</v>
      </c>
      <c r="G3036" s="13" t="s">
        <v>1199</v>
      </c>
      <c r="H3036" s="13" t="s">
        <v>67</v>
      </c>
      <c r="I3036" s="13"/>
    </row>
    <row r="3037" spans="1:9" x14ac:dyDescent="0.25">
      <c r="A3037" s="37">
        <v>71325010067</v>
      </c>
      <c r="B3037" s="12" t="s">
        <v>3027</v>
      </c>
      <c r="C3037" s="12">
        <v>5</v>
      </c>
      <c r="D3037" s="12" t="s">
        <v>69</v>
      </c>
      <c r="E3037" s="12" t="s">
        <v>65</v>
      </c>
      <c r="F3037" s="12" t="s">
        <v>65</v>
      </c>
      <c r="G3037" s="12" t="s">
        <v>65</v>
      </c>
      <c r="H3037" s="12" t="s">
        <v>65</v>
      </c>
      <c r="I3037" s="12"/>
    </row>
    <row r="3038" spans="1:9" x14ac:dyDescent="0.25">
      <c r="A3038" s="38">
        <v>71325003068</v>
      </c>
      <c r="B3038" s="13" t="s">
        <v>3028</v>
      </c>
      <c r="C3038" s="13">
        <v>2</v>
      </c>
      <c r="D3038" s="13" t="s">
        <v>1198</v>
      </c>
      <c r="E3038" s="13" t="s">
        <v>65</v>
      </c>
      <c r="F3038" s="13" t="s">
        <v>67</v>
      </c>
      <c r="G3038" s="13" t="s">
        <v>1199</v>
      </c>
      <c r="H3038" s="13" t="s">
        <v>67</v>
      </c>
      <c r="I3038" s="13"/>
    </row>
    <row r="3039" spans="1:9" x14ac:dyDescent="0.25">
      <c r="A3039" s="37">
        <v>71325010069</v>
      </c>
      <c r="B3039" s="12" t="s">
        <v>3029</v>
      </c>
      <c r="C3039" s="12">
        <v>5</v>
      </c>
      <c r="D3039" s="12" t="s">
        <v>69</v>
      </c>
      <c r="E3039" s="12" t="s">
        <v>65</v>
      </c>
      <c r="F3039" s="12" t="s">
        <v>65</v>
      </c>
      <c r="G3039" s="12" t="s">
        <v>65</v>
      </c>
      <c r="H3039" s="12" t="s">
        <v>65</v>
      </c>
      <c r="I3039" s="12"/>
    </row>
    <row r="3040" spans="1:9" x14ac:dyDescent="0.25">
      <c r="A3040" s="38">
        <v>71325010070</v>
      </c>
      <c r="B3040" s="13" t="s">
        <v>3030</v>
      </c>
      <c r="C3040" s="13">
        <v>5</v>
      </c>
      <c r="D3040" s="13" t="s">
        <v>69</v>
      </c>
      <c r="E3040" s="13" t="s">
        <v>65</v>
      </c>
      <c r="F3040" s="13" t="s">
        <v>65</v>
      </c>
      <c r="G3040" s="13" t="s">
        <v>65</v>
      </c>
      <c r="H3040" s="13" t="s">
        <v>65</v>
      </c>
      <c r="I3040" s="13"/>
    </row>
    <row r="3041" spans="1:9" x14ac:dyDescent="0.25">
      <c r="A3041" s="37">
        <v>71325009071</v>
      </c>
      <c r="B3041" s="12" t="s">
        <v>3031</v>
      </c>
      <c r="C3041" s="12">
        <v>2</v>
      </c>
      <c r="D3041" s="12" t="s">
        <v>1198</v>
      </c>
      <c r="E3041" s="12" t="s">
        <v>65</v>
      </c>
      <c r="F3041" s="12" t="s">
        <v>67</v>
      </c>
      <c r="G3041" s="12" t="s">
        <v>1199</v>
      </c>
      <c r="H3041" s="12" t="s">
        <v>67</v>
      </c>
      <c r="I3041" s="12"/>
    </row>
    <row r="3042" spans="1:9" x14ac:dyDescent="0.25">
      <c r="A3042" s="38">
        <v>71325007072</v>
      </c>
      <c r="B3042" s="13" t="s">
        <v>3032</v>
      </c>
      <c r="C3042" s="13">
        <v>2</v>
      </c>
      <c r="D3042" s="13" t="s">
        <v>1198</v>
      </c>
      <c r="E3042" s="13" t="s">
        <v>65</v>
      </c>
      <c r="F3042" s="13" t="s">
        <v>67</v>
      </c>
      <c r="G3042" s="13" t="s">
        <v>1199</v>
      </c>
      <c r="H3042" s="13" t="s">
        <v>67</v>
      </c>
      <c r="I3042" s="13"/>
    </row>
    <row r="3043" spans="1:9" x14ac:dyDescent="0.25">
      <c r="A3043" s="37">
        <v>71325009073</v>
      </c>
      <c r="B3043" s="12" t="s">
        <v>3033</v>
      </c>
      <c r="C3043" s="12">
        <v>2</v>
      </c>
      <c r="D3043" s="12" t="s">
        <v>1198</v>
      </c>
      <c r="E3043" s="12" t="s">
        <v>65</v>
      </c>
      <c r="F3043" s="12" t="s">
        <v>67</v>
      </c>
      <c r="G3043" s="12" t="s">
        <v>1199</v>
      </c>
      <c r="H3043" s="12" t="s">
        <v>67</v>
      </c>
      <c r="I3043" s="12"/>
    </row>
    <row r="3044" spans="1:9" x14ac:dyDescent="0.25">
      <c r="A3044" s="38">
        <v>71325003075</v>
      </c>
      <c r="B3044" s="13" t="s">
        <v>3034</v>
      </c>
      <c r="C3044" s="13">
        <v>2</v>
      </c>
      <c r="D3044" s="13" t="s">
        <v>1198</v>
      </c>
      <c r="E3044" s="13" t="s">
        <v>65</v>
      </c>
      <c r="F3044" s="13" t="s">
        <v>67</v>
      </c>
      <c r="G3044" s="13" t="s">
        <v>1199</v>
      </c>
      <c r="H3044" s="13" t="s">
        <v>67</v>
      </c>
      <c r="I3044" s="13"/>
    </row>
    <row r="3045" spans="1:9" x14ac:dyDescent="0.25">
      <c r="A3045" s="37">
        <v>71325007076</v>
      </c>
      <c r="B3045" s="12" t="s">
        <v>3035</v>
      </c>
      <c r="C3045" s="12">
        <v>2</v>
      </c>
      <c r="D3045" s="12" t="s">
        <v>1198</v>
      </c>
      <c r="E3045" s="12" t="s">
        <v>65</v>
      </c>
      <c r="F3045" s="12" t="s">
        <v>67</v>
      </c>
      <c r="G3045" s="12" t="s">
        <v>1199</v>
      </c>
      <c r="H3045" s="12" t="s">
        <v>67</v>
      </c>
      <c r="I3045" s="12"/>
    </row>
    <row r="3046" spans="1:9" x14ac:dyDescent="0.25">
      <c r="A3046" s="38">
        <v>71325006077</v>
      </c>
      <c r="B3046" s="13" t="s">
        <v>3036</v>
      </c>
      <c r="C3046" s="13">
        <v>5</v>
      </c>
      <c r="D3046" s="13" t="s">
        <v>69</v>
      </c>
      <c r="E3046" s="13" t="s">
        <v>65</v>
      </c>
      <c r="F3046" s="13" t="s">
        <v>65</v>
      </c>
      <c r="G3046" s="13" t="s">
        <v>65</v>
      </c>
      <c r="H3046" s="13" t="s">
        <v>65</v>
      </c>
      <c r="I3046" s="13"/>
    </row>
    <row r="3047" spans="1:9" x14ac:dyDescent="0.25">
      <c r="A3047" s="37">
        <v>71325010078</v>
      </c>
      <c r="B3047" s="12" t="s">
        <v>3037</v>
      </c>
      <c r="C3047" s="12">
        <v>5</v>
      </c>
      <c r="D3047" s="12" t="s">
        <v>69</v>
      </c>
      <c r="E3047" s="12" t="s">
        <v>65</v>
      </c>
      <c r="F3047" s="12" t="s">
        <v>65</v>
      </c>
      <c r="G3047" s="12" t="s">
        <v>65</v>
      </c>
      <c r="H3047" s="12" t="s">
        <v>65</v>
      </c>
      <c r="I3047" s="12"/>
    </row>
    <row r="3048" spans="1:9" x14ac:dyDescent="0.25">
      <c r="A3048" s="38">
        <v>71325003079</v>
      </c>
      <c r="B3048" s="13" t="s">
        <v>3038</v>
      </c>
      <c r="C3048" s="13">
        <v>2</v>
      </c>
      <c r="D3048" s="13" t="s">
        <v>1198</v>
      </c>
      <c r="E3048" s="13" t="s">
        <v>65</v>
      </c>
      <c r="F3048" s="13" t="s">
        <v>67</v>
      </c>
      <c r="G3048" s="13" t="s">
        <v>1199</v>
      </c>
      <c r="H3048" s="13" t="s">
        <v>67</v>
      </c>
      <c r="I3048" s="13"/>
    </row>
    <row r="3049" spans="1:9" x14ac:dyDescent="0.25">
      <c r="A3049" s="37">
        <v>71325008080</v>
      </c>
      <c r="B3049" s="12" t="s">
        <v>3039</v>
      </c>
      <c r="C3049" s="12">
        <v>2</v>
      </c>
      <c r="D3049" s="12" t="s">
        <v>1198</v>
      </c>
      <c r="E3049" s="12" t="s">
        <v>65</v>
      </c>
      <c r="F3049" s="12" t="s">
        <v>67</v>
      </c>
      <c r="G3049" s="12" t="s">
        <v>1199</v>
      </c>
      <c r="H3049" s="12" t="s">
        <v>67</v>
      </c>
      <c r="I3049" s="12"/>
    </row>
    <row r="3050" spans="1:9" x14ac:dyDescent="0.25">
      <c r="A3050" s="38">
        <v>71325010081</v>
      </c>
      <c r="B3050" s="13" t="s">
        <v>3040</v>
      </c>
      <c r="C3050" s="13">
        <v>5</v>
      </c>
      <c r="D3050" s="13" t="s">
        <v>69</v>
      </c>
      <c r="E3050" s="13" t="s">
        <v>65</v>
      </c>
      <c r="F3050" s="13" t="s">
        <v>65</v>
      </c>
      <c r="G3050" s="13" t="s">
        <v>65</v>
      </c>
      <c r="H3050" s="13" t="s">
        <v>65</v>
      </c>
      <c r="I3050" s="13"/>
    </row>
    <row r="3051" spans="1:9" x14ac:dyDescent="0.25">
      <c r="A3051" s="37">
        <v>71325010082</v>
      </c>
      <c r="B3051" s="12" t="s">
        <v>3041</v>
      </c>
      <c r="C3051" s="12">
        <v>5</v>
      </c>
      <c r="D3051" s="12" t="s">
        <v>69</v>
      </c>
      <c r="E3051" s="12" t="s">
        <v>65</v>
      </c>
      <c r="F3051" s="12" t="s">
        <v>65</v>
      </c>
      <c r="G3051" s="12" t="s">
        <v>65</v>
      </c>
      <c r="H3051" s="12" t="s">
        <v>65</v>
      </c>
      <c r="I3051" s="12"/>
    </row>
    <row r="3052" spans="1:9" x14ac:dyDescent="0.25">
      <c r="A3052" s="38">
        <v>71325010083</v>
      </c>
      <c r="B3052" s="13" t="s">
        <v>3042</v>
      </c>
      <c r="C3052" s="13">
        <v>5</v>
      </c>
      <c r="D3052" s="13" t="s">
        <v>69</v>
      </c>
      <c r="E3052" s="13" t="s">
        <v>65</v>
      </c>
      <c r="F3052" s="13" t="s">
        <v>65</v>
      </c>
      <c r="G3052" s="13" t="s">
        <v>65</v>
      </c>
      <c r="H3052" s="13" t="s">
        <v>65</v>
      </c>
      <c r="I3052" s="13"/>
    </row>
    <row r="3053" spans="1:9" x14ac:dyDescent="0.25">
      <c r="A3053" s="37">
        <v>71325010085</v>
      </c>
      <c r="B3053" s="12" t="s">
        <v>3043</v>
      </c>
      <c r="C3053" s="12">
        <v>5</v>
      </c>
      <c r="D3053" s="12" t="s">
        <v>69</v>
      </c>
      <c r="E3053" s="12" t="s">
        <v>65</v>
      </c>
      <c r="F3053" s="12" t="s">
        <v>65</v>
      </c>
      <c r="G3053" s="12" t="s">
        <v>65</v>
      </c>
      <c r="H3053" s="12" t="s">
        <v>65</v>
      </c>
      <c r="I3053" s="12"/>
    </row>
    <row r="3054" spans="1:9" x14ac:dyDescent="0.25">
      <c r="A3054" s="38">
        <v>71325010086</v>
      </c>
      <c r="B3054" s="13" t="s">
        <v>3044</v>
      </c>
      <c r="C3054" s="13">
        <v>5</v>
      </c>
      <c r="D3054" s="13" t="s">
        <v>69</v>
      </c>
      <c r="E3054" s="13" t="s">
        <v>65</v>
      </c>
      <c r="F3054" s="13" t="s">
        <v>65</v>
      </c>
      <c r="G3054" s="13" t="s">
        <v>65</v>
      </c>
      <c r="H3054" s="13" t="s">
        <v>65</v>
      </c>
      <c r="I3054" s="13"/>
    </row>
    <row r="3055" spans="1:9" x14ac:dyDescent="0.25">
      <c r="A3055" s="37">
        <v>71325010087</v>
      </c>
      <c r="B3055" s="12" t="s">
        <v>3045</v>
      </c>
      <c r="C3055" s="12">
        <v>5</v>
      </c>
      <c r="D3055" s="12" t="s">
        <v>69</v>
      </c>
      <c r="E3055" s="12" t="s">
        <v>65</v>
      </c>
      <c r="F3055" s="12" t="s">
        <v>65</v>
      </c>
      <c r="G3055" s="12" t="s">
        <v>65</v>
      </c>
      <c r="H3055" s="12" t="s">
        <v>65</v>
      </c>
      <c r="I3055" s="12"/>
    </row>
    <row r="3056" spans="1:9" x14ac:dyDescent="0.25">
      <c r="A3056" s="38">
        <v>71325010088</v>
      </c>
      <c r="B3056" s="13" t="s">
        <v>3046</v>
      </c>
      <c r="C3056" s="13">
        <v>5</v>
      </c>
      <c r="D3056" s="13" t="s">
        <v>69</v>
      </c>
      <c r="E3056" s="13" t="s">
        <v>65</v>
      </c>
      <c r="F3056" s="13" t="s">
        <v>65</v>
      </c>
      <c r="G3056" s="13" t="s">
        <v>65</v>
      </c>
      <c r="H3056" s="13" t="s">
        <v>65</v>
      </c>
      <c r="I3056" s="13"/>
    </row>
    <row r="3057" spans="1:9" x14ac:dyDescent="0.25">
      <c r="A3057" s="37">
        <v>71325010089</v>
      </c>
      <c r="B3057" s="12" t="s">
        <v>3047</v>
      </c>
      <c r="C3057" s="12">
        <v>5</v>
      </c>
      <c r="D3057" s="12" t="s">
        <v>69</v>
      </c>
      <c r="E3057" s="12" t="s">
        <v>65</v>
      </c>
      <c r="F3057" s="12" t="s">
        <v>65</v>
      </c>
      <c r="G3057" s="12" t="s">
        <v>65</v>
      </c>
      <c r="H3057" s="12" t="s">
        <v>65</v>
      </c>
      <c r="I3057" s="12"/>
    </row>
    <row r="3058" spans="1:9" x14ac:dyDescent="0.25">
      <c r="A3058" s="38">
        <v>71325010090</v>
      </c>
      <c r="B3058" s="13" t="s">
        <v>3048</v>
      </c>
      <c r="C3058" s="13">
        <v>5</v>
      </c>
      <c r="D3058" s="13" t="s">
        <v>69</v>
      </c>
      <c r="E3058" s="13" t="s">
        <v>65</v>
      </c>
      <c r="F3058" s="13" t="s">
        <v>65</v>
      </c>
      <c r="G3058" s="13" t="s">
        <v>65</v>
      </c>
      <c r="H3058" s="13" t="s">
        <v>65</v>
      </c>
      <c r="I3058" s="13"/>
    </row>
    <row r="3059" spans="1:9" x14ac:dyDescent="0.25">
      <c r="A3059" s="37">
        <v>71325006091</v>
      </c>
      <c r="B3059" s="12" t="s">
        <v>3049</v>
      </c>
      <c r="C3059" s="12">
        <v>5</v>
      </c>
      <c r="D3059" s="12" t="s">
        <v>69</v>
      </c>
      <c r="E3059" s="12" t="s">
        <v>65</v>
      </c>
      <c r="F3059" s="12" t="s">
        <v>65</v>
      </c>
      <c r="G3059" s="12" t="s">
        <v>65</v>
      </c>
      <c r="H3059" s="12" t="s">
        <v>65</v>
      </c>
      <c r="I3059" s="12"/>
    </row>
    <row r="3060" spans="1:9" x14ac:dyDescent="0.25">
      <c r="A3060" s="38">
        <v>71325010092</v>
      </c>
      <c r="B3060" s="13" t="s">
        <v>3050</v>
      </c>
      <c r="C3060" s="13">
        <v>5</v>
      </c>
      <c r="D3060" s="13" t="s">
        <v>69</v>
      </c>
      <c r="E3060" s="13" t="s">
        <v>65</v>
      </c>
      <c r="F3060" s="13" t="s">
        <v>65</v>
      </c>
      <c r="G3060" s="13" t="s">
        <v>65</v>
      </c>
      <c r="H3060" s="13" t="s">
        <v>65</v>
      </c>
      <c r="I3060" s="13"/>
    </row>
    <row r="3061" spans="1:9" x14ac:dyDescent="0.25">
      <c r="A3061" s="37">
        <v>71325010093</v>
      </c>
      <c r="B3061" s="12" t="s">
        <v>3051</v>
      </c>
      <c r="C3061" s="12">
        <v>5</v>
      </c>
      <c r="D3061" s="12" t="s">
        <v>69</v>
      </c>
      <c r="E3061" s="12" t="s">
        <v>65</v>
      </c>
      <c r="F3061" s="12" t="s">
        <v>65</v>
      </c>
      <c r="G3061" s="12" t="s">
        <v>65</v>
      </c>
      <c r="H3061" s="12" t="s">
        <v>65</v>
      </c>
      <c r="I3061" s="12"/>
    </row>
    <row r="3062" spans="1:9" x14ac:dyDescent="0.25">
      <c r="A3062" s="38">
        <v>71325010094</v>
      </c>
      <c r="B3062" s="13" t="s">
        <v>3052</v>
      </c>
      <c r="C3062" s="13">
        <v>5</v>
      </c>
      <c r="D3062" s="13" t="s">
        <v>69</v>
      </c>
      <c r="E3062" s="13" t="s">
        <v>65</v>
      </c>
      <c r="F3062" s="13" t="s">
        <v>65</v>
      </c>
      <c r="G3062" s="13" t="s">
        <v>65</v>
      </c>
      <c r="H3062" s="13" t="s">
        <v>65</v>
      </c>
      <c r="I3062" s="13"/>
    </row>
    <row r="3063" spans="1:9" x14ac:dyDescent="0.25">
      <c r="A3063" s="37">
        <v>71325009095</v>
      </c>
      <c r="B3063" s="12" t="s">
        <v>3053</v>
      </c>
      <c r="C3063" s="12">
        <v>2</v>
      </c>
      <c r="D3063" s="12" t="s">
        <v>1198</v>
      </c>
      <c r="E3063" s="12" t="s">
        <v>65</v>
      </c>
      <c r="F3063" s="12" t="s">
        <v>67</v>
      </c>
      <c r="G3063" s="12" t="s">
        <v>1199</v>
      </c>
      <c r="H3063" s="12" t="s">
        <v>67</v>
      </c>
      <c r="I3063" s="12"/>
    </row>
    <row r="3064" spans="1:9" x14ac:dyDescent="0.25">
      <c r="A3064" s="38">
        <v>71325006096</v>
      </c>
      <c r="B3064" s="13" t="s">
        <v>3054</v>
      </c>
      <c r="C3064" s="13">
        <v>5</v>
      </c>
      <c r="D3064" s="13" t="s">
        <v>69</v>
      </c>
      <c r="E3064" s="13" t="s">
        <v>65</v>
      </c>
      <c r="F3064" s="13" t="s">
        <v>65</v>
      </c>
      <c r="G3064" s="13" t="s">
        <v>65</v>
      </c>
      <c r="H3064" s="13" t="s">
        <v>65</v>
      </c>
      <c r="I3064" s="13"/>
    </row>
    <row r="3065" spans="1:9" x14ac:dyDescent="0.25">
      <c r="A3065" s="37">
        <v>71325010097</v>
      </c>
      <c r="B3065" s="12" t="s">
        <v>3055</v>
      </c>
      <c r="C3065" s="12">
        <v>5</v>
      </c>
      <c r="D3065" s="12" t="s">
        <v>69</v>
      </c>
      <c r="E3065" s="12" t="s">
        <v>65</v>
      </c>
      <c r="F3065" s="12" t="s">
        <v>65</v>
      </c>
      <c r="G3065" s="12" t="s">
        <v>65</v>
      </c>
      <c r="H3065" s="12" t="s">
        <v>65</v>
      </c>
      <c r="I3065" s="12"/>
    </row>
    <row r="3066" spans="1:9" x14ac:dyDescent="0.25">
      <c r="A3066" s="38">
        <v>71325009098</v>
      </c>
      <c r="B3066" s="13" t="s">
        <v>3056</v>
      </c>
      <c r="C3066" s="13">
        <v>2</v>
      </c>
      <c r="D3066" s="13" t="s">
        <v>1198</v>
      </c>
      <c r="E3066" s="13" t="s">
        <v>65</v>
      </c>
      <c r="F3066" s="13" t="s">
        <v>67</v>
      </c>
      <c r="G3066" s="13" t="s">
        <v>1199</v>
      </c>
      <c r="H3066" s="13" t="s">
        <v>67</v>
      </c>
      <c r="I3066" s="13"/>
    </row>
    <row r="3067" spans="1:9" x14ac:dyDescent="0.25">
      <c r="A3067" s="37">
        <v>71325010099</v>
      </c>
      <c r="B3067" s="12" t="s">
        <v>3057</v>
      </c>
      <c r="C3067" s="12">
        <v>5</v>
      </c>
      <c r="D3067" s="12" t="s">
        <v>69</v>
      </c>
      <c r="E3067" s="12" t="s">
        <v>65</v>
      </c>
      <c r="F3067" s="12" t="s">
        <v>65</v>
      </c>
      <c r="G3067" s="12" t="s">
        <v>65</v>
      </c>
      <c r="H3067" s="12" t="s">
        <v>65</v>
      </c>
      <c r="I3067" s="12"/>
    </row>
    <row r="3068" spans="1:9" x14ac:dyDescent="0.25">
      <c r="A3068" s="38">
        <v>71325010100</v>
      </c>
      <c r="B3068" s="13" t="s">
        <v>3058</v>
      </c>
      <c r="C3068" s="13">
        <v>5</v>
      </c>
      <c r="D3068" s="13" t="s">
        <v>69</v>
      </c>
      <c r="E3068" s="13" t="s">
        <v>65</v>
      </c>
      <c r="F3068" s="13" t="s">
        <v>65</v>
      </c>
      <c r="G3068" s="13" t="s">
        <v>65</v>
      </c>
      <c r="H3068" s="13" t="s">
        <v>65</v>
      </c>
      <c r="I3068" s="13"/>
    </row>
    <row r="3069" spans="1:9" x14ac:dyDescent="0.25">
      <c r="A3069" s="37">
        <v>71325003101</v>
      </c>
      <c r="B3069" s="12" t="s">
        <v>3059</v>
      </c>
      <c r="C3069" s="12">
        <v>2</v>
      </c>
      <c r="D3069" s="12" t="s">
        <v>1198</v>
      </c>
      <c r="E3069" s="12" t="s">
        <v>65</v>
      </c>
      <c r="F3069" s="12" t="s">
        <v>67</v>
      </c>
      <c r="G3069" s="12" t="s">
        <v>1199</v>
      </c>
      <c r="H3069" s="12" t="s">
        <v>67</v>
      </c>
      <c r="I3069" s="12"/>
    </row>
    <row r="3070" spans="1:9" x14ac:dyDescent="0.25">
      <c r="A3070" s="38">
        <v>71325006102</v>
      </c>
      <c r="B3070" s="13" t="s">
        <v>3060</v>
      </c>
      <c r="C3070" s="13">
        <v>5</v>
      </c>
      <c r="D3070" s="13" t="s">
        <v>69</v>
      </c>
      <c r="E3070" s="13" t="s">
        <v>65</v>
      </c>
      <c r="F3070" s="13" t="s">
        <v>65</v>
      </c>
      <c r="G3070" s="13" t="s">
        <v>65</v>
      </c>
      <c r="H3070" s="13" t="s">
        <v>65</v>
      </c>
      <c r="I3070" s="13"/>
    </row>
    <row r="3071" spans="1:9" x14ac:dyDescent="0.25">
      <c r="A3071" s="37">
        <v>71325010103</v>
      </c>
      <c r="B3071" s="12" t="s">
        <v>3061</v>
      </c>
      <c r="C3071" s="12">
        <v>5</v>
      </c>
      <c r="D3071" s="12" t="s">
        <v>69</v>
      </c>
      <c r="E3071" s="12" t="s">
        <v>65</v>
      </c>
      <c r="F3071" s="12" t="s">
        <v>65</v>
      </c>
      <c r="G3071" s="12" t="s">
        <v>65</v>
      </c>
      <c r="H3071" s="12" t="s">
        <v>65</v>
      </c>
      <c r="I3071" s="12"/>
    </row>
    <row r="3072" spans="1:9" x14ac:dyDescent="0.25">
      <c r="A3072" s="38">
        <v>71325010104</v>
      </c>
      <c r="B3072" s="13" t="s">
        <v>3062</v>
      </c>
      <c r="C3072" s="13">
        <v>5</v>
      </c>
      <c r="D3072" s="13" t="s">
        <v>69</v>
      </c>
      <c r="E3072" s="13" t="s">
        <v>65</v>
      </c>
      <c r="F3072" s="13" t="s">
        <v>65</v>
      </c>
      <c r="G3072" s="13" t="s">
        <v>65</v>
      </c>
      <c r="H3072" s="13" t="s">
        <v>65</v>
      </c>
      <c r="I3072" s="13"/>
    </row>
    <row r="3073" spans="1:9" x14ac:dyDescent="0.25">
      <c r="A3073" s="37">
        <v>71325008105</v>
      </c>
      <c r="B3073" s="12" t="s">
        <v>3063</v>
      </c>
      <c r="C3073" s="12">
        <v>5</v>
      </c>
      <c r="D3073" s="12" t="s">
        <v>69</v>
      </c>
      <c r="E3073" s="12" t="s">
        <v>65</v>
      </c>
      <c r="F3073" s="12" t="s">
        <v>65</v>
      </c>
      <c r="G3073" s="12" t="s">
        <v>65</v>
      </c>
      <c r="H3073" s="12" t="s">
        <v>65</v>
      </c>
      <c r="I3073" s="12"/>
    </row>
    <row r="3074" spans="1:9" x14ac:dyDescent="0.25">
      <c r="A3074" s="38">
        <v>71325010106</v>
      </c>
      <c r="B3074" s="13" t="s">
        <v>3064</v>
      </c>
      <c r="C3074" s="13">
        <v>5</v>
      </c>
      <c r="D3074" s="13" t="s">
        <v>69</v>
      </c>
      <c r="E3074" s="13" t="s">
        <v>65</v>
      </c>
      <c r="F3074" s="13" t="s">
        <v>65</v>
      </c>
      <c r="G3074" s="13" t="s">
        <v>65</v>
      </c>
      <c r="H3074" s="13" t="s">
        <v>65</v>
      </c>
      <c r="I3074" s="13"/>
    </row>
    <row r="3075" spans="1:9" x14ac:dyDescent="0.25">
      <c r="A3075" s="37">
        <v>71325009107</v>
      </c>
      <c r="B3075" s="12" t="s">
        <v>3065</v>
      </c>
      <c r="C3075" s="12">
        <v>2</v>
      </c>
      <c r="D3075" s="12" t="s">
        <v>1198</v>
      </c>
      <c r="E3075" s="12" t="s">
        <v>65</v>
      </c>
      <c r="F3075" s="12" t="s">
        <v>67</v>
      </c>
      <c r="G3075" s="12" t="s">
        <v>1199</v>
      </c>
      <c r="H3075" s="12" t="s">
        <v>67</v>
      </c>
      <c r="I3075" s="12"/>
    </row>
    <row r="3076" spans="1:9" x14ac:dyDescent="0.25">
      <c r="A3076" s="38">
        <v>71325009108</v>
      </c>
      <c r="B3076" s="13" t="s">
        <v>3066</v>
      </c>
      <c r="C3076" s="13">
        <v>2</v>
      </c>
      <c r="D3076" s="13" t="s">
        <v>1198</v>
      </c>
      <c r="E3076" s="13" t="s">
        <v>65</v>
      </c>
      <c r="F3076" s="13" t="s">
        <v>67</v>
      </c>
      <c r="G3076" s="13" t="s">
        <v>1199</v>
      </c>
      <c r="H3076" s="13" t="s">
        <v>67</v>
      </c>
      <c r="I3076" s="13"/>
    </row>
    <row r="3077" spans="1:9" x14ac:dyDescent="0.25">
      <c r="A3077" s="37">
        <v>71325010109</v>
      </c>
      <c r="B3077" s="12" t="s">
        <v>3067</v>
      </c>
      <c r="C3077" s="12">
        <v>5</v>
      </c>
      <c r="D3077" s="12" t="s">
        <v>69</v>
      </c>
      <c r="E3077" s="12" t="s">
        <v>65</v>
      </c>
      <c r="F3077" s="12" t="s">
        <v>65</v>
      </c>
      <c r="G3077" s="12" t="s">
        <v>65</v>
      </c>
      <c r="H3077" s="12" t="s">
        <v>65</v>
      </c>
      <c r="I3077" s="12"/>
    </row>
    <row r="3078" spans="1:9" x14ac:dyDescent="0.25">
      <c r="A3078" s="38">
        <v>71325010110</v>
      </c>
      <c r="B3078" s="13" t="s">
        <v>3068</v>
      </c>
      <c r="C3078" s="13">
        <v>5</v>
      </c>
      <c r="D3078" s="13" t="s">
        <v>69</v>
      </c>
      <c r="E3078" s="13" t="s">
        <v>65</v>
      </c>
      <c r="F3078" s="13" t="s">
        <v>65</v>
      </c>
      <c r="G3078" s="13" t="s">
        <v>65</v>
      </c>
      <c r="H3078" s="13" t="s">
        <v>65</v>
      </c>
      <c r="I3078" s="13"/>
    </row>
    <row r="3079" spans="1:9" x14ac:dyDescent="0.25">
      <c r="A3079" s="37">
        <v>71325009111</v>
      </c>
      <c r="B3079" s="12" t="s">
        <v>3069</v>
      </c>
      <c r="C3079" s="12">
        <v>2</v>
      </c>
      <c r="D3079" s="12" t="s">
        <v>1198</v>
      </c>
      <c r="E3079" s="12" t="s">
        <v>65</v>
      </c>
      <c r="F3079" s="12" t="s">
        <v>67</v>
      </c>
      <c r="G3079" s="12" t="s">
        <v>1199</v>
      </c>
      <c r="H3079" s="12" t="s">
        <v>67</v>
      </c>
      <c r="I3079" s="12"/>
    </row>
    <row r="3080" spans="1:9" x14ac:dyDescent="0.25">
      <c r="A3080" s="38">
        <v>71325010112</v>
      </c>
      <c r="B3080" s="13" t="s">
        <v>3070</v>
      </c>
      <c r="C3080" s="13">
        <v>5</v>
      </c>
      <c r="D3080" s="13" t="s">
        <v>69</v>
      </c>
      <c r="E3080" s="13" t="s">
        <v>65</v>
      </c>
      <c r="F3080" s="13" t="s">
        <v>65</v>
      </c>
      <c r="G3080" s="13" t="s">
        <v>65</v>
      </c>
      <c r="H3080" s="13" t="s">
        <v>65</v>
      </c>
      <c r="I3080" s="13"/>
    </row>
    <row r="3081" spans="1:9" x14ac:dyDescent="0.25">
      <c r="A3081" s="37">
        <v>71325003113</v>
      </c>
      <c r="B3081" s="12" t="s">
        <v>3071</v>
      </c>
      <c r="C3081" s="12">
        <v>2</v>
      </c>
      <c r="D3081" s="12" t="s">
        <v>1198</v>
      </c>
      <c r="E3081" s="12" t="s">
        <v>65</v>
      </c>
      <c r="F3081" s="12" t="s">
        <v>67</v>
      </c>
      <c r="G3081" s="12" t="s">
        <v>1199</v>
      </c>
      <c r="H3081" s="12" t="s">
        <v>67</v>
      </c>
      <c r="I3081" s="12"/>
    </row>
    <row r="3082" spans="1:9" x14ac:dyDescent="0.25">
      <c r="A3082" s="38">
        <v>71325010114</v>
      </c>
      <c r="B3082" s="13" t="s">
        <v>3072</v>
      </c>
      <c r="C3082" s="13">
        <v>5</v>
      </c>
      <c r="D3082" s="13" t="s">
        <v>69</v>
      </c>
      <c r="E3082" s="13" t="s">
        <v>65</v>
      </c>
      <c r="F3082" s="13" t="s">
        <v>65</v>
      </c>
      <c r="G3082" s="13" t="s">
        <v>65</v>
      </c>
      <c r="H3082" s="13" t="s">
        <v>65</v>
      </c>
      <c r="I3082" s="13"/>
    </row>
    <row r="3083" spans="1:9" x14ac:dyDescent="0.25">
      <c r="A3083" s="37">
        <v>71325010115</v>
      </c>
      <c r="B3083" s="12" t="s">
        <v>3073</v>
      </c>
      <c r="C3083" s="12">
        <v>5</v>
      </c>
      <c r="D3083" s="12" t="s">
        <v>69</v>
      </c>
      <c r="E3083" s="12" t="s">
        <v>65</v>
      </c>
      <c r="F3083" s="12" t="s">
        <v>65</v>
      </c>
      <c r="G3083" s="12" t="s">
        <v>65</v>
      </c>
      <c r="H3083" s="12" t="s">
        <v>65</v>
      </c>
      <c r="I3083" s="12"/>
    </row>
    <row r="3084" spans="1:9" x14ac:dyDescent="0.25">
      <c r="A3084" s="38">
        <v>71325010116</v>
      </c>
      <c r="B3084" s="13" t="s">
        <v>3074</v>
      </c>
      <c r="C3084" s="13">
        <v>2</v>
      </c>
      <c r="D3084" s="13" t="s">
        <v>1198</v>
      </c>
      <c r="E3084" s="13" t="s">
        <v>65</v>
      </c>
      <c r="F3084" s="13" t="s">
        <v>67</v>
      </c>
      <c r="G3084" s="13" t="s">
        <v>1199</v>
      </c>
      <c r="H3084" s="13" t="s">
        <v>67</v>
      </c>
      <c r="I3084" s="13"/>
    </row>
    <row r="3085" spans="1:9" x14ac:dyDescent="0.25">
      <c r="A3085" s="37">
        <v>71325008117</v>
      </c>
      <c r="B3085" s="12" t="s">
        <v>30</v>
      </c>
      <c r="C3085" s="12">
        <v>5</v>
      </c>
      <c r="D3085" s="12" t="s">
        <v>69</v>
      </c>
      <c r="E3085" s="12" t="s">
        <v>65</v>
      </c>
      <c r="F3085" s="12" t="s">
        <v>65</v>
      </c>
      <c r="G3085" s="12" t="s">
        <v>65</v>
      </c>
      <c r="H3085" s="12" t="s">
        <v>65</v>
      </c>
      <c r="I3085" s="12"/>
    </row>
    <row r="3086" spans="1:9" x14ac:dyDescent="0.25">
      <c r="A3086" s="38">
        <v>71325010118</v>
      </c>
      <c r="B3086" s="13" t="s">
        <v>3075</v>
      </c>
      <c r="C3086" s="13">
        <v>5</v>
      </c>
      <c r="D3086" s="13" t="s">
        <v>69</v>
      </c>
      <c r="E3086" s="13" t="s">
        <v>65</v>
      </c>
      <c r="F3086" s="13" t="s">
        <v>65</v>
      </c>
      <c r="G3086" s="13" t="s">
        <v>65</v>
      </c>
      <c r="H3086" s="13" t="s">
        <v>65</v>
      </c>
      <c r="I3086" s="13"/>
    </row>
    <row r="3087" spans="1:9" x14ac:dyDescent="0.25">
      <c r="A3087" s="37">
        <v>71325010119</v>
      </c>
      <c r="B3087" s="12" t="s">
        <v>3076</v>
      </c>
      <c r="C3087" s="12">
        <v>5</v>
      </c>
      <c r="D3087" s="12" t="s">
        <v>69</v>
      </c>
      <c r="E3087" s="12" t="s">
        <v>65</v>
      </c>
      <c r="F3087" s="12" t="s">
        <v>65</v>
      </c>
      <c r="G3087" s="12" t="s">
        <v>65</v>
      </c>
      <c r="H3087" s="12" t="s">
        <v>65</v>
      </c>
      <c r="I3087" s="12"/>
    </row>
    <row r="3088" spans="1:9" x14ac:dyDescent="0.25">
      <c r="A3088" s="38">
        <v>71325010201</v>
      </c>
      <c r="B3088" s="13" t="s">
        <v>3077</v>
      </c>
      <c r="C3088" s="13">
        <v>2</v>
      </c>
      <c r="D3088" s="13" t="s">
        <v>1198</v>
      </c>
      <c r="E3088" s="13" t="s">
        <v>65</v>
      </c>
      <c r="F3088" s="13" t="s">
        <v>67</v>
      </c>
      <c r="G3088" s="13" t="s">
        <v>1199</v>
      </c>
      <c r="H3088" s="13" t="s">
        <v>67</v>
      </c>
      <c r="I3088" s="13"/>
    </row>
    <row r="3089" spans="1:9" x14ac:dyDescent="0.25">
      <c r="A3089" s="37">
        <v>71325010501</v>
      </c>
      <c r="B3089" s="12" t="s">
        <v>3078</v>
      </c>
      <c r="C3089" s="12">
        <v>5</v>
      </c>
      <c r="D3089" s="12" t="s">
        <v>69</v>
      </c>
      <c r="E3089" s="12" t="s">
        <v>65</v>
      </c>
      <c r="F3089" s="12" t="s">
        <v>65</v>
      </c>
      <c r="G3089" s="12" t="s">
        <v>65</v>
      </c>
      <c r="H3089" s="12" t="s">
        <v>65</v>
      </c>
      <c r="I3089" s="12"/>
    </row>
    <row r="3090" spans="1:9" x14ac:dyDescent="0.25">
      <c r="A3090" s="38">
        <v>71325010502</v>
      </c>
      <c r="B3090" s="13" t="s">
        <v>3079</v>
      </c>
      <c r="C3090" s="13">
        <v>5</v>
      </c>
      <c r="D3090" s="13" t="s">
        <v>69</v>
      </c>
      <c r="E3090" s="13" t="s">
        <v>65</v>
      </c>
      <c r="F3090" s="13" t="s">
        <v>65</v>
      </c>
      <c r="G3090" s="13" t="s">
        <v>65</v>
      </c>
      <c r="H3090" s="13" t="s">
        <v>65</v>
      </c>
      <c r="I3090" s="13"/>
    </row>
    <row r="3091" spans="1:9" x14ac:dyDescent="0.25">
      <c r="A3091" s="37">
        <v>71335010001</v>
      </c>
      <c r="B3091" s="12" t="s">
        <v>3080</v>
      </c>
      <c r="C3091" s="12">
        <v>4</v>
      </c>
      <c r="D3091" s="12" t="s">
        <v>1155</v>
      </c>
      <c r="E3091" s="12" t="s">
        <v>67</v>
      </c>
      <c r="F3091" s="12" t="s">
        <v>67</v>
      </c>
      <c r="G3091" s="12" t="s">
        <v>65</v>
      </c>
      <c r="H3091" s="12" t="s">
        <v>67</v>
      </c>
      <c r="I3091" s="12"/>
    </row>
    <row r="3092" spans="1:9" x14ac:dyDescent="0.25">
      <c r="A3092" s="38">
        <v>71335006002</v>
      </c>
      <c r="B3092" s="13" t="s">
        <v>3081</v>
      </c>
      <c r="C3092" s="13">
        <v>4</v>
      </c>
      <c r="D3092" s="13" t="s">
        <v>1155</v>
      </c>
      <c r="E3092" s="13" t="s">
        <v>67</v>
      </c>
      <c r="F3092" s="13" t="s">
        <v>67</v>
      </c>
      <c r="G3092" s="13" t="s">
        <v>65</v>
      </c>
      <c r="H3092" s="13" t="s">
        <v>67</v>
      </c>
      <c r="I3092" s="13"/>
    </row>
    <row r="3093" spans="1:9" x14ac:dyDescent="0.25">
      <c r="A3093" s="37">
        <v>71335001003</v>
      </c>
      <c r="B3093" s="12" t="s">
        <v>3082</v>
      </c>
      <c r="C3093" s="12">
        <v>4</v>
      </c>
      <c r="D3093" s="12" t="s">
        <v>1155</v>
      </c>
      <c r="E3093" s="12" t="s">
        <v>67</v>
      </c>
      <c r="F3093" s="12" t="s">
        <v>67</v>
      </c>
      <c r="G3093" s="12" t="s">
        <v>65</v>
      </c>
      <c r="H3093" s="12" t="s">
        <v>67</v>
      </c>
      <c r="I3093" s="12"/>
    </row>
    <row r="3094" spans="1:9" x14ac:dyDescent="0.25">
      <c r="A3094" s="38">
        <v>71335006004</v>
      </c>
      <c r="B3094" s="13" t="s">
        <v>3083</v>
      </c>
      <c r="C3094" s="13">
        <v>4</v>
      </c>
      <c r="D3094" s="13" t="s">
        <v>1155</v>
      </c>
      <c r="E3094" s="13" t="s">
        <v>67</v>
      </c>
      <c r="F3094" s="13" t="s">
        <v>67</v>
      </c>
      <c r="G3094" s="13" t="s">
        <v>65</v>
      </c>
      <c r="H3094" s="13" t="s">
        <v>67</v>
      </c>
      <c r="I3094" s="13"/>
    </row>
    <row r="3095" spans="1:9" x14ac:dyDescent="0.25">
      <c r="A3095" s="37">
        <v>71335010005</v>
      </c>
      <c r="B3095" s="12" t="s">
        <v>3084</v>
      </c>
      <c r="C3095" s="12">
        <v>4</v>
      </c>
      <c r="D3095" s="12" t="s">
        <v>1155</v>
      </c>
      <c r="E3095" s="12" t="s">
        <v>67</v>
      </c>
      <c r="F3095" s="12" t="s">
        <v>67</v>
      </c>
      <c r="G3095" s="12" t="s">
        <v>65</v>
      </c>
      <c r="H3095" s="12" t="s">
        <v>67</v>
      </c>
      <c r="I3095" s="12"/>
    </row>
    <row r="3096" spans="1:9" x14ac:dyDescent="0.25">
      <c r="A3096" s="38">
        <v>71330006006</v>
      </c>
      <c r="B3096" s="13" t="s">
        <v>3085</v>
      </c>
      <c r="C3096" s="13">
        <v>4</v>
      </c>
      <c r="D3096" s="13" t="s">
        <v>1155</v>
      </c>
      <c r="E3096" s="13" t="s">
        <v>67</v>
      </c>
      <c r="F3096" s="13" t="s">
        <v>67</v>
      </c>
      <c r="G3096" s="13" t="s">
        <v>65</v>
      </c>
      <c r="H3096" s="13" t="s">
        <v>67</v>
      </c>
      <c r="I3096" s="13"/>
    </row>
    <row r="3097" spans="1:9" x14ac:dyDescent="0.25">
      <c r="A3097" s="37">
        <v>71335009008</v>
      </c>
      <c r="B3097" s="12" t="s">
        <v>3086</v>
      </c>
      <c r="C3097" s="12">
        <v>4</v>
      </c>
      <c r="D3097" s="12" t="s">
        <v>1155</v>
      </c>
      <c r="E3097" s="12" t="s">
        <v>67</v>
      </c>
      <c r="F3097" s="12" t="s">
        <v>67</v>
      </c>
      <c r="G3097" s="12" t="s">
        <v>65</v>
      </c>
      <c r="H3097" s="12" t="s">
        <v>67</v>
      </c>
      <c r="I3097" s="12"/>
    </row>
    <row r="3098" spans="1:9" x14ac:dyDescent="0.25">
      <c r="A3098" s="38">
        <v>71335010009</v>
      </c>
      <c r="B3098" s="13" t="s">
        <v>3087</v>
      </c>
      <c r="C3098" s="13">
        <v>4</v>
      </c>
      <c r="D3098" s="13" t="s">
        <v>1155</v>
      </c>
      <c r="E3098" s="13" t="s">
        <v>67</v>
      </c>
      <c r="F3098" s="13" t="s">
        <v>67</v>
      </c>
      <c r="G3098" s="13" t="s">
        <v>65</v>
      </c>
      <c r="H3098" s="13" t="s">
        <v>67</v>
      </c>
      <c r="I3098" s="13"/>
    </row>
    <row r="3099" spans="1:9" x14ac:dyDescent="0.25">
      <c r="A3099" s="37">
        <v>71335009010</v>
      </c>
      <c r="B3099" s="12" t="s">
        <v>3088</v>
      </c>
      <c r="C3099" s="12">
        <v>4</v>
      </c>
      <c r="D3099" s="12" t="s">
        <v>1155</v>
      </c>
      <c r="E3099" s="12" t="s">
        <v>67</v>
      </c>
      <c r="F3099" s="12" t="s">
        <v>67</v>
      </c>
      <c r="G3099" s="12" t="s">
        <v>65</v>
      </c>
      <c r="H3099" s="12" t="s">
        <v>67</v>
      </c>
      <c r="I3099" s="12"/>
    </row>
    <row r="3100" spans="1:9" x14ac:dyDescent="0.25">
      <c r="A3100" s="38">
        <v>71335010011</v>
      </c>
      <c r="B3100" s="13" t="s">
        <v>3089</v>
      </c>
      <c r="C3100" s="13">
        <v>4</v>
      </c>
      <c r="D3100" s="13" t="s">
        <v>1155</v>
      </c>
      <c r="E3100" s="13" t="s">
        <v>67</v>
      </c>
      <c r="F3100" s="13" t="s">
        <v>67</v>
      </c>
      <c r="G3100" s="13" t="s">
        <v>65</v>
      </c>
      <c r="H3100" s="13" t="s">
        <v>67</v>
      </c>
      <c r="I3100" s="13"/>
    </row>
    <row r="3101" spans="1:9" x14ac:dyDescent="0.25">
      <c r="A3101" s="37">
        <v>71335001012</v>
      </c>
      <c r="B3101" s="12" t="s">
        <v>3090</v>
      </c>
      <c r="C3101" s="12">
        <v>4</v>
      </c>
      <c r="D3101" s="12" t="s">
        <v>1155</v>
      </c>
      <c r="E3101" s="12" t="s">
        <v>67</v>
      </c>
      <c r="F3101" s="12" t="s">
        <v>67</v>
      </c>
      <c r="G3101" s="12" t="s">
        <v>65</v>
      </c>
      <c r="H3101" s="12" t="s">
        <v>67</v>
      </c>
      <c r="I3101" s="12"/>
    </row>
    <row r="3102" spans="1:9" x14ac:dyDescent="0.25">
      <c r="A3102" s="38">
        <v>71335006013</v>
      </c>
      <c r="B3102" s="13" t="s">
        <v>3091</v>
      </c>
      <c r="C3102" s="13">
        <v>4</v>
      </c>
      <c r="D3102" s="13" t="s">
        <v>1155</v>
      </c>
      <c r="E3102" s="13" t="s">
        <v>67</v>
      </c>
      <c r="F3102" s="13" t="s">
        <v>67</v>
      </c>
      <c r="G3102" s="13" t="s">
        <v>65</v>
      </c>
      <c r="H3102" s="13" t="s">
        <v>67</v>
      </c>
      <c r="I3102" s="13"/>
    </row>
    <row r="3103" spans="1:9" x14ac:dyDescent="0.25">
      <c r="A3103" s="37">
        <v>71335006014</v>
      </c>
      <c r="B3103" s="12" t="s">
        <v>3092</v>
      </c>
      <c r="C3103" s="12">
        <v>4</v>
      </c>
      <c r="D3103" s="12" t="s">
        <v>1155</v>
      </c>
      <c r="E3103" s="12" t="s">
        <v>67</v>
      </c>
      <c r="F3103" s="12" t="s">
        <v>67</v>
      </c>
      <c r="G3103" s="12" t="s">
        <v>65</v>
      </c>
      <c r="H3103" s="12" t="s">
        <v>67</v>
      </c>
      <c r="I3103" s="12"/>
    </row>
    <row r="3104" spans="1:9" x14ac:dyDescent="0.25">
      <c r="A3104" s="38">
        <v>71335006015</v>
      </c>
      <c r="B3104" s="13" t="s">
        <v>3093</v>
      </c>
      <c r="C3104" s="13">
        <v>4</v>
      </c>
      <c r="D3104" s="13" t="s">
        <v>1155</v>
      </c>
      <c r="E3104" s="13" t="s">
        <v>67</v>
      </c>
      <c r="F3104" s="13" t="s">
        <v>67</v>
      </c>
      <c r="G3104" s="13" t="s">
        <v>65</v>
      </c>
      <c r="H3104" s="13" t="s">
        <v>67</v>
      </c>
      <c r="I3104" s="13"/>
    </row>
    <row r="3105" spans="1:9" x14ac:dyDescent="0.25">
      <c r="A3105" s="37">
        <v>71335009016</v>
      </c>
      <c r="B3105" s="12" t="s">
        <v>3094</v>
      </c>
      <c r="C3105" s="12">
        <v>4</v>
      </c>
      <c r="D3105" s="12" t="s">
        <v>1155</v>
      </c>
      <c r="E3105" s="12" t="s">
        <v>67</v>
      </c>
      <c r="F3105" s="12" t="s">
        <v>67</v>
      </c>
      <c r="G3105" s="12" t="s">
        <v>65</v>
      </c>
      <c r="H3105" s="12" t="s">
        <v>67</v>
      </c>
      <c r="I3105" s="12"/>
    </row>
    <row r="3106" spans="1:9" x14ac:dyDescent="0.25">
      <c r="A3106" s="38">
        <v>71335010017</v>
      </c>
      <c r="B3106" s="13" t="s">
        <v>3095</v>
      </c>
      <c r="C3106" s="13">
        <v>4</v>
      </c>
      <c r="D3106" s="13" t="s">
        <v>1155</v>
      </c>
      <c r="E3106" s="13" t="s">
        <v>67</v>
      </c>
      <c r="F3106" s="13" t="s">
        <v>67</v>
      </c>
      <c r="G3106" s="13" t="s">
        <v>65</v>
      </c>
      <c r="H3106" s="13" t="s">
        <v>67</v>
      </c>
      <c r="I3106" s="13"/>
    </row>
    <row r="3107" spans="1:9" x14ac:dyDescent="0.25">
      <c r="A3107" s="37">
        <v>71335011018</v>
      </c>
      <c r="B3107" s="12" t="s">
        <v>3096</v>
      </c>
      <c r="C3107" s="12">
        <v>4</v>
      </c>
      <c r="D3107" s="12" t="s">
        <v>1155</v>
      </c>
      <c r="E3107" s="12" t="s">
        <v>67</v>
      </c>
      <c r="F3107" s="12" t="s">
        <v>67</v>
      </c>
      <c r="G3107" s="12" t="s">
        <v>65</v>
      </c>
      <c r="H3107" s="12" t="s">
        <v>67</v>
      </c>
      <c r="I3107" s="12"/>
    </row>
    <row r="3108" spans="1:9" x14ac:dyDescent="0.25">
      <c r="A3108" s="38">
        <v>71335006019</v>
      </c>
      <c r="B3108" s="13" t="s">
        <v>3097</v>
      </c>
      <c r="C3108" s="13">
        <v>4</v>
      </c>
      <c r="D3108" s="13" t="s">
        <v>1155</v>
      </c>
      <c r="E3108" s="13" t="s">
        <v>67</v>
      </c>
      <c r="F3108" s="13" t="s">
        <v>67</v>
      </c>
      <c r="G3108" s="13" t="s">
        <v>65</v>
      </c>
      <c r="H3108" s="13" t="s">
        <v>67</v>
      </c>
      <c r="I3108" s="13"/>
    </row>
    <row r="3109" spans="1:9" x14ac:dyDescent="0.25">
      <c r="A3109" s="37">
        <v>71335010020</v>
      </c>
      <c r="B3109" s="12" t="s">
        <v>3098</v>
      </c>
      <c r="C3109" s="12">
        <v>4</v>
      </c>
      <c r="D3109" s="12" t="s">
        <v>1155</v>
      </c>
      <c r="E3109" s="12" t="s">
        <v>67</v>
      </c>
      <c r="F3109" s="12" t="s">
        <v>67</v>
      </c>
      <c r="G3109" s="12" t="s">
        <v>65</v>
      </c>
      <c r="H3109" s="12" t="s">
        <v>67</v>
      </c>
      <c r="I3109" s="12"/>
    </row>
    <row r="3110" spans="1:9" x14ac:dyDescent="0.25">
      <c r="A3110" s="38">
        <v>71335006021</v>
      </c>
      <c r="B3110" s="13" t="s">
        <v>3099</v>
      </c>
      <c r="C3110" s="13">
        <v>5</v>
      </c>
      <c r="D3110" s="13" t="s">
        <v>69</v>
      </c>
      <c r="E3110" s="13" t="s">
        <v>65</v>
      </c>
      <c r="F3110" s="13" t="s">
        <v>65</v>
      </c>
      <c r="G3110" s="13" t="s">
        <v>65</v>
      </c>
      <c r="H3110" s="13" t="s">
        <v>65</v>
      </c>
      <c r="I3110" s="13"/>
    </row>
    <row r="3111" spans="1:9" x14ac:dyDescent="0.25">
      <c r="A3111" s="37">
        <v>71335010022</v>
      </c>
      <c r="B3111" s="12" t="s">
        <v>3100</v>
      </c>
      <c r="C3111" s="12">
        <v>4</v>
      </c>
      <c r="D3111" s="12" t="s">
        <v>1155</v>
      </c>
      <c r="E3111" s="12" t="s">
        <v>67</v>
      </c>
      <c r="F3111" s="12" t="s">
        <v>67</v>
      </c>
      <c r="G3111" s="12" t="s">
        <v>65</v>
      </c>
      <c r="H3111" s="12" t="s">
        <v>67</v>
      </c>
      <c r="I3111" s="12"/>
    </row>
    <row r="3112" spans="1:9" x14ac:dyDescent="0.25">
      <c r="A3112" s="38">
        <v>71335011023</v>
      </c>
      <c r="B3112" s="13" t="s">
        <v>3101</v>
      </c>
      <c r="C3112" s="13">
        <v>5</v>
      </c>
      <c r="D3112" s="13" t="s">
        <v>69</v>
      </c>
      <c r="E3112" s="13" t="s">
        <v>65</v>
      </c>
      <c r="F3112" s="13" t="s">
        <v>65</v>
      </c>
      <c r="G3112" s="13" t="s">
        <v>65</v>
      </c>
      <c r="H3112" s="13" t="s">
        <v>65</v>
      </c>
      <c r="I3112" s="13"/>
    </row>
    <row r="3113" spans="1:9" x14ac:dyDescent="0.25">
      <c r="A3113" s="37">
        <v>71335010024</v>
      </c>
      <c r="B3113" s="12" t="s">
        <v>3102</v>
      </c>
      <c r="C3113" s="12">
        <v>4</v>
      </c>
      <c r="D3113" s="12" t="s">
        <v>1155</v>
      </c>
      <c r="E3113" s="12" t="s">
        <v>67</v>
      </c>
      <c r="F3113" s="12" t="s">
        <v>67</v>
      </c>
      <c r="G3113" s="12" t="s">
        <v>65</v>
      </c>
      <c r="H3113" s="12" t="s">
        <v>67</v>
      </c>
      <c r="I3113" s="12"/>
    </row>
    <row r="3114" spans="1:9" x14ac:dyDescent="0.25">
      <c r="A3114" s="38">
        <v>71335011025</v>
      </c>
      <c r="B3114" s="13" t="s">
        <v>3103</v>
      </c>
      <c r="C3114" s="13">
        <v>5</v>
      </c>
      <c r="D3114" s="13" t="s">
        <v>69</v>
      </c>
      <c r="E3114" s="13" t="s">
        <v>65</v>
      </c>
      <c r="F3114" s="13" t="s">
        <v>65</v>
      </c>
      <c r="G3114" s="13" t="s">
        <v>65</v>
      </c>
      <c r="H3114" s="13" t="s">
        <v>65</v>
      </c>
      <c r="I3114" s="13"/>
    </row>
    <row r="3115" spans="1:9" x14ac:dyDescent="0.25">
      <c r="A3115" s="37">
        <v>71335011026</v>
      </c>
      <c r="B3115" s="12" t="s">
        <v>3104</v>
      </c>
      <c r="C3115" s="12">
        <v>4</v>
      </c>
      <c r="D3115" s="12" t="s">
        <v>1155</v>
      </c>
      <c r="E3115" s="12" t="s">
        <v>67</v>
      </c>
      <c r="F3115" s="12" t="s">
        <v>67</v>
      </c>
      <c r="G3115" s="12" t="s">
        <v>65</v>
      </c>
      <c r="H3115" s="12" t="s">
        <v>67</v>
      </c>
      <c r="I3115" s="12"/>
    </row>
    <row r="3116" spans="1:9" x14ac:dyDescent="0.25">
      <c r="A3116" s="38">
        <v>71335006027</v>
      </c>
      <c r="B3116" s="13" t="s">
        <v>3105</v>
      </c>
      <c r="C3116" s="13">
        <v>4</v>
      </c>
      <c r="D3116" s="13" t="s">
        <v>1155</v>
      </c>
      <c r="E3116" s="13" t="s">
        <v>67</v>
      </c>
      <c r="F3116" s="13" t="s">
        <v>67</v>
      </c>
      <c r="G3116" s="13" t="s">
        <v>65</v>
      </c>
      <c r="H3116" s="13" t="s">
        <v>67</v>
      </c>
      <c r="I3116" s="13"/>
    </row>
    <row r="3117" spans="1:9" x14ac:dyDescent="0.25">
      <c r="A3117" s="37">
        <v>71335011028</v>
      </c>
      <c r="B3117" s="12" t="s">
        <v>3106</v>
      </c>
      <c r="C3117" s="12">
        <v>4</v>
      </c>
      <c r="D3117" s="12" t="s">
        <v>1155</v>
      </c>
      <c r="E3117" s="12" t="s">
        <v>67</v>
      </c>
      <c r="F3117" s="12" t="s">
        <v>67</v>
      </c>
      <c r="G3117" s="12" t="s">
        <v>65</v>
      </c>
      <c r="H3117" s="12" t="s">
        <v>67</v>
      </c>
      <c r="I3117" s="12"/>
    </row>
    <row r="3118" spans="1:9" x14ac:dyDescent="0.25">
      <c r="A3118" s="38">
        <v>71335001030</v>
      </c>
      <c r="B3118" s="13" t="s">
        <v>3107</v>
      </c>
      <c r="C3118" s="13">
        <v>4</v>
      </c>
      <c r="D3118" s="13" t="s">
        <v>1155</v>
      </c>
      <c r="E3118" s="13" t="s">
        <v>67</v>
      </c>
      <c r="F3118" s="13" t="s">
        <v>67</v>
      </c>
      <c r="G3118" s="13" t="s">
        <v>65</v>
      </c>
      <c r="H3118" s="13" t="s">
        <v>67</v>
      </c>
      <c r="I3118" s="13"/>
    </row>
    <row r="3119" spans="1:9" x14ac:dyDescent="0.25">
      <c r="A3119" s="37">
        <v>71335001031</v>
      </c>
      <c r="B3119" s="12" t="s">
        <v>3108</v>
      </c>
      <c r="C3119" s="12">
        <v>4</v>
      </c>
      <c r="D3119" s="12" t="s">
        <v>1155</v>
      </c>
      <c r="E3119" s="12" t="s">
        <v>67</v>
      </c>
      <c r="F3119" s="12" t="s">
        <v>67</v>
      </c>
      <c r="G3119" s="12" t="s">
        <v>65</v>
      </c>
      <c r="H3119" s="12" t="s">
        <v>67</v>
      </c>
      <c r="I3119" s="12"/>
    </row>
    <row r="3120" spans="1:9" x14ac:dyDescent="0.25">
      <c r="A3120" s="38">
        <v>71335001032</v>
      </c>
      <c r="B3120" s="13" t="s">
        <v>3109</v>
      </c>
      <c r="C3120" s="13">
        <v>4</v>
      </c>
      <c r="D3120" s="13" t="s">
        <v>1155</v>
      </c>
      <c r="E3120" s="13" t="s">
        <v>67</v>
      </c>
      <c r="F3120" s="13" t="s">
        <v>67</v>
      </c>
      <c r="G3120" s="13" t="s">
        <v>65</v>
      </c>
      <c r="H3120" s="13" t="s">
        <v>67</v>
      </c>
      <c r="I3120" s="13"/>
    </row>
    <row r="3121" spans="1:9" x14ac:dyDescent="0.25">
      <c r="A3121" s="37">
        <v>71335006033</v>
      </c>
      <c r="B3121" s="12" t="s">
        <v>3110</v>
      </c>
      <c r="C3121" s="12">
        <v>4</v>
      </c>
      <c r="D3121" s="12" t="s">
        <v>1155</v>
      </c>
      <c r="E3121" s="12" t="s">
        <v>67</v>
      </c>
      <c r="F3121" s="12" t="s">
        <v>67</v>
      </c>
      <c r="G3121" s="12" t="s">
        <v>65</v>
      </c>
      <c r="H3121" s="12" t="s">
        <v>67</v>
      </c>
      <c r="I3121" s="12"/>
    </row>
    <row r="3122" spans="1:9" x14ac:dyDescent="0.25">
      <c r="A3122" s="38">
        <v>71335011035</v>
      </c>
      <c r="B3122" s="13" t="s">
        <v>3111</v>
      </c>
      <c r="C3122" s="13">
        <v>4</v>
      </c>
      <c r="D3122" s="13" t="s">
        <v>1155</v>
      </c>
      <c r="E3122" s="13" t="s">
        <v>67</v>
      </c>
      <c r="F3122" s="13" t="s">
        <v>67</v>
      </c>
      <c r="G3122" s="13" t="s">
        <v>65</v>
      </c>
      <c r="H3122" s="13" t="s">
        <v>67</v>
      </c>
      <c r="I3122" s="13"/>
    </row>
    <row r="3123" spans="1:9" x14ac:dyDescent="0.25">
      <c r="A3123" s="37">
        <v>71335006036</v>
      </c>
      <c r="B3123" s="12" t="s">
        <v>3112</v>
      </c>
      <c r="C3123" s="12">
        <v>4</v>
      </c>
      <c r="D3123" s="12" t="s">
        <v>1155</v>
      </c>
      <c r="E3123" s="12" t="s">
        <v>67</v>
      </c>
      <c r="F3123" s="12" t="s">
        <v>67</v>
      </c>
      <c r="G3123" s="12" t="s">
        <v>65</v>
      </c>
      <c r="H3123" s="12" t="s">
        <v>67</v>
      </c>
      <c r="I3123" s="12"/>
    </row>
    <row r="3124" spans="1:9" x14ac:dyDescent="0.25">
      <c r="A3124" s="38">
        <v>71335001037</v>
      </c>
      <c r="B3124" s="13" t="s">
        <v>3113</v>
      </c>
      <c r="C3124" s="13">
        <v>4</v>
      </c>
      <c r="D3124" s="13" t="s">
        <v>1155</v>
      </c>
      <c r="E3124" s="13" t="s">
        <v>67</v>
      </c>
      <c r="F3124" s="13" t="s">
        <v>67</v>
      </c>
      <c r="G3124" s="13" t="s">
        <v>65</v>
      </c>
      <c r="H3124" s="13" t="s">
        <v>67</v>
      </c>
      <c r="I3124" s="13"/>
    </row>
    <row r="3125" spans="1:9" x14ac:dyDescent="0.25">
      <c r="A3125" s="37">
        <v>71335009038</v>
      </c>
      <c r="B3125" s="12" t="s">
        <v>3114</v>
      </c>
      <c r="C3125" s="12">
        <v>4</v>
      </c>
      <c r="D3125" s="12" t="s">
        <v>1155</v>
      </c>
      <c r="E3125" s="12" t="s">
        <v>67</v>
      </c>
      <c r="F3125" s="12" t="s">
        <v>67</v>
      </c>
      <c r="G3125" s="12" t="s">
        <v>65</v>
      </c>
      <c r="H3125" s="12" t="s">
        <v>67</v>
      </c>
      <c r="I3125" s="12"/>
    </row>
    <row r="3126" spans="1:9" x14ac:dyDescent="0.25">
      <c r="A3126" s="38">
        <v>71335001039</v>
      </c>
      <c r="B3126" s="13" t="s">
        <v>3115</v>
      </c>
      <c r="C3126" s="13">
        <v>4</v>
      </c>
      <c r="D3126" s="13" t="s">
        <v>1155</v>
      </c>
      <c r="E3126" s="13" t="s">
        <v>67</v>
      </c>
      <c r="F3126" s="13" t="s">
        <v>67</v>
      </c>
      <c r="G3126" s="13" t="s">
        <v>65</v>
      </c>
      <c r="H3126" s="13" t="s">
        <v>67</v>
      </c>
      <c r="I3126" s="13"/>
    </row>
    <row r="3127" spans="1:9" x14ac:dyDescent="0.25">
      <c r="A3127" s="37">
        <v>71335006040</v>
      </c>
      <c r="B3127" s="12" t="s">
        <v>3116</v>
      </c>
      <c r="C3127" s="12">
        <v>4</v>
      </c>
      <c r="D3127" s="12" t="s">
        <v>1155</v>
      </c>
      <c r="E3127" s="12" t="s">
        <v>67</v>
      </c>
      <c r="F3127" s="12" t="s">
        <v>67</v>
      </c>
      <c r="G3127" s="12" t="s">
        <v>65</v>
      </c>
      <c r="H3127" s="12" t="s">
        <v>67</v>
      </c>
      <c r="I3127" s="12"/>
    </row>
    <row r="3128" spans="1:9" x14ac:dyDescent="0.25">
      <c r="A3128" s="38">
        <v>71335009041</v>
      </c>
      <c r="B3128" s="13" t="s">
        <v>3117</v>
      </c>
      <c r="C3128" s="13">
        <v>4</v>
      </c>
      <c r="D3128" s="13" t="s">
        <v>1155</v>
      </c>
      <c r="E3128" s="13" t="s">
        <v>67</v>
      </c>
      <c r="F3128" s="13" t="s">
        <v>67</v>
      </c>
      <c r="G3128" s="13" t="s">
        <v>65</v>
      </c>
      <c r="H3128" s="13" t="s">
        <v>67</v>
      </c>
      <c r="I3128" s="13"/>
    </row>
    <row r="3129" spans="1:9" x14ac:dyDescent="0.25">
      <c r="A3129" s="37">
        <v>71335009042</v>
      </c>
      <c r="B3129" s="12" t="s">
        <v>3118</v>
      </c>
      <c r="C3129" s="12">
        <v>4</v>
      </c>
      <c r="D3129" s="12" t="s">
        <v>1155</v>
      </c>
      <c r="E3129" s="12" t="s">
        <v>67</v>
      </c>
      <c r="F3129" s="12" t="s">
        <v>67</v>
      </c>
      <c r="G3129" s="12" t="s">
        <v>65</v>
      </c>
      <c r="H3129" s="12" t="s">
        <v>67</v>
      </c>
      <c r="I3129" s="12"/>
    </row>
    <row r="3130" spans="1:9" x14ac:dyDescent="0.25">
      <c r="A3130" s="38">
        <v>71335009043</v>
      </c>
      <c r="B3130" s="13" t="s">
        <v>3119</v>
      </c>
      <c r="C3130" s="13">
        <v>5</v>
      </c>
      <c r="D3130" s="13" t="s">
        <v>69</v>
      </c>
      <c r="E3130" s="13" t="s">
        <v>65</v>
      </c>
      <c r="F3130" s="13" t="s">
        <v>65</v>
      </c>
      <c r="G3130" s="13" t="s">
        <v>65</v>
      </c>
      <c r="H3130" s="13" t="s">
        <v>65</v>
      </c>
      <c r="I3130" s="13"/>
    </row>
    <row r="3131" spans="1:9" x14ac:dyDescent="0.25">
      <c r="A3131" s="37">
        <v>71335006044</v>
      </c>
      <c r="B3131" s="12" t="s">
        <v>3120</v>
      </c>
      <c r="C3131" s="12">
        <v>5</v>
      </c>
      <c r="D3131" s="12" t="s">
        <v>69</v>
      </c>
      <c r="E3131" s="12" t="s">
        <v>65</v>
      </c>
      <c r="F3131" s="12" t="s">
        <v>65</v>
      </c>
      <c r="G3131" s="12" t="s">
        <v>65</v>
      </c>
      <c r="H3131" s="12" t="s">
        <v>65</v>
      </c>
      <c r="I3131" s="12"/>
    </row>
    <row r="3132" spans="1:9" x14ac:dyDescent="0.25">
      <c r="A3132" s="38">
        <v>71335001045</v>
      </c>
      <c r="B3132" s="13" t="s">
        <v>3121</v>
      </c>
      <c r="C3132" s="13">
        <v>4</v>
      </c>
      <c r="D3132" s="13" t="s">
        <v>1155</v>
      </c>
      <c r="E3132" s="13" t="s">
        <v>67</v>
      </c>
      <c r="F3132" s="13" t="s">
        <v>67</v>
      </c>
      <c r="G3132" s="13" t="s">
        <v>65</v>
      </c>
      <c r="H3132" s="13" t="s">
        <v>67</v>
      </c>
      <c r="I3132" s="13"/>
    </row>
    <row r="3133" spans="1:9" x14ac:dyDescent="0.25">
      <c r="A3133" s="37">
        <v>71335009046</v>
      </c>
      <c r="B3133" s="12" t="s">
        <v>3122</v>
      </c>
      <c r="C3133" s="12">
        <v>4</v>
      </c>
      <c r="D3133" s="12" t="s">
        <v>1155</v>
      </c>
      <c r="E3133" s="12" t="s">
        <v>67</v>
      </c>
      <c r="F3133" s="12" t="s">
        <v>67</v>
      </c>
      <c r="G3133" s="12" t="s">
        <v>65</v>
      </c>
      <c r="H3133" s="12" t="s">
        <v>67</v>
      </c>
      <c r="I3133" s="12"/>
    </row>
    <row r="3134" spans="1:9" x14ac:dyDescent="0.25">
      <c r="A3134" s="38">
        <v>71335009047</v>
      </c>
      <c r="B3134" s="13" t="s">
        <v>3123</v>
      </c>
      <c r="C3134" s="13">
        <v>4</v>
      </c>
      <c r="D3134" s="13" t="s">
        <v>1155</v>
      </c>
      <c r="E3134" s="13" t="s">
        <v>67</v>
      </c>
      <c r="F3134" s="13" t="s">
        <v>67</v>
      </c>
      <c r="G3134" s="13" t="s">
        <v>65</v>
      </c>
      <c r="H3134" s="13" t="s">
        <v>67</v>
      </c>
      <c r="I3134" s="13"/>
    </row>
    <row r="3135" spans="1:9" x14ac:dyDescent="0.25">
      <c r="A3135" s="37">
        <v>71335006048</v>
      </c>
      <c r="B3135" s="12" t="s">
        <v>3124</v>
      </c>
      <c r="C3135" s="12">
        <v>4</v>
      </c>
      <c r="D3135" s="12" t="s">
        <v>1155</v>
      </c>
      <c r="E3135" s="12" t="s">
        <v>67</v>
      </c>
      <c r="F3135" s="12" t="s">
        <v>67</v>
      </c>
      <c r="G3135" s="12" t="s">
        <v>65</v>
      </c>
      <c r="H3135" s="12" t="s">
        <v>67</v>
      </c>
      <c r="I3135" s="12"/>
    </row>
    <row r="3136" spans="1:9" x14ac:dyDescent="0.25">
      <c r="A3136" s="38">
        <v>71335010049</v>
      </c>
      <c r="B3136" s="13" t="s">
        <v>3125</v>
      </c>
      <c r="C3136" s="13">
        <v>4</v>
      </c>
      <c r="D3136" s="13" t="s">
        <v>1155</v>
      </c>
      <c r="E3136" s="13" t="s">
        <v>67</v>
      </c>
      <c r="F3136" s="13" t="s">
        <v>67</v>
      </c>
      <c r="G3136" s="13" t="s">
        <v>65</v>
      </c>
      <c r="H3136" s="13" t="s">
        <v>67</v>
      </c>
      <c r="I3136" s="13"/>
    </row>
    <row r="3137" spans="1:9" x14ac:dyDescent="0.25">
      <c r="A3137" s="37">
        <v>71335010050</v>
      </c>
      <c r="B3137" s="12" t="s">
        <v>3126</v>
      </c>
      <c r="C3137" s="12">
        <v>5</v>
      </c>
      <c r="D3137" s="12" t="s">
        <v>69</v>
      </c>
      <c r="E3137" s="12" t="s">
        <v>65</v>
      </c>
      <c r="F3137" s="12" t="s">
        <v>65</v>
      </c>
      <c r="G3137" s="12" t="s">
        <v>65</v>
      </c>
      <c r="H3137" s="12" t="s">
        <v>65</v>
      </c>
      <c r="I3137" s="12"/>
    </row>
    <row r="3138" spans="1:9" x14ac:dyDescent="0.25">
      <c r="A3138" s="38">
        <v>71335010051</v>
      </c>
      <c r="B3138" s="13" t="s">
        <v>3127</v>
      </c>
      <c r="C3138" s="13">
        <v>4</v>
      </c>
      <c r="D3138" s="13" t="s">
        <v>1155</v>
      </c>
      <c r="E3138" s="13" t="s">
        <v>67</v>
      </c>
      <c r="F3138" s="13" t="s">
        <v>67</v>
      </c>
      <c r="G3138" s="13" t="s">
        <v>65</v>
      </c>
      <c r="H3138" s="13" t="s">
        <v>67</v>
      </c>
      <c r="I3138" s="13"/>
    </row>
    <row r="3139" spans="1:9" x14ac:dyDescent="0.25">
      <c r="A3139" s="37">
        <v>71335009052</v>
      </c>
      <c r="B3139" s="12" t="s">
        <v>3128</v>
      </c>
      <c r="C3139" s="12">
        <v>4</v>
      </c>
      <c r="D3139" s="12" t="s">
        <v>1155</v>
      </c>
      <c r="E3139" s="12" t="s">
        <v>67</v>
      </c>
      <c r="F3139" s="12" t="s">
        <v>67</v>
      </c>
      <c r="G3139" s="12" t="s">
        <v>65</v>
      </c>
      <c r="H3139" s="12" t="s">
        <v>67</v>
      </c>
      <c r="I3139" s="12"/>
    </row>
    <row r="3140" spans="1:9" x14ac:dyDescent="0.25">
      <c r="A3140" s="38">
        <v>71335010053</v>
      </c>
      <c r="B3140" s="13" t="s">
        <v>3129</v>
      </c>
      <c r="C3140" s="13">
        <v>4</v>
      </c>
      <c r="D3140" s="13" t="s">
        <v>1155</v>
      </c>
      <c r="E3140" s="13" t="s">
        <v>67</v>
      </c>
      <c r="F3140" s="13" t="s">
        <v>67</v>
      </c>
      <c r="G3140" s="13" t="s">
        <v>65</v>
      </c>
      <c r="H3140" s="13" t="s">
        <v>67</v>
      </c>
      <c r="I3140" s="13"/>
    </row>
    <row r="3141" spans="1:9" x14ac:dyDescent="0.25">
      <c r="A3141" s="37">
        <v>71335011054</v>
      </c>
      <c r="B3141" s="12" t="s">
        <v>3130</v>
      </c>
      <c r="C3141" s="12">
        <v>4</v>
      </c>
      <c r="D3141" s="12" t="s">
        <v>1155</v>
      </c>
      <c r="E3141" s="12" t="s">
        <v>67</v>
      </c>
      <c r="F3141" s="12" t="s">
        <v>67</v>
      </c>
      <c r="G3141" s="12" t="s">
        <v>65</v>
      </c>
      <c r="H3141" s="12" t="s">
        <v>67</v>
      </c>
      <c r="I3141" s="12"/>
    </row>
    <row r="3142" spans="1:9" x14ac:dyDescent="0.25">
      <c r="A3142" s="38">
        <v>71335010055</v>
      </c>
      <c r="B3142" s="13" t="s">
        <v>3131</v>
      </c>
      <c r="C3142" s="13">
        <v>4</v>
      </c>
      <c r="D3142" s="13" t="s">
        <v>1155</v>
      </c>
      <c r="E3142" s="13" t="s">
        <v>67</v>
      </c>
      <c r="F3142" s="13" t="s">
        <v>67</v>
      </c>
      <c r="G3142" s="13" t="s">
        <v>65</v>
      </c>
      <c r="H3142" s="13" t="s">
        <v>67</v>
      </c>
      <c r="I3142" s="13"/>
    </row>
    <row r="3143" spans="1:9" x14ac:dyDescent="0.25">
      <c r="A3143" s="37">
        <v>71335011056</v>
      </c>
      <c r="B3143" s="12" t="s">
        <v>3132</v>
      </c>
      <c r="C3143" s="12">
        <v>4</v>
      </c>
      <c r="D3143" s="12" t="s">
        <v>1155</v>
      </c>
      <c r="E3143" s="12" t="s">
        <v>67</v>
      </c>
      <c r="F3143" s="12" t="s">
        <v>67</v>
      </c>
      <c r="G3143" s="12" t="s">
        <v>65</v>
      </c>
      <c r="H3143" s="12" t="s">
        <v>67</v>
      </c>
      <c r="I3143" s="12"/>
    </row>
    <row r="3144" spans="1:9" x14ac:dyDescent="0.25">
      <c r="A3144" s="38">
        <v>71335010057</v>
      </c>
      <c r="B3144" s="13" t="s">
        <v>3133</v>
      </c>
      <c r="C3144" s="13">
        <v>4</v>
      </c>
      <c r="D3144" s="13" t="s">
        <v>1155</v>
      </c>
      <c r="E3144" s="13" t="s">
        <v>67</v>
      </c>
      <c r="F3144" s="13" t="s">
        <v>67</v>
      </c>
      <c r="G3144" s="13" t="s">
        <v>65</v>
      </c>
      <c r="H3144" s="13" t="s">
        <v>67</v>
      </c>
      <c r="I3144" s="13"/>
    </row>
    <row r="3145" spans="1:9" x14ac:dyDescent="0.25">
      <c r="A3145" s="37">
        <v>71335010058</v>
      </c>
      <c r="B3145" s="12" t="s">
        <v>3134</v>
      </c>
      <c r="C3145" s="12">
        <v>4</v>
      </c>
      <c r="D3145" s="12" t="s">
        <v>1155</v>
      </c>
      <c r="E3145" s="12" t="s">
        <v>67</v>
      </c>
      <c r="F3145" s="12" t="s">
        <v>67</v>
      </c>
      <c r="G3145" s="12" t="s">
        <v>65</v>
      </c>
      <c r="H3145" s="12" t="s">
        <v>67</v>
      </c>
      <c r="I3145" s="12"/>
    </row>
    <row r="3146" spans="1:9" x14ac:dyDescent="0.25">
      <c r="A3146" s="38">
        <v>71335009059</v>
      </c>
      <c r="B3146" s="13" t="s">
        <v>3135</v>
      </c>
      <c r="C3146" s="13">
        <v>4</v>
      </c>
      <c r="D3146" s="13" t="s">
        <v>1155</v>
      </c>
      <c r="E3146" s="13" t="s">
        <v>67</v>
      </c>
      <c r="F3146" s="13" t="s">
        <v>67</v>
      </c>
      <c r="G3146" s="13" t="s">
        <v>65</v>
      </c>
      <c r="H3146" s="13" t="s">
        <v>67</v>
      </c>
      <c r="I3146" s="13"/>
    </row>
    <row r="3147" spans="1:9" x14ac:dyDescent="0.25">
      <c r="A3147" s="37">
        <v>71335010060</v>
      </c>
      <c r="B3147" s="12" t="s">
        <v>3136</v>
      </c>
      <c r="C3147" s="12">
        <v>4</v>
      </c>
      <c r="D3147" s="12" t="s">
        <v>1155</v>
      </c>
      <c r="E3147" s="12" t="s">
        <v>67</v>
      </c>
      <c r="F3147" s="12" t="s">
        <v>67</v>
      </c>
      <c r="G3147" s="12" t="s">
        <v>65</v>
      </c>
      <c r="H3147" s="12" t="s">
        <v>67</v>
      </c>
      <c r="I3147" s="12"/>
    </row>
    <row r="3148" spans="1:9" x14ac:dyDescent="0.25">
      <c r="A3148" s="38">
        <v>71335006061</v>
      </c>
      <c r="B3148" s="13" t="s">
        <v>3137</v>
      </c>
      <c r="C3148" s="13">
        <v>4</v>
      </c>
      <c r="D3148" s="13" t="s">
        <v>1155</v>
      </c>
      <c r="E3148" s="13" t="s">
        <v>67</v>
      </c>
      <c r="F3148" s="13" t="s">
        <v>67</v>
      </c>
      <c r="G3148" s="13" t="s">
        <v>65</v>
      </c>
      <c r="H3148" s="13" t="s">
        <v>67</v>
      </c>
      <c r="I3148" s="13"/>
    </row>
    <row r="3149" spans="1:9" x14ac:dyDescent="0.25">
      <c r="A3149" s="37">
        <v>71335010062</v>
      </c>
      <c r="B3149" s="12" t="s">
        <v>3138</v>
      </c>
      <c r="C3149" s="12">
        <v>4</v>
      </c>
      <c r="D3149" s="12" t="s">
        <v>1155</v>
      </c>
      <c r="E3149" s="12" t="s">
        <v>67</v>
      </c>
      <c r="F3149" s="12" t="s">
        <v>67</v>
      </c>
      <c r="G3149" s="12" t="s">
        <v>65</v>
      </c>
      <c r="H3149" s="12" t="s">
        <v>67</v>
      </c>
      <c r="I3149" s="12"/>
    </row>
    <row r="3150" spans="1:9" x14ac:dyDescent="0.25">
      <c r="A3150" s="38">
        <v>71335009063</v>
      </c>
      <c r="B3150" s="13" t="s">
        <v>3139</v>
      </c>
      <c r="C3150" s="13">
        <v>4</v>
      </c>
      <c r="D3150" s="13" t="s">
        <v>1155</v>
      </c>
      <c r="E3150" s="13" t="s">
        <v>67</v>
      </c>
      <c r="F3150" s="13" t="s">
        <v>67</v>
      </c>
      <c r="G3150" s="13" t="s">
        <v>65</v>
      </c>
      <c r="H3150" s="13" t="s">
        <v>67</v>
      </c>
      <c r="I3150" s="13"/>
    </row>
    <row r="3151" spans="1:9" x14ac:dyDescent="0.25">
      <c r="A3151" s="37">
        <v>71335010064</v>
      </c>
      <c r="B3151" s="12" t="s">
        <v>3140</v>
      </c>
      <c r="C3151" s="12">
        <v>4</v>
      </c>
      <c r="D3151" s="12" t="s">
        <v>1155</v>
      </c>
      <c r="E3151" s="12" t="s">
        <v>67</v>
      </c>
      <c r="F3151" s="12" t="s">
        <v>67</v>
      </c>
      <c r="G3151" s="12" t="s">
        <v>65</v>
      </c>
      <c r="H3151" s="12" t="s">
        <v>67</v>
      </c>
      <c r="I3151" s="12"/>
    </row>
    <row r="3152" spans="1:9" x14ac:dyDescent="0.25">
      <c r="A3152" s="38">
        <v>71335010065</v>
      </c>
      <c r="B3152" s="13" t="s">
        <v>3141</v>
      </c>
      <c r="C3152" s="13">
        <v>4</v>
      </c>
      <c r="D3152" s="13" t="s">
        <v>1155</v>
      </c>
      <c r="E3152" s="13" t="s">
        <v>67</v>
      </c>
      <c r="F3152" s="13" t="s">
        <v>67</v>
      </c>
      <c r="G3152" s="13" t="s">
        <v>65</v>
      </c>
      <c r="H3152" s="13" t="s">
        <v>67</v>
      </c>
      <c r="I3152" s="13"/>
    </row>
    <row r="3153" spans="1:9" x14ac:dyDescent="0.25">
      <c r="A3153" s="37">
        <v>71335010066</v>
      </c>
      <c r="B3153" s="12" t="s">
        <v>3142</v>
      </c>
      <c r="C3153" s="12">
        <v>4</v>
      </c>
      <c r="D3153" s="12" t="s">
        <v>1155</v>
      </c>
      <c r="E3153" s="12" t="s">
        <v>67</v>
      </c>
      <c r="F3153" s="12" t="s">
        <v>67</v>
      </c>
      <c r="G3153" s="12" t="s">
        <v>65</v>
      </c>
      <c r="H3153" s="12" t="s">
        <v>67</v>
      </c>
      <c r="I3153" s="12"/>
    </row>
    <row r="3154" spans="1:9" x14ac:dyDescent="0.25">
      <c r="A3154" s="38">
        <v>71335010067</v>
      </c>
      <c r="B3154" s="13" t="s">
        <v>3143</v>
      </c>
      <c r="C3154" s="13">
        <v>4</v>
      </c>
      <c r="D3154" s="13" t="s">
        <v>1155</v>
      </c>
      <c r="E3154" s="13" t="s">
        <v>67</v>
      </c>
      <c r="F3154" s="13" t="s">
        <v>67</v>
      </c>
      <c r="G3154" s="13" t="s">
        <v>65</v>
      </c>
      <c r="H3154" s="13" t="s">
        <v>67</v>
      </c>
      <c r="I3154" s="13"/>
    </row>
    <row r="3155" spans="1:9" x14ac:dyDescent="0.25">
      <c r="A3155" s="37">
        <v>71335006068</v>
      </c>
      <c r="B3155" s="12" t="s">
        <v>3144</v>
      </c>
      <c r="C3155" s="12">
        <v>5</v>
      </c>
      <c r="D3155" s="12" t="s">
        <v>69</v>
      </c>
      <c r="E3155" s="12" t="s">
        <v>65</v>
      </c>
      <c r="F3155" s="12" t="s">
        <v>65</v>
      </c>
      <c r="G3155" s="12" t="s">
        <v>65</v>
      </c>
      <c r="H3155" s="12" t="s">
        <v>65</v>
      </c>
      <c r="I3155" s="12"/>
    </row>
    <row r="3156" spans="1:9" x14ac:dyDescent="0.25">
      <c r="A3156" s="38">
        <v>71335001069</v>
      </c>
      <c r="B3156" s="13" t="s">
        <v>3145</v>
      </c>
      <c r="C3156" s="13">
        <v>4</v>
      </c>
      <c r="D3156" s="13" t="s">
        <v>1155</v>
      </c>
      <c r="E3156" s="13" t="s">
        <v>67</v>
      </c>
      <c r="F3156" s="13" t="s">
        <v>67</v>
      </c>
      <c r="G3156" s="13" t="s">
        <v>65</v>
      </c>
      <c r="H3156" s="13" t="s">
        <v>67</v>
      </c>
      <c r="I3156" s="13"/>
    </row>
    <row r="3157" spans="1:9" x14ac:dyDescent="0.25">
      <c r="A3157" s="37">
        <v>71335006070</v>
      </c>
      <c r="B3157" s="12" t="s">
        <v>3146</v>
      </c>
      <c r="C3157" s="12">
        <v>4</v>
      </c>
      <c r="D3157" s="12" t="s">
        <v>1155</v>
      </c>
      <c r="E3157" s="12" t="s">
        <v>67</v>
      </c>
      <c r="F3157" s="12" t="s">
        <v>67</v>
      </c>
      <c r="G3157" s="12" t="s">
        <v>65</v>
      </c>
      <c r="H3157" s="12" t="s">
        <v>67</v>
      </c>
      <c r="I3157" s="12"/>
    </row>
    <row r="3158" spans="1:9" x14ac:dyDescent="0.25">
      <c r="A3158" s="38">
        <v>71335006071</v>
      </c>
      <c r="B3158" s="13" t="s">
        <v>3147</v>
      </c>
      <c r="C3158" s="13">
        <v>4</v>
      </c>
      <c r="D3158" s="13" t="s">
        <v>1155</v>
      </c>
      <c r="E3158" s="13" t="s">
        <v>67</v>
      </c>
      <c r="F3158" s="13" t="s">
        <v>67</v>
      </c>
      <c r="G3158" s="13" t="s">
        <v>65</v>
      </c>
      <c r="H3158" s="13" t="s">
        <v>67</v>
      </c>
      <c r="I3158" s="13"/>
    </row>
    <row r="3159" spans="1:9" x14ac:dyDescent="0.25">
      <c r="A3159" s="37">
        <v>71335010072</v>
      </c>
      <c r="B3159" s="12" t="s">
        <v>3148</v>
      </c>
      <c r="C3159" s="12">
        <v>4</v>
      </c>
      <c r="D3159" s="12" t="s">
        <v>1155</v>
      </c>
      <c r="E3159" s="12" t="s">
        <v>67</v>
      </c>
      <c r="F3159" s="12" t="s">
        <v>67</v>
      </c>
      <c r="G3159" s="12" t="s">
        <v>65</v>
      </c>
      <c r="H3159" s="12" t="s">
        <v>67</v>
      </c>
      <c r="I3159" s="12"/>
    </row>
    <row r="3160" spans="1:9" x14ac:dyDescent="0.25">
      <c r="A3160" s="38">
        <v>71335009073</v>
      </c>
      <c r="B3160" s="13" t="s">
        <v>3149</v>
      </c>
      <c r="C3160" s="13">
        <v>4</v>
      </c>
      <c r="D3160" s="13" t="s">
        <v>1155</v>
      </c>
      <c r="E3160" s="13" t="s">
        <v>67</v>
      </c>
      <c r="F3160" s="13" t="s">
        <v>67</v>
      </c>
      <c r="G3160" s="13" t="s">
        <v>65</v>
      </c>
      <c r="H3160" s="13" t="s">
        <v>67</v>
      </c>
      <c r="I3160" s="13"/>
    </row>
    <row r="3161" spans="1:9" x14ac:dyDescent="0.25">
      <c r="A3161" s="37">
        <v>71335006074</v>
      </c>
      <c r="B3161" s="12" t="s">
        <v>3150</v>
      </c>
      <c r="C3161" s="12">
        <v>4</v>
      </c>
      <c r="D3161" s="12" t="s">
        <v>1155</v>
      </c>
      <c r="E3161" s="12" t="s">
        <v>67</v>
      </c>
      <c r="F3161" s="12" t="s">
        <v>67</v>
      </c>
      <c r="G3161" s="12" t="s">
        <v>65</v>
      </c>
      <c r="H3161" s="12" t="s">
        <v>67</v>
      </c>
      <c r="I3161" s="12"/>
    </row>
    <row r="3162" spans="1:9" x14ac:dyDescent="0.25">
      <c r="A3162" s="38">
        <v>71335006075</v>
      </c>
      <c r="B3162" s="13" t="s">
        <v>3151</v>
      </c>
      <c r="C3162" s="13">
        <v>4</v>
      </c>
      <c r="D3162" s="13" t="s">
        <v>1155</v>
      </c>
      <c r="E3162" s="13" t="s">
        <v>67</v>
      </c>
      <c r="F3162" s="13" t="s">
        <v>67</v>
      </c>
      <c r="G3162" s="13" t="s">
        <v>65</v>
      </c>
      <c r="H3162" s="13" t="s">
        <v>67</v>
      </c>
      <c r="I3162" s="13"/>
    </row>
    <row r="3163" spans="1:9" x14ac:dyDescent="0.25">
      <c r="A3163" s="37">
        <v>71335010076</v>
      </c>
      <c r="B3163" s="12" t="s">
        <v>3152</v>
      </c>
      <c r="C3163" s="12">
        <v>4</v>
      </c>
      <c r="D3163" s="12" t="s">
        <v>1155</v>
      </c>
      <c r="E3163" s="12" t="s">
        <v>67</v>
      </c>
      <c r="F3163" s="12" t="s">
        <v>67</v>
      </c>
      <c r="G3163" s="12" t="s">
        <v>65</v>
      </c>
      <c r="H3163" s="12" t="s">
        <v>67</v>
      </c>
      <c r="I3163" s="12"/>
    </row>
    <row r="3164" spans="1:9" x14ac:dyDescent="0.25">
      <c r="A3164" s="38">
        <v>71335009077</v>
      </c>
      <c r="B3164" s="13" t="s">
        <v>3153</v>
      </c>
      <c r="C3164" s="13">
        <v>4</v>
      </c>
      <c r="D3164" s="13" t="s">
        <v>1155</v>
      </c>
      <c r="E3164" s="13" t="s">
        <v>67</v>
      </c>
      <c r="F3164" s="13" t="s">
        <v>67</v>
      </c>
      <c r="G3164" s="13" t="s">
        <v>65</v>
      </c>
      <c r="H3164" s="13" t="s">
        <v>67</v>
      </c>
      <c r="I3164" s="13"/>
    </row>
    <row r="3165" spans="1:9" x14ac:dyDescent="0.25">
      <c r="A3165" s="37">
        <v>71335001078</v>
      </c>
      <c r="B3165" s="12" t="s">
        <v>3154</v>
      </c>
      <c r="C3165" s="12">
        <v>4</v>
      </c>
      <c r="D3165" s="12" t="s">
        <v>1155</v>
      </c>
      <c r="E3165" s="12" t="s">
        <v>67</v>
      </c>
      <c r="F3165" s="12" t="s">
        <v>67</v>
      </c>
      <c r="G3165" s="12" t="s">
        <v>65</v>
      </c>
      <c r="H3165" s="12" t="s">
        <v>67</v>
      </c>
      <c r="I3165" s="12"/>
    </row>
    <row r="3166" spans="1:9" x14ac:dyDescent="0.25">
      <c r="A3166" s="38">
        <v>71335001080</v>
      </c>
      <c r="B3166" s="13" t="s">
        <v>3155</v>
      </c>
      <c r="C3166" s="13">
        <v>4</v>
      </c>
      <c r="D3166" s="13" t="s">
        <v>1155</v>
      </c>
      <c r="E3166" s="13" t="s">
        <v>67</v>
      </c>
      <c r="F3166" s="13" t="s">
        <v>67</v>
      </c>
      <c r="G3166" s="13" t="s">
        <v>65</v>
      </c>
      <c r="H3166" s="13" t="s">
        <v>67</v>
      </c>
      <c r="I3166" s="13"/>
    </row>
    <row r="3167" spans="1:9" x14ac:dyDescent="0.25">
      <c r="A3167" s="37">
        <v>71335010081</v>
      </c>
      <c r="B3167" s="12" t="s">
        <v>3156</v>
      </c>
      <c r="C3167" s="12">
        <v>4</v>
      </c>
      <c r="D3167" s="12" t="s">
        <v>1155</v>
      </c>
      <c r="E3167" s="12" t="s">
        <v>67</v>
      </c>
      <c r="F3167" s="12" t="s">
        <v>67</v>
      </c>
      <c r="G3167" s="12" t="s">
        <v>65</v>
      </c>
      <c r="H3167" s="12" t="s">
        <v>67</v>
      </c>
      <c r="I3167" s="12"/>
    </row>
    <row r="3168" spans="1:9" x14ac:dyDescent="0.25">
      <c r="A3168" s="38">
        <v>71335010082</v>
      </c>
      <c r="B3168" s="13" t="s">
        <v>3157</v>
      </c>
      <c r="C3168" s="13">
        <v>4</v>
      </c>
      <c r="D3168" s="13" t="s">
        <v>1155</v>
      </c>
      <c r="E3168" s="13" t="s">
        <v>67</v>
      </c>
      <c r="F3168" s="13" t="s">
        <v>67</v>
      </c>
      <c r="G3168" s="13" t="s">
        <v>65</v>
      </c>
      <c r="H3168" s="13" t="s">
        <v>67</v>
      </c>
      <c r="I3168" s="13"/>
    </row>
    <row r="3169" spans="1:9" x14ac:dyDescent="0.25">
      <c r="A3169" s="37">
        <v>71335010083</v>
      </c>
      <c r="B3169" s="12" t="s">
        <v>3158</v>
      </c>
      <c r="C3169" s="12">
        <v>4</v>
      </c>
      <c r="D3169" s="12" t="s">
        <v>1155</v>
      </c>
      <c r="E3169" s="12" t="s">
        <v>67</v>
      </c>
      <c r="F3169" s="12" t="s">
        <v>67</v>
      </c>
      <c r="G3169" s="12" t="s">
        <v>65</v>
      </c>
      <c r="H3169" s="12" t="s">
        <v>67</v>
      </c>
      <c r="I3169" s="12"/>
    </row>
    <row r="3170" spans="1:9" x14ac:dyDescent="0.25">
      <c r="A3170" s="38">
        <v>71335010084</v>
      </c>
      <c r="B3170" s="13" t="s">
        <v>3159</v>
      </c>
      <c r="C3170" s="13">
        <v>4</v>
      </c>
      <c r="D3170" s="13" t="s">
        <v>1155</v>
      </c>
      <c r="E3170" s="13" t="s">
        <v>67</v>
      </c>
      <c r="F3170" s="13" t="s">
        <v>67</v>
      </c>
      <c r="G3170" s="13" t="s">
        <v>65</v>
      </c>
      <c r="H3170" s="13" t="s">
        <v>67</v>
      </c>
      <c r="I3170" s="13"/>
    </row>
    <row r="3171" spans="1:9" x14ac:dyDescent="0.25">
      <c r="A3171" s="37">
        <v>71335011085</v>
      </c>
      <c r="B3171" s="12" t="s">
        <v>3054</v>
      </c>
      <c r="C3171" s="12">
        <v>4</v>
      </c>
      <c r="D3171" s="12" t="s">
        <v>1155</v>
      </c>
      <c r="E3171" s="12" t="s">
        <v>67</v>
      </c>
      <c r="F3171" s="12" t="s">
        <v>67</v>
      </c>
      <c r="G3171" s="12" t="s">
        <v>65</v>
      </c>
      <c r="H3171" s="12" t="s">
        <v>67</v>
      </c>
      <c r="I3171" s="12"/>
    </row>
    <row r="3172" spans="1:9" x14ac:dyDescent="0.25">
      <c r="A3172" s="38">
        <v>71335006086</v>
      </c>
      <c r="B3172" s="13" t="s">
        <v>3160</v>
      </c>
      <c r="C3172" s="13">
        <v>4</v>
      </c>
      <c r="D3172" s="13" t="s">
        <v>1155</v>
      </c>
      <c r="E3172" s="13" t="s">
        <v>67</v>
      </c>
      <c r="F3172" s="13" t="s">
        <v>67</v>
      </c>
      <c r="G3172" s="13" t="s">
        <v>65</v>
      </c>
      <c r="H3172" s="13" t="s">
        <v>67</v>
      </c>
      <c r="I3172" s="13"/>
    </row>
    <row r="3173" spans="1:9" x14ac:dyDescent="0.25">
      <c r="A3173" s="37">
        <v>71335011087</v>
      </c>
      <c r="B3173" s="12" t="s">
        <v>3161</v>
      </c>
      <c r="C3173" s="12">
        <v>4</v>
      </c>
      <c r="D3173" s="12" t="s">
        <v>1155</v>
      </c>
      <c r="E3173" s="12" t="s">
        <v>67</v>
      </c>
      <c r="F3173" s="12" t="s">
        <v>67</v>
      </c>
      <c r="G3173" s="12" t="s">
        <v>65</v>
      </c>
      <c r="H3173" s="12" t="s">
        <v>67</v>
      </c>
      <c r="I3173" s="12"/>
    </row>
    <row r="3174" spans="1:9" x14ac:dyDescent="0.25">
      <c r="A3174" s="38">
        <v>71335006088</v>
      </c>
      <c r="B3174" s="13" t="s">
        <v>3162</v>
      </c>
      <c r="C3174" s="13">
        <v>4</v>
      </c>
      <c r="D3174" s="13" t="s">
        <v>1155</v>
      </c>
      <c r="E3174" s="13" t="s">
        <v>67</v>
      </c>
      <c r="F3174" s="13" t="s">
        <v>67</v>
      </c>
      <c r="G3174" s="13" t="s">
        <v>65</v>
      </c>
      <c r="H3174" s="13" t="s">
        <v>67</v>
      </c>
      <c r="I3174" s="13"/>
    </row>
    <row r="3175" spans="1:9" x14ac:dyDescent="0.25">
      <c r="A3175" s="37">
        <v>71335006089</v>
      </c>
      <c r="B3175" s="12" t="s">
        <v>3163</v>
      </c>
      <c r="C3175" s="12">
        <v>4</v>
      </c>
      <c r="D3175" s="12" t="s">
        <v>1155</v>
      </c>
      <c r="E3175" s="12" t="s">
        <v>67</v>
      </c>
      <c r="F3175" s="12" t="s">
        <v>67</v>
      </c>
      <c r="G3175" s="12" t="s">
        <v>65</v>
      </c>
      <c r="H3175" s="12" t="s">
        <v>67</v>
      </c>
      <c r="I3175" s="12"/>
    </row>
    <row r="3176" spans="1:9" x14ac:dyDescent="0.25">
      <c r="A3176" s="38">
        <v>71335010090</v>
      </c>
      <c r="B3176" s="13" t="s">
        <v>3164</v>
      </c>
      <c r="C3176" s="13">
        <v>4</v>
      </c>
      <c r="D3176" s="13" t="s">
        <v>1155</v>
      </c>
      <c r="E3176" s="13" t="s">
        <v>67</v>
      </c>
      <c r="F3176" s="13" t="s">
        <v>67</v>
      </c>
      <c r="G3176" s="13" t="s">
        <v>65</v>
      </c>
      <c r="H3176" s="13" t="s">
        <v>67</v>
      </c>
      <c r="I3176" s="13"/>
    </row>
    <row r="3177" spans="1:9" x14ac:dyDescent="0.25">
      <c r="A3177" s="37">
        <v>71335011091</v>
      </c>
      <c r="B3177" s="12" t="s">
        <v>3057</v>
      </c>
      <c r="C3177" s="12">
        <v>5</v>
      </c>
      <c r="D3177" s="12" t="s">
        <v>69</v>
      </c>
      <c r="E3177" s="12" t="s">
        <v>65</v>
      </c>
      <c r="F3177" s="12" t="s">
        <v>65</v>
      </c>
      <c r="G3177" s="12" t="s">
        <v>65</v>
      </c>
      <c r="H3177" s="12" t="s">
        <v>65</v>
      </c>
      <c r="I3177" s="12"/>
    </row>
    <row r="3178" spans="1:9" x14ac:dyDescent="0.25">
      <c r="A3178" s="38">
        <v>71335010092</v>
      </c>
      <c r="B3178" s="13" t="s">
        <v>3165</v>
      </c>
      <c r="C3178" s="13">
        <v>4</v>
      </c>
      <c r="D3178" s="13" t="s">
        <v>1155</v>
      </c>
      <c r="E3178" s="13" t="s">
        <v>67</v>
      </c>
      <c r="F3178" s="13" t="s">
        <v>67</v>
      </c>
      <c r="G3178" s="13" t="s">
        <v>65</v>
      </c>
      <c r="H3178" s="13" t="s">
        <v>67</v>
      </c>
      <c r="I3178" s="13"/>
    </row>
    <row r="3179" spans="1:9" x14ac:dyDescent="0.25">
      <c r="A3179" s="37">
        <v>71335011093</v>
      </c>
      <c r="B3179" s="12" t="s">
        <v>3166</v>
      </c>
      <c r="C3179" s="12">
        <v>4</v>
      </c>
      <c r="D3179" s="12" t="s">
        <v>1155</v>
      </c>
      <c r="E3179" s="12" t="s">
        <v>67</v>
      </c>
      <c r="F3179" s="12" t="s">
        <v>67</v>
      </c>
      <c r="G3179" s="12" t="s">
        <v>65</v>
      </c>
      <c r="H3179" s="12" t="s">
        <v>67</v>
      </c>
      <c r="I3179" s="12"/>
    </row>
    <row r="3180" spans="1:9" x14ac:dyDescent="0.25">
      <c r="A3180" s="38">
        <v>71335010094</v>
      </c>
      <c r="B3180" s="13" t="s">
        <v>3167</v>
      </c>
      <c r="C3180" s="13">
        <v>4</v>
      </c>
      <c r="D3180" s="13" t="s">
        <v>1155</v>
      </c>
      <c r="E3180" s="13" t="s">
        <v>67</v>
      </c>
      <c r="F3180" s="13" t="s">
        <v>67</v>
      </c>
      <c r="G3180" s="13" t="s">
        <v>65</v>
      </c>
      <c r="H3180" s="13" t="s">
        <v>67</v>
      </c>
      <c r="I3180" s="13"/>
    </row>
    <row r="3181" spans="1:9" x14ac:dyDescent="0.25">
      <c r="A3181" s="37">
        <v>71335011095</v>
      </c>
      <c r="B3181" s="12" t="s">
        <v>3168</v>
      </c>
      <c r="C3181" s="12">
        <v>5</v>
      </c>
      <c r="D3181" s="12" t="s">
        <v>69</v>
      </c>
      <c r="E3181" s="12" t="s">
        <v>65</v>
      </c>
      <c r="F3181" s="12" t="s">
        <v>65</v>
      </c>
      <c r="G3181" s="12" t="s">
        <v>65</v>
      </c>
      <c r="H3181" s="12" t="s">
        <v>65</v>
      </c>
      <c r="I3181" s="12"/>
    </row>
    <row r="3182" spans="1:9" x14ac:dyDescent="0.25">
      <c r="A3182" s="38">
        <v>71335009096</v>
      </c>
      <c r="B3182" s="13" t="s">
        <v>3169</v>
      </c>
      <c r="C3182" s="13">
        <v>4</v>
      </c>
      <c r="D3182" s="13" t="s">
        <v>1155</v>
      </c>
      <c r="E3182" s="13" t="s">
        <v>67</v>
      </c>
      <c r="F3182" s="13" t="s">
        <v>67</v>
      </c>
      <c r="G3182" s="13" t="s">
        <v>65</v>
      </c>
      <c r="H3182" s="13" t="s">
        <v>67</v>
      </c>
      <c r="I3182" s="13"/>
    </row>
    <row r="3183" spans="1:9" x14ac:dyDescent="0.25">
      <c r="A3183" s="37">
        <v>71335006098</v>
      </c>
      <c r="B3183" s="12" t="s">
        <v>3170</v>
      </c>
      <c r="C3183" s="12">
        <v>4</v>
      </c>
      <c r="D3183" s="12" t="s">
        <v>1155</v>
      </c>
      <c r="E3183" s="12" t="s">
        <v>67</v>
      </c>
      <c r="F3183" s="12" t="s">
        <v>67</v>
      </c>
      <c r="G3183" s="12" t="s">
        <v>65</v>
      </c>
      <c r="H3183" s="12" t="s">
        <v>67</v>
      </c>
      <c r="I3183" s="12"/>
    </row>
    <row r="3184" spans="1:9" x14ac:dyDescent="0.25">
      <c r="A3184" s="38">
        <v>71335006099</v>
      </c>
      <c r="B3184" s="13" t="s">
        <v>3171</v>
      </c>
      <c r="C3184" s="13">
        <v>5</v>
      </c>
      <c r="D3184" s="13" t="s">
        <v>69</v>
      </c>
      <c r="E3184" s="13" t="s">
        <v>65</v>
      </c>
      <c r="F3184" s="13" t="s">
        <v>65</v>
      </c>
      <c r="G3184" s="13" t="s">
        <v>65</v>
      </c>
      <c r="H3184" s="13" t="s">
        <v>65</v>
      </c>
      <c r="I3184" s="13"/>
    </row>
    <row r="3185" spans="1:9" x14ac:dyDescent="0.25">
      <c r="A3185" s="37">
        <v>71335006100</v>
      </c>
      <c r="B3185" s="12" t="s">
        <v>3172</v>
      </c>
      <c r="C3185" s="12">
        <v>5</v>
      </c>
      <c r="D3185" s="12" t="s">
        <v>69</v>
      </c>
      <c r="E3185" s="12" t="s">
        <v>65</v>
      </c>
      <c r="F3185" s="12" t="s">
        <v>65</v>
      </c>
      <c r="G3185" s="12" t="s">
        <v>65</v>
      </c>
      <c r="H3185" s="12" t="s">
        <v>65</v>
      </c>
      <c r="I3185" s="12"/>
    </row>
    <row r="3186" spans="1:9" x14ac:dyDescent="0.25">
      <c r="A3186" s="38">
        <v>71335006101</v>
      </c>
      <c r="B3186" s="13" t="s">
        <v>3173</v>
      </c>
      <c r="C3186" s="13">
        <v>4</v>
      </c>
      <c r="D3186" s="13" t="s">
        <v>1155</v>
      </c>
      <c r="E3186" s="13" t="s">
        <v>67</v>
      </c>
      <c r="F3186" s="13" t="s">
        <v>67</v>
      </c>
      <c r="G3186" s="13" t="s">
        <v>65</v>
      </c>
      <c r="H3186" s="13" t="s">
        <v>67</v>
      </c>
      <c r="I3186" s="13"/>
    </row>
    <row r="3187" spans="1:9" x14ac:dyDescent="0.25">
      <c r="A3187" s="37">
        <v>71335010102</v>
      </c>
      <c r="B3187" s="12" t="s">
        <v>3174</v>
      </c>
      <c r="C3187" s="12">
        <v>4</v>
      </c>
      <c r="D3187" s="12" t="s">
        <v>1155</v>
      </c>
      <c r="E3187" s="12" t="s">
        <v>67</v>
      </c>
      <c r="F3187" s="12" t="s">
        <v>67</v>
      </c>
      <c r="G3187" s="12" t="s">
        <v>65</v>
      </c>
      <c r="H3187" s="12" t="s">
        <v>67</v>
      </c>
      <c r="I3187" s="12"/>
    </row>
    <row r="3188" spans="1:9" x14ac:dyDescent="0.25">
      <c r="A3188" s="38">
        <v>71335011103</v>
      </c>
      <c r="B3188" s="13" t="s">
        <v>3175</v>
      </c>
      <c r="C3188" s="13">
        <v>4</v>
      </c>
      <c r="D3188" s="13" t="s">
        <v>1155</v>
      </c>
      <c r="E3188" s="13" t="s">
        <v>67</v>
      </c>
      <c r="F3188" s="13" t="s">
        <v>67</v>
      </c>
      <c r="G3188" s="13" t="s">
        <v>65</v>
      </c>
      <c r="H3188" s="13" t="s">
        <v>67</v>
      </c>
      <c r="I3188" s="13"/>
    </row>
    <row r="3189" spans="1:9" x14ac:dyDescent="0.25">
      <c r="A3189" s="37">
        <v>71335001104</v>
      </c>
      <c r="B3189" s="12" t="s">
        <v>3176</v>
      </c>
      <c r="C3189" s="12">
        <v>4</v>
      </c>
      <c r="D3189" s="12" t="s">
        <v>1155</v>
      </c>
      <c r="E3189" s="12" t="s">
        <v>67</v>
      </c>
      <c r="F3189" s="12" t="s">
        <v>67</v>
      </c>
      <c r="G3189" s="12" t="s">
        <v>65</v>
      </c>
      <c r="H3189" s="12" t="s">
        <v>67</v>
      </c>
      <c r="I3189" s="12"/>
    </row>
    <row r="3190" spans="1:9" x14ac:dyDescent="0.25">
      <c r="A3190" s="38">
        <v>71335006105</v>
      </c>
      <c r="B3190" s="13" t="s">
        <v>3177</v>
      </c>
      <c r="C3190" s="13">
        <v>4</v>
      </c>
      <c r="D3190" s="13" t="s">
        <v>1155</v>
      </c>
      <c r="E3190" s="13" t="s">
        <v>67</v>
      </c>
      <c r="F3190" s="13" t="s">
        <v>67</v>
      </c>
      <c r="G3190" s="13" t="s">
        <v>65</v>
      </c>
      <c r="H3190" s="13" t="s">
        <v>67</v>
      </c>
      <c r="I3190" s="13"/>
    </row>
    <row r="3191" spans="1:9" x14ac:dyDescent="0.25">
      <c r="A3191" s="37">
        <v>71335001106</v>
      </c>
      <c r="B3191" s="12" t="s">
        <v>3178</v>
      </c>
      <c r="C3191" s="12">
        <v>4</v>
      </c>
      <c r="D3191" s="12" t="s">
        <v>1155</v>
      </c>
      <c r="E3191" s="12" t="s">
        <v>67</v>
      </c>
      <c r="F3191" s="12" t="s">
        <v>67</v>
      </c>
      <c r="G3191" s="12" t="s">
        <v>65</v>
      </c>
      <c r="H3191" s="12" t="s">
        <v>67</v>
      </c>
      <c r="I3191" s="12"/>
    </row>
    <row r="3192" spans="1:9" x14ac:dyDescent="0.25">
      <c r="A3192" s="38">
        <v>71335006107</v>
      </c>
      <c r="B3192" s="13" t="s">
        <v>3179</v>
      </c>
      <c r="C3192" s="13">
        <v>4</v>
      </c>
      <c r="D3192" s="13" t="s">
        <v>1155</v>
      </c>
      <c r="E3192" s="13" t="s">
        <v>67</v>
      </c>
      <c r="F3192" s="13" t="s">
        <v>67</v>
      </c>
      <c r="G3192" s="13" t="s">
        <v>65</v>
      </c>
      <c r="H3192" s="13" t="s">
        <v>67</v>
      </c>
      <c r="I3192" s="13"/>
    </row>
    <row r="3193" spans="1:9" x14ac:dyDescent="0.25">
      <c r="A3193" s="37">
        <v>71335011108</v>
      </c>
      <c r="B3193" s="12" t="s">
        <v>3180</v>
      </c>
      <c r="C3193" s="12">
        <v>4</v>
      </c>
      <c r="D3193" s="12" t="s">
        <v>1155</v>
      </c>
      <c r="E3193" s="12" t="s">
        <v>67</v>
      </c>
      <c r="F3193" s="12" t="s">
        <v>67</v>
      </c>
      <c r="G3193" s="12" t="s">
        <v>65</v>
      </c>
      <c r="H3193" s="12" t="s">
        <v>67</v>
      </c>
      <c r="I3193" s="12"/>
    </row>
    <row r="3194" spans="1:9" x14ac:dyDescent="0.25">
      <c r="A3194" s="38">
        <v>71335006109</v>
      </c>
      <c r="B3194" s="13" t="s">
        <v>3181</v>
      </c>
      <c r="C3194" s="13">
        <v>5</v>
      </c>
      <c r="D3194" s="13" t="s">
        <v>69</v>
      </c>
      <c r="E3194" s="13" t="s">
        <v>65</v>
      </c>
      <c r="F3194" s="13" t="s">
        <v>65</v>
      </c>
      <c r="G3194" s="13" t="s">
        <v>65</v>
      </c>
      <c r="H3194" s="13" t="s">
        <v>65</v>
      </c>
      <c r="I3194" s="13"/>
    </row>
    <row r="3195" spans="1:9" x14ac:dyDescent="0.25">
      <c r="A3195" s="37">
        <v>71335011110</v>
      </c>
      <c r="B3195" s="12" t="s">
        <v>3182</v>
      </c>
      <c r="C3195" s="12">
        <v>4</v>
      </c>
      <c r="D3195" s="12" t="s">
        <v>1155</v>
      </c>
      <c r="E3195" s="12" t="s">
        <v>67</v>
      </c>
      <c r="F3195" s="12" t="s">
        <v>67</v>
      </c>
      <c r="G3195" s="12" t="s">
        <v>65</v>
      </c>
      <c r="H3195" s="12" t="s">
        <v>67</v>
      </c>
      <c r="I3195" s="12"/>
    </row>
    <row r="3196" spans="1:9" x14ac:dyDescent="0.25">
      <c r="A3196" s="38">
        <v>71335010111</v>
      </c>
      <c r="B3196" s="13" t="s">
        <v>3183</v>
      </c>
      <c r="C3196" s="13">
        <v>4</v>
      </c>
      <c r="D3196" s="13" t="s">
        <v>1155</v>
      </c>
      <c r="E3196" s="13" t="s">
        <v>67</v>
      </c>
      <c r="F3196" s="13" t="s">
        <v>67</v>
      </c>
      <c r="G3196" s="13" t="s">
        <v>65</v>
      </c>
      <c r="H3196" s="13" t="s">
        <v>67</v>
      </c>
      <c r="I3196" s="13"/>
    </row>
    <row r="3197" spans="1:9" x14ac:dyDescent="0.25">
      <c r="A3197" s="37">
        <v>71335006112</v>
      </c>
      <c r="B3197" s="12" t="s">
        <v>3184</v>
      </c>
      <c r="C3197" s="12">
        <v>4</v>
      </c>
      <c r="D3197" s="12" t="s">
        <v>1155</v>
      </c>
      <c r="E3197" s="12" t="s">
        <v>67</v>
      </c>
      <c r="F3197" s="12" t="s">
        <v>67</v>
      </c>
      <c r="G3197" s="12" t="s">
        <v>65</v>
      </c>
      <c r="H3197" s="12" t="s">
        <v>67</v>
      </c>
      <c r="I3197" s="12"/>
    </row>
    <row r="3198" spans="1:9" x14ac:dyDescent="0.25">
      <c r="A3198" s="38">
        <v>71335009113</v>
      </c>
      <c r="B3198" s="13" t="s">
        <v>3185</v>
      </c>
      <c r="C3198" s="13">
        <v>4</v>
      </c>
      <c r="D3198" s="13" t="s">
        <v>1155</v>
      </c>
      <c r="E3198" s="13" t="s">
        <v>67</v>
      </c>
      <c r="F3198" s="13" t="s">
        <v>67</v>
      </c>
      <c r="G3198" s="13" t="s">
        <v>65</v>
      </c>
      <c r="H3198" s="13" t="s">
        <v>67</v>
      </c>
      <c r="I3198" s="13"/>
    </row>
    <row r="3199" spans="1:9" x14ac:dyDescent="0.25">
      <c r="A3199" s="37">
        <v>71335011114</v>
      </c>
      <c r="B3199" s="12" t="s">
        <v>3186</v>
      </c>
      <c r="C3199" s="12">
        <v>4</v>
      </c>
      <c r="D3199" s="12" t="s">
        <v>1155</v>
      </c>
      <c r="E3199" s="12" t="s">
        <v>67</v>
      </c>
      <c r="F3199" s="12" t="s">
        <v>67</v>
      </c>
      <c r="G3199" s="12" t="s">
        <v>65</v>
      </c>
      <c r="H3199" s="12" t="s">
        <v>67</v>
      </c>
      <c r="I3199" s="12"/>
    </row>
    <row r="3200" spans="1:9" x14ac:dyDescent="0.25">
      <c r="A3200" s="38">
        <v>71335006115</v>
      </c>
      <c r="B3200" s="13" t="s">
        <v>3187</v>
      </c>
      <c r="C3200" s="13">
        <v>2</v>
      </c>
      <c r="D3200" s="13" t="s">
        <v>1198</v>
      </c>
      <c r="E3200" s="13" t="s">
        <v>65</v>
      </c>
      <c r="F3200" s="13" t="s">
        <v>67</v>
      </c>
      <c r="G3200" s="13" t="s">
        <v>1199</v>
      </c>
      <c r="H3200" s="13" t="s">
        <v>67</v>
      </c>
      <c r="I3200" s="13"/>
    </row>
    <row r="3201" spans="1:9" x14ac:dyDescent="0.25">
      <c r="A3201" s="37">
        <v>71335010116</v>
      </c>
      <c r="B3201" s="12" t="s">
        <v>3188</v>
      </c>
      <c r="C3201" s="12">
        <v>4</v>
      </c>
      <c r="D3201" s="12" t="s">
        <v>1155</v>
      </c>
      <c r="E3201" s="12" t="s">
        <v>67</v>
      </c>
      <c r="F3201" s="12" t="s">
        <v>67</v>
      </c>
      <c r="G3201" s="12" t="s">
        <v>65</v>
      </c>
      <c r="H3201" s="12" t="s">
        <v>67</v>
      </c>
      <c r="I3201" s="12"/>
    </row>
    <row r="3202" spans="1:9" x14ac:dyDescent="0.25">
      <c r="A3202" s="38">
        <v>71335006117</v>
      </c>
      <c r="B3202" s="13" t="s">
        <v>3189</v>
      </c>
      <c r="C3202" s="13">
        <v>4</v>
      </c>
      <c r="D3202" s="13" t="s">
        <v>1155</v>
      </c>
      <c r="E3202" s="13" t="s">
        <v>67</v>
      </c>
      <c r="F3202" s="13" t="s">
        <v>67</v>
      </c>
      <c r="G3202" s="13" t="s">
        <v>65</v>
      </c>
      <c r="H3202" s="13" t="s">
        <v>67</v>
      </c>
      <c r="I3202" s="13"/>
    </row>
    <row r="3203" spans="1:9" x14ac:dyDescent="0.25">
      <c r="A3203" s="37">
        <v>71335009201</v>
      </c>
      <c r="B3203" s="12" t="s">
        <v>3190</v>
      </c>
      <c r="C3203" s="12">
        <v>5</v>
      </c>
      <c r="D3203" s="12" t="s">
        <v>69</v>
      </c>
      <c r="E3203" s="12" t="s">
        <v>65</v>
      </c>
      <c r="F3203" s="12" t="s">
        <v>65</v>
      </c>
      <c r="G3203" s="12" t="s">
        <v>65</v>
      </c>
      <c r="H3203" s="12" t="s">
        <v>65</v>
      </c>
      <c r="I3203" s="12"/>
    </row>
    <row r="3204" spans="1:9" x14ac:dyDescent="0.25">
      <c r="A3204" s="38">
        <v>71335009202</v>
      </c>
      <c r="B3204" s="13" t="s">
        <v>3191</v>
      </c>
      <c r="C3204" s="13">
        <v>4</v>
      </c>
      <c r="D3204" s="13" t="s">
        <v>1155</v>
      </c>
      <c r="E3204" s="13" t="s">
        <v>67</v>
      </c>
      <c r="F3204" s="13" t="s">
        <v>67</v>
      </c>
      <c r="G3204" s="13" t="s">
        <v>65</v>
      </c>
      <c r="H3204" s="13" t="s">
        <v>67</v>
      </c>
      <c r="I3204" s="13"/>
    </row>
    <row r="3205" spans="1:9" x14ac:dyDescent="0.25">
      <c r="A3205" s="37">
        <v>71335009203</v>
      </c>
      <c r="B3205" s="12" t="s">
        <v>3192</v>
      </c>
      <c r="C3205" s="12">
        <v>5</v>
      </c>
      <c r="D3205" s="12" t="s">
        <v>69</v>
      </c>
      <c r="E3205" s="12" t="s">
        <v>65</v>
      </c>
      <c r="F3205" s="12" t="s">
        <v>65</v>
      </c>
      <c r="G3205" s="12" t="s">
        <v>65</v>
      </c>
      <c r="H3205" s="12" t="s">
        <v>65</v>
      </c>
      <c r="I3205" s="12"/>
    </row>
    <row r="3206" spans="1:9" x14ac:dyDescent="0.25">
      <c r="A3206" s="38">
        <v>71335009204</v>
      </c>
      <c r="B3206" s="13" t="s">
        <v>3193</v>
      </c>
      <c r="C3206" s="13">
        <v>5</v>
      </c>
      <c r="D3206" s="13" t="s">
        <v>69</v>
      </c>
      <c r="E3206" s="13" t="s">
        <v>65</v>
      </c>
      <c r="F3206" s="13" t="s">
        <v>65</v>
      </c>
      <c r="G3206" s="13" t="s">
        <v>65</v>
      </c>
      <c r="H3206" s="13" t="s">
        <v>65</v>
      </c>
      <c r="I3206" s="13"/>
    </row>
    <row r="3207" spans="1:9" x14ac:dyDescent="0.25">
      <c r="A3207" s="37">
        <v>71335009205</v>
      </c>
      <c r="B3207" s="12" t="s">
        <v>3194</v>
      </c>
      <c r="C3207" s="12">
        <v>4</v>
      </c>
      <c r="D3207" s="12" t="s">
        <v>1155</v>
      </c>
      <c r="E3207" s="12" t="s">
        <v>67</v>
      </c>
      <c r="F3207" s="12" t="s">
        <v>67</v>
      </c>
      <c r="G3207" s="12" t="s">
        <v>65</v>
      </c>
      <c r="H3207" s="12" t="s">
        <v>67</v>
      </c>
      <c r="I3207" s="12"/>
    </row>
    <row r="3208" spans="1:9" x14ac:dyDescent="0.25">
      <c r="A3208" s="38">
        <v>71335010501</v>
      </c>
      <c r="B3208" s="13" t="s">
        <v>3195</v>
      </c>
      <c r="C3208" s="13">
        <v>4</v>
      </c>
      <c r="D3208" s="13" t="s">
        <v>1155</v>
      </c>
      <c r="E3208" s="13" t="s">
        <v>67</v>
      </c>
      <c r="F3208" s="13" t="s">
        <v>67</v>
      </c>
      <c r="G3208" s="13" t="s">
        <v>65</v>
      </c>
      <c r="H3208" s="13" t="s">
        <v>67</v>
      </c>
      <c r="I3208" s="13"/>
    </row>
    <row r="3209" spans="1:9" x14ac:dyDescent="0.25">
      <c r="A3209" s="37">
        <v>71345002001</v>
      </c>
      <c r="B3209" s="12" t="s">
        <v>3196</v>
      </c>
      <c r="C3209" s="12">
        <v>2</v>
      </c>
      <c r="D3209" s="12" t="s">
        <v>1198</v>
      </c>
      <c r="E3209" s="12" t="s">
        <v>65</v>
      </c>
      <c r="F3209" s="12" t="s">
        <v>67</v>
      </c>
      <c r="G3209" s="12" t="s">
        <v>1199</v>
      </c>
      <c r="H3209" s="12" t="s">
        <v>67</v>
      </c>
      <c r="I3209" s="12"/>
    </row>
    <row r="3210" spans="1:9" x14ac:dyDescent="0.25">
      <c r="A3210" s="38">
        <v>71345002002</v>
      </c>
      <c r="B3210" s="13" t="s">
        <v>3197</v>
      </c>
      <c r="C3210" s="13">
        <v>2</v>
      </c>
      <c r="D3210" s="13" t="s">
        <v>1198</v>
      </c>
      <c r="E3210" s="13" t="s">
        <v>65</v>
      </c>
      <c r="F3210" s="13" t="s">
        <v>67</v>
      </c>
      <c r="G3210" s="13" t="s">
        <v>1199</v>
      </c>
      <c r="H3210" s="13" t="s">
        <v>67</v>
      </c>
      <c r="I3210" s="13"/>
    </row>
    <row r="3211" spans="1:9" x14ac:dyDescent="0.25">
      <c r="A3211" s="37">
        <v>71345005003</v>
      </c>
      <c r="B3211" s="12" t="s">
        <v>3198</v>
      </c>
      <c r="C3211" s="12">
        <v>2</v>
      </c>
      <c r="D3211" s="12" t="s">
        <v>1198</v>
      </c>
      <c r="E3211" s="12" t="s">
        <v>65</v>
      </c>
      <c r="F3211" s="12" t="s">
        <v>67</v>
      </c>
      <c r="G3211" s="12" t="s">
        <v>1199</v>
      </c>
      <c r="H3211" s="12" t="s">
        <v>67</v>
      </c>
      <c r="I3211" s="12"/>
    </row>
    <row r="3212" spans="1:9" x14ac:dyDescent="0.25">
      <c r="A3212" s="38">
        <v>71345005004</v>
      </c>
      <c r="B3212" s="13" t="s">
        <v>3199</v>
      </c>
      <c r="C3212" s="13">
        <v>5</v>
      </c>
      <c r="D3212" s="13" t="s">
        <v>69</v>
      </c>
      <c r="E3212" s="13" t="s">
        <v>65</v>
      </c>
      <c r="F3212" s="13" t="s">
        <v>65</v>
      </c>
      <c r="G3212" s="13" t="s">
        <v>65</v>
      </c>
      <c r="H3212" s="13" t="s">
        <v>65</v>
      </c>
      <c r="I3212" s="13"/>
    </row>
    <row r="3213" spans="1:9" x14ac:dyDescent="0.25">
      <c r="A3213" s="37">
        <v>71345001005</v>
      </c>
      <c r="B3213" s="12" t="s">
        <v>3200</v>
      </c>
      <c r="C3213" s="12">
        <v>2</v>
      </c>
      <c r="D3213" s="12" t="s">
        <v>1198</v>
      </c>
      <c r="E3213" s="12" t="s">
        <v>65</v>
      </c>
      <c r="F3213" s="12" t="s">
        <v>67</v>
      </c>
      <c r="G3213" s="12" t="s">
        <v>1199</v>
      </c>
      <c r="H3213" s="12" t="s">
        <v>67</v>
      </c>
      <c r="I3213" s="12"/>
    </row>
    <row r="3214" spans="1:9" x14ac:dyDescent="0.25">
      <c r="A3214" s="38">
        <v>71345005006</v>
      </c>
      <c r="B3214" s="13" t="s">
        <v>1525</v>
      </c>
      <c r="C3214" s="13">
        <v>4</v>
      </c>
      <c r="D3214" s="13" t="s">
        <v>1155</v>
      </c>
      <c r="E3214" s="13" t="s">
        <v>67</v>
      </c>
      <c r="F3214" s="13" t="s">
        <v>67</v>
      </c>
      <c r="G3214" s="13" t="s">
        <v>65</v>
      </c>
      <c r="H3214" s="13" t="s">
        <v>67</v>
      </c>
      <c r="I3214" s="13"/>
    </row>
    <row r="3215" spans="1:9" x14ac:dyDescent="0.25">
      <c r="A3215" s="37">
        <v>71345001007</v>
      </c>
      <c r="B3215" s="12" t="s">
        <v>3201</v>
      </c>
      <c r="C3215" s="12">
        <v>2</v>
      </c>
      <c r="D3215" s="12" t="s">
        <v>1198</v>
      </c>
      <c r="E3215" s="12" t="s">
        <v>65</v>
      </c>
      <c r="F3215" s="12" t="s">
        <v>67</v>
      </c>
      <c r="G3215" s="12" t="s">
        <v>1199</v>
      </c>
      <c r="H3215" s="12" t="s">
        <v>67</v>
      </c>
      <c r="I3215" s="12"/>
    </row>
    <row r="3216" spans="1:9" x14ac:dyDescent="0.25">
      <c r="A3216" s="38">
        <v>71345001008</v>
      </c>
      <c r="B3216" s="13" t="s">
        <v>3202</v>
      </c>
      <c r="C3216" s="13">
        <v>2</v>
      </c>
      <c r="D3216" s="13" t="s">
        <v>1198</v>
      </c>
      <c r="E3216" s="13" t="s">
        <v>65</v>
      </c>
      <c r="F3216" s="13" t="s">
        <v>67</v>
      </c>
      <c r="G3216" s="13" t="s">
        <v>1199</v>
      </c>
      <c r="H3216" s="13" t="s">
        <v>67</v>
      </c>
      <c r="I3216" s="13"/>
    </row>
    <row r="3217" spans="1:9" x14ac:dyDescent="0.25">
      <c r="A3217" s="37">
        <v>71345005009</v>
      </c>
      <c r="B3217" s="12" t="s">
        <v>3203</v>
      </c>
      <c r="C3217" s="12">
        <v>5</v>
      </c>
      <c r="D3217" s="12" t="s">
        <v>69</v>
      </c>
      <c r="E3217" s="12" t="s">
        <v>65</v>
      </c>
      <c r="F3217" s="12" t="s">
        <v>65</v>
      </c>
      <c r="G3217" s="12" t="s">
        <v>65</v>
      </c>
      <c r="H3217" s="12" t="s">
        <v>65</v>
      </c>
      <c r="I3217" s="12"/>
    </row>
    <row r="3218" spans="1:9" x14ac:dyDescent="0.25">
      <c r="A3218" s="38">
        <v>71345002010</v>
      </c>
      <c r="B3218" s="13" t="s">
        <v>3204</v>
      </c>
      <c r="C3218" s="13">
        <v>2</v>
      </c>
      <c r="D3218" s="13" t="s">
        <v>1198</v>
      </c>
      <c r="E3218" s="13" t="s">
        <v>65</v>
      </c>
      <c r="F3218" s="13" t="s">
        <v>67</v>
      </c>
      <c r="G3218" s="13" t="s">
        <v>1199</v>
      </c>
      <c r="H3218" s="13" t="s">
        <v>67</v>
      </c>
      <c r="I3218" s="13"/>
    </row>
    <row r="3219" spans="1:9" x14ac:dyDescent="0.25">
      <c r="A3219" s="37">
        <v>71345002011</v>
      </c>
      <c r="B3219" s="12" t="s">
        <v>3205</v>
      </c>
      <c r="C3219" s="12">
        <v>2</v>
      </c>
      <c r="D3219" s="12" t="s">
        <v>1198</v>
      </c>
      <c r="E3219" s="12" t="s">
        <v>65</v>
      </c>
      <c r="F3219" s="12" t="s">
        <v>67</v>
      </c>
      <c r="G3219" s="12" t="s">
        <v>1199</v>
      </c>
      <c r="H3219" s="12" t="s">
        <v>67</v>
      </c>
      <c r="I3219" s="12"/>
    </row>
    <row r="3220" spans="1:9" x14ac:dyDescent="0.25">
      <c r="A3220" s="38">
        <v>71345005012</v>
      </c>
      <c r="B3220" s="13" t="s">
        <v>3206</v>
      </c>
      <c r="C3220" s="13">
        <v>5</v>
      </c>
      <c r="D3220" s="13" t="s">
        <v>69</v>
      </c>
      <c r="E3220" s="13" t="s">
        <v>65</v>
      </c>
      <c r="F3220" s="13" t="s">
        <v>65</v>
      </c>
      <c r="G3220" s="13" t="s">
        <v>65</v>
      </c>
      <c r="H3220" s="13" t="s">
        <v>65</v>
      </c>
      <c r="I3220" s="13"/>
    </row>
    <row r="3221" spans="1:9" x14ac:dyDescent="0.25">
      <c r="A3221" s="37">
        <v>71345005013</v>
      </c>
      <c r="B3221" s="12" t="s">
        <v>3207</v>
      </c>
      <c r="C3221" s="12">
        <v>5</v>
      </c>
      <c r="D3221" s="12" t="s">
        <v>69</v>
      </c>
      <c r="E3221" s="12" t="s">
        <v>65</v>
      </c>
      <c r="F3221" s="12" t="s">
        <v>65</v>
      </c>
      <c r="G3221" s="12" t="s">
        <v>65</v>
      </c>
      <c r="H3221" s="12" t="s">
        <v>65</v>
      </c>
      <c r="I3221" s="12"/>
    </row>
    <row r="3222" spans="1:9" x14ac:dyDescent="0.25">
      <c r="A3222" s="38">
        <v>71345005014</v>
      </c>
      <c r="B3222" s="13" t="s">
        <v>3208</v>
      </c>
      <c r="C3222" s="13">
        <v>2</v>
      </c>
      <c r="D3222" s="13" t="s">
        <v>1198</v>
      </c>
      <c r="E3222" s="13" t="s">
        <v>65</v>
      </c>
      <c r="F3222" s="13" t="s">
        <v>67</v>
      </c>
      <c r="G3222" s="13" t="s">
        <v>1199</v>
      </c>
      <c r="H3222" s="13" t="s">
        <v>67</v>
      </c>
      <c r="I3222" s="13"/>
    </row>
    <row r="3223" spans="1:9" x14ac:dyDescent="0.25">
      <c r="A3223" s="37">
        <v>71345002015</v>
      </c>
      <c r="B3223" s="12" t="s">
        <v>3209</v>
      </c>
      <c r="C3223" s="12">
        <v>2</v>
      </c>
      <c r="D3223" s="12" t="s">
        <v>1198</v>
      </c>
      <c r="E3223" s="12" t="s">
        <v>65</v>
      </c>
      <c r="F3223" s="12" t="s">
        <v>67</v>
      </c>
      <c r="G3223" s="12" t="s">
        <v>1199</v>
      </c>
      <c r="H3223" s="12" t="s">
        <v>67</v>
      </c>
      <c r="I3223" s="12"/>
    </row>
    <row r="3224" spans="1:9" x14ac:dyDescent="0.25">
      <c r="A3224" s="38">
        <v>71345002016</v>
      </c>
      <c r="B3224" s="13" t="s">
        <v>3210</v>
      </c>
      <c r="C3224" s="13">
        <v>2</v>
      </c>
      <c r="D3224" s="13" t="s">
        <v>1198</v>
      </c>
      <c r="E3224" s="13" t="s">
        <v>65</v>
      </c>
      <c r="F3224" s="13" t="s">
        <v>67</v>
      </c>
      <c r="G3224" s="13" t="s">
        <v>1199</v>
      </c>
      <c r="H3224" s="13" t="s">
        <v>67</v>
      </c>
      <c r="I3224" s="13"/>
    </row>
    <row r="3225" spans="1:9" x14ac:dyDescent="0.25">
      <c r="A3225" s="37">
        <v>71345005017</v>
      </c>
      <c r="B3225" s="12" t="s">
        <v>3211</v>
      </c>
      <c r="C3225" s="12">
        <v>5</v>
      </c>
      <c r="D3225" s="12" t="s">
        <v>69</v>
      </c>
      <c r="E3225" s="12" t="s">
        <v>65</v>
      </c>
      <c r="F3225" s="12" t="s">
        <v>65</v>
      </c>
      <c r="G3225" s="12" t="s">
        <v>65</v>
      </c>
      <c r="H3225" s="12" t="s">
        <v>65</v>
      </c>
      <c r="I3225" s="12"/>
    </row>
    <row r="3226" spans="1:9" x14ac:dyDescent="0.25">
      <c r="A3226" s="38">
        <v>71345002018</v>
      </c>
      <c r="B3226" s="13" t="s">
        <v>3212</v>
      </c>
      <c r="C3226" s="13">
        <v>2</v>
      </c>
      <c r="D3226" s="13" t="s">
        <v>1198</v>
      </c>
      <c r="E3226" s="13" t="s">
        <v>65</v>
      </c>
      <c r="F3226" s="13" t="s">
        <v>67</v>
      </c>
      <c r="G3226" s="13" t="s">
        <v>1199</v>
      </c>
      <c r="H3226" s="13" t="s">
        <v>67</v>
      </c>
      <c r="I3226" s="13"/>
    </row>
    <row r="3227" spans="1:9" x14ac:dyDescent="0.25">
      <c r="A3227" s="37">
        <v>71345005019</v>
      </c>
      <c r="B3227" s="12" t="s">
        <v>3213</v>
      </c>
      <c r="C3227" s="12">
        <v>4</v>
      </c>
      <c r="D3227" s="12" t="s">
        <v>1155</v>
      </c>
      <c r="E3227" s="12" t="s">
        <v>67</v>
      </c>
      <c r="F3227" s="12" t="s">
        <v>67</v>
      </c>
      <c r="G3227" s="12" t="s">
        <v>65</v>
      </c>
      <c r="H3227" s="12" t="s">
        <v>67</v>
      </c>
      <c r="I3227" s="12"/>
    </row>
    <row r="3228" spans="1:9" x14ac:dyDescent="0.25">
      <c r="A3228" s="38">
        <v>71345002020</v>
      </c>
      <c r="B3228" s="13" t="s">
        <v>3214</v>
      </c>
      <c r="C3228" s="13">
        <v>2</v>
      </c>
      <c r="D3228" s="13" t="s">
        <v>1198</v>
      </c>
      <c r="E3228" s="13" t="s">
        <v>65</v>
      </c>
      <c r="F3228" s="13" t="s">
        <v>67</v>
      </c>
      <c r="G3228" s="13" t="s">
        <v>1199</v>
      </c>
      <c r="H3228" s="13" t="s">
        <v>67</v>
      </c>
      <c r="I3228" s="13"/>
    </row>
    <row r="3229" spans="1:9" x14ac:dyDescent="0.25">
      <c r="A3229" s="37">
        <v>71345001021</v>
      </c>
      <c r="B3229" s="12" t="s">
        <v>3215</v>
      </c>
      <c r="C3229" s="12">
        <v>2</v>
      </c>
      <c r="D3229" s="12" t="s">
        <v>1198</v>
      </c>
      <c r="E3229" s="12" t="s">
        <v>65</v>
      </c>
      <c r="F3229" s="12" t="s">
        <v>67</v>
      </c>
      <c r="G3229" s="12" t="s">
        <v>1199</v>
      </c>
      <c r="H3229" s="12" t="s">
        <v>67</v>
      </c>
      <c r="I3229" s="12"/>
    </row>
    <row r="3230" spans="1:9" x14ac:dyDescent="0.25">
      <c r="A3230" s="38">
        <v>71345002022</v>
      </c>
      <c r="B3230" s="13" t="s">
        <v>3216</v>
      </c>
      <c r="C3230" s="13">
        <v>2</v>
      </c>
      <c r="D3230" s="13" t="s">
        <v>1198</v>
      </c>
      <c r="E3230" s="13" t="s">
        <v>65</v>
      </c>
      <c r="F3230" s="13" t="s">
        <v>67</v>
      </c>
      <c r="G3230" s="13" t="s">
        <v>1199</v>
      </c>
      <c r="H3230" s="13" t="s">
        <v>67</v>
      </c>
      <c r="I3230" s="13"/>
    </row>
    <row r="3231" spans="1:9" x14ac:dyDescent="0.25">
      <c r="A3231" s="37">
        <v>71345002023</v>
      </c>
      <c r="B3231" s="12" t="s">
        <v>3217</v>
      </c>
      <c r="C3231" s="12">
        <v>2</v>
      </c>
      <c r="D3231" s="12" t="s">
        <v>1198</v>
      </c>
      <c r="E3231" s="12" t="s">
        <v>65</v>
      </c>
      <c r="F3231" s="12" t="s">
        <v>67</v>
      </c>
      <c r="G3231" s="12" t="s">
        <v>1199</v>
      </c>
      <c r="H3231" s="12" t="s">
        <v>67</v>
      </c>
      <c r="I3231" s="12"/>
    </row>
    <row r="3232" spans="1:9" x14ac:dyDescent="0.25">
      <c r="A3232" s="38">
        <v>71345002024</v>
      </c>
      <c r="B3232" s="13" t="s">
        <v>3218</v>
      </c>
      <c r="C3232" s="13">
        <v>2</v>
      </c>
      <c r="D3232" s="13" t="s">
        <v>1198</v>
      </c>
      <c r="E3232" s="13" t="s">
        <v>65</v>
      </c>
      <c r="F3232" s="13" t="s">
        <v>67</v>
      </c>
      <c r="G3232" s="13" t="s">
        <v>1199</v>
      </c>
      <c r="H3232" s="13" t="s">
        <v>67</v>
      </c>
      <c r="I3232" s="13"/>
    </row>
    <row r="3233" spans="1:9" x14ac:dyDescent="0.25">
      <c r="A3233" s="37">
        <v>71345005025</v>
      </c>
      <c r="B3233" s="12" t="s">
        <v>3219</v>
      </c>
      <c r="C3233" s="12">
        <v>5</v>
      </c>
      <c r="D3233" s="12" t="s">
        <v>69</v>
      </c>
      <c r="E3233" s="12" t="s">
        <v>65</v>
      </c>
      <c r="F3233" s="12" t="s">
        <v>65</v>
      </c>
      <c r="G3233" s="12" t="s">
        <v>65</v>
      </c>
      <c r="H3233" s="12" t="s">
        <v>65</v>
      </c>
      <c r="I3233" s="12"/>
    </row>
    <row r="3234" spans="1:9" x14ac:dyDescent="0.25">
      <c r="A3234" s="38">
        <v>71345001026</v>
      </c>
      <c r="B3234" s="13" t="s">
        <v>3220</v>
      </c>
      <c r="C3234" s="13">
        <v>2</v>
      </c>
      <c r="D3234" s="13" t="s">
        <v>1198</v>
      </c>
      <c r="E3234" s="13" t="s">
        <v>65</v>
      </c>
      <c r="F3234" s="13" t="s">
        <v>67</v>
      </c>
      <c r="G3234" s="13" t="s">
        <v>1199</v>
      </c>
      <c r="H3234" s="13" t="s">
        <v>67</v>
      </c>
      <c r="I3234" s="13"/>
    </row>
    <row r="3235" spans="1:9" x14ac:dyDescent="0.25">
      <c r="A3235" s="37">
        <v>71345001027</v>
      </c>
      <c r="B3235" s="12" t="s">
        <v>3221</v>
      </c>
      <c r="C3235" s="12">
        <v>2</v>
      </c>
      <c r="D3235" s="12" t="s">
        <v>1198</v>
      </c>
      <c r="E3235" s="12" t="s">
        <v>65</v>
      </c>
      <c r="F3235" s="12" t="s">
        <v>67</v>
      </c>
      <c r="G3235" s="12" t="s">
        <v>1199</v>
      </c>
      <c r="H3235" s="12" t="s">
        <v>67</v>
      </c>
      <c r="I3235" s="12"/>
    </row>
    <row r="3236" spans="1:9" x14ac:dyDescent="0.25">
      <c r="A3236" s="38">
        <v>71345005028</v>
      </c>
      <c r="B3236" s="13" t="s">
        <v>3222</v>
      </c>
      <c r="C3236" s="13">
        <v>5</v>
      </c>
      <c r="D3236" s="13" t="s">
        <v>69</v>
      </c>
      <c r="E3236" s="13" t="s">
        <v>65</v>
      </c>
      <c r="F3236" s="13" t="s">
        <v>65</v>
      </c>
      <c r="G3236" s="13" t="s">
        <v>65</v>
      </c>
      <c r="H3236" s="13" t="s">
        <v>65</v>
      </c>
      <c r="I3236" s="13"/>
    </row>
    <row r="3237" spans="1:9" x14ac:dyDescent="0.25">
      <c r="A3237" s="37">
        <v>71345002029</v>
      </c>
      <c r="B3237" s="12" t="s">
        <v>3223</v>
      </c>
      <c r="C3237" s="12">
        <v>2</v>
      </c>
      <c r="D3237" s="12" t="s">
        <v>1198</v>
      </c>
      <c r="E3237" s="12" t="s">
        <v>65</v>
      </c>
      <c r="F3237" s="12" t="s">
        <v>67</v>
      </c>
      <c r="G3237" s="12" t="s">
        <v>1199</v>
      </c>
      <c r="H3237" s="12" t="s">
        <v>67</v>
      </c>
      <c r="I3237" s="12"/>
    </row>
    <row r="3238" spans="1:9" x14ac:dyDescent="0.25">
      <c r="A3238" s="38">
        <v>71345005030</v>
      </c>
      <c r="B3238" s="13" t="s">
        <v>3224</v>
      </c>
      <c r="C3238" s="13">
        <v>5</v>
      </c>
      <c r="D3238" s="13" t="s">
        <v>69</v>
      </c>
      <c r="E3238" s="13" t="s">
        <v>65</v>
      </c>
      <c r="F3238" s="13" t="s">
        <v>65</v>
      </c>
      <c r="G3238" s="13" t="s">
        <v>65</v>
      </c>
      <c r="H3238" s="13" t="s">
        <v>65</v>
      </c>
      <c r="I3238" s="13"/>
    </row>
    <row r="3239" spans="1:9" x14ac:dyDescent="0.25">
      <c r="A3239" s="37">
        <v>71345002031</v>
      </c>
      <c r="B3239" s="12" t="s">
        <v>3225</v>
      </c>
      <c r="C3239" s="12">
        <v>2</v>
      </c>
      <c r="D3239" s="12" t="s">
        <v>1198</v>
      </c>
      <c r="E3239" s="12" t="s">
        <v>65</v>
      </c>
      <c r="F3239" s="12" t="s">
        <v>67</v>
      </c>
      <c r="G3239" s="12" t="s">
        <v>1199</v>
      </c>
      <c r="H3239" s="12" t="s">
        <v>67</v>
      </c>
      <c r="I3239" s="12"/>
    </row>
    <row r="3240" spans="1:9" x14ac:dyDescent="0.25">
      <c r="A3240" s="38">
        <v>71345005032</v>
      </c>
      <c r="B3240" s="13" t="s">
        <v>3226</v>
      </c>
      <c r="C3240" s="13">
        <v>5</v>
      </c>
      <c r="D3240" s="13" t="s">
        <v>69</v>
      </c>
      <c r="E3240" s="13" t="s">
        <v>65</v>
      </c>
      <c r="F3240" s="13" t="s">
        <v>65</v>
      </c>
      <c r="G3240" s="13" t="s">
        <v>65</v>
      </c>
      <c r="H3240" s="13" t="s">
        <v>65</v>
      </c>
      <c r="I3240" s="13"/>
    </row>
    <row r="3241" spans="1:9" x14ac:dyDescent="0.25">
      <c r="A3241" s="37">
        <v>71345001033</v>
      </c>
      <c r="B3241" s="12" t="s">
        <v>3227</v>
      </c>
      <c r="C3241" s="12">
        <v>2</v>
      </c>
      <c r="D3241" s="12" t="s">
        <v>1198</v>
      </c>
      <c r="E3241" s="12" t="s">
        <v>65</v>
      </c>
      <c r="F3241" s="12" t="s">
        <v>67</v>
      </c>
      <c r="G3241" s="12" t="s">
        <v>1199</v>
      </c>
      <c r="H3241" s="12" t="s">
        <v>67</v>
      </c>
      <c r="I3241" s="12"/>
    </row>
    <row r="3242" spans="1:9" x14ac:dyDescent="0.25">
      <c r="A3242" s="38">
        <v>71345002034</v>
      </c>
      <c r="B3242" s="13" t="s">
        <v>3228</v>
      </c>
      <c r="C3242" s="13">
        <v>2</v>
      </c>
      <c r="D3242" s="13" t="s">
        <v>1198</v>
      </c>
      <c r="E3242" s="13" t="s">
        <v>65</v>
      </c>
      <c r="F3242" s="13" t="s">
        <v>67</v>
      </c>
      <c r="G3242" s="13" t="s">
        <v>1199</v>
      </c>
      <c r="H3242" s="13" t="s">
        <v>67</v>
      </c>
      <c r="I3242" s="13"/>
    </row>
    <row r="3243" spans="1:9" x14ac:dyDescent="0.25">
      <c r="A3243" s="37">
        <v>71345005035</v>
      </c>
      <c r="B3243" s="12" t="s">
        <v>3229</v>
      </c>
      <c r="C3243" s="12">
        <v>5</v>
      </c>
      <c r="D3243" s="12" t="s">
        <v>69</v>
      </c>
      <c r="E3243" s="12" t="s">
        <v>65</v>
      </c>
      <c r="F3243" s="12" t="s">
        <v>65</v>
      </c>
      <c r="G3243" s="12" t="s">
        <v>65</v>
      </c>
      <c r="H3243" s="12" t="s">
        <v>65</v>
      </c>
      <c r="I3243" s="12"/>
    </row>
    <row r="3244" spans="1:9" x14ac:dyDescent="0.25">
      <c r="A3244" s="38">
        <v>71345001036</v>
      </c>
      <c r="B3244" s="13" t="s">
        <v>2164</v>
      </c>
      <c r="C3244" s="13">
        <v>2</v>
      </c>
      <c r="D3244" s="13" t="s">
        <v>1198</v>
      </c>
      <c r="E3244" s="13" t="s">
        <v>65</v>
      </c>
      <c r="F3244" s="13" t="s">
        <v>67</v>
      </c>
      <c r="G3244" s="13" t="s">
        <v>1199</v>
      </c>
      <c r="H3244" s="13" t="s">
        <v>67</v>
      </c>
      <c r="I3244" s="13"/>
    </row>
    <row r="3245" spans="1:9" x14ac:dyDescent="0.25">
      <c r="A3245" s="37">
        <v>71345005037</v>
      </c>
      <c r="B3245" s="12" t="s">
        <v>3230</v>
      </c>
      <c r="C3245" s="12">
        <v>2</v>
      </c>
      <c r="D3245" s="12" t="s">
        <v>1198</v>
      </c>
      <c r="E3245" s="12" t="s">
        <v>65</v>
      </c>
      <c r="F3245" s="12" t="s">
        <v>67</v>
      </c>
      <c r="G3245" s="12" t="s">
        <v>1199</v>
      </c>
      <c r="H3245" s="12" t="s">
        <v>67</v>
      </c>
      <c r="I3245" s="12"/>
    </row>
    <row r="3246" spans="1:9" x14ac:dyDescent="0.25">
      <c r="A3246" s="38">
        <v>71345005038</v>
      </c>
      <c r="B3246" s="13" t="s">
        <v>2684</v>
      </c>
      <c r="C3246" s="13">
        <v>5</v>
      </c>
      <c r="D3246" s="13" t="s">
        <v>69</v>
      </c>
      <c r="E3246" s="13" t="s">
        <v>65</v>
      </c>
      <c r="F3246" s="13" t="s">
        <v>65</v>
      </c>
      <c r="G3246" s="13" t="s">
        <v>65</v>
      </c>
      <c r="H3246" s="13" t="s">
        <v>65</v>
      </c>
      <c r="I3246" s="13"/>
    </row>
    <row r="3247" spans="1:9" x14ac:dyDescent="0.25">
      <c r="A3247" s="37">
        <v>71345005039</v>
      </c>
      <c r="B3247" s="12" t="s">
        <v>3231</v>
      </c>
      <c r="C3247" s="12">
        <v>5</v>
      </c>
      <c r="D3247" s="12" t="s">
        <v>69</v>
      </c>
      <c r="E3247" s="12" t="s">
        <v>65</v>
      </c>
      <c r="F3247" s="12" t="s">
        <v>65</v>
      </c>
      <c r="G3247" s="12" t="s">
        <v>65</v>
      </c>
      <c r="H3247" s="12" t="s">
        <v>65</v>
      </c>
      <c r="I3247" s="12"/>
    </row>
    <row r="3248" spans="1:9" x14ac:dyDescent="0.25">
      <c r="A3248" s="38">
        <v>71345005040</v>
      </c>
      <c r="B3248" s="13" t="s">
        <v>3232</v>
      </c>
      <c r="C3248" s="13">
        <v>2</v>
      </c>
      <c r="D3248" s="13" t="s">
        <v>1198</v>
      </c>
      <c r="E3248" s="13" t="s">
        <v>65</v>
      </c>
      <c r="F3248" s="13" t="s">
        <v>67</v>
      </c>
      <c r="G3248" s="13" t="s">
        <v>1199</v>
      </c>
      <c r="H3248" s="13" t="s">
        <v>67</v>
      </c>
      <c r="I3248" s="13"/>
    </row>
    <row r="3249" spans="1:9" x14ac:dyDescent="0.25">
      <c r="A3249" s="37">
        <v>71345005041</v>
      </c>
      <c r="B3249" s="12" t="s">
        <v>3233</v>
      </c>
      <c r="C3249" s="12">
        <v>5</v>
      </c>
      <c r="D3249" s="12" t="s">
        <v>69</v>
      </c>
      <c r="E3249" s="12" t="s">
        <v>65</v>
      </c>
      <c r="F3249" s="12" t="s">
        <v>65</v>
      </c>
      <c r="G3249" s="12" t="s">
        <v>65</v>
      </c>
      <c r="H3249" s="12" t="s">
        <v>65</v>
      </c>
      <c r="I3249" s="12"/>
    </row>
    <row r="3250" spans="1:9" x14ac:dyDescent="0.25">
      <c r="A3250" s="38">
        <v>71345002042</v>
      </c>
      <c r="B3250" s="13" t="s">
        <v>3234</v>
      </c>
      <c r="C3250" s="13">
        <v>2</v>
      </c>
      <c r="D3250" s="13" t="s">
        <v>1198</v>
      </c>
      <c r="E3250" s="13" t="s">
        <v>65</v>
      </c>
      <c r="F3250" s="13" t="s">
        <v>67</v>
      </c>
      <c r="G3250" s="13" t="s">
        <v>1199</v>
      </c>
      <c r="H3250" s="13" t="s">
        <v>67</v>
      </c>
      <c r="I3250" s="13"/>
    </row>
    <row r="3251" spans="1:9" x14ac:dyDescent="0.25">
      <c r="A3251" s="37">
        <v>71345005043</v>
      </c>
      <c r="B3251" s="12" t="s">
        <v>3235</v>
      </c>
      <c r="C3251" s="12">
        <v>5</v>
      </c>
      <c r="D3251" s="12" t="s">
        <v>69</v>
      </c>
      <c r="E3251" s="12" t="s">
        <v>65</v>
      </c>
      <c r="F3251" s="12" t="s">
        <v>65</v>
      </c>
      <c r="G3251" s="12" t="s">
        <v>65</v>
      </c>
      <c r="H3251" s="12" t="s">
        <v>65</v>
      </c>
      <c r="I3251" s="12"/>
    </row>
    <row r="3252" spans="1:9" x14ac:dyDescent="0.25">
      <c r="A3252" s="38">
        <v>71345005044</v>
      </c>
      <c r="B3252" s="13" t="s">
        <v>3236</v>
      </c>
      <c r="C3252" s="13">
        <v>2</v>
      </c>
      <c r="D3252" s="13" t="s">
        <v>1198</v>
      </c>
      <c r="E3252" s="13" t="s">
        <v>65</v>
      </c>
      <c r="F3252" s="13" t="s">
        <v>67</v>
      </c>
      <c r="G3252" s="13" t="s">
        <v>1199</v>
      </c>
      <c r="H3252" s="13" t="s">
        <v>67</v>
      </c>
      <c r="I3252" s="13"/>
    </row>
    <row r="3253" spans="1:9" x14ac:dyDescent="0.25">
      <c r="A3253" s="37">
        <v>71340045045</v>
      </c>
      <c r="B3253" s="12" t="s">
        <v>3237</v>
      </c>
      <c r="C3253" s="12">
        <v>5</v>
      </c>
      <c r="D3253" s="12" t="s">
        <v>69</v>
      </c>
      <c r="E3253" s="12" t="s">
        <v>65</v>
      </c>
      <c r="F3253" s="12" t="s">
        <v>65</v>
      </c>
      <c r="G3253" s="12" t="s">
        <v>65</v>
      </c>
      <c r="H3253" s="12" t="s">
        <v>65</v>
      </c>
      <c r="I3253" s="12"/>
    </row>
    <row r="3254" spans="1:9" x14ac:dyDescent="0.25">
      <c r="A3254" s="38">
        <v>71345005046</v>
      </c>
      <c r="B3254" s="13" t="s">
        <v>3238</v>
      </c>
      <c r="C3254" s="13">
        <v>2</v>
      </c>
      <c r="D3254" s="13" t="s">
        <v>1198</v>
      </c>
      <c r="E3254" s="13" t="s">
        <v>65</v>
      </c>
      <c r="F3254" s="13" t="s">
        <v>67</v>
      </c>
      <c r="G3254" s="13" t="s">
        <v>1199</v>
      </c>
      <c r="H3254" s="13" t="s">
        <v>67</v>
      </c>
      <c r="I3254" s="13"/>
    </row>
    <row r="3255" spans="1:9" x14ac:dyDescent="0.25">
      <c r="A3255" s="37">
        <v>71345005047</v>
      </c>
      <c r="B3255" s="12" t="s">
        <v>3239</v>
      </c>
      <c r="C3255" s="12">
        <v>2</v>
      </c>
      <c r="D3255" s="12" t="s">
        <v>1198</v>
      </c>
      <c r="E3255" s="12" t="s">
        <v>65</v>
      </c>
      <c r="F3255" s="12" t="s">
        <v>67</v>
      </c>
      <c r="G3255" s="12" t="s">
        <v>1199</v>
      </c>
      <c r="H3255" s="12" t="s">
        <v>67</v>
      </c>
      <c r="I3255" s="12"/>
    </row>
    <row r="3256" spans="1:9" x14ac:dyDescent="0.25">
      <c r="A3256" s="38">
        <v>71345002048</v>
      </c>
      <c r="B3256" s="13" t="s">
        <v>3240</v>
      </c>
      <c r="C3256" s="13">
        <v>2</v>
      </c>
      <c r="D3256" s="13" t="s">
        <v>1198</v>
      </c>
      <c r="E3256" s="13" t="s">
        <v>65</v>
      </c>
      <c r="F3256" s="13" t="s">
        <v>67</v>
      </c>
      <c r="G3256" s="13" t="s">
        <v>1199</v>
      </c>
      <c r="H3256" s="13" t="s">
        <v>67</v>
      </c>
      <c r="I3256" s="13"/>
    </row>
    <row r="3257" spans="1:9" x14ac:dyDescent="0.25">
      <c r="A3257" s="37">
        <v>71345005049</v>
      </c>
      <c r="B3257" s="12" t="s">
        <v>3241</v>
      </c>
      <c r="C3257" s="12">
        <v>5</v>
      </c>
      <c r="D3257" s="12" t="s">
        <v>69</v>
      </c>
      <c r="E3257" s="12" t="s">
        <v>65</v>
      </c>
      <c r="F3257" s="12" t="s">
        <v>65</v>
      </c>
      <c r="G3257" s="12" t="s">
        <v>65</v>
      </c>
      <c r="H3257" s="12" t="s">
        <v>65</v>
      </c>
      <c r="I3257" s="12"/>
    </row>
    <row r="3258" spans="1:9" x14ac:dyDescent="0.25">
      <c r="A3258" s="38">
        <v>71345002050</v>
      </c>
      <c r="B3258" s="13" t="s">
        <v>3242</v>
      </c>
      <c r="C3258" s="13">
        <v>2</v>
      </c>
      <c r="D3258" s="13" t="s">
        <v>1198</v>
      </c>
      <c r="E3258" s="13" t="s">
        <v>65</v>
      </c>
      <c r="F3258" s="13" t="s">
        <v>67</v>
      </c>
      <c r="G3258" s="13" t="s">
        <v>1199</v>
      </c>
      <c r="H3258" s="13" t="s">
        <v>67</v>
      </c>
      <c r="I3258" s="13"/>
    </row>
    <row r="3259" spans="1:9" x14ac:dyDescent="0.25">
      <c r="A3259" s="37">
        <v>71345001051</v>
      </c>
      <c r="B3259" s="12" t="s">
        <v>3243</v>
      </c>
      <c r="C3259" s="12">
        <v>2</v>
      </c>
      <c r="D3259" s="12" t="s">
        <v>1198</v>
      </c>
      <c r="E3259" s="12" t="s">
        <v>65</v>
      </c>
      <c r="F3259" s="12" t="s">
        <v>67</v>
      </c>
      <c r="G3259" s="12" t="s">
        <v>1199</v>
      </c>
      <c r="H3259" s="12" t="s">
        <v>67</v>
      </c>
      <c r="I3259" s="12"/>
    </row>
    <row r="3260" spans="1:9" x14ac:dyDescent="0.25">
      <c r="A3260" s="38">
        <v>71345005052</v>
      </c>
      <c r="B3260" s="13" t="s">
        <v>3244</v>
      </c>
      <c r="C3260" s="13">
        <v>2</v>
      </c>
      <c r="D3260" s="13" t="s">
        <v>1198</v>
      </c>
      <c r="E3260" s="13" t="s">
        <v>65</v>
      </c>
      <c r="F3260" s="13" t="s">
        <v>67</v>
      </c>
      <c r="G3260" s="13" t="s">
        <v>1199</v>
      </c>
      <c r="H3260" s="13" t="s">
        <v>67</v>
      </c>
      <c r="I3260" s="13"/>
    </row>
    <row r="3261" spans="1:9" x14ac:dyDescent="0.25">
      <c r="A3261" s="37">
        <v>71345002053</v>
      </c>
      <c r="B3261" s="12" t="s">
        <v>3139</v>
      </c>
      <c r="C3261" s="12">
        <v>2</v>
      </c>
      <c r="D3261" s="12" t="s">
        <v>1198</v>
      </c>
      <c r="E3261" s="12" t="s">
        <v>65</v>
      </c>
      <c r="F3261" s="12" t="s">
        <v>67</v>
      </c>
      <c r="G3261" s="12" t="s">
        <v>1199</v>
      </c>
      <c r="H3261" s="12" t="s">
        <v>67</v>
      </c>
      <c r="I3261" s="12"/>
    </row>
    <row r="3262" spans="1:9" x14ac:dyDescent="0.25">
      <c r="A3262" s="38">
        <v>71345001054</v>
      </c>
      <c r="B3262" s="13" t="s">
        <v>3245</v>
      </c>
      <c r="C3262" s="13">
        <v>2</v>
      </c>
      <c r="D3262" s="13" t="s">
        <v>1198</v>
      </c>
      <c r="E3262" s="13" t="s">
        <v>65</v>
      </c>
      <c r="F3262" s="13" t="s">
        <v>67</v>
      </c>
      <c r="G3262" s="13" t="s">
        <v>1199</v>
      </c>
      <c r="H3262" s="13" t="s">
        <v>67</v>
      </c>
      <c r="I3262" s="13"/>
    </row>
    <row r="3263" spans="1:9" x14ac:dyDescent="0.25">
      <c r="A3263" s="37">
        <v>71345005055</v>
      </c>
      <c r="B3263" s="12" t="s">
        <v>3246</v>
      </c>
      <c r="C3263" s="12">
        <v>4</v>
      </c>
      <c r="D3263" s="12" t="s">
        <v>1155</v>
      </c>
      <c r="E3263" s="12" t="s">
        <v>67</v>
      </c>
      <c r="F3263" s="12" t="s">
        <v>67</v>
      </c>
      <c r="G3263" s="12" t="s">
        <v>65</v>
      </c>
      <c r="H3263" s="12" t="s">
        <v>67</v>
      </c>
      <c r="I3263" s="12"/>
    </row>
    <row r="3264" spans="1:9" x14ac:dyDescent="0.25">
      <c r="A3264" s="38">
        <v>71345005056</v>
      </c>
      <c r="B3264" s="13" t="s">
        <v>3247</v>
      </c>
      <c r="C3264" s="13">
        <v>5</v>
      </c>
      <c r="D3264" s="13" t="s">
        <v>69</v>
      </c>
      <c r="E3264" s="13" t="s">
        <v>65</v>
      </c>
      <c r="F3264" s="13" t="s">
        <v>65</v>
      </c>
      <c r="G3264" s="13" t="s">
        <v>65</v>
      </c>
      <c r="H3264" s="13" t="s">
        <v>65</v>
      </c>
      <c r="I3264" s="13"/>
    </row>
    <row r="3265" spans="1:9" x14ac:dyDescent="0.25">
      <c r="A3265" s="37">
        <v>71345002057</v>
      </c>
      <c r="B3265" s="12" t="s">
        <v>3248</v>
      </c>
      <c r="C3265" s="12">
        <v>2</v>
      </c>
      <c r="D3265" s="12" t="s">
        <v>1198</v>
      </c>
      <c r="E3265" s="12" t="s">
        <v>65</v>
      </c>
      <c r="F3265" s="12" t="s">
        <v>67</v>
      </c>
      <c r="G3265" s="12" t="s">
        <v>1199</v>
      </c>
      <c r="H3265" s="12" t="s">
        <v>67</v>
      </c>
      <c r="I3265" s="12"/>
    </row>
    <row r="3266" spans="1:9" x14ac:dyDescent="0.25">
      <c r="A3266" s="38">
        <v>71345002058</v>
      </c>
      <c r="B3266" s="13" t="s">
        <v>3249</v>
      </c>
      <c r="C3266" s="13">
        <v>2</v>
      </c>
      <c r="D3266" s="13" t="s">
        <v>1198</v>
      </c>
      <c r="E3266" s="13" t="s">
        <v>65</v>
      </c>
      <c r="F3266" s="13" t="s">
        <v>67</v>
      </c>
      <c r="G3266" s="13" t="s">
        <v>1199</v>
      </c>
      <c r="H3266" s="13" t="s">
        <v>67</v>
      </c>
      <c r="I3266" s="13"/>
    </row>
    <row r="3267" spans="1:9" x14ac:dyDescent="0.25">
      <c r="A3267" s="37">
        <v>71345005059</v>
      </c>
      <c r="B3267" s="12" t="s">
        <v>3250</v>
      </c>
      <c r="C3267" s="12">
        <v>5</v>
      </c>
      <c r="D3267" s="12" t="s">
        <v>69</v>
      </c>
      <c r="E3267" s="12" t="s">
        <v>65</v>
      </c>
      <c r="F3267" s="12" t="s">
        <v>65</v>
      </c>
      <c r="G3267" s="12" t="s">
        <v>65</v>
      </c>
      <c r="H3267" s="12" t="s">
        <v>65</v>
      </c>
      <c r="I3267" s="12"/>
    </row>
    <row r="3268" spans="1:9" x14ac:dyDescent="0.25">
      <c r="A3268" s="38">
        <v>71345005060</v>
      </c>
      <c r="B3268" s="13" t="s">
        <v>3251</v>
      </c>
      <c r="C3268" s="13">
        <v>5</v>
      </c>
      <c r="D3268" s="13" t="s">
        <v>69</v>
      </c>
      <c r="E3268" s="13" t="s">
        <v>65</v>
      </c>
      <c r="F3268" s="13" t="s">
        <v>65</v>
      </c>
      <c r="G3268" s="13" t="s">
        <v>65</v>
      </c>
      <c r="H3268" s="13" t="s">
        <v>65</v>
      </c>
      <c r="I3268" s="13"/>
    </row>
    <row r="3269" spans="1:9" x14ac:dyDescent="0.25">
      <c r="A3269" s="37">
        <v>71345002061</v>
      </c>
      <c r="B3269" s="12" t="s">
        <v>3252</v>
      </c>
      <c r="C3269" s="12">
        <v>2</v>
      </c>
      <c r="D3269" s="12" t="s">
        <v>1198</v>
      </c>
      <c r="E3269" s="12" t="s">
        <v>65</v>
      </c>
      <c r="F3269" s="12" t="s">
        <v>67</v>
      </c>
      <c r="G3269" s="12" t="s">
        <v>1199</v>
      </c>
      <c r="H3269" s="12" t="s">
        <v>67</v>
      </c>
      <c r="I3269" s="12"/>
    </row>
    <row r="3270" spans="1:9" x14ac:dyDescent="0.25">
      <c r="A3270" s="38">
        <v>71345002062</v>
      </c>
      <c r="B3270" s="13" t="s">
        <v>3253</v>
      </c>
      <c r="C3270" s="13">
        <v>2</v>
      </c>
      <c r="D3270" s="13" t="s">
        <v>1198</v>
      </c>
      <c r="E3270" s="13" t="s">
        <v>65</v>
      </c>
      <c r="F3270" s="13" t="s">
        <v>67</v>
      </c>
      <c r="G3270" s="13" t="s">
        <v>1199</v>
      </c>
      <c r="H3270" s="13" t="s">
        <v>67</v>
      </c>
      <c r="I3270" s="13"/>
    </row>
    <row r="3271" spans="1:9" x14ac:dyDescent="0.25">
      <c r="A3271" s="37">
        <v>71345002063</v>
      </c>
      <c r="B3271" s="12" t="s">
        <v>3254</v>
      </c>
      <c r="C3271" s="12">
        <v>2</v>
      </c>
      <c r="D3271" s="12" t="s">
        <v>1198</v>
      </c>
      <c r="E3271" s="12" t="s">
        <v>65</v>
      </c>
      <c r="F3271" s="12" t="s">
        <v>67</v>
      </c>
      <c r="G3271" s="12" t="s">
        <v>1199</v>
      </c>
      <c r="H3271" s="12" t="s">
        <v>67</v>
      </c>
      <c r="I3271" s="12"/>
    </row>
    <row r="3272" spans="1:9" x14ac:dyDescent="0.25">
      <c r="A3272" s="38">
        <v>71345005064</v>
      </c>
      <c r="B3272" s="13" t="s">
        <v>3255</v>
      </c>
      <c r="C3272" s="13">
        <v>5</v>
      </c>
      <c r="D3272" s="13" t="s">
        <v>69</v>
      </c>
      <c r="E3272" s="13" t="s">
        <v>65</v>
      </c>
      <c r="F3272" s="13" t="s">
        <v>65</v>
      </c>
      <c r="G3272" s="13" t="s">
        <v>65</v>
      </c>
      <c r="H3272" s="13" t="s">
        <v>65</v>
      </c>
      <c r="I3272" s="13"/>
    </row>
    <row r="3273" spans="1:9" x14ac:dyDescent="0.25">
      <c r="A3273" s="37">
        <v>71345005065</v>
      </c>
      <c r="B3273" s="12" t="s">
        <v>3256</v>
      </c>
      <c r="C3273" s="12">
        <v>5</v>
      </c>
      <c r="D3273" s="12" t="s">
        <v>69</v>
      </c>
      <c r="E3273" s="12" t="s">
        <v>65</v>
      </c>
      <c r="F3273" s="12" t="s">
        <v>65</v>
      </c>
      <c r="G3273" s="12" t="s">
        <v>65</v>
      </c>
      <c r="H3273" s="12" t="s">
        <v>65</v>
      </c>
      <c r="I3273" s="12"/>
    </row>
    <row r="3274" spans="1:9" x14ac:dyDescent="0.25">
      <c r="A3274" s="38">
        <v>71345005066</v>
      </c>
      <c r="B3274" s="13" t="s">
        <v>3257</v>
      </c>
      <c r="C3274" s="13">
        <v>4</v>
      </c>
      <c r="D3274" s="13" t="s">
        <v>1155</v>
      </c>
      <c r="E3274" s="13" t="s">
        <v>67</v>
      </c>
      <c r="F3274" s="13" t="s">
        <v>67</v>
      </c>
      <c r="G3274" s="13" t="s">
        <v>65</v>
      </c>
      <c r="H3274" s="13" t="s">
        <v>67</v>
      </c>
      <c r="I3274" s="13"/>
    </row>
    <row r="3275" spans="1:9" x14ac:dyDescent="0.25">
      <c r="A3275" s="37">
        <v>71345005067</v>
      </c>
      <c r="B3275" s="12" t="s">
        <v>3258</v>
      </c>
      <c r="C3275" s="12">
        <v>5</v>
      </c>
      <c r="D3275" s="12" t="s">
        <v>69</v>
      </c>
      <c r="E3275" s="12" t="s">
        <v>65</v>
      </c>
      <c r="F3275" s="12" t="s">
        <v>65</v>
      </c>
      <c r="G3275" s="12" t="s">
        <v>65</v>
      </c>
      <c r="H3275" s="12" t="s">
        <v>65</v>
      </c>
      <c r="I3275" s="12"/>
    </row>
    <row r="3276" spans="1:9" x14ac:dyDescent="0.25">
      <c r="A3276" s="38">
        <v>71345001068</v>
      </c>
      <c r="B3276" s="13" t="s">
        <v>3259</v>
      </c>
      <c r="C3276" s="13">
        <v>2</v>
      </c>
      <c r="D3276" s="13" t="s">
        <v>1198</v>
      </c>
      <c r="E3276" s="13" t="s">
        <v>65</v>
      </c>
      <c r="F3276" s="13" t="s">
        <v>67</v>
      </c>
      <c r="G3276" s="13" t="s">
        <v>1199</v>
      </c>
      <c r="H3276" s="13" t="s">
        <v>67</v>
      </c>
      <c r="I3276" s="13"/>
    </row>
    <row r="3277" spans="1:9" x14ac:dyDescent="0.25">
      <c r="A3277" s="37">
        <v>71345005069</v>
      </c>
      <c r="B3277" s="12" t="s">
        <v>3260</v>
      </c>
      <c r="C3277" s="12">
        <v>2</v>
      </c>
      <c r="D3277" s="12" t="s">
        <v>1198</v>
      </c>
      <c r="E3277" s="12" t="s">
        <v>65</v>
      </c>
      <c r="F3277" s="12" t="s">
        <v>67</v>
      </c>
      <c r="G3277" s="12" t="s">
        <v>1199</v>
      </c>
      <c r="H3277" s="12" t="s">
        <v>67</v>
      </c>
      <c r="I3277" s="12"/>
    </row>
    <row r="3278" spans="1:9" x14ac:dyDescent="0.25">
      <c r="A3278" s="38">
        <v>71345002070</v>
      </c>
      <c r="B3278" s="13" t="s">
        <v>3261</v>
      </c>
      <c r="C3278" s="13">
        <v>2</v>
      </c>
      <c r="D3278" s="13" t="s">
        <v>1198</v>
      </c>
      <c r="E3278" s="13" t="s">
        <v>65</v>
      </c>
      <c r="F3278" s="13" t="s">
        <v>67</v>
      </c>
      <c r="G3278" s="13" t="s">
        <v>1199</v>
      </c>
      <c r="H3278" s="13" t="s">
        <v>67</v>
      </c>
      <c r="I3278" s="13"/>
    </row>
    <row r="3279" spans="1:9" x14ac:dyDescent="0.25">
      <c r="A3279" s="37">
        <v>71345002071</v>
      </c>
      <c r="B3279" s="12" t="s">
        <v>3262</v>
      </c>
      <c r="C3279" s="12">
        <v>2</v>
      </c>
      <c r="D3279" s="12" t="s">
        <v>1198</v>
      </c>
      <c r="E3279" s="12" t="s">
        <v>65</v>
      </c>
      <c r="F3279" s="12" t="s">
        <v>67</v>
      </c>
      <c r="G3279" s="12" t="s">
        <v>1199</v>
      </c>
      <c r="H3279" s="12" t="s">
        <v>67</v>
      </c>
      <c r="I3279" s="12"/>
    </row>
    <row r="3280" spans="1:9" x14ac:dyDescent="0.25">
      <c r="A3280" s="38">
        <v>71345002072</v>
      </c>
      <c r="B3280" s="13" t="s">
        <v>3263</v>
      </c>
      <c r="C3280" s="13">
        <v>2</v>
      </c>
      <c r="D3280" s="13" t="s">
        <v>1198</v>
      </c>
      <c r="E3280" s="13" t="s">
        <v>65</v>
      </c>
      <c r="F3280" s="13" t="s">
        <v>67</v>
      </c>
      <c r="G3280" s="13" t="s">
        <v>1199</v>
      </c>
      <c r="H3280" s="13" t="s">
        <v>67</v>
      </c>
      <c r="I3280" s="13"/>
    </row>
    <row r="3281" spans="1:9" x14ac:dyDescent="0.25">
      <c r="A3281" s="37">
        <v>71345001073</v>
      </c>
      <c r="B3281" s="12" t="s">
        <v>3264</v>
      </c>
      <c r="C3281" s="12">
        <v>2</v>
      </c>
      <c r="D3281" s="12" t="s">
        <v>1198</v>
      </c>
      <c r="E3281" s="12" t="s">
        <v>65</v>
      </c>
      <c r="F3281" s="12" t="s">
        <v>67</v>
      </c>
      <c r="G3281" s="12" t="s">
        <v>1199</v>
      </c>
      <c r="H3281" s="12" t="s">
        <v>67</v>
      </c>
      <c r="I3281" s="12"/>
    </row>
    <row r="3282" spans="1:9" x14ac:dyDescent="0.25">
      <c r="A3282" s="38">
        <v>71345001074</v>
      </c>
      <c r="B3282" s="13" t="s">
        <v>3265</v>
      </c>
      <c r="C3282" s="13">
        <v>2</v>
      </c>
      <c r="D3282" s="13" t="s">
        <v>1198</v>
      </c>
      <c r="E3282" s="13" t="s">
        <v>65</v>
      </c>
      <c r="F3282" s="13" t="s">
        <v>67</v>
      </c>
      <c r="G3282" s="13" t="s">
        <v>1199</v>
      </c>
      <c r="H3282" s="13" t="s">
        <v>67</v>
      </c>
      <c r="I3282" s="13"/>
    </row>
    <row r="3283" spans="1:9" x14ac:dyDescent="0.25">
      <c r="A3283" s="37">
        <v>71345001075</v>
      </c>
      <c r="B3283" s="12" t="s">
        <v>3266</v>
      </c>
      <c r="C3283" s="12">
        <v>2</v>
      </c>
      <c r="D3283" s="12" t="s">
        <v>1198</v>
      </c>
      <c r="E3283" s="12" t="s">
        <v>65</v>
      </c>
      <c r="F3283" s="12" t="s">
        <v>67</v>
      </c>
      <c r="G3283" s="12" t="s">
        <v>1199</v>
      </c>
      <c r="H3283" s="12" t="s">
        <v>67</v>
      </c>
      <c r="I3283" s="12"/>
    </row>
    <row r="3284" spans="1:9" x14ac:dyDescent="0.25">
      <c r="A3284" s="38">
        <v>71345005076</v>
      </c>
      <c r="B3284" s="13" t="s">
        <v>3267</v>
      </c>
      <c r="C3284" s="13">
        <v>2</v>
      </c>
      <c r="D3284" s="13" t="s">
        <v>1198</v>
      </c>
      <c r="E3284" s="13" t="s">
        <v>65</v>
      </c>
      <c r="F3284" s="13" t="s">
        <v>67</v>
      </c>
      <c r="G3284" s="13" t="s">
        <v>1199</v>
      </c>
      <c r="H3284" s="13" t="s">
        <v>67</v>
      </c>
      <c r="I3284" s="13"/>
    </row>
    <row r="3285" spans="1:9" x14ac:dyDescent="0.25">
      <c r="A3285" s="37">
        <v>71345005077</v>
      </c>
      <c r="B3285" s="12" t="s">
        <v>3268</v>
      </c>
      <c r="C3285" s="12">
        <v>4</v>
      </c>
      <c r="D3285" s="12" t="s">
        <v>1155</v>
      </c>
      <c r="E3285" s="12" t="s">
        <v>67</v>
      </c>
      <c r="F3285" s="12" t="s">
        <v>67</v>
      </c>
      <c r="G3285" s="12" t="s">
        <v>65</v>
      </c>
      <c r="H3285" s="12" t="s">
        <v>67</v>
      </c>
      <c r="I3285" s="12"/>
    </row>
    <row r="3286" spans="1:9" x14ac:dyDescent="0.25">
      <c r="A3286" s="38">
        <v>71345002078</v>
      </c>
      <c r="B3286" s="13" t="s">
        <v>3269</v>
      </c>
      <c r="C3286" s="13">
        <v>2</v>
      </c>
      <c r="D3286" s="13" t="s">
        <v>1198</v>
      </c>
      <c r="E3286" s="13" t="s">
        <v>65</v>
      </c>
      <c r="F3286" s="13" t="s">
        <v>67</v>
      </c>
      <c r="G3286" s="13" t="s">
        <v>1199</v>
      </c>
      <c r="H3286" s="13" t="s">
        <v>67</v>
      </c>
      <c r="I3286" s="13"/>
    </row>
    <row r="3287" spans="1:9" x14ac:dyDescent="0.25">
      <c r="A3287" s="37">
        <v>71345005079</v>
      </c>
      <c r="B3287" s="12" t="s">
        <v>3270</v>
      </c>
      <c r="C3287" s="12">
        <v>5</v>
      </c>
      <c r="D3287" s="12" t="s">
        <v>69</v>
      </c>
      <c r="E3287" s="12" t="s">
        <v>65</v>
      </c>
      <c r="F3287" s="12" t="s">
        <v>65</v>
      </c>
      <c r="G3287" s="12" t="s">
        <v>65</v>
      </c>
      <c r="H3287" s="12" t="s">
        <v>65</v>
      </c>
      <c r="I3287" s="12"/>
    </row>
    <row r="3288" spans="1:9" x14ac:dyDescent="0.25">
      <c r="A3288" s="38">
        <v>71345002080</v>
      </c>
      <c r="B3288" s="13" t="s">
        <v>3271</v>
      </c>
      <c r="C3288" s="13">
        <v>2</v>
      </c>
      <c r="D3288" s="13" t="s">
        <v>1198</v>
      </c>
      <c r="E3288" s="13" t="s">
        <v>65</v>
      </c>
      <c r="F3288" s="13" t="s">
        <v>67</v>
      </c>
      <c r="G3288" s="13" t="s">
        <v>1199</v>
      </c>
      <c r="H3288" s="13" t="s">
        <v>67</v>
      </c>
      <c r="I3288" s="13"/>
    </row>
    <row r="3289" spans="1:9" x14ac:dyDescent="0.25">
      <c r="A3289" s="37">
        <v>71345005081</v>
      </c>
      <c r="B3289" s="12" t="s">
        <v>3272</v>
      </c>
      <c r="C3289" s="12">
        <v>2</v>
      </c>
      <c r="D3289" s="12" t="s">
        <v>1198</v>
      </c>
      <c r="E3289" s="12" t="s">
        <v>65</v>
      </c>
      <c r="F3289" s="12" t="s">
        <v>67</v>
      </c>
      <c r="G3289" s="12" t="s">
        <v>1199</v>
      </c>
      <c r="H3289" s="12" t="s">
        <v>67</v>
      </c>
      <c r="I3289" s="12"/>
    </row>
    <row r="3290" spans="1:9" x14ac:dyDescent="0.25">
      <c r="A3290" s="38">
        <v>71345005082</v>
      </c>
      <c r="B3290" s="13" t="s">
        <v>3273</v>
      </c>
      <c r="C3290" s="13">
        <v>4</v>
      </c>
      <c r="D3290" s="13" t="s">
        <v>1155</v>
      </c>
      <c r="E3290" s="13" t="s">
        <v>67</v>
      </c>
      <c r="F3290" s="13" t="s">
        <v>67</v>
      </c>
      <c r="G3290" s="13" t="s">
        <v>65</v>
      </c>
      <c r="H3290" s="13" t="s">
        <v>67</v>
      </c>
      <c r="I3290" s="13"/>
    </row>
    <row r="3291" spans="1:9" x14ac:dyDescent="0.25">
      <c r="A3291" s="37">
        <v>71345005083</v>
      </c>
      <c r="B3291" s="12" t="s">
        <v>3274</v>
      </c>
      <c r="C3291" s="12">
        <v>5</v>
      </c>
      <c r="D3291" s="12" t="s">
        <v>69</v>
      </c>
      <c r="E3291" s="12" t="s">
        <v>65</v>
      </c>
      <c r="F3291" s="12" t="s">
        <v>65</v>
      </c>
      <c r="G3291" s="12" t="s">
        <v>65</v>
      </c>
      <c r="H3291" s="12" t="s">
        <v>65</v>
      </c>
      <c r="I3291" s="12"/>
    </row>
    <row r="3292" spans="1:9" x14ac:dyDescent="0.25">
      <c r="A3292" s="38">
        <v>71345002084</v>
      </c>
      <c r="B3292" s="13" t="s">
        <v>3275</v>
      </c>
      <c r="C3292" s="13">
        <v>2</v>
      </c>
      <c r="D3292" s="13" t="s">
        <v>1198</v>
      </c>
      <c r="E3292" s="13" t="s">
        <v>65</v>
      </c>
      <c r="F3292" s="13" t="s">
        <v>67</v>
      </c>
      <c r="G3292" s="13" t="s">
        <v>1199</v>
      </c>
      <c r="H3292" s="13" t="s">
        <v>67</v>
      </c>
      <c r="I3292" s="13"/>
    </row>
    <row r="3293" spans="1:9" x14ac:dyDescent="0.25">
      <c r="A3293" s="37">
        <v>71345002085</v>
      </c>
      <c r="B3293" s="12" t="s">
        <v>3276</v>
      </c>
      <c r="C3293" s="12">
        <v>2</v>
      </c>
      <c r="D3293" s="12" t="s">
        <v>1198</v>
      </c>
      <c r="E3293" s="12" t="s">
        <v>65</v>
      </c>
      <c r="F3293" s="12" t="s">
        <v>67</v>
      </c>
      <c r="G3293" s="12" t="s">
        <v>1199</v>
      </c>
      <c r="H3293" s="12" t="s">
        <v>67</v>
      </c>
      <c r="I3293" s="12"/>
    </row>
    <row r="3294" spans="1:9" x14ac:dyDescent="0.25">
      <c r="A3294" s="38">
        <v>71345005086</v>
      </c>
      <c r="B3294" s="13" t="s">
        <v>3277</v>
      </c>
      <c r="C3294" s="13">
        <v>5</v>
      </c>
      <c r="D3294" s="13" t="s">
        <v>69</v>
      </c>
      <c r="E3294" s="13" t="s">
        <v>65</v>
      </c>
      <c r="F3294" s="13" t="s">
        <v>65</v>
      </c>
      <c r="G3294" s="13" t="s">
        <v>65</v>
      </c>
      <c r="H3294" s="13" t="s">
        <v>65</v>
      </c>
      <c r="I3294" s="13"/>
    </row>
    <row r="3295" spans="1:9" x14ac:dyDescent="0.25">
      <c r="A3295" s="37">
        <v>71345005087</v>
      </c>
      <c r="B3295" s="12" t="s">
        <v>3278</v>
      </c>
      <c r="C3295" s="12">
        <v>2</v>
      </c>
      <c r="D3295" s="12" t="s">
        <v>1198</v>
      </c>
      <c r="E3295" s="12" t="s">
        <v>65</v>
      </c>
      <c r="F3295" s="12" t="s">
        <v>67</v>
      </c>
      <c r="G3295" s="12" t="s">
        <v>1199</v>
      </c>
      <c r="H3295" s="12" t="s">
        <v>67</v>
      </c>
      <c r="I3295" s="12"/>
    </row>
    <row r="3296" spans="1:9" x14ac:dyDescent="0.25">
      <c r="A3296" s="38">
        <v>71345005088</v>
      </c>
      <c r="B3296" s="13" t="s">
        <v>3279</v>
      </c>
      <c r="C3296" s="13">
        <v>2</v>
      </c>
      <c r="D3296" s="13" t="s">
        <v>1198</v>
      </c>
      <c r="E3296" s="13" t="s">
        <v>65</v>
      </c>
      <c r="F3296" s="13" t="s">
        <v>67</v>
      </c>
      <c r="G3296" s="13" t="s">
        <v>1199</v>
      </c>
      <c r="H3296" s="13" t="s">
        <v>67</v>
      </c>
      <c r="I3296" s="13"/>
    </row>
    <row r="3297" spans="1:9" x14ac:dyDescent="0.25">
      <c r="A3297" s="37">
        <v>71345005089</v>
      </c>
      <c r="B3297" s="12" t="s">
        <v>3280</v>
      </c>
      <c r="C3297" s="12">
        <v>5</v>
      </c>
      <c r="D3297" s="12" t="s">
        <v>69</v>
      </c>
      <c r="E3297" s="12" t="s">
        <v>65</v>
      </c>
      <c r="F3297" s="12" t="s">
        <v>65</v>
      </c>
      <c r="G3297" s="12" t="s">
        <v>65</v>
      </c>
      <c r="H3297" s="12" t="s">
        <v>65</v>
      </c>
      <c r="I3297" s="12"/>
    </row>
    <row r="3298" spans="1:9" x14ac:dyDescent="0.25">
      <c r="A3298" s="38">
        <v>71345005090</v>
      </c>
      <c r="B3298" s="13" t="s">
        <v>3281</v>
      </c>
      <c r="C3298" s="13">
        <v>5</v>
      </c>
      <c r="D3298" s="13" t="s">
        <v>69</v>
      </c>
      <c r="E3298" s="13" t="s">
        <v>65</v>
      </c>
      <c r="F3298" s="13" t="s">
        <v>65</v>
      </c>
      <c r="G3298" s="13" t="s">
        <v>65</v>
      </c>
      <c r="H3298" s="13" t="s">
        <v>65</v>
      </c>
      <c r="I3298" s="13"/>
    </row>
    <row r="3299" spans="1:9" x14ac:dyDescent="0.25">
      <c r="A3299" s="37">
        <v>71345005091</v>
      </c>
      <c r="B3299" s="12" t="s">
        <v>3282</v>
      </c>
      <c r="C3299" s="12">
        <v>5</v>
      </c>
      <c r="D3299" s="12" t="s">
        <v>69</v>
      </c>
      <c r="E3299" s="12" t="s">
        <v>65</v>
      </c>
      <c r="F3299" s="12" t="s">
        <v>65</v>
      </c>
      <c r="G3299" s="12" t="s">
        <v>65</v>
      </c>
      <c r="H3299" s="12" t="s">
        <v>65</v>
      </c>
      <c r="I3299" s="12"/>
    </row>
    <row r="3300" spans="1:9" x14ac:dyDescent="0.25">
      <c r="A3300" s="38">
        <v>71345005092</v>
      </c>
      <c r="B3300" s="13" t="s">
        <v>3283</v>
      </c>
      <c r="C3300" s="13">
        <v>2</v>
      </c>
      <c r="D3300" s="13" t="s">
        <v>1198</v>
      </c>
      <c r="E3300" s="13" t="s">
        <v>65</v>
      </c>
      <c r="F3300" s="13" t="s">
        <v>67</v>
      </c>
      <c r="G3300" s="13" t="s">
        <v>1199</v>
      </c>
      <c r="H3300" s="13" t="s">
        <v>67</v>
      </c>
      <c r="I3300" s="13"/>
    </row>
    <row r="3301" spans="1:9" x14ac:dyDescent="0.25">
      <c r="A3301" s="37">
        <v>71345005093</v>
      </c>
      <c r="B3301" s="12" t="s">
        <v>3284</v>
      </c>
      <c r="C3301" s="12">
        <v>5</v>
      </c>
      <c r="D3301" s="12" t="s">
        <v>69</v>
      </c>
      <c r="E3301" s="12" t="s">
        <v>65</v>
      </c>
      <c r="F3301" s="12" t="s">
        <v>65</v>
      </c>
      <c r="G3301" s="12" t="s">
        <v>65</v>
      </c>
      <c r="H3301" s="12" t="s">
        <v>65</v>
      </c>
      <c r="I3301" s="12"/>
    </row>
    <row r="3302" spans="1:9" x14ac:dyDescent="0.25">
      <c r="A3302" s="38">
        <v>71345002094</v>
      </c>
      <c r="B3302" s="13" t="s">
        <v>3285</v>
      </c>
      <c r="C3302" s="13">
        <v>2</v>
      </c>
      <c r="D3302" s="13" t="s">
        <v>1198</v>
      </c>
      <c r="E3302" s="13" t="s">
        <v>65</v>
      </c>
      <c r="F3302" s="13" t="s">
        <v>67</v>
      </c>
      <c r="G3302" s="13" t="s">
        <v>1199</v>
      </c>
      <c r="H3302" s="13" t="s">
        <v>67</v>
      </c>
      <c r="I3302" s="13"/>
    </row>
    <row r="3303" spans="1:9" x14ac:dyDescent="0.25">
      <c r="A3303" s="37">
        <v>71345005095</v>
      </c>
      <c r="B3303" s="12" t="s">
        <v>3286</v>
      </c>
      <c r="C3303" s="12">
        <v>2</v>
      </c>
      <c r="D3303" s="12" t="s">
        <v>1198</v>
      </c>
      <c r="E3303" s="12" t="s">
        <v>65</v>
      </c>
      <c r="F3303" s="12" t="s">
        <v>67</v>
      </c>
      <c r="G3303" s="12" t="s">
        <v>1199</v>
      </c>
      <c r="H3303" s="12" t="s">
        <v>67</v>
      </c>
      <c r="I3303" s="12"/>
    </row>
    <row r="3304" spans="1:9" x14ac:dyDescent="0.25">
      <c r="A3304" s="38">
        <v>71345005502</v>
      </c>
      <c r="B3304" s="13" t="s">
        <v>3287</v>
      </c>
      <c r="C3304" s="13">
        <v>2</v>
      </c>
      <c r="D3304" s="13" t="s">
        <v>1198</v>
      </c>
      <c r="E3304" s="13" t="s">
        <v>65</v>
      </c>
      <c r="F3304" s="13" t="s">
        <v>67</v>
      </c>
      <c r="G3304" s="13" t="s">
        <v>1199</v>
      </c>
      <c r="H3304" s="13" t="s">
        <v>67</v>
      </c>
      <c r="I3304" s="13"/>
    </row>
    <row r="3305" spans="1:9" x14ac:dyDescent="0.25">
      <c r="A3305" s="37">
        <v>71355005001</v>
      </c>
      <c r="B3305" s="12" t="s">
        <v>3288</v>
      </c>
      <c r="C3305" s="12">
        <v>5</v>
      </c>
      <c r="D3305" s="12" t="s">
        <v>69</v>
      </c>
      <c r="E3305" s="12" t="s">
        <v>65</v>
      </c>
      <c r="F3305" s="12" t="s">
        <v>65</v>
      </c>
      <c r="G3305" s="12" t="s">
        <v>65</v>
      </c>
      <c r="H3305" s="12" t="s">
        <v>65</v>
      </c>
      <c r="I3305" s="12"/>
    </row>
    <row r="3306" spans="1:9" x14ac:dyDescent="0.25">
      <c r="A3306" s="38">
        <v>71355003002</v>
      </c>
      <c r="B3306" s="13" t="s">
        <v>3289</v>
      </c>
      <c r="C3306" s="13">
        <v>2</v>
      </c>
      <c r="D3306" s="13" t="s">
        <v>1198</v>
      </c>
      <c r="E3306" s="13" t="s">
        <v>65</v>
      </c>
      <c r="F3306" s="13" t="s">
        <v>67</v>
      </c>
      <c r="G3306" s="13" t="s">
        <v>1199</v>
      </c>
      <c r="H3306" s="13" t="s">
        <v>67</v>
      </c>
      <c r="I3306" s="13"/>
    </row>
    <row r="3307" spans="1:9" x14ac:dyDescent="0.25">
      <c r="A3307" s="37">
        <v>71355005003</v>
      </c>
      <c r="B3307" s="12" t="s">
        <v>3290</v>
      </c>
      <c r="C3307" s="12">
        <v>5</v>
      </c>
      <c r="D3307" s="12" t="s">
        <v>69</v>
      </c>
      <c r="E3307" s="12" t="s">
        <v>65</v>
      </c>
      <c r="F3307" s="12" t="s">
        <v>65</v>
      </c>
      <c r="G3307" s="12" t="s">
        <v>65</v>
      </c>
      <c r="H3307" s="12" t="s">
        <v>65</v>
      </c>
      <c r="I3307" s="12"/>
    </row>
    <row r="3308" spans="1:9" x14ac:dyDescent="0.25">
      <c r="A3308" s="38">
        <v>71355005004</v>
      </c>
      <c r="B3308" s="13" t="s">
        <v>3291</v>
      </c>
      <c r="C3308" s="13">
        <v>5</v>
      </c>
      <c r="D3308" s="13" t="s">
        <v>69</v>
      </c>
      <c r="E3308" s="13" t="s">
        <v>65</v>
      </c>
      <c r="F3308" s="13" t="s">
        <v>65</v>
      </c>
      <c r="G3308" s="13" t="s">
        <v>65</v>
      </c>
      <c r="H3308" s="13" t="s">
        <v>65</v>
      </c>
      <c r="I3308" s="13"/>
    </row>
    <row r="3309" spans="1:9" x14ac:dyDescent="0.25">
      <c r="A3309" s="37">
        <v>71355003005</v>
      </c>
      <c r="B3309" s="12" t="s">
        <v>3292</v>
      </c>
      <c r="C3309" s="12">
        <v>2</v>
      </c>
      <c r="D3309" s="12" t="s">
        <v>1198</v>
      </c>
      <c r="E3309" s="12" t="s">
        <v>65</v>
      </c>
      <c r="F3309" s="12" t="s">
        <v>67</v>
      </c>
      <c r="G3309" s="12" t="s">
        <v>1199</v>
      </c>
      <c r="H3309" s="12" t="s">
        <v>67</v>
      </c>
      <c r="I3309" s="12"/>
    </row>
    <row r="3310" spans="1:9" x14ac:dyDescent="0.25">
      <c r="A3310" s="38">
        <v>71355001007</v>
      </c>
      <c r="B3310" s="13" t="s">
        <v>3293</v>
      </c>
      <c r="C3310" s="13">
        <v>5</v>
      </c>
      <c r="D3310" s="13" t="s">
        <v>69</v>
      </c>
      <c r="E3310" s="13" t="s">
        <v>65</v>
      </c>
      <c r="F3310" s="13" t="s">
        <v>65</v>
      </c>
      <c r="G3310" s="13" t="s">
        <v>65</v>
      </c>
      <c r="H3310" s="13" t="s">
        <v>65</v>
      </c>
      <c r="I3310" s="13"/>
    </row>
    <row r="3311" spans="1:9" x14ac:dyDescent="0.25">
      <c r="A3311" s="37">
        <v>71355003008</v>
      </c>
      <c r="B3311" s="12" t="s">
        <v>3294</v>
      </c>
      <c r="C3311" s="12">
        <v>5</v>
      </c>
      <c r="D3311" s="12" t="s">
        <v>69</v>
      </c>
      <c r="E3311" s="12" t="s">
        <v>65</v>
      </c>
      <c r="F3311" s="12" t="s">
        <v>65</v>
      </c>
      <c r="G3311" s="12" t="s">
        <v>65</v>
      </c>
      <c r="H3311" s="12" t="s">
        <v>65</v>
      </c>
      <c r="I3311" s="12"/>
    </row>
    <row r="3312" spans="1:9" x14ac:dyDescent="0.25">
      <c r="A3312" s="38">
        <v>71355002009</v>
      </c>
      <c r="B3312" s="13" t="s">
        <v>3295</v>
      </c>
      <c r="C3312" s="13">
        <v>4</v>
      </c>
      <c r="D3312" s="13" t="s">
        <v>1155</v>
      </c>
      <c r="E3312" s="13" t="s">
        <v>67</v>
      </c>
      <c r="F3312" s="13" t="s">
        <v>67</v>
      </c>
      <c r="G3312" s="13" t="s">
        <v>65</v>
      </c>
      <c r="H3312" s="13" t="s">
        <v>67</v>
      </c>
      <c r="I3312" s="13"/>
    </row>
    <row r="3313" spans="1:9" x14ac:dyDescent="0.25">
      <c r="A3313" s="37">
        <v>71355005010</v>
      </c>
      <c r="B3313" s="12" t="s">
        <v>3296</v>
      </c>
      <c r="C3313" s="12">
        <v>5</v>
      </c>
      <c r="D3313" s="12" t="s">
        <v>69</v>
      </c>
      <c r="E3313" s="12" t="s">
        <v>65</v>
      </c>
      <c r="F3313" s="12" t="s">
        <v>65</v>
      </c>
      <c r="G3313" s="12" t="s">
        <v>65</v>
      </c>
      <c r="H3313" s="12" t="s">
        <v>65</v>
      </c>
      <c r="I3313" s="12"/>
    </row>
    <row r="3314" spans="1:9" x14ac:dyDescent="0.25">
      <c r="A3314" s="38">
        <v>71355002011</v>
      </c>
      <c r="B3314" s="13" t="s">
        <v>3297</v>
      </c>
      <c r="C3314" s="13">
        <v>5</v>
      </c>
      <c r="D3314" s="13" t="s">
        <v>69</v>
      </c>
      <c r="E3314" s="13" t="s">
        <v>65</v>
      </c>
      <c r="F3314" s="13" t="s">
        <v>65</v>
      </c>
      <c r="G3314" s="13" t="s">
        <v>65</v>
      </c>
      <c r="H3314" s="13" t="s">
        <v>65</v>
      </c>
      <c r="I3314" s="13"/>
    </row>
    <row r="3315" spans="1:9" x14ac:dyDescent="0.25">
      <c r="A3315" s="37">
        <v>71355001012</v>
      </c>
      <c r="B3315" s="12" t="s">
        <v>3298</v>
      </c>
      <c r="C3315" s="12">
        <v>5</v>
      </c>
      <c r="D3315" s="12" t="s">
        <v>69</v>
      </c>
      <c r="E3315" s="12" t="s">
        <v>65</v>
      </c>
      <c r="F3315" s="12" t="s">
        <v>65</v>
      </c>
      <c r="G3315" s="12" t="s">
        <v>65</v>
      </c>
      <c r="H3315" s="12" t="s">
        <v>65</v>
      </c>
      <c r="I3315" s="12"/>
    </row>
    <row r="3316" spans="1:9" x14ac:dyDescent="0.25">
      <c r="A3316" s="38">
        <v>71355005013</v>
      </c>
      <c r="B3316" s="13" t="s">
        <v>3299</v>
      </c>
      <c r="C3316" s="13">
        <v>5</v>
      </c>
      <c r="D3316" s="13" t="s">
        <v>69</v>
      </c>
      <c r="E3316" s="13" t="s">
        <v>65</v>
      </c>
      <c r="F3316" s="13" t="s">
        <v>65</v>
      </c>
      <c r="G3316" s="13" t="s">
        <v>65</v>
      </c>
      <c r="H3316" s="13" t="s">
        <v>65</v>
      </c>
      <c r="I3316" s="13"/>
    </row>
    <row r="3317" spans="1:9" x14ac:dyDescent="0.25">
      <c r="A3317" s="37">
        <v>71355002014</v>
      </c>
      <c r="B3317" s="12" t="s">
        <v>3300</v>
      </c>
      <c r="C3317" s="12">
        <v>4</v>
      </c>
      <c r="D3317" s="12" t="s">
        <v>1155</v>
      </c>
      <c r="E3317" s="12" t="s">
        <v>67</v>
      </c>
      <c r="F3317" s="12" t="s">
        <v>67</v>
      </c>
      <c r="G3317" s="12" t="s">
        <v>65</v>
      </c>
      <c r="H3317" s="12" t="s">
        <v>67</v>
      </c>
      <c r="I3317" s="12"/>
    </row>
    <row r="3318" spans="1:9" x14ac:dyDescent="0.25">
      <c r="A3318" s="38">
        <v>71355001015</v>
      </c>
      <c r="B3318" s="13" t="s">
        <v>3301</v>
      </c>
      <c r="C3318" s="13">
        <v>4</v>
      </c>
      <c r="D3318" s="13" t="s">
        <v>1155</v>
      </c>
      <c r="E3318" s="13" t="s">
        <v>67</v>
      </c>
      <c r="F3318" s="13" t="s">
        <v>67</v>
      </c>
      <c r="G3318" s="13" t="s">
        <v>65</v>
      </c>
      <c r="H3318" s="13" t="s">
        <v>67</v>
      </c>
      <c r="I3318" s="13"/>
    </row>
    <row r="3319" spans="1:9" x14ac:dyDescent="0.25">
      <c r="A3319" s="37">
        <v>71355002016</v>
      </c>
      <c r="B3319" s="12" t="s">
        <v>3302</v>
      </c>
      <c r="C3319" s="12">
        <v>4</v>
      </c>
      <c r="D3319" s="12" t="s">
        <v>1155</v>
      </c>
      <c r="E3319" s="12" t="s">
        <v>67</v>
      </c>
      <c r="F3319" s="12" t="s">
        <v>67</v>
      </c>
      <c r="G3319" s="12" t="s">
        <v>65</v>
      </c>
      <c r="H3319" s="12" t="s">
        <v>67</v>
      </c>
      <c r="I3319" s="12"/>
    </row>
    <row r="3320" spans="1:9" x14ac:dyDescent="0.25">
      <c r="A3320" s="38">
        <v>71355001017</v>
      </c>
      <c r="B3320" s="13" t="s">
        <v>3303</v>
      </c>
      <c r="C3320" s="13">
        <v>5</v>
      </c>
      <c r="D3320" s="13" t="s">
        <v>69</v>
      </c>
      <c r="E3320" s="13" t="s">
        <v>65</v>
      </c>
      <c r="F3320" s="13" t="s">
        <v>65</v>
      </c>
      <c r="G3320" s="13" t="s">
        <v>65</v>
      </c>
      <c r="H3320" s="13" t="s">
        <v>65</v>
      </c>
      <c r="I3320" s="13"/>
    </row>
    <row r="3321" spans="1:9" x14ac:dyDescent="0.25">
      <c r="A3321" s="37">
        <v>71355003018</v>
      </c>
      <c r="B3321" s="12" t="s">
        <v>3304</v>
      </c>
      <c r="C3321" s="12">
        <v>2</v>
      </c>
      <c r="D3321" s="12" t="s">
        <v>1198</v>
      </c>
      <c r="E3321" s="12" t="s">
        <v>65</v>
      </c>
      <c r="F3321" s="12" t="s">
        <v>67</v>
      </c>
      <c r="G3321" s="12" t="s">
        <v>1199</v>
      </c>
      <c r="H3321" s="12" t="s">
        <v>67</v>
      </c>
      <c r="I3321" s="12"/>
    </row>
    <row r="3322" spans="1:9" x14ac:dyDescent="0.25">
      <c r="A3322" s="38">
        <v>71355005019</v>
      </c>
      <c r="B3322" s="13" t="s">
        <v>3305</v>
      </c>
      <c r="C3322" s="13">
        <v>5</v>
      </c>
      <c r="D3322" s="13" t="s">
        <v>69</v>
      </c>
      <c r="E3322" s="13" t="s">
        <v>65</v>
      </c>
      <c r="F3322" s="13" t="s">
        <v>65</v>
      </c>
      <c r="G3322" s="13" t="s">
        <v>65</v>
      </c>
      <c r="H3322" s="13" t="s">
        <v>65</v>
      </c>
      <c r="I3322" s="13"/>
    </row>
    <row r="3323" spans="1:9" x14ac:dyDescent="0.25">
      <c r="A3323" s="37">
        <v>71355001020</v>
      </c>
      <c r="B3323" s="12" t="s">
        <v>3306</v>
      </c>
      <c r="C3323" s="12">
        <v>5</v>
      </c>
      <c r="D3323" s="12" t="s">
        <v>69</v>
      </c>
      <c r="E3323" s="12" t="s">
        <v>65</v>
      </c>
      <c r="F3323" s="12" t="s">
        <v>65</v>
      </c>
      <c r="G3323" s="12" t="s">
        <v>65</v>
      </c>
      <c r="H3323" s="12" t="s">
        <v>65</v>
      </c>
      <c r="I3323" s="12"/>
    </row>
    <row r="3324" spans="1:9" x14ac:dyDescent="0.25">
      <c r="A3324" s="38">
        <v>71355001021</v>
      </c>
      <c r="B3324" s="13" t="s">
        <v>3307</v>
      </c>
      <c r="C3324" s="13">
        <v>5</v>
      </c>
      <c r="D3324" s="13" t="s">
        <v>69</v>
      </c>
      <c r="E3324" s="13" t="s">
        <v>65</v>
      </c>
      <c r="F3324" s="13" t="s">
        <v>65</v>
      </c>
      <c r="G3324" s="13" t="s">
        <v>65</v>
      </c>
      <c r="H3324" s="13" t="s">
        <v>65</v>
      </c>
      <c r="I3324" s="13"/>
    </row>
    <row r="3325" spans="1:9" x14ac:dyDescent="0.25">
      <c r="A3325" s="37">
        <v>71355002022</v>
      </c>
      <c r="B3325" s="12" t="s">
        <v>3308</v>
      </c>
      <c r="C3325" s="12">
        <v>5</v>
      </c>
      <c r="D3325" s="12" t="s">
        <v>69</v>
      </c>
      <c r="E3325" s="12" t="s">
        <v>65</v>
      </c>
      <c r="F3325" s="12" t="s">
        <v>65</v>
      </c>
      <c r="G3325" s="12" t="s">
        <v>65</v>
      </c>
      <c r="H3325" s="12" t="s">
        <v>65</v>
      </c>
      <c r="I3325" s="12"/>
    </row>
    <row r="3326" spans="1:9" x14ac:dyDescent="0.25">
      <c r="A3326" s="38">
        <v>71355002023</v>
      </c>
      <c r="B3326" s="13" t="s">
        <v>3309</v>
      </c>
      <c r="C3326" s="13">
        <v>5</v>
      </c>
      <c r="D3326" s="13" t="s">
        <v>69</v>
      </c>
      <c r="E3326" s="13" t="s">
        <v>65</v>
      </c>
      <c r="F3326" s="13" t="s">
        <v>65</v>
      </c>
      <c r="G3326" s="13" t="s">
        <v>65</v>
      </c>
      <c r="H3326" s="13" t="s">
        <v>65</v>
      </c>
      <c r="I3326" s="13"/>
    </row>
    <row r="3327" spans="1:9" x14ac:dyDescent="0.25">
      <c r="A3327" s="37">
        <v>71355001024</v>
      </c>
      <c r="B3327" s="12" t="s">
        <v>3310</v>
      </c>
      <c r="C3327" s="12">
        <v>5</v>
      </c>
      <c r="D3327" s="12" t="s">
        <v>69</v>
      </c>
      <c r="E3327" s="12" t="s">
        <v>65</v>
      </c>
      <c r="F3327" s="12" t="s">
        <v>65</v>
      </c>
      <c r="G3327" s="12" t="s">
        <v>65</v>
      </c>
      <c r="H3327" s="12" t="s">
        <v>65</v>
      </c>
      <c r="I3327" s="12"/>
    </row>
    <row r="3328" spans="1:9" x14ac:dyDescent="0.25">
      <c r="A3328" s="38">
        <v>71355001025</v>
      </c>
      <c r="B3328" s="13" t="s">
        <v>3311</v>
      </c>
      <c r="C3328" s="13">
        <v>4</v>
      </c>
      <c r="D3328" s="13" t="s">
        <v>1155</v>
      </c>
      <c r="E3328" s="13" t="s">
        <v>67</v>
      </c>
      <c r="F3328" s="13" t="s">
        <v>67</v>
      </c>
      <c r="G3328" s="13" t="s">
        <v>65</v>
      </c>
      <c r="H3328" s="13" t="s">
        <v>67</v>
      </c>
      <c r="I3328" s="13"/>
    </row>
    <row r="3329" spans="1:9" x14ac:dyDescent="0.25">
      <c r="A3329" s="37">
        <v>71355002026</v>
      </c>
      <c r="B3329" s="12" t="s">
        <v>3312</v>
      </c>
      <c r="C3329" s="12">
        <v>5</v>
      </c>
      <c r="D3329" s="12" t="s">
        <v>69</v>
      </c>
      <c r="E3329" s="12" t="s">
        <v>65</v>
      </c>
      <c r="F3329" s="12" t="s">
        <v>65</v>
      </c>
      <c r="G3329" s="12" t="s">
        <v>65</v>
      </c>
      <c r="H3329" s="12" t="s">
        <v>65</v>
      </c>
      <c r="I3329" s="12"/>
    </row>
    <row r="3330" spans="1:9" x14ac:dyDescent="0.25">
      <c r="A3330" s="38">
        <v>71355001027</v>
      </c>
      <c r="B3330" s="13" t="s">
        <v>3313</v>
      </c>
      <c r="C3330" s="13">
        <v>4</v>
      </c>
      <c r="D3330" s="13" t="s">
        <v>1155</v>
      </c>
      <c r="E3330" s="13" t="s">
        <v>67</v>
      </c>
      <c r="F3330" s="13" t="s">
        <v>67</v>
      </c>
      <c r="G3330" s="13" t="s">
        <v>65</v>
      </c>
      <c r="H3330" s="13" t="s">
        <v>67</v>
      </c>
      <c r="I3330" s="13"/>
    </row>
    <row r="3331" spans="1:9" x14ac:dyDescent="0.25">
      <c r="A3331" s="37">
        <v>71355002028</v>
      </c>
      <c r="B3331" s="12" t="s">
        <v>3314</v>
      </c>
      <c r="C3331" s="12">
        <v>5</v>
      </c>
      <c r="D3331" s="12" t="s">
        <v>69</v>
      </c>
      <c r="E3331" s="12" t="s">
        <v>65</v>
      </c>
      <c r="F3331" s="12" t="s">
        <v>65</v>
      </c>
      <c r="G3331" s="12" t="s">
        <v>65</v>
      </c>
      <c r="H3331" s="12" t="s">
        <v>65</v>
      </c>
      <c r="I3331" s="12"/>
    </row>
    <row r="3332" spans="1:9" x14ac:dyDescent="0.25">
      <c r="A3332" s="38">
        <v>71355001029</v>
      </c>
      <c r="B3332" s="13" t="s">
        <v>3315</v>
      </c>
      <c r="C3332" s="13">
        <v>5</v>
      </c>
      <c r="D3332" s="13" t="s">
        <v>69</v>
      </c>
      <c r="E3332" s="13" t="s">
        <v>65</v>
      </c>
      <c r="F3332" s="13" t="s">
        <v>65</v>
      </c>
      <c r="G3332" s="13" t="s">
        <v>65</v>
      </c>
      <c r="H3332" s="13" t="s">
        <v>65</v>
      </c>
      <c r="I3332" s="13"/>
    </row>
    <row r="3333" spans="1:9" x14ac:dyDescent="0.25">
      <c r="A3333" s="37">
        <v>71355003030</v>
      </c>
      <c r="B3333" s="12" t="s">
        <v>3316</v>
      </c>
      <c r="C3333" s="12">
        <v>2</v>
      </c>
      <c r="D3333" s="12" t="s">
        <v>1198</v>
      </c>
      <c r="E3333" s="12" t="s">
        <v>65</v>
      </c>
      <c r="F3333" s="12" t="s">
        <v>67</v>
      </c>
      <c r="G3333" s="12" t="s">
        <v>1199</v>
      </c>
      <c r="H3333" s="12" t="s">
        <v>67</v>
      </c>
      <c r="I3333" s="12"/>
    </row>
    <row r="3334" spans="1:9" x14ac:dyDescent="0.25">
      <c r="A3334" s="38">
        <v>71355002031</v>
      </c>
      <c r="B3334" s="13" t="s">
        <v>3317</v>
      </c>
      <c r="C3334" s="13">
        <v>4</v>
      </c>
      <c r="D3334" s="13" t="s">
        <v>1155</v>
      </c>
      <c r="E3334" s="13" t="s">
        <v>67</v>
      </c>
      <c r="F3334" s="13" t="s">
        <v>67</v>
      </c>
      <c r="G3334" s="13" t="s">
        <v>65</v>
      </c>
      <c r="H3334" s="13" t="s">
        <v>67</v>
      </c>
      <c r="I3334" s="13"/>
    </row>
    <row r="3335" spans="1:9" x14ac:dyDescent="0.25">
      <c r="A3335" s="37">
        <v>71355005032</v>
      </c>
      <c r="B3335" s="12" t="s">
        <v>3318</v>
      </c>
      <c r="C3335" s="12">
        <v>5</v>
      </c>
      <c r="D3335" s="12" t="s">
        <v>69</v>
      </c>
      <c r="E3335" s="12" t="s">
        <v>65</v>
      </c>
      <c r="F3335" s="12" t="s">
        <v>65</v>
      </c>
      <c r="G3335" s="12" t="s">
        <v>65</v>
      </c>
      <c r="H3335" s="12" t="s">
        <v>65</v>
      </c>
      <c r="I3335" s="12"/>
    </row>
    <row r="3336" spans="1:9" x14ac:dyDescent="0.25">
      <c r="A3336" s="38">
        <v>71355002033</v>
      </c>
      <c r="B3336" s="13" t="s">
        <v>3319</v>
      </c>
      <c r="C3336" s="13">
        <v>5</v>
      </c>
      <c r="D3336" s="13" t="s">
        <v>69</v>
      </c>
      <c r="E3336" s="13" t="s">
        <v>65</v>
      </c>
      <c r="F3336" s="13" t="s">
        <v>65</v>
      </c>
      <c r="G3336" s="13" t="s">
        <v>65</v>
      </c>
      <c r="H3336" s="13" t="s">
        <v>65</v>
      </c>
      <c r="I3336" s="13"/>
    </row>
    <row r="3337" spans="1:9" x14ac:dyDescent="0.25">
      <c r="A3337" s="37">
        <v>71355003034</v>
      </c>
      <c r="B3337" s="12" t="s">
        <v>3320</v>
      </c>
      <c r="C3337" s="12">
        <v>2</v>
      </c>
      <c r="D3337" s="12" t="s">
        <v>1198</v>
      </c>
      <c r="E3337" s="12" t="s">
        <v>65</v>
      </c>
      <c r="F3337" s="12" t="s">
        <v>67</v>
      </c>
      <c r="G3337" s="12" t="s">
        <v>1199</v>
      </c>
      <c r="H3337" s="12" t="s">
        <v>67</v>
      </c>
      <c r="I3337" s="12"/>
    </row>
    <row r="3338" spans="1:9" x14ac:dyDescent="0.25">
      <c r="A3338" s="38">
        <v>71355003035</v>
      </c>
      <c r="B3338" s="13" t="s">
        <v>3321</v>
      </c>
      <c r="C3338" s="13">
        <v>2</v>
      </c>
      <c r="D3338" s="13" t="s">
        <v>1198</v>
      </c>
      <c r="E3338" s="13" t="s">
        <v>65</v>
      </c>
      <c r="F3338" s="13" t="s">
        <v>67</v>
      </c>
      <c r="G3338" s="13" t="s">
        <v>1199</v>
      </c>
      <c r="H3338" s="13" t="s">
        <v>67</v>
      </c>
      <c r="I3338" s="13"/>
    </row>
    <row r="3339" spans="1:9" x14ac:dyDescent="0.25">
      <c r="A3339" s="37">
        <v>71355001036</v>
      </c>
      <c r="B3339" s="12" t="s">
        <v>3322</v>
      </c>
      <c r="C3339" s="12">
        <v>5</v>
      </c>
      <c r="D3339" s="12" t="s">
        <v>69</v>
      </c>
      <c r="E3339" s="12" t="s">
        <v>65</v>
      </c>
      <c r="F3339" s="12" t="s">
        <v>65</v>
      </c>
      <c r="G3339" s="12" t="s">
        <v>65</v>
      </c>
      <c r="H3339" s="12" t="s">
        <v>65</v>
      </c>
      <c r="I3339" s="12"/>
    </row>
    <row r="3340" spans="1:9" x14ac:dyDescent="0.25">
      <c r="A3340" s="38">
        <v>71355005037</v>
      </c>
      <c r="B3340" s="13" t="s">
        <v>3323</v>
      </c>
      <c r="C3340" s="13">
        <v>5</v>
      </c>
      <c r="D3340" s="13" t="s">
        <v>69</v>
      </c>
      <c r="E3340" s="13" t="s">
        <v>65</v>
      </c>
      <c r="F3340" s="13" t="s">
        <v>65</v>
      </c>
      <c r="G3340" s="13" t="s">
        <v>65</v>
      </c>
      <c r="H3340" s="13" t="s">
        <v>65</v>
      </c>
      <c r="I3340" s="13"/>
    </row>
    <row r="3341" spans="1:9" x14ac:dyDescent="0.25">
      <c r="A3341" s="37">
        <v>71355002038</v>
      </c>
      <c r="B3341" s="12" t="s">
        <v>3324</v>
      </c>
      <c r="C3341" s="12">
        <v>5</v>
      </c>
      <c r="D3341" s="12" t="s">
        <v>69</v>
      </c>
      <c r="E3341" s="12" t="s">
        <v>65</v>
      </c>
      <c r="F3341" s="12" t="s">
        <v>65</v>
      </c>
      <c r="G3341" s="12" t="s">
        <v>65</v>
      </c>
      <c r="H3341" s="12" t="s">
        <v>65</v>
      </c>
      <c r="I3341" s="12"/>
    </row>
    <row r="3342" spans="1:9" x14ac:dyDescent="0.25">
      <c r="A3342" s="38">
        <v>71355005039</v>
      </c>
      <c r="B3342" s="13" t="s">
        <v>3325</v>
      </c>
      <c r="C3342" s="13">
        <v>5</v>
      </c>
      <c r="D3342" s="13" t="s">
        <v>69</v>
      </c>
      <c r="E3342" s="13" t="s">
        <v>65</v>
      </c>
      <c r="F3342" s="13" t="s">
        <v>65</v>
      </c>
      <c r="G3342" s="13" t="s">
        <v>65</v>
      </c>
      <c r="H3342" s="13" t="s">
        <v>65</v>
      </c>
      <c r="I3342" s="13"/>
    </row>
    <row r="3343" spans="1:9" x14ac:dyDescent="0.25">
      <c r="A3343" s="37">
        <v>71355002040</v>
      </c>
      <c r="B3343" s="12" t="s">
        <v>3326</v>
      </c>
      <c r="C3343" s="12">
        <v>5</v>
      </c>
      <c r="D3343" s="12" t="s">
        <v>69</v>
      </c>
      <c r="E3343" s="12" t="s">
        <v>65</v>
      </c>
      <c r="F3343" s="12" t="s">
        <v>65</v>
      </c>
      <c r="G3343" s="12" t="s">
        <v>65</v>
      </c>
      <c r="H3343" s="12" t="s">
        <v>65</v>
      </c>
      <c r="I3343" s="12"/>
    </row>
    <row r="3344" spans="1:9" x14ac:dyDescent="0.25">
      <c r="A3344" s="38">
        <v>71355005041</v>
      </c>
      <c r="B3344" s="13" t="s">
        <v>3327</v>
      </c>
      <c r="C3344" s="13">
        <v>5</v>
      </c>
      <c r="D3344" s="13" t="s">
        <v>69</v>
      </c>
      <c r="E3344" s="13" t="s">
        <v>65</v>
      </c>
      <c r="F3344" s="13" t="s">
        <v>65</v>
      </c>
      <c r="G3344" s="13" t="s">
        <v>65</v>
      </c>
      <c r="H3344" s="13" t="s">
        <v>65</v>
      </c>
      <c r="I3344" s="13"/>
    </row>
    <row r="3345" spans="1:9" x14ac:dyDescent="0.25">
      <c r="A3345" s="37">
        <v>71355002042</v>
      </c>
      <c r="B3345" s="12" t="s">
        <v>3328</v>
      </c>
      <c r="C3345" s="12">
        <v>5</v>
      </c>
      <c r="D3345" s="12" t="s">
        <v>69</v>
      </c>
      <c r="E3345" s="12" t="s">
        <v>65</v>
      </c>
      <c r="F3345" s="12" t="s">
        <v>65</v>
      </c>
      <c r="G3345" s="12" t="s">
        <v>65</v>
      </c>
      <c r="H3345" s="12" t="s">
        <v>65</v>
      </c>
      <c r="I3345" s="12"/>
    </row>
    <row r="3346" spans="1:9" x14ac:dyDescent="0.25">
      <c r="A3346" s="38">
        <v>71355002043</v>
      </c>
      <c r="B3346" s="13" t="s">
        <v>3329</v>
      </c>
      <c r="C3346" s="13">
        <v>5</v>
      </c>
      <c r="D3346" s="13" t="s">
        <v>69</v>
      </c>
      <c r="E3346" s="13" t="s">
        <v>65</v>
      </c>
      <c r="F3346" s="13" t="s">
        <v>65</v>
      </c>
      <c r="G3346" s="13" t="s">
        <v>65</v>
      </c>
      <c r="H3346" s="13" t="s">
        <v>65</v>
      </c>
      <c r="I3346" s="13"/>
    </row>
    <row r="3347" spans="1:9" x14ac:dyDescent="0.25">
      <c r="A3347" s="37">
        <v>71355002044</v>
      </c>
      <c r="B3347" s="12" t="s">
        <v>3330</v>
      </c>
      <c r="C3347" s="12">
        <v>4</v>
      </c>
      <c r="D3347" s="12" t="s">
        <v>1155</v>
      </c>
      <c r="E3347" s="12" t="s">
        <v>67</v>
      </c>
      <c r="F3347" s="12" t="s">
        <v>67</v>
      </c>
      <c r="G3347" s="12" t="s">
        <v>65</v>
      </c>
      <c r="H3347" s="12" t="s">
        <v>67</v>
      </c>
      <c r="I3347" s="12"/>
    </row>
    <row r="3348" spans="1:9" x14ac:dyDescent="0.25">
      <c r="A3348" s="38">
        <v>71355002045</v>
      </c>
      <c r="B3348" s="13" t="s">
        <v>3331</v>
      </c>
      <c r="C3348" s="13">
        <v>5</v>
      </c>
      <c r="D3348" s="13" t="s">
        <v>69</v>
      </c>
      <c r="E3348" s="13" t="s">
        <v>65</v>
      </c>
      <c r="F3348" s="13" t="s">
        <v>65</v>
      </c>
      <c r="G3348" s="13" t="s">
        <v>65</v>
      </c>
      <c r="H3348" s="13" t="s">
        <v>65</v>
      </c>
      <c r="I3348" s="13"/>
    </row>
    <row r="3349" spans="1:9" x14ac:dyDescent="0.25">
      <c r="A3349" s="37">
        <v>71355002046</v>
      </c>
      <c r="B3349" s="12" t="s">
        <v>2917</v>
      </c>
      <c r="C3349" s="12">
        <v>5</v>
      </c>
      <c r="D3349" s="12" t="s">
        <v>69</v>
      </c>
      <c r="E3349" s="12" t="s">
        <v>65</v>
      </c>
      <c r="F3349" s="12" t="s">
        <v>65</v>
      </c>
      <c r="G3349" s="12" t="s">
        <v>65</v>
      </c>
      <c r="H3349" s="12" t="s">
        <v>65</v>
      </c>
      <c r="I3349" s="12"/>
    </row>
    <row r="3350" spans="1:9" x14ac:dyDescent="0.25">
      <c r="A3350" s="38">
        <v>71355003048</v>
      </c>
      <c r="B3350" s="13" t="s">
        <v>3332</v>
      </c>
      <c r="C3350" s="13">
        <v>5</v>
      </c>
      <c r="D3350" s="13" t="s">
        <v>69</v>
      </c>
      <c r="E3350" s="13" t="s">
        <v>65</v>
      </c>
      <c r="F3350" s="13" t="s">
        <v>65</v>
      </c>
      <c r="G3350" s="13" t="s">
        <v>65</v>
      </c>
      <c r="H3350" s="13" t="s">
        <v>65</v>
      </c>
      <c r="I3350" s="13"/>
    </row>
    <row r="3351" spans="1:9" x14ac:dyDescent="0.25">
      <c r="A3351" s="37">
        <v>71355001049</v>
      </c>
      <c r="B3351" s="12" t="s">
        <v>3333</v>
      </c>
      <c r="C3351" s="12">
        <v>4</v>
      </c>
      <c r="D3351" s="12" t="s">
        <v>1155</v>
      </c>
      <c r="E3351" s="12" t="s">
        <v>67</v>
      </c>
      <c r="F3351" s="12" t="s">
        <v>67</v>
      </c>
      <c r="G3351" s="12" t="s">
        <v>65</v>
      </c>
      <c r="H3351" s="12" t="s">
        <v>67</v>
      </c>
      <c r="I3351" s="12"/>
    </row>
    <row r="3352" spans="1:9" x14ac:dyDescent="0.25">
      <c r="A3352" s="38">
        <v>71355002051</v>
      </c>
      <c r="B3352" s="13" t="s">
        <v>3334</v>
      </c>
      <c r="C3352" s="13">
        <v>5</v>
      </c>
      <c r="D3352" s="13" t="s">
        <v>69</v>
      </c>
      <c r="E3352" s="13" t="s">
        <v>65</v>
      </c>
      <c r="F3352" s="13" t="s">
        <v>65</v>
      </c>
      <c r="G3352" s="13" t="s">
        <v>65</v>
      </c>
      <c r="H3352" s="13" t="s">
        <v>65</v>
      </c>
      <c r="I3352" s="13"/>
    </row>
    <row r="3353" spans="1:9" x14ac:dyDescent="0.25">
      <c r="A3353" s="37">
        <v>71355002052</v>
      </c>
      <c r="B3353" s="12" t="s">
        <v>2666</v>
      </c>
      <c r="C3353" s="12">
        <v>2</v>
      </c>
      <c r="D3353" s="12" t="s">
        <v>1198</v>
      </c>
      <c r="E3353" s="12" t="s">
        <v>65</v>
      </c>
      <c r="F3353" s="12" t="s">
        <v>67</v>
      </c>
      <c r="G3353" s="12" t="s">
        <v>1199</v>
      </c>
      <c r="H3353" s="12" t="s">
        <v>67</v>
      </c>
      <c r="I3353" s="12"/>
    </row>
    <row r="3354" spans="1:9" x14ac:dyDescent="0.25">
      <c r="A3354" s="38">
        <v>71355001053</v>
      </c>
      <c r="B3354" s="13" t="s">
        <v>3335</v>
      </c>
      <c r="C3354" s="13">
        <v>5</v>
      </c>
      <c r="D3354" s="13" t="s">
        <v>69</v>
      </c>
      <c r="E3354" s="13" t="s">
        <v>65</v>
      </c>
      <c r="F3354" s="13" t="s">
        <v>65</v>
      </c>
      <c r="G3354" s="13" t="s">
        <v>65</v>
      </c>
      <c r="H3354" s="13" t="s">
        <v>65</v>
      </c>
      <c r="I3354" s="13"/>
    </row>
    <row r="3355" spans="1:9" x14ac:dyDescent="0.25">
      <c r="A3355" s="37">
        <v>71355005054</v>
      </c>
      <c r="B3355" s="12" t="s">
        <v>3336</v>
      </c>
      <c r="C3355" s="12">
        <v>5</v>
      </c>
      <c r="D3355" s="12" t="s">
        <v>69</v>
      </c>
      <c r="E3355" s="12" t="s">
        <v>65</v>
      </c>
      <c r="F3355" s="12" t="s">
        <v>65</v>
      </c>
      <c r="G3355" s="12" t="s">
        <v>65</v>
      </c>
      <c r="H3355" s="12" t="s">
        <v>65</v>
      </c>
      <c r="I3355" s="12"/>
    </row>
    <row r="3356" spans="1:9" x14ac:dyDescent="0.25">
      <c r="A3356" s="38">
        <v>71355001056</v>
      </c>
      <c r="B3356" s="13" t="s">
        <v>3337</v>
      </c>
      <c r="C3356" s="13">
        <v>4</v>
      </c>
      <c r="D3356" s="13" t="s">
        <v>1155</v>
      </c>
      <c r="E3356" s="13" t="s">
        <v>67</v>
      </c>
      <c r="F3356" s="13" t="s">
        <v>67</v>
      </c>
      <c r="G3356" s="13" t="s">
        <v>65</v>
      </c>
      <c r="H3356" s="13" t="s">
        <v>67</v>
      </c>
      <c r="I3356" s="13"/>
    </row>
    <row r="3357" spans="1:9" x14ac:dyDescent="0.25">
      <c r="A3357" s="37">
        <v>71355003057</v>
      </c>
      <c r="B3357" s="12" t="s">
        <v>3338</v>
      </c>
      <c r="C3357" s="12">
        <v>5</v>
      </c>
      <c r="D3357" s="12" t="s">
        <v>69</v>
      </c>
      <c r="E3357" s="12" t="s">
        <v>65</v>
      </c>
      <c r="F3357" s="12" t="s">
        <v>65</v>
      </c>
      <c r="G3357" s="12" t="s">
        <v>65</v>
      </c>
      <c r="H3357" s="12" t="s">
        <v>65</v>
      </c>
      <c r="I3357" s="12"/>
    </row>
    <row r="3358" spans="1:9" x14ac:dyDescent="0.25">
      <c r="A3358" s="38">
        <v>71355002058</v>
      </c>
      <c r="B3358" s="13" t="s">
        <v>3339</v>
      </c>
      <c r="C3358" s="13">
        <v>5</v>
      </c>
      <c r="D3358" s="13" t="s">
        <v>69</v>
      </c>
      <c r="E3358" s="13" t="s">
        <v>65</v>
      </c>
      <c r="F3358" s="13" t="s">
        <v>65</v>
      </c>
      <c r="G3358" s="13" t="s">
        <v>65</v>
      </c>
      <c r="H3358" s="13" t="s">
        <v>65</v>
      </c>
      <c r="I3358" s="13"/>
    </row>
    <row r="3359" spans="1:9" x14ac:dyDescent="0.25">
      <c r="A3359" s="37">
        <v>71355001060</v>
      </c>
      <c r="B3359" s="12" t="s">
        <v>3340</v>
      </c>
      <c r="C3359" s="12">
        <v>5</v>
      </c>
      <c r="D3359" s="12" t="s">
        <v>69</v>
      </c>
      <c r="E3359" s="12" t="s">
        <v>65</v>
      </c>
      <c r="F3359" s="12" t="s">
        <v>65</v>
      </c>
      <c r="G3359" s="12" t="s">
        <v>65</v>
      </c>
      <c r="H3359" s="12" t="s">
        <v>65</v>
      </c>
      <c r="I3359" s="12"/>
    </row>
    <row r="3360" spans="1:9" x14ac:dyDescent="0.25">
      <c r="A3360" s="38">
        <v>71355005061</v>
      </c>
      <c r="B3360" s="13" t="s">
        <v>3341</v>
      </c>
      <c r="C3360" s="13">
        <v>5</v>
      </c>
      <c r="D3360" s="13" t="s">
        <v>69</v>
      </c>
      <c r="E3360" s="13" t="s">
        <v>65</v>
      </c>
      <c r="F3360" s="13" t="s">
        <v>65</v>
      </c>
      <c r="G3360" s="13" t="s">
        <v>65</v>
      </c>
      <c r="H3360" s="13" t="s">
        <v>65</v>
      </c>
      <c r="I3360" s="13"/>
    </row>
    <row r="3361" spans="1:9" x14ac:dyDescent="0.25">
      <c r="A3361" s="37">
        <v>71355002062</v>
      </c>
      <c r="B3361" s="12" t="s">
        <v>3342</v>
      </c>
      <c r="C3361" s="12">
        <v>4</v>
      </c>
      <c r="D3361" s="12" t="s">
        <v>1155</v>
      </c>
      <c r="E3361" s="12" t="s">
        <v>67</v>
      </c>
      <c r="F3361" s="12" t="s">
        <v>67</v>
      </c>
      <c r="G3361" s="12" t="s">
        <v>65</v>
      </c>
      <c r="H3361" s="12" t="s">
        <v>67</v>
      </c>
      <c r="I3361" s="12"/>
    </row>
    <row r="3362" spans="1:9" x14ac:dyDescent="0.25">
      <c r="A3362" s="38">
        <v>71355005064</v>
      </c>
      <c r="B3362" s="13" t="s">
        <v>3343</v>
      </c>
      <c r="C3362" s="13">
        <v>5</v>
      </c>
      <c r="D3362" s="13" t="s">
        <v>69</v>
      </c>
      <c r="E3362" s="13" t="s">
        <v>65</v>
      </c>
      <c r="F3362" s="13" t="s">
        <v>65</v>
      </c>
      <c r="G3362" s="13" t="s">
        <v>65</v>
      </c>
      <c r="H3362" s="13" t="s">
        <v>65</v>
      </c>
      <c r="I3362" s="13"/>
    </row>
    <row r="3363" spans="1:9" x14ac:dyDescent="0.25">
      <c r="A3363" s="37">
        <v>71355001065</v>
      </c>
      <c r="B3363" s="12" t="s">
        <v>3344</v>
      </c>
      <c r="C3363" s="12">
        <v>4</v>
      </c>
      <c r="D3363" s="12" t="s">
        <v>1155</v>
      </c>
      <c r="E3363" s="12" t="s">
        <v>67</v>
      </c>
      <c r="F3363" s="12" t="s">
        <v>67</v>
      </c>
      <c r="G3363" s="12" t="s">
        <v>65</v>
      </c>
      <c r="H3363" s="12" t="s">
        <v>67</v>
      </c>
      <c r="I3363" s="12"/>
    </row>
    <row r="3364" spans="1:9" x14ac:dyDescent="0.25">
      <c r="A3364" s="38">
        <v>71355001066</v>
      </c>
      <c r="B3364" s="13" t="s">
        <v>3345</v>
      </c>
      <c r="C3364" s="13">
        <v>4</v>
      </c>
      <c r="D3364" s="13" t="s">
        <v>1155</v>
      </c>
      <c r="E3364" s="13" t="s">
        <v>67</v>
      </c>
      <c r="F3364" s="13" t="s">
        <v>67</v>
      </c>
      <c r="G3364" s="13" t="s">
        <v>65</v>
      </c>
      <c r="H3364" s="13" t="s">
        <v>67</v>
      </c>
      <c r="I3364" s="13"/>
    </row>
    <row r="3365" spans="1:9" x14ac:dyDescent="0.25">
      <c r="A3365" s="37">
        <v>71355002067</v>
      </c>
      <c r="B3365" s="12" t="s">
        <v>2927</v>
      </c>
      <c r="C3365" s="12">
        <v>2</v>
      </c>
      <c r="D3365" s="12" t="s">
        <v>1198</v>
      </c>
      <c r="E3365" s="12" t="s">
        <v>65</v>
      </c>
      <c r="F3365" s="12" t="s">
        <v>67</v>
      </c>
      <c r="G3365" s="12" t="s">
        <v>1199</v>
      </c>
      <c r="H3365" s="12" t="s">
        <v>67</v>
      </c>
      <c r="I3365" s="12"/>
    </row>
    <row r="3366" spans="1:9" x14ac:dyDescent="0.25">
      <c r="A3366" s="38">
        <v>71355005068</v>
      </c>
      <c r="B3366" s="13" t="s">
        <v>3346</v>
      </c>
      <c r="C3366" s="13">
        <v>5</v>
      </c>
      <c r="D3366" s="13" t="s">
        <v>69</v>
      </c>
      <c r="E3366" s="13" t="s">
        <v>65</v>
      </c>
      <c r="F3366" s="13" t="s">
        <v>65</v>
      </c>
      <c r="G3366" s="13" t="s">
        <v>65</v>
      </c>
      <c r="H3366" s="13" t="s">
        <v>65</v>
      </c>
      <c r="I3366" s="13"/>
    </row>
    <row r="3367" spans="1:9" x14ac:dyDescent="0.25">
      <c r="A3367" s="37">
        <v>71355001069</v>
      </c>
      <c r="B3367" s="12" t="s">
        <v>3347</v>
      </c>
      <c r="C3367" s="12">
        <v>5</v>
      </c>
      <c r="D3367" s="12" t="s">
        <v>69</v>
      </c>
      <c r="E3367" s="12" t="s">
        <v>65</v>
      </c>
      <c r="F3367" s="12" t="s">
        <v>65</v>
      </c>
      <c r="G3367" s="12" t="s">
        <v>65</v>
      </c>
      <c r="H3367" s="12" t="s">
        <v>65</v>
      </c>
      <c r="I3367" s="12"/>
    </row>
    <row r="3368" spans="1:9" x14ac:dyDescent="0.25">
      <c r="A3368" s="38">
        <v>71355005070</v>
      </c>
      <c r="B3368" s="13" t="s">
        <v>3348</v>
      </c>
      <c r="C3368" s="13">
        <v>5</v>
      </c>
      <c r="D3368" s="13" t="s">
        <v>69</v>
      </c>
      <c r="E3368" s="13" t="s">
        <v>65</v>
      </c>
      <c r="F3368" s="13" t="s">
        <v>65</v>
      </c>
      <c r="G3368" s="13" t="s">
        <v>65</v>
      </c>
      <c r="H3368" s="13" t="s">
        <v>65</v>
      </c>
      <c r="I3368" s="13"/>
    </row>
    <row r="3369" spans="1:9" x14ac:dyDescent="0.25">
      <c r="A3369" s="37">
        <v>71355005071</v>
      </c>
      <c r="B3369" s="12" t="s">
        <v>3349</v>
      </c>
      <c r="C3369" s="12">
        <v>5</v>
      </c>
      <c r="D3369" s="12" t="s">
        <v>69</v>
      </c>
      <c r="E3369" s="12" t="s">
        <v>65</v>
      </c>
      <c r="F3369" s="12" t="s">
        <v>65</v>
      </c>
      <c r="G3369" s="12" t="s">
        <v>65</v>
      </c>
      <c r="H3369" s="12" t="s">
        <v>65</v>
      </c>
      <c r="I3369" s="12"/>
    </row>
    <row r="3370" spans="1:9" x14ac:dyDescent="0.25">
      <c r="A3370" s="38">
        <v>71355001072</v>
      </c>
      <c r="B3370" s="13" t="s">
        <v>3350</v>
      </c>
      <c r="C3370" s="13">
        <v>4</v>
      </c>
      <c r="D3370" s="13" t="s">
        <v>1155</v>
      </c>
      <c r="E3370" s="13" t="s">
        <v>67</v>
      </c>
      <c r="F3370" s="13" t="s">
        <v>67</v>
      </c>
      <c r="G3370" s="13" t="s">
        <v>65</v>
      </c>
      <c r="H3370" s="13" t="s">
        <v>67</v>
      </c>
      <c r="I3370" s="13"/>
    </row>
    <row r="3371" spans="1:9" x14ac:dyDescent="0.25">
      <c r="A3371" s="37">
        <v>71355005073</v>
      </c>
      <c r="B3371" s="12" t="s">
        <v>3351</v>
      </c>
      <c r="C3371" s="12">
        <v>5</v>
      </c>
      <c r="D3371" s="12" t="s">
        <v>69</v>
      </c>
      <c r="E3371" s="12" t="s">
        <v>65</v>
      </c>
      <c r="F3371" s="12" t="s">
        <v>65</v>
      </c>
      <c r="G3371" s="12" t="s">
        <v>65</v>
      </c>
      <c r="H3371" s="12" t="s">
        <v>65</v>
      </c>
      <c r="I3371" s="12"/>
    </row>
    <row r="3372" spans="1:9" x14ac:dyDescent="0.25">
      <c r="A3372" s="38">
        <v>71355005074</v>
      </c>
      <c r="B3372" s="13" t="s">
        <v>3352</v>
      </c>
      <c r="C3372" s="13">
        <v>5</v>
      </c>
      <c r="D3372" s="13" t="s">
        <v>69</v>
      </c>
      <c r="E3372" s="13" t="s">
        <v>65</v>
      </c>
      <c r="F3372" s="13" t="s">
        <v>65</v>
      </c>
      <c r="G3372" s="13" t="s">
        <v>65</v>
      </c>
      <c r="H3372" s="13" t="s">
        <v>65</v>
      </c>
      <c r="I3372" s="13"/>
    </row>
    <row r="3373" spans="1:9" x14ac:dyDescent="0.25">
      <c r="A3373" s="37">
        <v>71355002075</v>
      </c>
      <c r="B3373" s="12" t="s">
        <v>3353</v>
      </c>
      <c r="C3373" s="12">
        <v>4</v>
      </c>
      <c r="D3373" s="12" t="s">
        <v>1155</v>
      </c>
      <c r="E3373" s="12" t="s">
        <v>67</v>
      </c>
      <c r="F3373" s="12" t="s">
        <v>67</v>
      </c>
      <c r="G3373" s="12" t="s">
        <v>65</v>
      </c>
      <c r="H3373" s="12" t="s">
        <v>67</v>
      </c>
      <c r="I3373" s="12"/>
    </row>
    <row r="3374" spans="1:9" x14ac:dyDescent="0.25">
      <c r="A3374" s="38">
        <v>71355005076</v>
      </c>
      <c r="B3374" s="13" t="s">
        <v>3354</v>
      </c>
      <c r="C3374" s="13">
        <v>5</v>
      </c>
      <c r="D3374" s="13" t="s">
        <v>69</v>
      </c>
      <c r="E3374" s="13" t="s">
        <v>65</v>
      </c>
      <c r="F3374" s="13" t="s">
        <v>65</v>
      </c>
      <c r="G3374" s="13" t="s">
        <v>65</v>
      </c>
      <c r="H3374" s="13" t="s">
        <v>65</v>
      </c>
      <c r="I3374" s="13"/>
    </row>
    <row r="3375" spans="1:9" x14ac:dyDescent="0.25">
      <c r="A3375" s="37">
        <v>71355005077</v>
      </c>
      <c r="B3375" s="12" t="s">
        <v>3267</v>
      </c>
      <c r="C3375" s="12">
        <v>5</v>
      </c>
      <c r="D3375" s="12" t="s">
        <v>69</v>
      </c>
      <c r="E3375" s="12" t="s">
        <v>65</v>
      </c>
      <c r="F3375" s="12" t="s">
        <v>65</v>
      </c>
      <c r="G3375" s="12" t="s">
        <v>65</v>
      </c>
      <c r="H3375" s="12" t="s">
        <v>65</v>
      </c>
      <c r="I3375" s="12"/>
    </row>
    <row r="3376" spans="1:9" x14ac:dyDescent="0.25">
      <c r="A3376" s="38">
        <v>71355003078</v>
      </c>
      <c r="B3376" s="13" t="s">
        <v>3355</v>
      </c>
      <c r="C3376" s="13">
        <v>2</v>
      </c>
      <c r="D3376" s="13" t="s">
        <v>1198</v>
      </c>
      <c r="E3376" s="13" t="s">
        <v>65</v>
      </c>
      <c r="F3376" s="13" t="s">
        <v>67</v>
      </c>
      <c r="G3376" s="13" t="s">
        <v>1199</v>
      </c>
      <c r="H3376" s="13" t="s">
        <v>67</v>
      </c>
      <c r="I3376" s="13"/>
    </row>
    <row r="3377" spans="1:9" x14ac:dyDescent="0.25">
      <c r="A3377" s="37">
        <v>71355001079</v>
      </c>
      <c r="B3377" s="12" t="s">
        <v>3356</v>
      </c>
      <c r="C3377" s="12">
        <v>5</v>
      </c>
      <c r="D3377" s="12" t="s">
        <v>69</v>
      </c>
      <c r="E3377" s="12" t="s">
        <v>65</v>
      </c>
      <c r="F3377" s="12" t="s">
        <v>65</v>
      </c>
      <c r="G3377" s="12" t="s">
        <v>65</v>
      </c>
      <c r="H3377" s="12" t="s">
        <v>65</v>
      </c>
      <c r="I3377" s="12"/>
    </row>
    <row r="3378" spans="1:9" x14ac:dyDescent="0.25">
      <c r="A3378" s="38">
        <v>71355005080</v>
      </c>
      <c r="B3378" s="13" t="s">
        <v>3357</v>
      </c>
      <c r="C3378" s="13">
        <v>5</v>
      </c>
      <c r="D3378" s="13" t="s">
        <v>69</v>
      </c>
      <c r="E3378" s="13" t="s">
        <v>65</v>
      </c>
      <c r="F3378" s="13" t="s">
        <v>65</v>
      </c>
      <c r="G3378" s="13" t="s">
        <v>65</v>
      </c>
      <c r="H3378" s="13" t="s">
        <v>65</v>
      </c>
      <c r="I3378" s="13"/>
    </row>
    <row r="3379" spans="1:9" x14ac:dyDescent="0.25">
      <c r="A3379" s="37">
        <v>71355005081</v>
      </c>
      <c r="B3379" s="12" t="s">
        <v>3358</v>
      </c>
      <c r="C3379" s="12">
        <v>5</v>
      </c>
      <c r="D3379" s="12" t="s">
        <v>69</v>
      </c>
      <c r="E3379" s="12" t="s">
        <v>65</v>
      </c>
      <c r="F3379" s="12" t="s">
        <v>65</v>
      </c>
      <c r="G3379" s="12" t="s">
        <v>65</v>
      </c>
      <c r="H3379" s="12" t="s">
        <v>65</v>
      </c>
      <c r="I3379" s="12"/>
    </row>
    <row r="3380" spans="1:9" x14ac:dyDescent="0.25">
      <c r="A3380" s="38">
        <v>71355001082</v>
      </c>
      <c r="B3380" s="13" t="s">
        <v>3359</v>
      </c>
      <c r="C3380" s="13">
        <v>4</v>
      </c>
      <c r="D3380" s="13" t="s">
        <v>1155</v>
      </c>
      <c r="E3380" s="13" t="s">
        <v>67</v>
      </c>
      <c r="F3380" s="13" t="s">
        <v>67</v>
      </c>
      <c r="G3380" s="13" t="s">
        <v>65</v>
      </c>
      <c r="H3380" s="13" t="s">
        <v>67</v>
      </c>
      <c r="I3380" s="13"/>
    </row>
    <row r="3381" spans="1:9" x14ac:dyDescent="0.25">
      <c r="A3381" s="37">
        <v>71355003083</v>
      </c>
      <c r="B3381" s="12" t="s">
        <v>3360</v>
      </c>
      <c r="C3381" s="12">
        <v>2</v>
      </c>
      <c r="D3381" s="12" t="s">
        <v>1198</v>
      </c>
      <c r="E3381" s="12" t="s">
        <v>65</v>
      </c>
      <c r="F3381" s="12" t="s">
        <v>67</v>
      </c>
      <c r="G3381" s="12" t="s">
        <v>1199</v>
      </c>
      <c r="H3381" s="12" t="s">
        <v>67</v>
      </c>
      <c r="I3381" s="12"/>
    </row>
    <row r="3382" spans="1:9" x14ac:dyDescent="0.25">
      <c r="A3382" s="38">
        <v>71355002084</v>
      </c>
      <c r="B3382" s="13" t="s">
        <v>3361</v>
      </c>
      <c r="C3382" s="13">
        <v>5</v>
      </c>
      <c r="D3382" s="13" t="s">
        <v>69</v>
      </c>
      <c r="E3382" s="13" t="s">
        <v>65</v>
      </c>
      <c r="F3382" s="13" t="s">
        <v>65</v>
      </c>
      <c r="G3382" s="13" t="s">
        <v>65</v>
      </c>
      <c r="H3382" s="13" t="s">
        <v>65</v>
      </c>
      <c r="I3382" s="13"/>
    </row>
    <row r="3383" spans="1:9" x14ac:dyDescent="0.25">
      <c r="A3383" s="37">
        <v>71355003085</v>
      </c>
      <c r="B3383" s="12" t="s">
        <v>3362</v>
      </c>
      <c r="C3383" s="12">
        <v>5</v>
      </c>
      <c r="D3383" s="12" t="s">
        <v>69</v>
      </c>
      <c r="E3383" s="12" t="s">
        <v>65</v>
      </c>
      <c r="F3383" s="12" t="s">
        <v>65</v>
      </c>
      <c r="G3383" s="12" t="s">
        <v>65</v>
      </c>
      <c r="H3383" s="12" t="s">
        <v>65</v>
      </c>
      <c r="I3383" s="12"/>
    </row>
    <row r="3384" spans="1:9" x14ac:dyDescent="0.25">
      <c r="A3384" s="38">
        <v>71355001086</v>
      </c>
      <c r="B3384" s="13" t="s">
        <v>3363</v>
      </c>
      <c r="C3384" s="13">
        <v>4</v>
      </c>
      <c r="D3384" s="13" t="s">
        <v>1155</v>
      </c>
      <c r="E3384" s="13" t="s">
        <v>67</v>
      </c>
      <c r="F3384" s="13" t="s">
        <v>67</v>
      </c>
      <c r="G3384" s="13" t="s">
        <v>65</v>
      </c>
      <c r="H3384" s="13" t="s">
        <v>67</v>
      </c>
      <c r="I3384" s="13"/>
    </row>
    <row r="3385" spans="1:9" x14ac:dyDescent="0.25">
      <c r="A3385" s="37">
        <v>71355003087</v>
      </c>
      <c r="B3385" s="12" t="s">
        <v>3364</v>
      </c>
      <c r="C3385" s="12">
        <v>5</v>
      </c>
      <c r="D3385" s="12" t="s">
        <v>69</v>
      </c>
      <c r="E3385" s="12" t="s">
        <v>65</v>
      </c>
      <c r="F3385" s="12" t="s">
        <v>65</v>
      </c>
      <c r="G3385" s="12" t="s">
        <v>65</v>
      </c>
      <c r="H3385" s="12" t="s">
        <v>65</v>
      </c>
      <c r="I3385" s="12"/>
    </row>
    <row r="3386" spans="1:9" x14ac:dyDescent="0.25">
      <c r="A3386" s="38">
        <v>71355005088</v>
      </c>
      <c r="B3386" s="13" t="s">
        <v>3365</v>
      </c>
      <c r="C3386" s="13">
        <v>5</v>
      </c>
      <c r="D3386" s="13" t="s">
        <v>69</v>
      </c>
      <c r="E3386" s="13" t="s">
        <v>65</v>
      </c>
      <c r="F3386" s="13" t="s">
        <v>65</v>
      </c>
      <c r="G3386" s="13" t="s">
        <v>65</v>
      </c>
      <c r="H3386" s="13" t="s">
        <v>65</v>
      </c>
      <c r="I3386" s="13"/>
    </row>
    <row r="3387" spans="1:9" x14ac:dyDescent="0.25">
      <c r="A3387" s="37">
        <v>71355003089</v>
      </c>
      <c r="B3387" s="12" t="s">
        <v>3366</v>
      </c>
      <c r="C3387" s="12">
        <v>5</v>
      </c>
      <c r="D3387" s="12" t="s">
        <v>69</v>
      </c>
      <c r="E3387" s="12" t="s">
        <v>65</v>
      </c>
      <c r="F3387" s="12" t="s">
        <v>65</v>
      </c>
      <c r="G3387" s="12" t="s">
        <v>65</v>
      </c>
      <c r="H3387" s="12" t="s">
        <v>65</v>
      </c>
      <c r="I3387" s="12"/>
    </row>
    <row r="3388" spans="1:9" x14ac:dyDescent="0.25">
      <c r="A3388" s="38">
        <v>71355001090</v>
      </c>
      <c r="B3388" s="13" t="s">
        <v>3367</v>
      </c>
      <c r="C3388" s="13">
        <v>5</v>
      </c>
      <c r="D3388" s="13" t="s">
        <v>69</v>
      </c>
      <c r="E3388" s="13" t="s">
        <v>65</v>
      </c>
      <c r="F3388" s="13" t="s">
        <v>65</v>
      </c>
      <c r="G3388" s="13" t="s">
        <v>65</v>
      </c>
      <c r="H3388" s="13" t="s">
        <v>65</v>
      </c>
      <c r="I3388" s="13"/>
    </row>
    <row r="3389" spans="1:9" x14ac:dyDescent="0.25">
      <c r="A3389" s="37">
        <v>71355003091</v>
      </c>
      <c r="B3389" s="12" t="s">
        <v>3368</v>
      </c>
      <c r="C3389" s="12">
        <v>2</v>
      </c>
      <c r="D3389" s="12" t="s">
        <v>1198</v>
      </c>
      <c r="E3389" s="12" t="s">
        <v>65</v>
      </c>
      <c r="F3389" s="12" t="s">
        <v>67</v>
      </c>
      <c r="G3389" s="12" t="s">
        <v>1199</v>
      </c>
      <c r="H3389" s="12" t="s">
        <v>67</v>
      </c>
      <c r="I3389" s="12"/>
    </row>
    <row r="3390" spans="1:9" x14ac:dyDescent="0.25">
      <c r="A3390" s="38">
        <v>71355005092</v>
      </c>
      <c r="B3390" s="13" t="s">
        <v>3369</v>
      </c>
      <c r="C3390" s="13">
        <v>5</v>
      </c>
      <c r="D3390" s="13" t="s">
        <v>69</v>
      </c>
      <c r="E3390" s="13" t="s">
        <v>65</v>
      </c>
      <c r="F3390" s="13" t="s">
        <v>65</v>
      </c>
      <c r="G3390" s="13" t="s">
        <v>65</v>
      </c>
      <c r="H3390" s="13" t="s">
        <v>65</v>
      </c>
      <c r="I3390" s="13"/>
    </row>
    <row r="3391" spans="1:9" x14ac:dyDescent="0.25">
      <c r="A3391" s="37">
        <v>71355002093</v>
      </c>
      <c r="B3391" s="12" t="s">
        <v>3370</v>
      </c>
      <c r="C3391" s="12">
        <v>5</v>
      </c>
      <c r="D3391" s="12" t="s">
        <v>69</v>
      </c>
      <c r="E3391" s="12" t="s">
        <v>65</v>
      </c>
      <c r="F3391" s="12" t="s">
        <v>65</v>
      </c>
      <c r="G3391" s="12" t="s">
        <v>65</v>
      </c>
      <c r="H3391" s="12" t="s">
        <v>65</v>
      </c>
      <c r="I3391" s="12"/>
    </row>
    <row r="3392" spans="1:9" x14ac:dyDescent="0.25">
      <c r="A3392" s="38">
        <v>71355003501</v>
      </c>
      <c r="B3392" s="13" t="s">
        <v>3371</v>
      </c>
      <c r="C3392" s="13">
        <v>5</v>
      </c>
      <c r="D3392" s="13" t="s">
        <v>69</v>
      </c>
      <c r="E3392" s="13" t="s">
        <v>65</v>
      </c>
      <c r="F3392" s="13" t="s">
        <v>65</v>
      </c>
      <c r="G3392" s="13" t="s">
        <v>65</v>
      </c>
      <c r="H3392" s="13" t="s">
        <v>65</v>
      </c>
      <c r="I3392" s="13"/>
    </row>
    <row r="3393" spans="1:9" x14ac:dyDescent="0.25">
      <c r="A3393" s="37">
        <v>71355002502</v>
      </c>
      <c r="B3393" s="12" t="s">
        <v>3372</v>
      </c>
      <c r="C3393" s="12">
        <v>2</v>
      </c>
      <c r="D3393" s="12" t="s">
        <v>1198</v>
      </c>
      <c r="E3393" s="12" t="s">
        <v>65</v>
      </c>
      <c r="F3393" s="12" t="s">
        <v>67</v>
      </c>
      <c r="G3393" s="12" t="s">
        <v>1199</v>
      </c>
      <c r="H3393" s="12" t="s">
        <v>67</v>
      </c>
      <c r="I3393" s="12"/>
    </row>
    <row r="3394" spans="1:9" x14ac:dyDescent="0.25">
      <c r="A3394" s="38">
        <v>71375003001</v>
      </c>
      <c r="B3394" s="13" t="s">
        <v>3373</v>
      </c>
      <c r="C3394" s="13">
        <v>2</v>
      </c>
      <c r="D3394" s="13" t="s">
        <v>1198</v>
      </c>
      <c r="E3394" s="13" t="s">
        <v>65</v>
      </c>
      <c r="F3394" s="13" t="s">
        <v>67</v>
      </c>
      <c r="G3394" s="13" t="s">
        <v>1199</v>
      </c>
      <c r="H3394" s="13" t="s">
        <v>67</v>
      </c>
      <c r="I3394" s="13"/>
    </row>
    <row r="3395" spans="1:9" x14ac:dyDescent="0.25">
      <c r="A3395" s="37">
        <v>71370003003</v>
      </c>
      <c r="B3395" s="12" t="s">
        <v>3374</v>
      </c>
      <c r="C3395" s="12">
        <v>4</v>
      </c>
      <c r="D3395" s="12" t="s">
        <v>1155</v>
      </c>
      <c r="E3395" s="12" t="s">
        <v>67</v>
      </c>
      <c r="F3395" s="12" t="s">
        <v>67</v>
      </c>
      <c r="G3395" s="12" t="s">
        <v>65</v>
      </c>
      <c r="H3395" s="12" t="s">
        <v>67</v>
      </c>
      <c r="I3395" s="12"/>
    </row>
    <row r="3396" spans="1:9" x14ac:dyDescent="0.25">
      <c r="A3396" s="38">
        <v>71375003004</v>
      </c>
      <c r="B3396" s="13" t="s">
        <v>3375</v>
      </c>
      <c r="C3396" s="13">
        <v>5</v>
      </c>
      <c r="D3396" s="13" t="s">
        <v>69</v>
      </c>
      <c r="E3396" s="13" t="s">
        <v>65</v>
      </c>
      <c r="F3396" s="13" t="s">
        <v>65</v>
      </c>
      <c r="G3396" s="13" t="s">
        <v>65</v>
      </c>
      <c r="H3396" s="13" t="s">
        <v>65</v>
      </c>
      <c r="I3396" s="13"/>
    </row>
    <row r="3397" spans="1:9" x14ac:dyDescent="0.25">
      <c r="A3397" s="37">
        <v>71375003006</v>
      </c>
      <c r="B3397" s="12" t="s">
        <v>3376</v>
      </c>
      <c r="C3397" s="12">
        <v>2</v>
      </c>
      <c r="D3397" s="12" t="s">
        <v>1198</v>
      </c>
      <c r="E3397" s="12" t="s">
        <v>65</v>
      </c>
      <c r="F3397" s="12" t="s">
        <v>67</v>
      </c>
      <c r="G3397" s="12" t="s">
        <v>1199</v>
      </c>
      <c r="H3397" s="12" t="s">
        <v>67</v>
      </c>
      <c r="I3397" s="12"/>
    </row>
    <row r="3398" spans="1:9" x14ac:dyDescent="0.25">
      <c r="A3398" s="38">
        <v>71375003007</v>
      </c>
      <c r="B3398" s="13" t="s">
        <v>3377</v>
      </c>
      <c r="C3398" s="13">
        <v>2</v>
      </c>
      <c r="D3398" s="13" t="s">
        <v>1198</v>
      </c>
      <c r="E3398" s="13" t="s">
        <v>65</v>
      </c>
      <c r="F3398" s="13" t="s">
        <v>67</v>
      </c>
      <c r="G3398" s="13" t="s">
        <v>1199</v>
      </c>
      <c r="H3398" s="13" t="s">
        <v>67</v>
      </c>
      <c r="I3398" s="13"/>
    </row>
    <row r="3399" spans="1:9" x14ac:dyDescent="0.25">
      <c r="A3399" s="37">
        <v>71375004008</v>
      </c>
      <c r="B3399" s="12" t="s">
        <v>3378</v>
      </c>
      <c r="C3399" s="12">
        <v>5</v>
      </c>
      <c r="D3399" s="12" t="s">
        <v>69</v>
      </c>
      <c r="E3399" s="12" t="s">
        <v>65</v>
      </c>
      <c r="F3399" s="12" t="s">
        <v>65</v>
      </c>
      <c r="G3399" s="12" t="s">
        <v>65</v>
      </c>
      <c r="H3399" s="12" t="s">
        <v>65</v>
      </c>
      <c r="I3399" s="12"/>
    </row>
    <row r="3400" spans="1:9" x14ac:dyDescent="0.25">
      <c r="A3400" s="38">
        <v>71375003011</v>
      </c>
      <c r="B3400" s="13" t="s">
        <v>3379</v>
      </c>
      <c r="C3400" s="13">
        <v>5</v>
      </c>
      <c r="D3400" s="13" t="s">
        <v>69</v>
      </c>
      <c r="E3400" s="13" t="s">
        <v>65</v>
      </c>
      <c r="F3400" s="13" t="s">
        <v>65</v>
      </c>
      <c r="G3400" s="13" t="s">
        <v>65</v>
      </c>
      <c r="H3400" s="13" t="s">
        <v>65</v>
      </c>
      <c r="I3400" s="13"/>
    </row>
    <row r="3401" spans="1:9" x14ac:dyDescent="0.25">
      <c r="A3401" s="37">
        <v>71375003014</v>
      </c>
      <c r="B3401" s="12" t="s">
        <v>3092</v>
      </c>
      <c r="C3401" s="12">
        <v>2</v>
      </c>
      <c r="D3401" s="12" t="s">
        <v>1198</v>
      </c>
      <c r="E3401" s="12" t="s">
        <v>65</v>
      </c>
      <c r="F3401" s="12" t="s">
        <v>67</v>
      </c>
      <c r="G3401" s="12" t="s">
        <v>1199</v>
      </c>
      <c r="H3401" s="12" t="s">
        <v>67</v>
      </c>
      <c r="I3401" s="12"/>
    </row>
    <row r="3402" spans="1:9" x14ac:dyDescent="0.25">
      <c r="A3402" s="38">
        <v>71375003019</v>
      </c>
      <c r="B3402" s="13" t="s">
        <v>3380</v>
      </c>
      <c r="C3402" s="13">
        <v>5</v>
      </c>
      <c r="D3402" s="13" t="s">
        <v>69</v>
      </c>
      <c r="E3402" s="13" t="s">
        <v>65</v>
      </c>
      <c r="F3402" s="13" t="s">
        <v>65</v>
      </c>
      <c r="G3402" s="13" t="s">
        <v>65</v>
      </c>
      <c r="H3402" s="13" t="s">
        <v>65</v>
      </c>
      <c r="I3402" s="13"/>
    </row>
    <row r="3403" spans="1:9" x14ac:dyDescent="0.25">
      <c r="A3403" s="37">
        <v>71375002023</v>
      </c>
      <c r="B3403" s="12" t="s">
        <v>3381</v>
      </c>
      <c r="C3403" s="12">
        <v>4</v>
      </c>
      <c r="D3403" s="12" t="s">
        <v>1155</v>
      </c>
      <c r="E3403" s="12" t="s">
        <v>67</v>
      </c>
      <c r="F3403" s="12" t="s">
        <v>67</v>
      </c>
      <c r="G3403" s="12" t="s">
        <v>65</v>
      </c>
      <c r="H3403" s="12" t="s">
        <v>67</v>
      </c>
      <c r="I3403" s="12"/>
    </row>
    <row r="3404" spans="1:9" x14ac:dyDescent="0.25">
      <c r="A3404" s="38">
        <v>71375003025</v>
      </c>
      <c r="B3404" s="13" t="s">
        <v>3382</v>
      </c>
      <c r="C3404" s="13">
        <v>5</v>
      </c>
      <c r="D3404" s="13" t="s">
        <v>69</v>
      </c>
      <c r="E3404" s="13" t="s">
        <v>65</v>
      </c>
      <c r="F3404" s="13" t="s">
        <v>65</v>
      </c>
      <c r="G3404" s="13" t="s">
        <v>65</v>
      </c>
      <c r="H3404" s="13" t="s">
        <v>65</v>
      </c>
      <c r="I3404" s="13"/>
    </row>
    <row r="3405" spans="1:9" x14ac:dyDescent="0.25">
      <c r="A3405" s="37">
        <v>71375002027</v>
      </c>
      <c r="B3405" s="12" t="s">
        <v>3383</v>
      </c>
      <c r="C3405" s="12">
        <v>4</v>
      </c>
      <c r="D3405" s="12" t="s">
        <v>1155</v>
      </c>
      <c r="E3405" s="12" t="s">
        <v>67</v>
      </c>
      <c r="F3405" s="12" t="s">
        <v>67</v>
      </c>
      <c r="G3405" s="12" t="s">
        <v>65</v>
      </c>
      <c r="H3405" s="12" t="s">
        <v>67</v>
      </c>
      <c r="I3405" s="12"/>
    </row>
    <row r="3406" spans="1:9" x14ac:dyDescent="0.25">
      <c r="A3406" s="38">
        <v>71375002029</v>
      </c>
      <c r="B3406" s="13" t="s">
        <v>3384</v>
      </c>
      <c r="C3406" s="13">
        <v>4</v>
      </c>
      <c r="D3406" s="13" t="s">
        <v>1155</v>
      </c>
      <c r="E3406" s="13" t="s">
        <v>67</v>
      </c>
      <c r="F3406" s="13" t="s">
        <v>67</v>
      </c>
      <c r="G3406" s="13" t="s">
        <v>65</v>
      </c>
      <c r="H3406" s="13" t="s">
        <v>67</v>
      </c>
      <c r="I3406" s="13"/>
    </row>
    <row r="3407" spans="1:9" x14ac:dyDescent="0.25">
      <c r="A3407" s="37">
        <v>71375002030</v>
      </c>
      <c r="B3407" s="12" t="s">
        <v>3385</v>
      </c>
      <c r="C3407" s="12">
        <v>4</v>
      </c>
      <c r="D3407" s="12" t="s">
        <v>1155</v>
      </c>
      <c r="E3407" s="12" t="s">
        <v>67</v>
      </c>
      <c r="F3407" s="12" t="s">
        <v>67</v>
      </c>
      <c r="G3407" s="12" t="s">
        <v>65</v>
      </c>
      <c r="H3407" s="12" t="s">
        <v>67</v>
      </c>
      <c r="I3407" s="12"/>
    </row>
    <row r="3408" spans="1:9" x14ac:dyDescent="0.25">
      <c r="A3408" s="38">
        <v>71375003034</v>
      </c>
      <c r="B3408" s="13" t="s">
        <v>3386</v>
      </c>
      <c r="C3408" s="13">
        <v>5</v>
      </c>
      <c r="D3408" s="13" t="s">
        <v>69</v>
      </c>
      <c r="E3408" s="13" t="s">
        <v>65</v>
      </c>
      <c r="F3408" s="13" t="s">
        <v>65</v>
      </c>
      <c r="G3408" s="13" t="s">
        <v>65</v>
      </c>
      <c r="H3408" s="13" t="s">
        <v>65</v>
      </c>
      <c r="I3408" s="13"/>
    </row>
    <row r="3409" spans="1:9" x14ac:dyDescent="0.25">
      <c r="A3409" s="37">
        <v>71375003035</v>
      </c>
      <c r="B3409" s="12" t="s">
        <v>3387</v>
      </c>
      <c r="C3409" s="12">
        <v>2</v>
      </c>
      <c r="D3409" s="12" t="s">
        <v>1198</v>
      </c>
      <c r="E3409" s="12" t="s">
        <v>65</v>
      </c>
      <c r="F3409" s="12" t="s">
        <v>67</v>
      </c>
      <c r="G3409" s="12" t="s">
        <v>1199</v>
      </c>
      <c r="H3409" s="12" t="s">
        <v>67</v>
      </c>
      <c r="I3409" s="12"/>
    </row>
    <row r="3410" spans="1:9" x14ac:dyDescent="0.25">
      <c r="A3410" s="38">
        <v>71375003036</v>
      </c>
      <c r="B3410" s="13" t="s">
        <v>3388</v>
      </c>
      <c r="C3410" s="13">
        <v>5</v>
      </c>
      <c r="D3410" s="13" t="s">
        <v>69</v>
      </c>
      <c r="E3410" s="13" t="s">
        <v>65</v>
      </c>
      <c r="F3410" s="13" t="s">
        <v>65</v>
      </c>
      <c r="G3410" s="13" t="s">
        <v>65</v>
      </c>
      <c r="H3410" s="13" t="s">
        <v>65</v>
      </c>
      <c r="I3410" s="13"/>
    </row>
    <row r="3411" spans="1:9" x14ac:dyDescent="0.25">
      <c r="A3411" s="37">
        <v>71375002041</v>
      </c>
      <c r="B3411" s="12" t="s">
        <v>3389</v>
      </c>
      <c r="C3411" s="12">
        <v>4</v>
      </c>
      <c r="D3411" s="12" t="s">
        <v>1155</v>
      </c>
      <c r="E3411" s="12" t="s">
        <v>67</v>
      </c>
      <c r="F3411" s="12" t="s">
        <v>67</v>
      </c>
      <c r="G3411" s="12" t="s">
        <v>65</v>
      </c>
      <c r="H3411" s="12" t="s">
        <v>67</v>
      </c>
      <c r="I3411" s="12"/>
    </row>
    <row r="3412" spans="1:9" x14ac:dyDescent="0.25">
      <c r="A3412" s="38">
        <v>71375003043</v>
      </c>
      <c r="B3412" s="13" t="s">
        <v>3390</v>
      </c>
      <c r="C3412" s="13">
        <v>5</v>
      </c>
      <c r="D3412" s="13" t="s">
        <v>69</v>
      </c>
      <c r="E3412" s="13" t="s">
        <v>65</v>
      </c>
      <c r="F3412" s="13" t="s">
        <v>65</v>
      </c>
      <c r="G3412" s="13" t="s">
        <v>65</v>
      </c>
      <c r="H3412" s="13" t="s">
        <v>65</v>
      </c>
      <c r="I3412" s="13"/>
    </row>
    <row r="3413" spans="1:9" x14ac:dyDescent="0.25">
      <c r="A3413" s="37">
        <v>71375002048</v>
      </c>
      <c r="B3413" s="12" t="s">
        <v>3391</v>
      </c>
      <c r="C3413" s="12">
        <v>4</v>
      </c>
      <c r="D3413" s="12" t="s">
        <v>1155</v>
      </c>
      <c r="E3413" s="12" t="s">
        <v>67</v>
      </c>
      <c r="F3413" s="12" t="s">
        <v>67</v>
      </c>
      <c r="G3413" s="12" t="s">
        <v>65</v>
      </c>
      <c r="H3413" s="12" t="s">
        <v>67</v>
      </c>
      <c r="I3413" s="12"/>
    </row>
    <row r="3414" spans="1:9" x14ac:dyDescent="0.25">
      <c r="A3414" s="38">
        <v>71375003049</v>
      </c>
      <c r="B3414" s="13" t="s">
        <v>3392</v>
      </c>
      <c r="C3414" s="13">
        <v>5</v>
      </c>
      <c r="D3414" s="13" t="s">
        <v>69</v>
      </c>
      <c r="E3414" s="13" t="s">
        <v>65</v>
      </c>
      <c r="F3414" s="13" t="s">
        <v>65</v>
      </c>
      <c r="G3414" s="13" t="s">
        <v>65</v>
      </c>
      <c r="H3414" s="13" t="s">
        <v>65</v>
      </c>
      <c r="I3414" s="13"/>
    </row>
    <row r="3415" spans="1:9" x14ac:dyDescent="0.25">
      <c r="A3415" s="37">
        <v>71375002053</v>
      </c>
      <c r="B3415" s="12" t="s">
        <v>3393</v>
      </c>
      <c r="C3415" s="12">
        <v>4</v>
      </c>
      <c r="D3415" s="12" t="s">
        <v>1155</v>
      </c>
      <c r="E3415" s="12" t="s">
        <v>67</v>
      </c>
      <c r="F3415" s="12" t="s">
        <v>67</v>
      </c>
      <c r="G3415" s="12" t="s">
        <v>65</v>
      </c>
      <c r="H3415" s="12" t="s">
        <v>67</v>
      </c>
      <c r="I3415" s="12"/>
    </row>
    <row r="3416" spans="1:9" x14ac:dyDescent="0.25">
      <c r="A3416" s="38">
        <v>71375003055</v>
      </c>
      <c r="B3416" s="13" t="s">
        <v>3394</v>
      </c>
      <c r="C3416" s="13">
        <v>4</v>
      </c>
      <c r="D3416" s="13" t="s">
        <v>1155</v>
      </c>
      <c r="E3416" s="13" t="s">
        <v>67</v>
      </c>
      <c r="F3416" s="13" t="s">
        <v>67</v>
      </c>
      <c r="G3416" s="13" t="s">
        <v>65</v>
      </c>
      <c r="H3416" s="13" t="s">
        <v>67</v>
      </c>
      <c r="I3416" s="13"/>
    </row>
    <row r="3417" spans="1:9" x14ac:dyDescent="0.25">
      <c r="A3417" s="37">
        <v>71375001056</v>
      </c>
      <c r="B3417" s="12" t="s">
        <v>3395</v>
      </c>
      <c r="C3417" s="12">
        <v>4</v>
      </c>
      <c r="D3417" s="12" t="s">
        <v>1155</v>
      </c>
      <c r="E3417" s="12" t="s">
        <v>67</v>
      </c>
      <c r="F3417" s="12" t="s">
        <v>67</v>
      </c>
      <c r="G3417" s="12" t="s">
        <v>65</v>
      </c>
      <c r="H3417" s="12" t="s">
        <v>67</v>
      </c>
      <c r="I3417" s="12"/>
    </row>
    <row r="3418" spans="1:9" x14ac:dyDescent="0.25">
      <c r="A3418" s="38">
        <v>71375001057</v>
      </c>
      <c r="B3418" s="13" t="s">
        <v>3396</v>
      </c>
      <c r="C3418" s="13">
        <v>4</v>
      </c>
      <c r="D3418" s="13" t="s">
        <v>1155</v>
      </c>
      <c r="E3418" s="13" t="s">
        <v>67</v>
      </c>
      <c r="F3418" s="13" t="s">
        <v>67</v>
      </c>
      <c r="G3418" s="13" t="s">
        <v>65</v>
      </c>
      <c r="H3418" s="13" t="s">
        <v>67</v>
      </c>
      <c r="I3418" s="13"/>
    </row>
    <row r="3419" spans="1:9" x14ac:dyDescent="0.25">
      <c r="A3419" s="37">
        <v>71375003060</v>
      </c>
      <c r="B3419" s="12" t="s">
        <v>3397</v>
      </c>
      <c r="C3419" s="12">
        <v>5</v>
      </c>
      <c r="D3419" s="12" t="s">
        <v>69</v>
      </c>
      <c r="E3419" s="12" t="s">
        <v>65</v>
      </c>
      <c r="F3419" s="12" t="s">
        <v>65</v>
      </c>
      <c r="G3419" s="12" t="s">
        <v>65</v>
      </c>
      <c r="H3419" s="12" t="s">
        <v>65</v>
      </c>
      <c r="I3419" s="12"/>
    </row>
    <row r="3420" spans="1:9" x14ac:dyDescent="0.25">
      <c r="A3420" s="38">
        <v>71375003061</v>
      </c>
      <c r="B3420" s="13" t="s">
        <v>3398</v>
      </c>
      <c r="C3420" s="13">
        <v>5</v>
      </c>
      <c r="D3420" s="13" t="s">
        <v>69</v>
      </c>
      <c r="E3420" s="13" t="s">
        <v>65</v>
      </c>
      <c r="F3420" s="13" t="s">
        <v>65</v>
      </c>
      <c r="G3420" s="13" t="s">
        <v>65</v>
      </c>
      <c r="H3420" s="13" t="s">
        <v>65</v>
      </c>
      <c r="I3420" s="13"/>
    </row>
    <row r="3421" spans="1:9" x14ac:dyDescent="0.25">
      <c r="A3421" s="37">
        <v>71375003063</v>
      </c>
      <c r="B3421" s="12" t="s">
        <v>2924</v>
      </c>
      <c r="C3421" s="12">
        <v>5</v>
      </c>
      <c r="D3421" s="12" t="s">
        <v>69</v>
      </c>
      <c r="E3421" s="12" t="s">
        <v>65</v>
      </c>
      <c r="F3421" s="12" t="s">
        <v>65</v>
      </c>
      <c r="G3421" s="12" t="s">
        <v>65</v>
      </c>
      <c r="H3421" s="12" t="s">
        <v>65</v>
      </c>
      <c r="I3421" s="12"/>
    </row>
    <row r="3422" spans="1:9" x14ac:dyDescent="0.25">
      <c r="A3422" s="38">
        <v>71375002065</v>
      </c>
      <c r="B3422" s="13" t="s">
        <v>3399</v>
      </c>
      <c r="C3422" s="13">
        <v>4</v>
      </c>
      <c r="D3422" s="13" t="s">
        <v>1155</v>
      </c>
      <c r="E3422" s="13" t="s">
        <v>67</v>
      </c>
      <c r="F3422" s="13" t="s">
        <v>67</v>
      </c>
      <c r="G3422" s="13" t="s">
        <v>65</v>
      </c>
      <c r="H3422" s="13" t="s">
        <v>67</v>
      </c>
      <c r="I3422" s="13"/>
    </row>
    <row r="3423" spans="1:9" x14ac:dyDescent="0.25">
      <c r="A3423" s="37">
        <v>71375003066</v>
      </c>
      <c r="B3423" s="12" t="s">
        <v>3400</v>
      </c>
      <c r="C3423" s="12">
        <v>5</v>
      </c>
      <c r="D3423" s="12" t="s">
        <v>69</v>
      </c>
      <c r="E3423" s="12" t="s">
        <v>65</v>
      </c>
      <c r="F3423" s="12" t="s">
        <v>65</v>
      </c>
      <c r="G3423" s="12" t="s">
        <v>65</v>
      </c>
      <c r="H3423" s="12" t="s">
        <v>65</v>
      </c>
      <c r="I3423" s="12"/>
    </row>
    <row r="3424" spans="1:9" x14ac:dyDescent="0.25">
      <c r="A3424" s="38">
        <v>71370068068</v>
      </c>
      <c r="B3424" s="13" t="s">
        <v>3401</v>
      </c>
      <c r="C3424" s="13">
        <v>4</v>
      </c>
      <c r="D3424" s="13" t="s">
        <v>1155</v>
      </c>
      <c r="E3424" s="13" t="s">
        <v>67</v>
      </c>
      <c r="F3424" s="13" t="s">
        <v>67</v>
      </c>
      <c r="G3424" s="13" t="s">
        <v>65</v>
      </c>
      <c r="H3424" s="13" t="s">
        <v>67</v>
      </c>
      <c r="I3424" s="13"/>
    </row>
    <row r="3425" spans="1:9" x14ac:dyDescent="0.25">
      <c r="A3425" s="37">
        <v>71375004069</v>
      </c>
      <c r="B3425" s="12" t="s">
        <v>3402</v>
      </c>
      <c r="C3425" s="12">
        <v>4</v>
      </c>
      <c r="D3425" s="12" t="s">
        <v>1155</v>
      </c>
      <c r="E3425" s="12" t="s">
        <v>67</v>
      </c>
      <c r="F3425" s="12" t="s">
        <v>67</v>
      </c>
      <c r="G3425" s="12" t="s">
        <v>65</v>
      </c>
      <c r="H3425" s="12" t="s">
        <v>67</v>
      </c>
      <c r="I3425" s="12"/>
    </row>
    <row r="3426" spans="1:9" x14ac:dyDescent="0.25">
      <c r="A3426" s="38">
        <v>71375002070</v>
      </c>
      <c r="B3426" s="13" t="s">
        <v>3403</v>
      </c>
      <c r="C3426" s="13">
        <v>4</v>
      </c>
      <c r="D3426" s="13" t="s">
        <v>1155</v>
      </c>
      <c r="E3426" s="13" t="s">
        <v>67</v>
      </c>
      <c r="F3426" s="13" t="s">
        <v>67</v>
      </c>
      <c r="G3426" s="13" t="s">
        <v>65</v>
      </c>
      <c r="H3426" s="13" t="s">
        <v>67</v>
      </c>
      <c r="I3426" s="13"/>
    </row>
    <row r="3427" spans="1:9" x14ac:dyDescent="0.25">
      <c r="A3427" s="37">
        <v>71375003074</v>
      </c>
      <c r="B3427" s="12" t="s">
        <v>3404</v>
      </c>
      <c r="C3427" s="12">
        <v>5</v>
      </c>
      <c r="D3427" s="12" t="s">
        <v>69</v>
      </c>
      <c r="E3427" s="12" t="s">
        <v>65</v>
      </c>
      <c r="F3427" s="12" t="s">
        <v>65</v>
      </c>
      <c r="G3427" s="12" t="s">
        <v>65</v>
      </c>
      <c r="H3427" s="12" t="s">
        <v>65</v>
      </c>
      <c r="I3427" s="12"/>
    </row>
    <row r="3428" spans="1:9" x14ac:dyDescent="0.25">
      <c r="A3428" s="38">
        <v>71375003077</v>
      </c>
      <c r="B3428" s="13" t="s">
        <v>3405</v>
      </c>
      <c r="C3428" s="13">
        <v>5</v>
      </c>
      <c r="D3428" s="13" t="s">
        <v>69</v>
      </c>
      <c r="E3428" s="13" t="s">
        <v>65</v>
      </c>
      <c r="F3428" s="13" t="s">
        <v>65</v>
      </c>
      <c r="G3428" s="13" t="s">
        <v>65</v>
      </c>
      <c r="H3428" s="13" t="s">
        <v>65</v>
      </c>
      <c r="I3428" s="13"/>
    </row>
    <row r="3429" spans="1:9" x14ac:dyDescent="0.25">
      <c r="A3429" s="37">
        <v>71375003079</v>
      </c>
      <c r="B3429" s="12" t="s">
        <v>3406</v>
      </c>
      <c r="C3429" s="12">
        <v>5</v>
      </c>
      <c r="D3429" s="12" t="s">
        <v>69</v>
      </c>
      <c r="E3429" s="12" t="s">
        <v>65</v>
      </c>
      <c r="F3429" s="12" t="s">
        <v>65</v>
      </c>
      <c r="G3429" s="12" t="s">
        <v>65</v>
      </c>
      <c r="H3429" s="12" t="s">
        <v>65</v>
      </c>
      <c r="I3429" s="12"/>
    </row>
    <row r="3430" spans="1:9" x14ac:dyDescent="0.25">
      <c r="A3430" s="38">
        <v>71375002080</v>
      </c>
      <c r="B3430" s="13" t="s">
        <v>3407</v>
      </c>
      <c r="C3430" s="13">
        <v>4</v>
      </c>
      <c r="D3430" s="13" t="s">
        <v>1155</v>
      </c>
      <c r="E3430" s="13" t="s">
        <v>67</v>
      </c>
      <c r="F3430" s="13" t="s">
        <v>67</v>
      </c>
      <c r="G3430" s="13" t="s">
        <v>65</v>
      </c>
      <c r="H3430" s="13" t="s">
        <v>67</v>
      </c>
      <c r="I3430" s="13"/>
    </row>
    <row r="3431" spans="1:9" x14ac:dyDescent="0.25">
      <c r="A3431" s="37">
        <v>71375001081</v>
      </c>
      <c r="B3431" s="12" t="s">
        <v>3408</v>
      </c>
      <c r="C3431" s="12">
        <v>4</v>
      </c>
      <c r="D3431" s="12" t="s">
        <v>1155</v>
      </c>
      <c r="E3431" s="12" t="s">
        <v>67</v>
      </c>
      <c r="F3431" s="12" t="s">
        <v>67</v>
      </c>
      <c r="G3431" s="12" t="s">
        <v>65</v>
      </c>
      <c r="H3431" s="12" t="s">
        <v>67</v>
      </c>
      <c r="I3431" s="12"/>
    </row>
    <row r="3432" spans="1:9" x14ac:dyDescent="0.25">
      <c r="A3432" s="38">
        <v>71375002086</v>
      </c>
      <c r="B3432" s="13" t="s">
        <v>3409</v>
      </c>
      <c r="C3432" s="13">
        <v>4</v>
      </c>
      <c r="D3432" s="13" t="s">
        <v>1155</v>
      </c>
      <c r="E3432" s="13" t="s">
        <v>67</v>
      </c>
      <c r="F3432" s="13" t="s">
        <v>67</v>
      </c>
      <c r="G3432" s="13" t="s">
        <v>65</v>
      </c>
      <c r="H3432" s="13" t="s">
        <v>67</v>
      </c>
      <c r="I3432" s="13"/>
    </row>
    <row r="3433" spans="1:9" x14ac:dyDescent="0.25">
      <c r="A3433" s="37">
        <v>71375002087</v>
      </c>
      <c r="B3433" s="12" t="s">
        <v>3410</v>
      </c>
      <c r="C3433" s="12">
        <v>4</v>
      </c>
      <c r="D3433" s="12" t="s">
        <v>1155</v>
      </c>
      <c r="E3433" s="12" t="s">
        <v>67</v>
      </c>
      <c r="F3433" s="12" t="s">
        <v>67</v>
      </c>
      <c r="G3433" s="12" t="s">
        <v>65</v>
      </c>
      <c r="H3433" s="12" t="s">
        <v>67</v>
      </c>
      <c r="I3433" s="12"/>
    </row>
    <row r="3434" spans="1:9" x14ac:dyDescent="0.25">
      <c r="A3434" s="38">
        <v>71375001088</v>
      </c>
      <c r="B3434" s="13" t="s">
        <v>3411</v>
      </c>
      <c r="C3434" s="13">
        <v>4</v>
      </c>
      <c r="D3434" s="13" t="s">
        <v>1155</v>
      </c>
      <c r="E3434" s="13" t="s">
        <v>67</v>
      </c>
      <c r="F3434" s="13" t="s">
        <v>67</v>
      </c>
      <c r="G3434" s="13" t="s">
        <v>65</v>
      </c>
      <c r="H3434" s="13" t="s">
        <v>67</v>
      </c>
      <c r="I3434" s="13"/>
    </row>
    <row r="3435" spans="1:9" x14ac:dyDescent="0.25">
      <c r="A3435" s="37">
        <v>71375002089</v>
      </c>
      <c r="B3435" s="12" t="s">
        <v>3412</v>
      </c>
      <c r="C3435" s="12">
        <v>4</v>
      </c>
      <c r="D3435" s="12" t="s">
        <v>1155</v>
      </c>
      <c r="E3435" s="12" t="s">
        <v>67</v>
      </c>
      <c r="F3435" s="12" t="s">
        <v>67</v>
      </c>
      <c r="G3435" s="12" t="s">
        <v>65</v>
      </c>
      <c r="H3435" s="12" t="s">
        <v>67</v>
      </c>
      <c r="I3435" s="12"/>
    </row>
    <row r="3436" spans="1:9" x14ac:dyDescent="0.25">
      <c r="A3436" s="38">
        <v>71375003092</v>
      </c>
      <c r="B3436" s="13" t="s">
        <v>3413</v>
      </c>
      <c r="C3436" s="13">
        <v>5</v>
      </c>
      <c r="D3436" s="13" t="s">
        <v>69</v>
      </c>
      <c r="E3436" s="13" t="s">
        <v>65</v>
      </c>
      <c r="F3436" s="13" t="s">
        <v>65</v>
      </c>
      <c r="G3436" s="13" t="s">
        <v>65</v>
      </c>
      <c r="H3436" s="13" t="s">
        <v>65</v>
      </c>
      <c r="I3436" s="13"/>
    </row>
    <row r="3437" spans="1:9" x14ac:dyDescent="0.25">
      <c r="A3437" s="37">
        <v>71375004093</v>
      </c>
      <c r="B3437" s="12" t="s">
        <v>3414</v>
      </c>
      <c r="C3437" s="12">
        <v>5</v>
      </c>
      <c r="D3437" s="12" t="s">
        <v>69</v>
      </c>
      <c r="E3437" s="12" t="s">
        <v>65</v>
      </c>
      <c r="F3437" s="12" t="s">
        <v>65</v>
      </c>
      <c r="G3437" s="12" t="s">
        <v>65</v>
      </c>
      <c r="H3437" s="12" t="s">
        <v>65</v>
      </c>
      <c r="I3437" s="12"/>
    </row>
    <row r="3438" spans="1:9" x14ac:dyDescent="0.25">
      <c r="A3438" s="38">
        <v>71375002095</v>
      </c>
      <c r="B3438" s="13" t="s">
        <v>3415</v>
      </c>
      <c r="C3438" s="13">
        <v>4</v>
      </c>
      <c r="D3438" s="13" t="s">
        <v>1155</v>
      </c>
      <c r="E3438" s="13" t="s">
        <v>67</v>
      </c>
      <c r="F3438" s="13" t="s">
        <v>67</v>
      </c>
      <c r="G3438" s="13" t="s">
        <v>65</v>
      </c>
      <c r="H3438" s="13" t="s">
        <v>67</v>
      </c>
      <c r="I3438" s="13"/>
    </row>
    <row r="3439" spans="1:9" x14ac:dyDescent="0.25">
      <c r="A3439" s="37">
        <v>71375001096</v>
      </c>
      <c r="B3439" s="12" t="s">
        <v>3416</v>
      </c>
      <c r="C3439" s="12">
        <v>4</v>
      </c>
      <c r="D3439" s="12" t="s">
        <v>1155</v>
      </c>
      <c r="E3439" s="12" t="s">
        <v>67</v>
      </c>
      <c r="F3439" s="12" t="s">
        <v>67</v>
      </c>
      <c r="G3439" s="12" t="s">
        <v>65</v>
      </c>
      <c r="H3439" s="12" t="s">
        <v>67</v>
      </c>
      <c r="I3439" s="12"/>
    </row>
    <row r="3440" spans="1:9" x14ac:dyDescent="0.25">
      <c r="A3440" s="38">
        <v>71375003097</v>
      </c>
      <c r="B3440" s="13" t="s">
        <v>3417</v>
      </c>
      <c r="C3440" s="13">
        <v>5</v>
      </c>
      <c r="D3440" s="13" t="s">
        <v>69</v>
      </c>
      <c r="E3440" s="13" t="s">
        <v>65</v>
      </c>
      <c r="F3440" s="13" t="s">
        <v>65</v>
      </c>
      <c r="G3440" s="13" t="s">
        <v>65</v>
      </c>
      <c r="H3440" s="13" t="s">
        <v>65</v>
      </c>
      <c r="I3440" s="13"/>
    </row>
    <row r="3441" spans="1:9" x14ac:dyDescent="0.25">
      <c r="A3441" s="37">
        <v>71375003099</v>
      </c>
      <c r="B3441" s="12" t="s">
        <v>3418</v>
      </c>
      <c r="C3441" s="12">
        <v>2</v>
      </c>
      <c r="D3441" s="12" t="s">
        <v>1198</v>
      </c>
      <c r="E3441" s="12" t="s">
        <v>65</v>
      </c>
      <c r="F3441" s="12" t="s">
        <v>67</v>
      </c>
      <c r="G3441" s="12" t="s">
        <v>1199</v>
      </c>
      <c r="H3441" s="12" t="s">
        <v>67</v>
      </c>
      <c r="I3441" s="12"/>
    </row>
    <row r="3442" spans="1:9" x14ac:dyDescent="0.25">
      <c r="A3442" s="38">
        <v>71375004101</v>
      </c>
      <c r="B3442" s="13" t="s">
        <v>3419</v>
      </c>
      <c r="C3442" s="13">
        <v>4</v>
      </c>
      <c r="D3442" s="13" t="s">
        <v>1155</v>
      </c>
      <c r="E3442" s="13" t="s">
        <v>67</v>
      </c>
      <c r="F3442" s="13" t="s">
        <v>67</v>
      </c>
      <c r="G3442" s="13" t="s">
        <v>65</v>
      </c>
      <c r="H3442" s="13" t="s">
        <v>67</v>
      </c>
      <c r="I3442" s="13"/>
    </row>
    <row r="3443" spans="1:9" x14ac:dyDescent="0.25">
      <c r="A3443" s="37">
        <v>71375002102</v>
      </c>
      <c r="B3443" s="12" t="s">
        <v>3420</v>
      </c>
      <c r="C3443" s="12">
        <v>4</v>
      </c>
      <c r="D3443" s="12" t="s">
        <v>1155</v>
      </c>
      <c r="E3443" s="12" t="s">
        <v>67</v>
      </c>
      <c r="F3443" s="12" t="s">
        <v>67</v>
      </c>
      <c r="G3443" s="12" t="s">
        <v>65</v>
      </c>
      <c r="H3443" s="12" t="s">
        <v>67</v>
      </c>
      <c r="I3443" s="12"/>
    </row>
    <row r="3444" spans="1:9" x14ac:dyDescent="0.25">
      <c r="A3444" s="38">
        <v>71375003105</v>
      </c>
      <c r="B3444" s="13" t="s">
        <v>3421</v>
      </c>
      <c r="C3444" s="13">
        <v>2</v>
      </c>
      <c r="D3444" s="13" t="s">
        <v>1198</v>
      </c>
      <c r="E3444" s="13" t="s">
        <v>65</v>
      </c>
      <c r="F3444" s="13" t="s">
        <v>67</v>
      </c>
      <c r="G3444" s="13" t="s">
        <v>1199</v>
      </c>
      <c r="H3444" s="13" t="s">
        <v>67</v>
      </c>
      <c r="I3444" s="13"/>
    </row>
    <row r="3445" spans="1:9" x14ac:dyDescent="0.25">
      <c r="A3445" s="37">
        <v>71375004106</v>
      </c>
      <c r="B3445" s="12" t="s">
        <v>3422</v>
      </c>
      <c r="C3445" s="12">
        <v>5</v>
      </c>
      <c r="D3445" s="12" t="s">
        <v>69</v>
      </c>
      <c r="E3445" s="12" t="s">
        <v>65</v>
      </c>
      <c r="F3445" s="12" t="s">
        <v>65</v>
      </c>
      <c r="G3445" s="12" t="s">
        <v>65</v>
      </c>
      <c r="H3445" s="12" t="s">
        <v>65</v>
      </c>
      <c r="I3445" s="12"/>
    </row>
    <row r="3446" spans="1:9" x14ac:dyDescent="0.25">
      <c r="A3446" s="38">
        <v>71375003110</v>
      </c>
      <c r="B3446" s="13" t="s">
        <v>3366</v>
      </c>
      <c r="C3446" s="13">
        <v>5</v>
      </c>
      <c r="D3446" s="13" t="s">
        <v>69</v>
      </c>
      <c r="E3446" s="13" t="s">
        <v>65</v>
      </c>
      <c r="F3446" s="13" t="s">
        <v>65</v>
      </c>
      <c r="G3446" s="13" t="s">
        <v>65</v>
      </c>
      <c r="H3446" s="13" t="s">
        <v>65</v>
      </c>
      <c r="I3446" s="13"/>
    </row>
    <row r="3447" spans="1:9" x14ac:dyDescent="0.25">
      <c r="A3447" s="37">
        <v>71375002112</v>
      </c>
      <c r="B3447" s="12" t="s">
        <v>3423</v>
      </c>
      <c r="C3447" s="12">
        <v>4</v>
      </c>
      <c r="D3447" s="12" t="s">
        <v>1155</v>
      </c>
      <c r="E3447" s="12" t="s">
        <v>67</v>
      </c>
      <c r="F3447" s="12" t="s">
        <v>67</v>
      </c>
      <c r="G3447" s="12" t="s">
        <v>65</v>
      </c>
      <c r="H3447" s="12" t="s">
        <v>67</v>
      </c>
      <c r="I3447" s="12"/>
    </row>
    <row r="3448" spans="1:9" x14ac:dyDescent="0.25">
      <c r="A3448" s="38">
        <v>71375003113</v>
      </c>
      <c r="B3448" s="13" t="s">
        <v>3424</v>
      </c>
      <c r="C3448" s="13">
        <v>2</v>
      </c>
      <c r="D3448" s="13" t="s">
        <v>1198</v>
      </c>
      <c r="E3448" s="13" t="s">
        <v>65</v>
      </c>
      <c r="F3448" s="13" t="s">
        <v>67</v>
      </c>
      <c r="G3448" s="13" t="s">
        <v>1199</v>
      </c>
      <c r="H3448" s="13" t="s">
        <v>67</v>
      </c>
      <c r="I3448" s="13"/>
    </row>
    <row r="3449" spans="1:9" x14ac:dyDescent="0.25">
      <c r="A3449" s="37">
        <v>71375002114</v>
      </c>
      <c r="B3449" s="12" t="s">
        <v>3425</v>
      </c>
      <c r="C3449" s="12">
        <v>4</v>
      </c>
      <c r="D3449" s="12" t="s">
        <v>1155</v>
      </c>
      <c r="E3449" s="12" t="s">
        <v>67</v>
      </c>
      <c r="F3449" s="12" t="s">
        <v>67</v>
      </c>
      <c r="G3449" s="12" t="s">
        <v>65</v>
      </c>
      <c r="H3449" s="12" t="s">
        <v>67</v>
      </c>
      <c r="I3449" s="12"/>
    </row>
    <row r="3450" spans="1:9" x14ac:dyDescent="0.25">
      <c r="A3450" s="38">
        <v>71375009201</v>
      </c>
      <c r="B3450" s="13" t="s">
        <v>3426</v>
      </c>
      <c r="C3450" s="13">
        <v>5</v>
      </c>
      <c r="D3450" s="13" t="s">
        <v>69</v>
      </c>
      <c r="E3450" s="13" t="s">
        <v>65</v>
      </c>
      <c r="F3450" s="13" t="s">
        <v>65</v>
      </c>
      <c r="G3450" s="13" t="s">
        <v>65</v>
      </c>
      <c r="H3450" s="13" t="s">
        <v>65</v>
      </c>
      <c r="I3450" s="13"/>
    </row>
    <row r="3451" spans="1:9" x14ac:dyDescent="0.25">
      <c r="A3451" s="37">
        <v>71375008202</v>
      </c>
      <c r="B3451" s="12" t="s">
        <v>3427</v>
      </c>
      <c r="C3451" s="12">
        <v>4</v>
      </c>
      <c r="D3451" s="12" t="s">
        <v>1155</v>
      </c>
      <c r="E3451" s="12" t="s">
        <v>67</v>
      </c>
      <c r="F3451" s="12" t="s">
        <v>67</v>
      </c>
      <c r="G3451" s="12" t="s">
        <v>65</v>
      </c>
      <c r="H3451" s="12" t="s">
        <v>67</v>
      </c>
      <c r="I3451" s="12"/>
    </row>
    <row r="3452" spans="1:9" x14ac:dyDescent="0.25">
      <c r="A3452" s="38">
        <v>71370203203</v>
      </c>
      <c r="B3452" s="13" t="s">
        <v>628</v>
      </c>
      <c r="C3452" s="13">
        <v>5</v>
      </c>
      <c r="D3452" s="13" t="s">
        <v>69</v>
      </c>
      <c r="E3452" s="13" t="s">
        <v>65</v>
      </c>
      <c r="F3452" s="13" t="s">
        <v>65</v>
      </c>
      <c r="G3452" s="13" t="s">
        <v>65</v>
      </c>
      <c r="H3452" s="13" t="s">
        <v>65</v>
      </c>
      <c r="I3452" s="13"/>
    </row>
    <row r="3453" spans="1:9" x14ac:dyDescent="0.25">
      <c r="A3453" s="37">
        <v>71375009204</v>
      </c>
      <c r="B3453" s="12" t="s">
        <v>3428</v>
      </c>
      <c r="C3453" s="12">
        <v>4</v>
      </c>
      <c r="D3453" s="12" t="s">
        <v>1155</v>
      </c>
      <c r="E3453" s="12" t="s">
        <v>67</v>
      </c>
      <c r="F3453" s="12" t="s">
        <v>67</v>
      </c>
      <c r="G3453" s="12" t="s">
        <v>65</v>
      </c>
      <c r="H3453" s="12" t="s">
        <v>67</v>
      </c>
      <c r="I3453" s="12"/>
    </row>
    <row r="3454" spans="1:9" x14ac:dyDescent="0.25">
      <c r="A3454" s="38">
        <v>71375009205</v>
      </c>
      <c r="B3454" s="13" t="s">
        <v>3429</v>
      </c>
      <c r="C3454" s="13">
        <v>4</v>
      </c>
      <c r="D3454" s="13" t="s">
        <v>1155</v>
      </c>
      <c r="E3454" s="13" t="s">
        <v>67</v>
      </c>
      <c r="F3454" s="13" t="s">
        <v>67</v>
      </c>
      <c r="G3454" s="13" t="s">
        <v>65</v>
      </c>
      <c r="H3454" s="13" t="s">
        <v>67</v>
      </c>
      <c r="I3454" s="13"/>
    </row>
    <row r="3455" spans="1:9" x14ac:dyDescent="0.25">
      <c r="A3455" s="37">
        <v>71375009206</v>
      </c>
      <c r="B3455" s="12" t="s">
        <v>3430</v>
      </c>
      <c r="C3455" s="12">
        <v>4</v>
      </c>
      <c r="D3455" s="12" t="s">
        <v>1155</v>
      </c>
      <c r="E3455" s="12" t="s">
        <v>67</v>
      </c>
      <c r="F3455" s="12" t="s">
        <v>67</v>
      </c>
      <c r="G3455" s="12" t="s">
        <v>65</v>
      </c>
      <c r="H3455" s="12" t="s">
        <v>67</v>
      </c>
      <c r="I3455" s="12"/>
    </row>
    <row r="3456" spans="1:9" x14ac:dyDescent="0.25">
      <c r="A3456" s="38">
        <v>71375009207</v>
      </c>
      <c r="B3456" s="13" t="s">
        <v>3431</v>
      </c>
      <c r="C3456" s="13">
        <v>5</v>
      </c>
      <c r="D3456" s="13" t="s">
        <v>69</v>
      </c>
      <c r="E3456" s="13" t="s">
        <v>65</v>
      </c>
      <c r="F3456" s="13" t="s">
        <v>65</v>
      </c>
      <c r="G3456" s="13" t="s">
        <v>65</v>
      </c>
      <c r="H3456" s="13" t="s">
        <v>65</v>
      </c>
      <c r="I3456" s="13"/>
    </row>
    <row r="3457" spans="1:9" x14ac:dyDescent="0.25">
      <c r="A3457" s="37">
        <v>71375009208</v>
      </c>
      <c r="B3457" s="12" t="s">
        <v>3432</v>
      </c>
      <c r="C3457" s="12">
        <v>4</v>
      </c>
      <c r="D3457" s="12" t="s">
        <v>1155</v>
      </c>
      <c r="E3457" s="12" t="s">
        <v>67</v>
      </c>
      <c r="F3457" s="12" t="s">
        <v>67</v>
      </c>
      <c r="G3457" s="12" t="s">
        <v>65</v>
      </c>
      <c r="H3457" s="12" t="s">
        <v>67</v>
      </c>
      <c r="I3457" s="12"/>
    </row>
    <row r="3458" spans="1:9" x14ac:dyDescent="0.25">
      <c r="A3458" s="38">
        <v>71375008209</v>
      </c>
      <c r="B3458" s="13" t="s">
        <v>3433</v>
      </c>
      <c r="C3458" s="13">
        <v>7</v>
      </c>
      <c r="D3458" s="13" t="s">
        <v>2085</v>
      </c>
      <c r="E3458" s="13" t="s">
        <v>65</v>
      </c>
      <c r="F3458" s="13" t="s">
        <v>1199</v>
      </c>
      <c r="G3458" s="13" t="s">
        <v>65</v>
      </c>
      <c r="H3458" s="13" t="s">
        <v>65</v>
      </c>
      <c r="I3458" s="13"/>
    </row>
    <row r="3459" spans="1:9" x14ac:dyDescent="0.25">
      <c r="A3459" s="37">
        <v>71375008211</v>
      </c>
      <c r="B3459" s="12" t="s">
        <v>3434</v>
      </c>
      <c r="C3459" s="12">
        <v>4</v>
      </c>
      <c r="D3459" s="12" t="s">
        <v>1155</v>
      </c>
      <c r="E3459" s="12" t="s">
        <v>67</v>
      </c>
      <c r="F3459" s="12" t="s">
        <v>67</v>
      </c>
      <c r="G3459" s="12" t="s">
        <v>65</v>
      </c>
      <c r="H3459" s="12" t="s">
        <v>67</v>
      </c>
      <c r="I3459" s="12"/>
    </row>
    <row r="3460" spans="1:9" x14ac:dyDescent="0.25">
      <c r="A3460" s="38">
        <v>71375009212</v>
      </c>
      <c r="B3460" s="13" t="s">
        <v>3435</v>
      </c>
      <c r="C3460" s="13">
        <v>4</v>
      </c>
      <c r="D3460" s="13" t="s">
        <v>1155</v>
      </c>
      <c r="E3460" s="13" t="s">
        <v>67</v>
      </c>
      <c r="F3460" s="13" t="s">
        <v>67</v>
      </c>
      <c r="G3460" s="13" t="s">
        <v>65</v>
      </c>
      <c r="H3460" s="13" t="s">
        <v>67</v>
      </c>
      <c r="I3460" s="13"/>
    </row>
    <row r="3461" spans="1:9" x14ac:dyDescent="0.25">
      <c r="A3461" s="37">
        <v>71375009214</v>
      </c>
      <c r="B3461" s="12" t="s">
        <v>3436</v>
      </c>
      <c r="C3461" s="12">
        <v>4</v>
      </c>
      <c r="D3461" s="12" t="s">
        <v>1155</v>
      </c>
      <c r="E3461" s="12" t="s">
        <v>67</v>
      </c>
      <c r="F3461" s="12" t="s">
        <v>67</v>
      </c>
      <c r="G3461" s="12" t="s">
        <v>65</v>
      </c>
      <c r="H3461" s="12" t="s">
        <v>67</v>
      </c>
      <c r="I3461" s="12"/>
    </row>
    <row r="3462" spans="1:9" x14ac:dyDescent="0.25">
      <c r="A3462" s="38">
        <v>71375009215</v>
      </c>
      <c r="B3462" s="13" t="s">
        <v>3437</v>
      </c>
      <c r="C3462" s="13">
        <v>4</v>
      </c>
      <c r="D3462" s="13" t="s">
        <v>1155</v>
      </c>
      <c r="E3462" s="13" t="s">
        <v>67</v>
      </c>
      <c r="F3462" s="13" t="s">
        <v>67</v>
      </c>
      <c r="G3462" s="13" t="s">
        <v>65</v>
      </c>
      <c r="H3462" s="13" t="s">
        <v>67</v>
      </c>
      <c r="I3462" s="13"/>
    </row>
    <row r="3463" spans="1:9" x14ac:dyDescent="0.25">
      <c r="A3463" s="37">
        <v>71375008216</v>
      </c>
      <c r="B3463" s="12" t="s">
        <v>3438</v>
      </c>
      <c r="C3463" s="12">
        <v>7</v>
      </c>
      <c r="D3463" s="12" t="s">
        <v>2085</v>
      </c>
      <c r="E3463" s="12" t="s">
        <v>65</v>
      </c>
      <c r="F3463" s="12" t="s">
        <v>1199</v>
      </c>
      <c r="G3463" s="12" t="s">
        <v>65</v>
      </c>
      <c r="H3463" s="12" t="s">
        <v>65</v>
      </c>
      <c r="I3463" s="12"/>
    </row>
    <row r="3464" spans="1:9" x14ac:dyDescent="0.25">
      <c r="A3464" s="38">
        <v>71375009217</v>
      </c>
      <c r="B3464" s="13" t="s">
        <v>3439</v>
      </c>
      <c r="C3464" s="13">
        <v>5</v>
      </c>
      <c r="D3464" s="13" t="s">
        <v>69</v>
      </c>
      <c r="E3464" s="13" t="s">
        <v>65</v>
      </c>
      <c r="F3464" s="13" t="s">
        <v>65</v>
      </c>
      <c r="G3464" s="13" t="s">
        <v>65</v>
      </c>
      <c r="H3464" s="13" t="s">
        <v>65</v>
      </c>
      <c r="I3464" s="13"/>
    </row>
    <row r="3465" spans="1:9" x14ac:dyDescent="0.25">
      <c r="A3465" s="37">
        <v>71375007218</v>
      </c>
      <c r="B3465" s="12" t="s">
        <v>3440</v>
      </c>
      <c r="C3465" s="12">
        <v>4</v>
      </c>
      <c r="D3465" s="12" t="s">
        <v>1155</v>
      </c>
      <c r="E3465" s="12" t="s">
        <v>67</v>
      </c>
      <c r="F3465" s="12" t="s">
        <v>67</v>
      </c>
      <c r="G3465" s="12" t="s">
        <v>65</v>
      </c>
      <c r="H3465" s="12" t="s">
        <v>67</v>
      </c>
      <c r="I3465" s="12"/>
    </row>
    <row r="3466" spans="1:9" x14ac:dyDescent="0.25">
      <c r="A3466" s="38">
        <v>71375009219</v>
      </c>
      <c r="B3466" s="13" t="s">
        <v>3441</v>
      </c>
      <c r="C3466" s="13">
        <v>5</v>
      </c>
      <c r="D3466" s="13" t="s">
        <v>69</v>
      </c>
      <c r="E3466" s="13" t="s">
        <v>65</v>
      </c>
      <c r="F3466" s="13" t="s">
        <v>65</v>
      </c>
      <c r="G3466" s="13" t="s">
        <v>65</v>
      </c>
      <c r="H3466" s="13" t="s">
        <v>65</v>
      </c>
      <c r="I3466" s="13"/>
    </row>
    <row r="3467" spans="1:9" x14ac:dyDescent="0.25">
      <c r="A3467" s="37">
        <v>71375009220</v>
      </c>
      <c r="B3467" s="12" t="s">
        <v>3442</v>
      </c>
      <c r="C3467" s="12">
        <v>5</v>
      </c>
      <c r="D3467" s="12" t="s">
        <v>69</v>
      </c>
      <c r="E3467" s="12" t="s">
        <v>65</v>
      </c>
      <c r="F3467" s="12" t="s">
        <v>65</v>
      </c>
      <c r="G3467" s="12" t="s">
        <v>65</v>
      </c>
      <c r="H3467" s="12" t="s">
        <v>65</v>
      </c>
      <c r="I3467" s="12"/>
    </row>
    <row r="3468" spans="1:9" x14ac:dyDescent="0.25">
      <c r="A3468" s="38">
        <v>71375009221</v>
      </c>
      <c r="B3468" s="13" t="s">
        <v>3443</v>
      </c>
      <c r="C3468" s="13">
        <v>5</v>
      </c>
      <c r="D3468" s="13" t="s">
        <v>69</v>
      </c>
      <c r="E3468" s="13" t="s">
        <v>65</v>
      </c>
      <c r="F3468" s="13" t="s">
        <v>65</v>
      </c>
      <c r="G3468" s="13" t="s">
        <v>65</v>
      </c>
      <c r="H3468" s="13" t="s">
        <v>65</v>
      </c>
      <c r="I3468" s="13"/>
    </row>
    <row r="3469" spans="1:9" x14ac:dyDescent="0.25">
      <c r="A3469" s="37">
        <v>71375008222</v>
      </c>
      <c r="B3469" s="12" t="s">
        <v>3444</v>
      </c>
      <c r="C3469" s="12">
        <v>7</v>
      </c>
      <c r="D3469" s="12" t="s">
        <v>2085</v>
      </c>
      <c r="E3469" s="12" t="s">
        <v>65</v>
      </c>
      <c r="F3469" s="12" t="s">
        <v>1199</v>
      </c>
      <c r="G3469" s="12" t="s">
        <v>65</v>
      </c>
      <c r="H3469" s="12" t="s">
        <v>65</v>
      </c>
      <c r="I3469" s="12"/>
    </row>
    <row r="3470" spans="1:9" x14ac:dyDescent="0.25">
      <c r="A3470" s="38">
        <v>71375009223</v>
      </c>
      <c r="B3470" s="13" t="s">
        <v>3445</v>
      </c>
      <c r="C3470" s="13">
        <v>4</v>
      </c>
      <c r="D3470" s="13" t="s">
        <v>1155</v>
      </c>
      <c r="E3470" s="13" t="s">
        <v>67</v>
      </c>
      <c r="F3470" s="13" t="s">
        <v>67</v>
      </c>
      <c r="G3470" s="13" t="s">
        <v>65</v>
      </c>
      <c r="H3470" s="13" t="s">
        <v>67</v>
      </c>
      <c r="I3470" s="13"/>
    </row>
    <row r="3471" spans="1:9" x14ac:dyDescent="0.25">
      <c r="A3471" s="37">
        <v>71375007224</v>
      </c>
      <c r="B3471" s="12" t="s">
        <v>3446</v>
      </c>
      <c r="C3471" s="12">
        <v>4</v>
      </c>
      <c r="D3471" s="12" t="s">
        <v>1155</v>
      </c>
      <c r="E3471" s="12" t="s">
        <v>67</v>
      </c>
      <c r="F3471" s="12" t="s">
        <v>67</v>
      </c>
      <c r="G3471" s="12" t="s">
        <v>65</v>
      </c>
      <c r="H3471" s="12" t="s">
        <v>67</v>
      </c>
      <c r="I3471" s="12"/>
    </row>
    <row r="3472" spans="1:9" x14ac:dyDescent="0.25">
      <c r="A3472" s="38">
        <v>71375008225</v>
      </c>
      <c r="B3472" s="13" t="s">
        <v>3447</v>
      </c>
      <c r="C3472" s="13">
        <v>7</v>
      </c>
      <c r="D3472" s="13" t="s">
        <v>2085</v>
      </c>
      <c r="E3472" s="13" t="s">
        <v>65</v>
      </c>
      <c r="F3472" s="13" t="s">
        <v>1199</v>
      </c>
      <c r="G3472" s="13" t="s">
        <v>65</v>
      </c>
      <c r="H3472" s="13" t="s">
        <v>65</v>
      </c>
      <c r="I3472" s="13"/>
    </row>
    <row r="3473" spans="1:9" x14ac:dyDescent="0.25">
      <c r="A3473" s="37">
        <v>71375007226</v>
      </c>
      <c r="B3473" s="12" t="s">
        <v>3448</v>
      </c>
      <c r="C3473" s="12">
        <v>4</v>
      </c>
      <c r="D3473" s="12" t="s">
        <v>1155</v>
      </c>
      <c r="E3473" s="12" t="s">
        <v>67</v>
      </c>
      <c r="F3473" s="12" t="s">
        <v>67</v>
      </c>
      <c r="G3473" s="12" t="s">
        <v>65</v>
      </c>
      <c r="H3473" s="12" t="s">
        <v>67</v>
      </c>
      <c r="I3473" s="12"/>
    </row>
    <row r="3474" spans="1:9" x14ac:dyDescent="0.25">
      <c r="A3474" s="38">
        <v>71375009227</v>
      </c>
      <c r="B3474" s="13" t="s">
        <v>3449</v>
      </c>
      <c r="C3474" s="13">
        <v>5</v>
      </c>
      <c r="D3474" s="13" t="s">
        <v>69</v>
      </c>
      <c r="E3474" s="13" t="s">
        <v>65</v>
      </c>
      <c r="F3474" s="13" t="s">
        <v>65</v>
      </c>
      <c r="G3474" s="13" t="s">
        <v>65</v>
      </c>
      <c r="H3474" s="13" t="s">
        <v>65</v>
      </c>
      <c r="I3474" s="13"/>
    </row>
    <row r="3475" spans="1:9" x14ac:dyDescent="0.25">
      <c r="A3475" s="37">
        <v>71375008228</v>
      </c>
      <c r="B3475" s="12" t="s">
        <v>3450</v>
      </c>
      <c r="C3475" s="12">
        <v>7</v>
      </c>
      <c r="D3475" s="12" t="s">
        <v>2085</v>
      </c>
      <c r="E3475" s="12" t="s">
        <v>65</v>
      </c>
      <c r="F3475" s="12" t="s">
        <v>1199</v>
      </c>
      <c r="G3475" s="12" t="s">
        <v>65</v>
      </c>
      <c r="H3475" s="12" t="s">
        <v>65</v>
      </c>
      <c r="I3475" s="12"/>
    </row>
    <row r="3476" spans="1:9" x14ac:dyDescent="0.25">
      <c r="A3476" s="38">
        <v>71375007229</v>
      </c>
      <c r="B3476" s="13" t="s">
        <v>3451</v>
      </c>
      <c r="C3476" s="13">
        <v>4</v>
      </c>
      <c r="D3476" s="13" t="s">
        <v>1155</v>
      </c>
      <c r="E3476" s="13" t="s">
        <v>67</v>
      </c>
      <c r="F3476" s="13" t="s">
        <v>67</v>
      </c>
      <c r="G3476" s="13" t="s">
        <v>65</v>
      </c>
      <c r="H3476" s="13" t="s">
        <v>67</v>
      </c>
      <c r="I3476" s="13"/>
    </row>
    <row r="3477" spans="1:9" x14ac:dyDescent="0.25">
      <c r="A3477" s="37">
        <v>71375009230</v>
      </c>
      <c r="B3477" s="12" t="s">
        <v>3452</v>
      </c>
      <c r="C3477" s="12">
        <v>4</v>
      </c>
      <c r="D3477" s="12" t="s">
        <v>1155</v>
      </c>
      <c r="E3477" s="12" t="s">
        <v>67</v>
      </c>
      <c r="F3477" s="12" t="s">
        <v>67</v>
      </c>
      <c r="G3477" s="12" t="s">
        <v>65</v>
      </c>
      <c r="H3477" s="12" t="s">
        <v>67</v>
      </c>
      <c r="I3477" s="12"/>
    </row>
    <row r="3478" spans="1:9" x14ac:dyDescent="0.25">
      <c r="A3478" s="38">
        <v>71375009231</v>
      </c>
      <c r="B3478" s="13" t="s">
        <v>3453</v>
      </c>
      <c r="C3478" s="13">
        <v>4</v>
      </c>
      <c r="D3478" s="13" t="s">
        <v>1155</v>
      </c>
      <c r="E3478" s="13" t="s">
        <v>67</v>
      </c>
      <c r="F3478" s="13" t="s">
        <v>67</v>
      </c>
      <c r="G3478" s="13" t="s">
        <v>65</v>
      </c>
      <c r="H3478" s="13" t="s">
        <v>67</v>
      </c>
      <c r="I3478" s="13"/>
    </row>
    <row r="3479" spans="1:9" x14ac:dyDescent="0.25">
      <c r="A3479" s="37">
        <v>71375002501</v>
      </c>
      <c r="B3479" s="12" t="s">
        <v>3454</v>
      </c>
      <c r="C3479" s="12">
        <v>4</v>
      </c>
      <c r="D3479" s="12" t="s">
        <v>1155</v>
      </c>
      <c r="E3479" s="12" t="s">
        <v>67</v>
      </c>
      <c r="F3479" s="12" t="s">
        <v>67</v>
      </c>
      <c r="G3479" s="12" t="s">
        <v>65</v>
      </c>
      <c r="H3479" s="12" t="s">
        <v>67</v>
      </c>
      <c r="I3479" s="12"/>
    </row>
    <row r="3480" spans="1:9" x14ac:dyDescent="0.25">
      <c r="A3480" s="38">
        <v>71375009504</v>
      </c>
      <c r="B3480" s="13" t="s">
        <v>3455</v>
      </c>
      <c r="C3480" s="13">
        <v>4</v>
      </c>
      <c r="D3480" s="13" t="s">
        <v>1155</v>
      </c>
      <c r="E3480" s="13" t="s">
        <v>67</v>
      </c>
      <c r="F3480" s="13" t="s">
        <v>67</v>
      </c>
      <c r="G3480" s="13" t="s">
        <v>65</v>
      </c>
      <c r="H3480" s="13" t="s">
        <v>67</v>
      </c>
      <c r="I3480" s="13"/>
    </row>
    <row r="3481" spans="1:9" x14ac:dyDescent="0.25">
      <c r="A3481" s="37">
        <v>71385009002</v>
      </c>
      <c r="B3481" s="12" t="s">
        <v>3456</v>
      </c>
      <c r="C3481" s="12">
        <v>5</v>
      </c>
      <c r="D3481" s="12" t="s">
        <v>69</v>
      </c>
      <c r="E3481" s="12" t="s">
        <v>65</v>
      </c>
      <c r="F3481" s="12" t="s">
        <v>65</v>
      </c>
      <c r="G3481" s="12" t="s">
        <v>65</v>
      </c>
      <c r="H3481" s="12" t="s">
        <v>65</v>
      </c>
      <c r="I3481" s="12"/>
    </row>
    <row r="3482" spans="1:9" x14ac:dyDescent="0.25">
      <c r="A3482" s="38">
        <v>71385001003</v>
      </c>
      <c r="B3482" s="13" t="s">
        <v>3199</v>
      </c>
      <c r="C3482" s="13">
        <v>5</v>
      </c>
      <c r="D3482" s="13" t="s">
        <v>69</v>
      </c>
      <c r="E3482" s="13" t="s">
        <v>65</v>
      </c>
      <c r="F3482" s="13" t="s">
        <v>65</v>
      </c>
      <c r="G3482" s="13" t="s">
        <v>65</v>
      </c>
      <c r="H3482" s="13" t="s">
        <v>65</v>
      </c>
      <c r="I3482" s="13"/>
    </row>
    <row r="3483" spans="1:9" x14ac:dyDescent="0.25">
      <c r="A3483" s="37">
        <v>71385002004</v>
      </c>
      <c r="B3483" s="12" t="s">
        <v>3457</v>
      </c>
      <c r="C3483" s="12">
        <v>5</v>
      </c>
      <c r="D3483" s="12" t="s">
        <v>69</v>
      </c>
      <c r="E3483" s="12" t="s">
        <v>65</v>
      </c>
      <c r="F3483" s="12" t="s">
        <v>65</v>
      </c>
      <c r="G3483" s="12" t="s">
        <v>65</v>
      </c>
      <c r="H3483" s="12" t="s">
        <v>65</v>
      </c>
      <c r="I3483" s="12"/>
    </row>
    <row r="3484" spans="1:9" x14ac:dyDescent="0.25">
      <c r="A3484" s="38">
        <v>71385009005</v>
      </c>
      <c r="B3484" s="13" t="s">
        <v>3458</v>
      </c>
      <c r="C3484" s="13">
        <v>5</v>
      </c>
      <c r="D3484" s="13" t="s">
        <v>69</v>
      </c>
      <c r="E3484" s="13" t="s">
        <v>65</v>
      </c>
      <c r="F3484" s="13" t="s">
        <v>65</v>
      </c>
      <c r="G3484" s="13" t="s">
        <v>65</v>
      </c>
      <c r="H3484" s="13" t="s">
        <v>65</v>
      </c>
      <c r="I3484" s="13"/>
    </row>
    <row r="3485" spans="1:9" x14ac:dyDescent="0.25">
      <c r="A3485" s="37">
        <v>71385009006</v>
      </c>
      <c r="B3485" s="12" t="s">
        <v>2676</v>
      </c>
      <c r="C3485" s="12">
        <v>5</v>
      </c>
      <c r="D3485" s="12" t="s">
        <v>69</v>
      </c>
      <c r="E3485" s="12" t="s">
        <v>65</v>
      </c>
      <c r="F3485" s="12" t="s">
        <v>65</v>
      </c>
      <c r="G3485" s="12" t="s">
        <v>65</v>
      </c>
      <c r="H3485" s="12" t="s">
        <v>65</v>
      </c>
      <c r="I3485" s="12"/>
    </row>
    <row r="3486" spans="1:9" x14ac:dyDescent="0.25">
      <c r="A3486" s="38">
        <v>71385009007</v>
      </c>
      <c r="B3486" s="13" t="s">
        <v>3459</v>
      </c>
      <c r="C3486" s="13">
        <v>5</v>
      </c>
      <c r="D3486" s="13" t="s">
        <v>69</v>
      </c>
      <c r="E3486" s="13" t="s">
        <v>65</v>
      </c>
      <c r="F3486" s="13" t="s">
        <v>65</v>
      </c>
      <c r="G3486" s="13" t="s">
        <v>65</v>
      </c>
      <c r="H3486" s="13" t="s">
        <v>65</v>
      </c>
      <c r="I3486" s="13"/>
    </row>
    <row r="3487" spans="1:9" x14ac:dyDescent="0.25">
      <c r="A3487" s="37">
        <v>71385007008</v>
      </c>
      <c r="B3487" s="12" t="s">
        <v>3460</v>
      </c>
      <c r="C3487" s="12">
        <v>5</v>
      </c>
      <c r="D3487" s="12" t="s">
        <v>69</v>
      </c>
      <c r="E3487" s="12" t="s">
        <v>65</v>
      </c>
      <c r="F3487" s="12" t="s">
        <v>65</v>
      </c>
      <c r="G3487" s="12" t="s">
        <v>65</v>
      </c>
      <c r="H3487" s="12" t="s">
        <v>65</v>
      </c>
      <c r="I3487" s="12"/>
    </row>
    <row r="3488" spans="1:9" x14ac:dyDescent="0.25">
      <c r="A3488" s="38">
        <v>71385004009</v>
      </c>
      <c r="B3488" s="13" t="s">
        <v>3461</v>
      </c>
      <c r="C3488" s="13">
        <v>5</v>
      </c>
      <c r="D3488" s="13" t="s">
        <v>69</v>
      </c>
      <c r="E3488" s="13" t="s">
        <v>65</v>
      </c>
      <c r="F3488" s="13" t="s">
        <v>65</v>
      </c>
      <c r="G3488" s="13" t="s">
        <v>65</v>
      </c>
      <c r="H3488" s="13" t="s">
        <v>65</v>
      </c>
      <c r="I3488" s="13"/>
    </row>
    <row r="3489" spans="1:9" x14ac:dyDescent="0.25">
      <c r="A3489" s="37">
        <v>71385009010</v>
      </c>
      <c r="B3489" s="12" t="s">
        <v>3462</v>
      </c>
      <c r="C3489" s="12">
        <v>5</v>
      </c>
      <c r="D3489" s="12" t="s">
        <v>69</v>
      </c>
      <c r="E3489" s="12" t="s">
        <v>65</v>
      </c>
      <c r="F3489" s="12" t="s">
        <v>65</v>
      </c>
      <c r="G3489" s="12" t="s">
        <v>65</v>
      </c>
      <c r="H3489" s="12" t="s">
        <v>65</v>
      </c>
      <c r="I3489" s="12"/>
    </row>
    <row r="3490" spans="1:9" x14ac:dyDescent="0.25">
      <c r="A3490" s="38">
        <v>71385005011</v>
      </c>
      <c r="B3490" s="13" t="s">
        <v>3463</v>
      </c>
      <c r="C3490" s="13">
        <v>5</v>
      </c>
      <c r="D3490" s="13" t="s">
        <v>69</v>
      </c>
      <c r="E3490" s="13" t="s">
        <v>65</v>
      </c>
      <c r="F3490" s="13" t="s">
        <v>65</v>
      </c>
      <c r="G3490" s="13" t="s">
        <v>65</v>
      </c>
      <c r="H3490" s="13" t="s">
        <v>65</v>
      </c>
      <c r="I3490" s="13"/>
    </row>
    <row r="3491" spans="1:9" x14ac:dyDescent="0.25">
      <c r="A3491" s="37">
        <v>71385003012</v>
      </c>
      <c r="B3491" s="12" t="s">
        <v>3464</v>
      </c>
      <c r="C3491" s="12">
        <v>5</v>
      </c>
      <c r="D3491" s="12" t="s">
        <v>69</v>
      </c>
      <c r="E3491" s="12" t="s">
        <v>65</v>
      </c>
      <c r="F3491" s="12" t="s">
        <v>65</v>
      </c>
      <c r="G3491" s="12" t="s">
        <v>65</v>
      </c>
      <c r="H3491" s="12" t="s">
        <v>65</v>
      </c>
      <c r="I3491" s="12"/>
    </row>
    <row r="3492" spans="1:9" x14ac:dyDescent="0.25">
      <c r="A3492" s="38">
        <v>71385005013</v>
      </c>
      <c r="B3492" s="13" t="s">
        <v>3465</v>
      </c>
      <c r="C3492" s="13">
        <v>5</v>
      </c>
      <c r="D3492" s="13" t="s">
        <v>69</v>
      </c>
      <c r="E3492" s="13" t="s">
        <v>65</v>
      </c>
      <c r="F3492" s="13" t="s">
        <v>65</v>
      </c>
      <c r="G3492" s="13" t="s">
        <v>65</v>
      </c>
      <c r="H3492" s="13" t="s">
        <v>65</v>
      </c>
      <c r="I3492" s="13"/>
    </row>
    <row r="3493" spans="1:9" x14ac:dyDescent="0.25">
      <c r="A3493" s="37">
        <v>71385005014</v>
      </c>
      <c r="B3493" s="12" t="s">
        <v>3466</v>
      </c>
      <c r="C3493" s="12">
        <v>5</v>
      </c>
      <c r="D3493" s="12" t="s">
        <v>69</v>
      </c>
      <c r="E3493" s="12" t="s">
        <v>65</v>
      </c>
      <c r="F3493" s="12" t="s">
        <v>65</v>
      </c>
      <c r="G3493" s="12" t="s">
        <v>65</v>
      </c>
      <c r="H3493" s="12" t="s">
        <v>65</v>
      </c>
      <c r="I3493" s="12"/>
    </row>
    <row r="3494" spans="1:9" x14ac:dyDescent="0.25">
      <c r="A3494" s="38">
        <v>71385009015</v>
      </c>
      <c r="B3494" s="13" t="s">
        <v>3467</v>
      </c>
      <c r="C3494" s="13">
        <v>5</v>
      </c>
      <c r="D3494" s="13" t="s">
        <v>69</v>
      </c>
      <c r="E3494" s="13" t="s">
        <v>65</v>
      </c>
      <c r="F3494" s="13" t="s">
        <v>65</v>
      </c>
      <c r="G3494" s="13" t="s">
        <v>65</v>
      </c>
      <c r="H3494" s="13" t="s">
        <v>65</v>
      </c>
      <c r="I3494" s="13"/>
    </row>
    <row r="3495" spans="1:9" x14ac:dyDescent="0.25">
      <c r="A3495" s="37">
        <v>71385007019</v>
      </c>
      <c r="B3495" s="12" t="s">
        <v>3468</v>
      </c>
      <c r="C3495" s="12">
        <v>5</v>
      </c>
      <c r="D3495" s="12" t="s">
        <v>69</v>
      </c>
      <c r="E3495" s="12" t="s">
        <v>65</v>
      </c>
      <c r="F3495" s="12" t="s">
        <v>65</v>
      </c>
      <c r="G3495" s="12" t="s">
        <v>65</v>
      </c>
      <c r="H3495" s="12" t="s">
        <v>65</v>
      </c>
      <c r="I3495" s="12"/>
    </row>
    <row r="3496" spans="1:9" x14ac:dyDescent="0.25">
      <c r="A3496" s="38">
        <v>71385003023</v>
      </c>
      <c r="B3496" s="13" t="s">
        <v>3469</v>
      </c>
      <c r="C3496" s="13">
        <v>5</v>
      </c>
      <c r="D3496" s="13" t="s">
        <v>69</v>
      </c>
      <c r="E3496" s="13" t="s">
        <v>65</v>
      </c>
      <c r="F3496" s="13" t="s">
        <v>65</v>
      </c>
      <c r="G3496" s="13" t="s">
        <v>65</v>
      </c>
      <c r="H3496" s="13" t="s">
        <v>65</v>
      </c>
      <c r="I3496" s="13"/>
    </row>
    <row r="3497" spans="1:9" x14ac:dyDescent="0.25">
      <c r="A3497" s="37">
        <v>71385002024</v>
      </c>
      <c r="B3497" s="12" t="s">
        <v>3470</v>
      </c>
      <c r="C3497" s="12">
        <v>5</v>
      </c>
      <c r="D3497" s="12" t="s">
        <v>69</v>
      </c>
      <c r="E3497" s="12" t="s">
        <v>65</v>
      </c>
      <c r="F3497" s="12" t="s">
        <v>65</v>
      </c>
      <c r="G3497" s="12" t="s">
        <v>65</v>
      </c>
      <c r="H3497" s="12" t="s">
        <v>65</v>
      </c>
      <c r="I3497" s="12"/>
    </row>
    <row r="3498" spans="1:9" x14ac:dyDescent="0.25">
      <c r="A3498" s="38">
        <v>71385005025</v>
      </c>
      <c r="B3498" s="13" t="s">
        <v>3471</v>
      </c>
      <c r="C3498" s="13">
        <v>5</v>
      </c>
      <c r="D3498" s="13" t="s">
        <v>69</v>
      </c>
      <c r="E3498" s="13" t="s">
        <v>65</v>
      </c>
      <c r="F3498" s="13" t="s">
        <v>65</v>
      </c>
      <c r="G3498" s="13" t="s">
        <v>65</v>
      </c>
      <c r="H3498" s="13" t="s">
        <v>65</v>
      </c>
      <c r="I3498" s="13"/>
    </row>
    <row r="3499" spans="1:9" x14ac:dyDescent="0.25">
      <c r="A3499" s="37">
        <v>71385009026</v>
      </c>
      <c r="B3499" s="12" t="s">
        <v>3472</v>
      </c>
      <c r="C3499" s="12">
        <v>5</v>
      </c>
      <c r="D3499" s="12" t="s">
        <v>69</v>
      </c>
      <c r="E3499" s="12" t="s">
        <v>65</v>
      </c>
      <c r="F3499" s="12" t="s">
        <v>65</v>
      </c>
      <c r="G3499" s="12" t="s">
        <v>65</v>
      </c>
      <c r="H3499" s="12" t="s">
        <v>65</v>
      </c>
      <c r="I3499" s="12"/>
    </row>
    <row r="3500" spans="1:9" x14ac:dyDescent="0.25">
      <c r="A3500" s="38">
        <v>71385005027</v>
      </c>
      <c r="B3500" s="13" t="s">
        <v>3473</v>
      </c>
      <c r="C3500" s="13">
        <v>5</v>
      </c>
      <c r="D3500" s="13" t="s">
        <v>69</v>
      </c>
      <c r="E3500" s="13" t="s">
        <v>65</v>
      </c>
      <c r="F3500" s="13" t="s">
        <v>65</v>
      </c>
      <c r="G3500" s="13" t="s">
        <v>65</v>
      </c>
      <c r="H3500" s="13" t="s">
        <v>65</v>
      </c>
      <c r="I3500" s="13"/>
    </row>
    <row r="3501" spans="1:9" x14ac:dyDescent="0.25">
      <c r="A3501" s="37">
        <v>71385009030</v>
      </c>
      <c r="B3501" s="12" t="s">
        <v>3474</v>
      </c>
      <c r="C3501" s="12">
        <v>5</v>
      </c>
      <c r="D3501" s="12" t="s">
        <v>69</v>
      </c>
      <c r="E3501" s="12" t="s">
        <v>65</v>
      </c>
      <c r="F3501" s="12" t="s">
        <v>65</v>
      </c>
      <c r="G3501" s="12" t="s">
        <v>65</v>
      </c>
      <c r="H3501" s="12" t="s">
        <v>65</v>
      </c>
      <c r="I3501" s="12"/>
    </row>
    <row r="3502" spans="1:9" x14ac:dyDescent="0.25">
      <c r="A3502" s="38">
        <v>71385003031</v>
      </c>
      <c r="B3502" s="13" t="s">
        <v>3475</v>
      </c>
      <c r="C3502" s="13">
        <v>5</v>
      </c>
      <c r="D3502" s="13" t="s">
        <v>69</v>
      </c>
      <c r="E3502" s="13" t="s">
        <v>65</v>
      </c>
      <c r="F3502" s="13" t="s">
        <v>65</v>
      </c>
      <c r="G3502" s="13" t="s">
        <v>65</v>
      </c>
      <c r="H3502" s="13" t="s">
        <v>65</v>
      </c>
      <c r="I3502" s="13"/>
    </row>
    <row r="3503" spans="1:9" x14ac:dyDescent="0.25">
      <c r="A3503" s="37">
        <v>71385003034</v>
      </c>
      <c r="B3503" s="12" t="s">
        <v>3476</v>
      </c>
      <c r="C3503" s="12">
        <v>5</v>
      </c>
      <c r="D3503" s="12" t="s">
        <v>69</v>
      </c>
      <c r="E3503" s="12" t="s">
        <v>65</v>
      </c>
      <c r="F3503" s="12" t="s">
        <v>65</v>
      </c>
      <c r="G3503" s="12" t="s">
        <v>65</v>
      </c>
      <c r="H3503" s="12" t="s">
        <v>65</v>
      </c>
      <c r="I3503" s="12"/>
    </row>
    <row r="3504" spans="1:9" x14ac:dyDescent="0.25">
      <c r="A3504" s="38">
        <v>71385009036</v>
      </c>
      <c r="B3504" s="13" t="s">
        <v>3477</v>
      </c>
      <c r="C3504" s="13">
        <v>5</v>
      </c>
      <c r="D3504" s="13" t="s">
        <v>69</v>
      </c>
      <c r="E3504" s="13" t="s">
        <v>65</v>
      </c>
      <c r="F3504" s="13" t="s">
        <v>65</v>
      </c>
      <c r="G3504" s="13" t="s">
        <v>65</v>
      </c>
      <c r="H3504" s="13" t="s">
        <v>65</v>
      </c>
      <c r="I3504" s="13"/>
    </row>
    <row r="3505" spans="1:9" x14ac:dyDescent="0.25">
      <c r="A3505" s="37">
        <v>71385004037</v>
      </c>
      <c r="B3505" s="12" t="s">
        <v>3478</v>
      </c>
      <c r="C3505" s="12">
        <v>5</v>
      </c>
      <c r="D3505" s="12" t="s">
        <v>69</v>
      </c>
      <c r="E3505" s="12" t="s">
        <v>65</v>
      </c>
      <c r="F3505" s="12" t="s">
        <v>65</v>
      </c>
      <c r="G3505" s="12" t="s">
        <v>65</v>
      </c>
      <c r="H3505" s="12" t="s">
        <v>65</v>
      </c>
      <c r="I3505" s="12"/>
    </row>
    <row r="3506" spans="1:9" x14ac:dyDescent="0.25">
      <c r="A3506" s="38">
        <v>71385002038</v>
      </c>
      <c r="B3506" s="13" t="s">
        <v>3479</v>
      </c>
      <c r="C3506" s="13">
        <v>4</v>
      </c>
      <c r="D3506" s="13" t="s">
        <v>1155</v>
      </c>
      <c r="E3506" s="13" t="s">
        <v>67</v>
      </c>
      <c r="F3506" s="13" t="s">
        <v>67</v>
      </c>
      <c r="G3506" s="13" t="s">
        <v>65</v>
      </c>
      <c r="H3506" s="13" t="s">
        <v>67</v>
      </c>
      <c r="I3506" s="13"/>
    </row>
    <row r="3507" spans="1:9" x14ac:dyDescent="0.25">
      <c r="A3507" s="37">
        <v>71385005040</v>
      </c>
      <c r="B3507" s="12" t="s">
        <v>3480</v>
      </c>
      <c r="C3507" s="12">
        <v>2</v>
      </c>
      <c r="D3507" s="12" t="s">
        <v>1198</v>
      </c>
      <c r="E3507" s="12" t="s">
        <v>65</v>
      </c>
      <c r="F3507" s="12" t="s">
        <v>67</v>
      </c>
      <c r="G3507" s="12" t="s">
        <v>1199</v>
      </c>
      <c r="H3507" s="12" t="s">
        <v>67</v>
      </c>
      <c r="I3507" s="12"/>
    </row>
    <row r="3508" spans="1:9" x14ac:dyDescent="0.25">
      <c r="A3508" s="38">
        <v>71385004041</v>
      </c>
      <c r="B3508" s="13" t="s">
        <v>3481</v>
      </c>
      <c r="C3508" s="13">
        <v>5</v>
      </c>
      <c r="D3508" s="13" t="s">
        <v>69</v>
      </c>
      <c r="E3508" s="13" t="s">
        <v>65</v>
      </c>
      <c r="F3508" s="13" t="s">
        <v>65</v>
      </c>
      <c r="G3508" s="13" t="s">
        <v>65</v>
      </c>
      <c r="H3508" s="13" t="s">
        <v>65</v>
      </c>
      <c r="I3508" s="13"/>
    </row>
    <row r="3509" spans="1:9" x14ac:dyDescent="0.25">
      <c r="A3509" s="37">
        <v>71385009042</v>
      </c>
      <c r="B3509" s="12" t="s">
        <v>3482</v>
      </c>
      <c r="C3509" s="12">
        <v>5</v>
      </c>
      <c r="D3509" s="12" t="s">
        <v>69</v>
      </c>
      <c r="E3509" s="12" t="s">
        <v>65</v>
      </c>
      <c r="F3509" s="12" t="s">
        <v>65</v>
      </c>
      <c r="G3509" s="12" t="s">
        <v>65</v>
      </c>
      <c r="H3509" s="12" t="s">
        <v>65</v>
      </c>
      <c r="I3509" s="12"/>
    </row>
    <row r="3510" spans="1:9" x14ac:dyDescent="0.25">
      <c r="A3510" s="38">
        <v>71385009043</v>
      </c>
      <c r="B3510" s="13" t="s">
        <v>3483</v>
      </c>
      <c r="C3510" s="13">
        <v>5</v>
      </c>
      <c r="D3510" s="13" t="s">
        <v>69</v>
      </c>
      <c r="E3510" s="13" t="s">
        <v>65</v>
      </c>
      <c r="F3510" s="13" t="s">
        <v>65</v>
      </c>
      <c r="G3510" s="13" t="s">
        <v>65</v>
      </c>
      <c r="H3510" s="13" t="s">
        <v>65</v>
      </c>
      <c r="I3510" s="13"/>
    </row>
    <row r="3511" spans="1:9" x14ac:dyDescent="0.25">
      <c r="A3511" s="37">
        <v>71385001044</v>
      </c>
      <c r="B3511" s="12" t="s">
        <v>3484</v>
      </c>
      <c r="C3511" s="12">
        <v>5</v>
      </c>
      <c r="D3511" s="12" t="s">
        <v>69</v>
      </c>
      <c r="E3511" s="12" t="s">
        <v>65</v>
      </c>
      <c r="F3511" s="12" t="s">
        <v>65</v>
      </c>
      <c r="G3511" s="12" t="s">
        <v>65</v>
      </c>
      <c r="H3511" s="12" t="s">
        <v>65</v>
      </c>
      <c r="I3511" s="12"/>
    </row>
    <row r="3512" spans="1:9" x14ac:dyDescent="0.25">
      <c r="A3512" s="38">
        <v>71380045045</v>
      </c>
      <c r="B3512" s="13" t="s">
        <v>3485</v>
      </c>
      <c r="C3512" s="13">
        <v>4</v>
      </c>
      <c r="D3512" s="13" t="s">
        <v>1155</v>
      </c>
      <c r="E3512" s="13" t="s">
        <v>67</v>
      </c>
      <c r="F3512" s="13" t="s">
        <v>67</v>
      </c>
      <c r="G3512" s="13" t="s">
        <v>65</v>
      </c>
      <c r="H3512" s="13" t="s">
        <v>67</v>
      </c>
      <c r="I3512" s="13"/>
    </row>
    <row r="3513" spans="1:9" x14ac:dyDescent="0.25">
      <c r="A3513" s="37">
        <v>71385009047</v>
      </c>
      <c r="B3513" s="12" t="s">
        <v>3486</v>
      </c>
      <c r="C3513" s="12">
        <v>5</v>
      </c>
      <c r="D3513" s="12" t="s">
        <v>69</v>
      </c>
      <c r="E3513" s="12" t="s">
        <v>65</v>
      </c>
      <c r="F3513" s="12" t="s">
        <v>65</v>
      </c>
      <c r="G3513" s="12" t="s">
        <v>65</v>
      </c>
      <c r="H3513" s="12" t="s">
        <v>65</v>
      </c>
      <c r="I3513" s="12"/>
    </row>
    <row r="3514" spans="1:9" x14ac:dyDescent="0.25">
      <c r="A3514" s="38">
        <v>71385005048</v>
      </c>
      <c r="B3514" s="13" t="s">
        <v>3487</v>
      </c>
      <c r="C3514" s="13">
        <v>5</v>
      </c>
      <c r="D3514" s="13" t="s">
        <v>69</v>
      </c>
      <c r="E3514" s="13" t="s">
        <v>65</v>
      </c>
      <c r="F3514" s="13" t="s">
        <v>65</v>
      </c>
      <c r="G3514" s="13" t="s">
        <v>65</v>
      </c>
      <c r="H3514" s="13" t="s">
        <v>65</v>
      </c>
      <c r="I3514" s="13"/>
    </row>
    <row r="3515" spans="1:9" x14ac:dyDescent="0.25">
      <c r="A3515" s="37">
        <v>71385005050</v>
      </c>
      <c r="B3515" s="12" t="s">
        <v>3488</v>
      </c>
      <c r="C3515" s="12">
        <v>5</v>
      </c>
      <c r="D3515" s="12" t="s">
        <v>69</v>
      </c>
      <c r="E3515" s="12" t="s">
        <v>65</v>
      </c>
      <c r="F3515" s="12" t="s">
        <v>65</v>
      </c>
      <c r="G3515" s="12" t="s">
        <v>65</v>
      </c>
      <c r="H3515" s="12" t="s">
        <v>65</v>
      </c>
      <c r="I3515" s="12"/>
    </row>
    <row r="3516" spans="1:9" x14ac:dyDescent="0.25">
      <c r="A3516" s="38">
        <v>71385005052</v>
      </c>
      <c r="B3516" s="13" t="s">
        <v>3489</v>
      </c>
      <c r="C3516" s="13">
        <v>2</v>
      </c>
      <c r="D3516" s="13" t="s">
        <v>1198</v>
      </c>
      <c r="E3516" s="13" t="s">
        <v>65</v>
      </c>
      <c r="F3516" s="13" t="s">
        <v>67</v>
      </c>
      <c r="G3516" s="13" t="s">
        <v>1199</v>
      </c>
      <c r="H3516" s="13" t="s">
        <v>67</v>
      </c>
      <c r="I3516" s="13"/>
    </row>
    <row r="3517" spans="1:9" x14ac:dyDescent="0.25">
      <c r="A3517" s="37">
        <v>71385009053</v>
      </c>
      <c r="B3517" s="12" t="s">
        <v>3490</v>
      </c>
      <c r="C3517" s="12">
        <v>2</v>
      </c>
      <c r="D3517" s="12" t="s">
        <v>1198</v>
      </c>
      <c r="E3517" s="12" t="s">
        <v>65</v>
      </c>
      <c r="F3517" s="12" t="s">
        <v>67</v>
      </c>
      <c r="G3517" s="12" t="s">
        <v>1199</v>
      </c>
      <c r="H3517" s="12" t="s">
        <v>67</v>
      </c>
      <c r="I3517" s="12"/>
    </row>
    <row r="3518" spans="1:9" x14ac:dyDescent="0.25">
      <c r="A3518" s="38">
        <v>71385009054</v>
      </c>
      <c r="B3518" s="13" t="s">
        <v>3491</v>
      </c>
      <c r="C3518" s="13">
        <v>2</v>
      </c>
      <c r="D3518" s="13" t="s">
        <v>1198</v>
      </c>
      <c r="E3518" s="13" t="s">
        <v>65</v>
      </c>
      <c r="F3518" s="13" t="s">
        <v>67</v>
      </c>
      <c r="G3518" s="13" t="s">
        <v>1199</v>
      </c>
      <c r="H3518" s="13" t="s">
        <v>67</v>
      </c>
      <c r="I3518" s="13"/>
    </row>
    <row r="3519" spans="1:9" x14ac:dyDescent="0.25">
      <c r="A3519" s="37">
        <v>71385004055</v>
      </c>
      <c r="B3519" s="12" t="s">
        <v>3492</v>
      </c>
      <c r="C3519" s="12">
        <v>5</v>
      </c>
      <c r="D3519" s="12" t="s">
        <v>69</v>
      </c>
      <c r="E3519" s="12" t="s">
        <v>65</v>
      </c>
      <c r="F3519" s="12" t="s">
        <v>65</v>
      </c>
      <c r="G3519" s="12" t="s">
        <v>65</v>
      </c>
      <c r="H3519" s="12" t="s">
        <v>65</v>
      </c>
      <c r="I3519" s="12"/>
    </row>
    <row r="3520" spans="1:9" x14ac:dyDescent="0.25">
      <c r="A3520" s="38">
        <v>71385005057</v>
      </c>
      <c r="B3520" s="13" t="s">
        <v>3493</v>
      </c>
      <c r="C3520" s="13">
        <v>5</v>
      </c>
      <c r="D3520" s="13" t="s">
        <v>69</v>
      </c>
      <c r="E3520" s="13" t="s">
        <v>65</v>
      </c>
      <c r="F3520" s="13" t="s">
        <v>65</v>
      </c>
      <c r="G3520" s="13" t="s">
        <v>65</v>
      </c>
      <c r="H3520" s="13" t="s">
        <v>65</v>
      </c>
      <c r="I3520" s="13"/>
    </row>
    <row r="3521" spans="1:9" x14ac:dyDescent="0.25">
      <c r="A3521" s="37">
        <v>71385005058</v>
      </c>
      <c r="B3521" s="12" t="s">
        <v>3494</v>
      </c>
      <c r="C3521" s="12">
        <v>5</v>
      </c>
      <c r="D3521" s="12" t="s">
        <v>69</v>
      </c>
      <c r="E3521" s="12" t="s">
        <v>65</v>
      </c>
      <c r="F3521" s="12" t="s">
        <v>65</v>
      </c>
      <c r="G3521" s="12" t="s">
        <v>65</v>
      </c>
      <c r="H3521" s="12" t="s">
        <v>65</v>
      </c>
      <c r="I3521" s="12"/>
    </row>
    <row r="3522" spans="1:9" x14ac:dyDescent="0.25">
      <c r="A3522" s="38">
        <v>71385005059</v>
      </c>
      <c r="B3522" s="13" t="s">
        <v>3495</v>
      </c>
      <c r="C3522" s="13">
        <v>5</v>
      </c>
      <c r="D3522" s="13" t="s">
        <v>69</v>
      </c>
      <c r="E3522" s="13" t="s">
        <v>65</v>
      </c>
      <c r="F3522" s="13" t="s">
        <v>65</v>
      </c>
      <c r="G3522" s="13" t="s">
        <v>65</v>
      </c>
      <c r="H3522" s="13" t="s">
        <v>65</v>
      </c>
      <c r="I3522" s="13"/>
    </row>
    <row r="3523" spans="1:9" x14ac:dyDescent="0.25">
      <c r="A3523" s="37">
        <v>71385009061</v>
      </c>
      <c r="B3523" s="12" t="s">
        <v>3496</v>
      </c>
      <c r="C3523" s="12">
        <v>5</v>
      </c>
      <c r="D3523" s="12" t="s">
        <v>69</v>
      </c>
      <c r="E3523" s="12" t="s">
        <v>65</v>
      </c>
      <c r="F3523" s="12" t="s">
        <v>65</v>
      </c>
      <c r="G3523" s="12" t="s">
        <v>65</v>
      </c>
      <c r="H3523" s="12" t="s">
        <v>65</v>
      </c>
      <c r="I3523" s="12"/>
    </row>
    <row r="3524" spans="1:9" x14ac:dyDescent="0.25">
      <c r="A3524" s="38">
        <v>71385007062</v>
      </c>
      <c r="B3524" s="13" t="s">
        <v>3497</v>
      </c>
      <c r="C3524" s="13">
        <v>5</v>
      </c>
      <c r="D3524" s="13" t="s">
        <v>69</v>
      </c>
      <c r="E3524" s="13" t="s">
        <v>65</v>
      </c>
      <c r="F3524" s="13" t="s">
        <v>65</v>
      </c>
      <c r="G3524" s="13" t="s">
        <v>65</v>
      </c>
      <c r="H3524" s="13" t="s">
        <v>65</v>
      </c>
      <c r="I3524" s="13"/>
    </row>
    <row r="3525" spans="1:9" x14ac:dyDescent="0.25">
      <c r="A3525" s="37">
        <v>71385002063</v>
      </c>
      <c r="B3525" s="12" t="s">
        <v>3498</v>
      </c>
      <c r="C3525" s="12">
        <v>5</v>
      </c>
      <c r="D3525" s="12" t="s">
        <v>69</v>
      </c>
      <c r="E3525" s="12" t="s">
        <v>65</v>
      </c>
      <c r="F3525" s="12" t="s">
        <v>65</v>
      </c>
      <c r="G3525" s="12" t="s">
        <v>65</v>
      </c>
      <c r="H3525" s="12" t="s">
        <v>65</v>
      </c>
      <c r="I3525" s="12"/>
    </row>
    <row r="3526" spans="1:9" x14ac:dyDescent="0.25">
      <c r="A3526" s="38">
        <v>71385005064</v>
      </c>
      <c r="B3526" s="13" t="s">
        <v>3499</v>
      </c>
      <c r="C3526" s="13">
        <v>5</v>
      </c>
      <c r="D3526" s="13" t="s">
        <v>69</v>
      </c>
      <c r="E3526" s="13" t="s">
        <v>65</v>
      </c>
      <c r="F3526" s="13" t="s">
        <v>65</v>
      </c>
      <c r="G3526" s="13" t="s">
        <v>65</v>
      </c>
      <c r="H3526" s="13" t="s">
        <v>65</v>
      </c>
      <c r="I3526" s="13"/>
    </row>
    <row r="3527" spans="1:9" x14ac:dyDescent="0.25">
      <c r="A3527" s="37">
        <v>71385009065</v>
      </c>
      <c r="B3527" s="12" t="s">
        <v>3500</v>
      </c>
      <c r="C3527" s="12">
        <v>5</v>
      </c>
      <c r="D3527" s="12" t="s">
        <v>69</v>
      </c>
      <c r="E3527" s="12" t="s">
        <v>65</v>
      </c>
      <c r="F3527" s="12" t="s">
        <v>65</v>
      </c>
      <c r="G3527" s="12" t="s">
        <v>65</v>
      </c>
      <c r="H3527" s="12" t="s">
        <v>65</v>
      </c>
      <c r="I3527" s="12"/>
    </row>
    <row r="3528" spans="1:9" x14ac:dyDescent="0.25">
      <c r="A3528" s="38">
        <v>71385009066</v>
      </c>
      <c r="B3528" s="13" t="s">
        <v>3501</v>
      </c>
      <c r="C3528" s="13">
        <v>5</v>
      </c>
      <c r="D3528" s="13" t="s">
        <v>69</v>
      </c>
      <c r="E3528" s="13" t="s">
        <v>65</v>
      </c>
      <c r="F3528" s="13" t="s">
        <v>65</v>
      </c>
      <c r="G3528" s="13" t="s">
        <v>65</v>
      </c>
      <c r="H3528" s="13" t="s">
        <v>65</v>
      </c>
      <c r="I3528" s="13"/>
    </row>
    <row r="3529" spans="1:9" x14ac:dyDescent="0.25">
      <c r="A3529" s="37">
        <v>71385004068</v>
      </c>
      <c r="B3529" s="12" t="s">
        <v>3502</v>
      </c>
      <c r="C3529" s="12">
        <v>5</v>
      </c>
      <c r="D3529" s="12" t="s">
        <v>69</v>
      </c>
      <c r="E3529" s="12" t="s">
        <v>65</v>
      </c>
      <c r="F3529" s="12" t="s">
        <v>65</v>
      </c>
      <c r="G3529" s="12" t="s">
        <v>65</v>
      </c>
      <c r="H3529" s="12" t="s">
        <v>65</v>
      </c>
      <c r="I3529" s="12"/>
    </row>
    <row r="3530" spans="1:9" x14ac:dyDescent="0.25">
      <c r="A3530" s="38">
        <v>71385003069</v>
      </c>
      <c r="B3530" s="13" t="s">
        <v>3503</v>
      </c>
      <c r="C3530" s="13">
        <v>5</v>
      </c>
      <c r="D3530" s="13" t="s">
        <v>69</v>
      </c>
      <c r="E3530" s="13" t="s">
        <v>65</v>
      </c>
      <c r="F3530" s="13" t="s">
        <v>65</v>
      </c>
      <c r="G3530" s="13" t="s">
        <v>65</v>
      </c>
      <c r="H3530" s="13" t="s">
        <v>65</v>
      </c>
      <c r="I3530" s="13"/>
    </row>
    <row r="3531" spans="1:9" x14ac:dyDescent="0.25">
      <c r="A3531" s="37">
        <v>71385005070</v>
      </c>
      <c r="B3531" s="12" t="s">
        <v>3504</v>
      </c>
      <c r="C3531" s="12">
        <v>5</v>
      </c>
      <c r="D3531" s="12" t="s">
        <v>69</v>
      </c>
      <c r="E3531" s="12" t="s">
        <v>65</v>
      </c>
      <c r="F3531" s="12" t="s">
        <v>65</v>
      </c>
      <c r="G3531" s="12" t="s">
        <v>65</v>
      </c>
      <c r="H3531" s="12" t="s">
        <v>65</v>
      </c>
      <c r="I3531" s="12"/>
    </row>
    <row r="3532" spans="1:9" x14ac:dyDescent="0.25">
      <c r="A3532" s="38">
        <v>71385009071</v>
      </c>
      <c r="B3532" s="13" t="s">
        <v>3505</v>
      </c>
      <c r="C3532" s="13">
        <v>5</v>
      </c>
      <c r="D3532" s="13" t="s">
        <v>69</v>
      </c>
      <c r="E3532" s="13" t="s">
        <v>65</v>
      </c>
      <c r="F3532" s="13" t="s">
        <v>65</v>
      </c>
      <c r="G3532" s="13" t="s">
        <v>65</v>
      </c>
      <c r="H3532" s="13" t="s">
        <v>65</v>
      </c>
      <c r="I3532" s="13"/>
    </row>
    <row r="3533" spans="1:9" x14ac:dyDescent="0.25">
      <c r="A3533" s="37">
        <v>71385009072</v>
      </c>
      <c r="B3533" s="12" t="s">
        <v>3506</v>
      </c>
      <c r="C3533" s="12">
        <v>5</v>
      </c>
      <c r="D3533" s="12" t="s">
        <v>69</v>
      </c>
      <c r="E3533" s="12" t="s">
        <v>65</v>
      </c>
      <c r="F3533" s="12" t="s">
        <v>65</v>
      </c>
      <c r="G3533" s="12" t="s">
        <v>65</v>
      </c>
      <c r="H3533" s="12" t="s">
        <v>65</v>
      </c>
      <c r="I3533" s="12"/>
    </row>
    <row r="3534" spans="1:9" x14ac:dyDescent="0.25">
      <c r="A3534" s="38">
        <v>71385007073</v>
      </c>
      <c r="B3534" s="13" t="s">
        <v>3507</v>
      </c>
      <c r="C3534" s="13">
        <v>5</v>
      </c>
      <c r="D3534" s="13" t="s">
        <v>69</v>
      </c>
      <c r="E3534" s="13" t="s">
        <v>65</v>
      </c>
      <c r="F3534" s="13" t="s">
        <v>65</v>
      </c>
      <c r="G3534" s="13" t="s">
        <v>65</v>
      </c>
      <c r="H3534" s="13" t="s">
        <v>65</v>
      </c>
      <c r="I3534" s="13"/>
    </row>
    <row r="3535" spans="1:9" x14ac:dyDescent="0.25">
      <c r="A3535" s="37">
        <v>71385005074</v>
      </c>
      <c r="B3535" s="12" t="s">
        <v>3508</v>
      </c>
      <c r="C3535" s="12">
        <v>2</v>
      </c>
      <c r="D3535" s="12" t="s">
        <v>1198</v>
      </c>
      <c r="E3535" s="12" t="s">
        <v>65</v>
      </c>
      <c r="F3535" s="12" t="s">
        <v>67</v>
      </c>
      <c r="G3535" s="12" t="s">
        <v>1199</v>
      </c>
      <c r="H3535" s="12" t="s">
        <v>67</v>
      </c>
      <c r="I3535" s="12"/>
    </row>
    <row r="3536" spans="1:9" x14ac:dyDescent="0.25">
      <c r="A3536" s="38">
        <v>71385004075</v>
      </c>
      <c r="B3536" s="13" t="s">
        <v>3509</v>
      </c>
      <c r="C3536" s="13">
        <v>5</v>
      </c>
      <c r="D3536" s="13" t="s">
        <v>69</v>
      </c>
      <c r="E3536" s="13" t="s">
        <v>65</v>
      </c>
      <c r="F3536" s="13" t="s">
        <v>65</v>
      </c>
      <c r="G3536" s="13" t="s">
        <v>65</v>
      </c>
      <c r="H3536" s="13" t="s">
        <v>65</v>
      </c>
      <c r="I3536" s="13"/>
    </row>
    <row r="3537" spans="1:9" x14ac:dyDescent="0.25">
      <c r="A3537" s="37">
        <v>71385009076</v>
      </c>
      <c r="B3537" s="12" t="s">
        <v>3510</v>
      </c>
      <c r="C3537" s="12">
        <v>5</v>
      </c>
      <c r="D3537" s="12" t="s">
        <v>69</v>
      </c>
      <c r="E3537" s="12" t="s">
        <v>65</v>
      </c>
      <c r="F3537" s="12" t="s">
        <v>65</v>
      </c>
      <c r="G3537" s="12" t="s">
        <v>65</v>
      </c>
      <c r="H3537" s="12" t="s">
        <v>65</v>
      </c>
      <c r="I3537" s="12"/>
    </row>
    <row r="3538" spans="1:9" x14ac:dyDescent="0.25">
      <c r="A3538" s="38">
        <v>71385001077</v>
      </c>
      <c r="B3538" s="13" t="s">
        <v>3511</v>
      </c>
      <c r="C3538" s="13">
        <v>5</v>
      </c>
      <c r="D3538" s="13" t="s">
        <v>69</v>
      </c>
      <c r="E3538" s="13" t="s">
        <v>65</v>
      </c>
      <c r="F3538" s="13" t="s">
        <v>65</v>
      </c>
      <c r="G3538" s="13" t="s">
        <v>65</v>
      </c>
      <c r="H3538" s="13" t="s">
        <v>65</v>
      </c>
      <c r="I3538" s="13"/>
    </row>
    <row r="3539" spans="1:9" x14ac:dyDescent="0.25">
      <c r="A3539" s="37">
        <v>71385005078</v>
      </c>
      <c r="B3539" s="12" t="s">
        <v>3512</v>
      </c>
      <c r="C3539" s="12">
        <v>5</v>
      </c>
      <c r="D3539" s="12" t="s">
        <v>69</v>
      </c>
      <c r="E3539" s="12" t="s">
        <v>65</v>
      </c>
      <c r="F3539" s="12" t="s">
        <v>65</v>
      </c>
      <c r="G3539" s="12" t="s">
        <v>65</v>
      </c>
      <c r="H3539" s="12" t="s">
        <v>65</v>
      </c>
      <c r="I3539" s="12"/>
    </row>
    <row r="3540" spans="1:9" x14ac:dyDescent="0.25">
      <c r="A3540" s="38">
        <v>71385001080</v>
      </c>
      <c r="B3540" s="13" t="s">
        <v>3513</v>
      </c>
      <c r="C3540" s="13">
        <v>5</v>
      </c>
      <c r="D3540" s="13" t="s">
        <v>69</v>
      </c>
      <c r="E3540" s="13" t="s">
        <v>65</v>
      </c>
      <c r="F3540" s="13" t="s">
        <v>65</v>
      </c>
      <c r="G3540" s="13" t="s">
        <v>65</v>
      </c>
      <c r="H3540" s="13" t="s">
        <v>65</v>
      </c>
      <c r="I3540" s="13"/>
    </row>
    <row r="3541" spans="1:9" x14ac:dyDescent="0.25">
      <c r="A3541" s="37">
        <v>71385003201</v>
      </c>
      <c r="B3541" s="12" t="s">
        <v>3514</v>
      </c>
      <c r="C3541" s="12">
        <v>5</v>
      </c>
      <c r="D3541" s="12" t="s">
        <v>69</v>
      </c>
      <c r="E3541" s="12" t="s">
        <v>65</v>
      </c>
      <c r="F3541" s="12" t="s">
        <v>65</v>
      </c>
      <c r="G3541" s="12" t="s">
        <v>65</v>
      </c>
      <c r="H3541" s="12" t="s">
        <v>65</v>
      </c>
      <c r="I3541" s="12"/>
    </row>
    <row r="3542" spans="1:9" x14ac:dyDescent="0.25">
      <c r="A3542" s="38">
        <v>71385004501</v>
      </c>
      <c r="B3542" s="13" t="s">
        <v>3515</v>
      </c>
      <c r="C3542" s="13">
        <v>5</v>
      </c>
      <c r="D3542" s="13" t="s">
        <v>69</v>
      </c>
      <c r="E3542" s="13" t="s">
        <v>65</v>
      </c>
      <c r="F3542" s="13" t="s">
        <v>65</v>
      </c>
      <c r="G3542" s="13" t="s">
        <v>65</v>
      </c>
      <c r="H3542" s="13" t="s">
        <v>65</v>
      </c>
      <c r="I3542" s="13"/>
    </row>
    <row r="3543" spans="1:9" x14ac:dyDescent="0.25">
      <c r="A3543" s="37">
        <v>71405003001</v>
      </c>
      <c r="B3543" s="12" t="s">
        <v>3516</v>
      </c>
      <c r="C3543" s="12">
        <v>5</v>
      </c>
      <c r="D3543" s="12" t="s">
        <v>69</v>
      </c>
      <c r="E3543" s="12" t="s">
        <v>65</v>
      </c>
      <c r="F3543" s="12" t="s">
        <v>65</v>
      </c>
      <c r="G3543" s="12" t="s">
        <v>65</v>
      </c>
      <c r="H3543" s="12" t="s">
        <v>65</v>
      </c>
      <c r="I3543" s="12"/>
    </row>
    <row r="3544" spans="1:9" x14ac:dyDescent="0.25">
      <c r="A3544" s="38">
        <v>71405008002</v>
      </c>
      <c r="B3544" s="13" t="s">
        <v>3517</v>
      </c>
      <c r="C3544" s="13">
        <v>5</v>
      </c>
      <c r="D3544" s="13" t="s">
        <v>69</v>
      </c>
      <c r="E3544" s="13" t="s">
        <v>65</v>
      </c>
      <c r="F3544" s="13" t="s">
        <v>65</v>
      </c>
      <c r="G3544" s="13" t="s">
        <v>65</v>
      </c>
      <c r="H3544" s="13" t="s">
        <v>65</v>
      </c>
      <c r="I3544" s="13"/>
    </row>
    <row r="3545" spans="1:9" x14ac:dyDescent="0.25">
      <c r="A3545" s="37">
        <v>71405008003</v>
      </c>
      <c r="B3545" s="12" t="s">
        <v>3518</v>
      </c>
      <c r="C3545" s="12">
        <v>5</v>
      </c>
      <c r="D3545" s="12" t="s">
        <v>69</v>
      </c>
      <c r="E3545" s="12" t="s">
        <v>65</v>
      </c>
      <c r="F3545" s="12" t="s">
        <v>65</v>
      </c>
      <c r="G3545" s="12" t="s">
        <v>65</v>
      </c>
      <c r="H3545" s="12" t="s">
        <v>65</v>
      </c>
      <c r="I3545" s="12"/>
    </row>
    <row r="3546" spans="1:9" x14ac:dyDescent="0.25">
      <c r="A3546" s="38">
        <v>71405009005</v>
      </c>
      <c r="B3546" s="13" t="s">
        <v>3519</v>
      </c>
      <c r="C3546" s="13">
        <v>5</v>
      </c>
      <c r="D3546" s="13" t="s">
        <v>69</v>
      </c>
      <c r="E3546" s="13" t="s">
        <v>65</v>
      </c>
      <c r="F3546" s="13" t="s">
        <v>65</v>
      </c>
      <c r="G3546" s="13" t="s">
        <v>65</v>
      </c>
      <c r="H3546" s="13" t="s">
        <v>65</v>
      </c>
      <c r="I3546" s="13"/>
    </row>
    <row r="3547" spans="1:9" x14ac:dyDescent="0.25">
      <c r="A3547" s="37">
        <v>71405004006</v>
      </c>
      <c r="B3547" s="12" t="s">
        <v>3086</v>
      </c>
      <c r="C3547" s="12">
        <v>5</v>
      </c>
      <c r="D3547" s="12" t="s">
        <v>69</v>
      </c>
      <c r="E3547" s="12" t="s">
        <v>65</v>
      </c>
      <c r="F3547" s="12" t="s">
        <v>65</v>
      </c>
      <c r="G3547" s="12" t="s">
        <v>65</v>
      </c>
      <c r="H3547" s="12" t="s">
        <v>65</v>
      </c>
      <c r="I3547" s="12"/>
    </row>
    <row r="3548" spans="1:9" x14ac:dyDescent="0.25">
      <c r="A3548" s="38">
        <v>71405004007</v>
      </c>
      <c r="B3548" s="13" t="s">
        <v>3520</v>
      </c>
      <c r="C3548" s="13">
        <v>5</v>
      </c>
      <c r="D3548" s="13" t="s">
        <v>69</v>
      </c>
      <c r="E3548" s="13" t="s">
        <v>65</v>
      </c>
      <c r="F3548" s="13" t="s">
        <v>65</v>
      </c>
      <c r="G3548" s="13" t="s">
        <v>65</v>
      </c>
      <c r="H3548" s="13" t="s">
        <v>65</v>
      </c>
      <c r="I3548" s="13"/>
    </row>
    <row r="3549" spans="1:9" x14ac:dyDescent="0.25">
      <c r="A3549" s="37">
        <v>71405008008</v>
      </c>
      <c r="B3549" s="12" t="s">
        <v>3521</v>
      </c>
      <c r="C3549" s="12">
        <v>5</v>
      </c>
      <c r="D3549" s="12" t="s">
        <v>69</v>
      </c>
      <c r="E3549" s="12" t="s">
        <v>65</v>
      </c>
      <c r="F3549" s="12" t="s">
        <v>65</v>
      </c>
      <c r="G3549" s="12" t="s">
        <v>65</v>
      </c>
      <c r="H3549" s="12" t="s">
        <v>65</v>
      </c>
      <c r="I3549" s="12"/>
    </row>
    <row r="3550" spans="1:9" x14ac:dyDescent="0.25">
      <c r="A3550" s="38">
        <v>71405003009</v>
      </c>
      <c r="B3550" s="13" t="s">
        <v>3522</v>
      </c>
      <c r="C3550" s="13">
        <v>5</v>
      </c>
      <c r="D3550" s="13" t="s">
        <v>69</v>
      </c>
      <c r="E3550" s="13" t="s">
        <v>65</v>
      </c>
      <c r="F3550" s="13" t="s">
        <v>65</v>
      </c>
      <c r="G3550" s="13" t="s">
        <v>65</v>
      </c>
      <c r="H3550" s="13" t="s">
        <v>65</v>
      </c>
      <c r="I3550" s="13"/>
    </row>
    <row r="3551" spans="1:9" x14ac:dyDescent="0.25">
      <c r="A3551" s="37">
        <v>71405003010</v>
      </c>
      <c r="B3551" s="12" t="s">
        <v>3523</v>
      </c>
      <c r="C3551" s="12">
        <v>5</v>
      </c>
      <c r="D3551" s="12" t="s">
        <v>69</v>
      </c>
      <c r="E3551" s="12" t="s">
        <v>65</v>
      </c>
      <c r="F3551" s="12" t="s">
        <v>65</v>
      </c>
      <c r="G3551" s="12" t="s">
        <v>65</v>
      </c>
      <c r="H3551" s="12" t="s">
        <v>65</v>
      </c>
      <c r="I3551" s="12"/>
    </row>
    <row r="3552" spans="1:9" x14ac:dyDescent="0.25">
      <c r="A3552" s="38">
        <v>71405008011</v>
      </c>
      <c r="B3552" s="13" t="s">
        <v>3524</v>
      </c>
      <c r="C3552" s="13">
        <v>5</v>
      </c>
      <c r="D3552" s="13" t="s">
        <v>69</v>
      </c>
      <c r="E3552" s="13" t="s">
        <v>65</v>
      </c>
      <c r="F3552" s="13" t="s">
        <v>65</v>
      </c>
      <c r="G3552" s="13" t="s">
        <v>65</v>
      </c>
      <c r="H3552" s="13" t="s">
        <v>65</v>
      </c>
      <c r="I3552" s="13"/>
    </row>
    <row r="3553" spans="1:9" x14ac:dyDescent="0.25">
      <c r="A3553" s="37">
        <v>71405008012</v>
      </c>
      <c r="B3553" s="12" t="s">
        <v>3525</v>
      </c>
      <c r="C3553" s="12">
        <v>5</v>
      </c>
      <c r="D3553" s="12" t="s">
        <v>69</v>
      </c>
      <c r="E3553" s="12" t="s">
        <v>65</v>
      </c>
      <c r="F3553" s="12" t="s">
        <v>65</v>
      </c>
      <c r="G3553" s="12" t="s">
        <v>65</v>
      </c>
      <c r="H3553" s="12" t="s">
        <v>65</v>
      </c>
      <c r="I3553" s="12"/>
    </row>
    <row r="3554" spans="1:9" x14ac:dyDescent="0.25">
      <c r="A3554" s="38">
        <v>71405009014</v>
      </c>
      <c r="B3554" s="13" t="s">
        <v>2499</v>
      </c>
      <c r="C3554" s="13">
        <v>5</v>
      </c>
      <c r="D3554" s="13" t="s">
        <v>69</v>
      </c>
      <c r="E3554" s="13" t="s">
        <v>65</v>
      </c>
      <c r="F3554" s="13" t="s">
        <v>65</v>
      </c>
      <c r="G3554" s="13" t="s">
        <v>65</v>
      </c>
      <c r="H3554" s="13" t="s">
        <v>65</v>
      </c>
      <c r="I3554" s="13"/>
    </row>
    <row r="3555" spans="1:9" x14ac:dyDescent="0.25">
      <c r="A3555" s="37">
        <v>71405008015</v>
      </c>
      <c r="B3555" s="12" t="s">
        <v>3526</v>
      </c>
      <c r="C3555" s="12">
        <v>5</v>
      </c>
      <c r="D3555" s="12" t="s">
        <v>69</v>
      </c>
      <c r="E3555" s="12" t="s">
        <v>65</v>
      </c>
      <c r="F3555" s="12" t="s">
        <v>65</v>
      </c>
      <c r="G3555" s="12" t="s">
        <v>65</v>
      </c>
      <c r="H3555" s="12" t="s">
        <v>65</v>
      </c>
      <c r="I3555" s="12"/>
    </row>
    <row r="3556" spans="1:9" x14ac:dyDescent="0.25">
      <c r="A3556" s="38">
        <v>71405009016</v>
      </c>
      <c r="B3556" s="13" t="s">
        <v>3527</v>
      </c>
      <c r="C3556" s="13">
        <v>5</v>
      </c>
      <c r="D3556" s="13" t="s">
        <v>69</v>
      </c>
      <c r="E3556" s="13" t="s">
        <v>65</v>
      </c>
      <c r="F3556" s="13" t="s">
        <v>65</v>
      </c>
      <c r="G3556" s="13" t="s">
        <v>65</v>
      </c>
      <c r="H3556" s="13" t="s">
        <v>65</v>
      </c>
      <c r="I3556" s="13"/>
    </row>
    <row r="3557" spans="1:9" x14ac:dyDescent="0.25">
      <c r="A3557" s="37">
        <v>71405003018</v>
      </c>
      <c r="B3557" s="12" t="s">
        <v>3528</v>
      </c>
      <c r="C3557" s="12">
        <v>5</v>
      </c>
      <c r="D3557" s="12" t="s">
        <v>69</v>
      </c>
      <c r="E3557" s="12" t="s">
        <v>65</v>
      </c>
      <c r="F3557" s="12" t="s">
        <v>65</v>
      </c>
      <c r="G3557" s="12" t="s">
        <v>65</v>
      </c>
      <c r="H3557" s="12" t="s">
        <v>65</v>
      </c>
      <c r="I3557" s="12"/>
    </row>
    <row r="3558" spans="1:9" x14ac:dyDescent="0.25">
      <c r="A3558" s="38">
        <v>71405008020</v>
      </c>
      <c r="B3558" s="13" t="s">
        <v>3529</v>
      </c>
      <c r="C3558" s="13">
        <v>5</v>
      </c>
      <c r="D3558" s="13" t="s">
        <v>69</v>
      </c>
      <c r="E3558" s="13" t="s">
        <v>65</v>
      </c>
      <c r="F3558" s="13" t="s">
        <v>65</v>
      </c>
      <c r="G3558" s="13" t="s">
        <v>65</v>
      </c>
      <c r="H3558" s="13" t="s">
        <v>65</v>
      </c>
      <c r="I3558" s="13"/>
    </row>
    <row r="3559" spans="1:9" x14ac:dyDescent="0.25">
      <c r="A3559" s="37">
        <v>71405003021</v>
      </c>
      <c r="B3559" s="12" t="s">
        <v>3530</v>
      </c>
      <c r="C3559" s="12">
        <v>5</v>
      </c>
      <c r="D3559" s="12" t="s">
        <v>69</v>
      </c>
      <c r="E3559" s="12" t="s">
        <v>65</v>
      </c>
      <c r="F3559" s="12" t="s">
        <v>65</v>
      </c>
      <c r="G3559" s="12" t="s">
        <v>65</v>
      </c>
      <c r="H3559" s="12" t="s">
        <v>65</v>
      </c>
      <c r="I3559" s="12"/>
    </row>
    <row r="3560" spans="1:9" x14ac:dyDescent="0.25">
      <c r="A3560" s="38">
        <v>71405008023</v>
      </c>
      <c r="B3560" s="13" t="s">
        <v>3531</v>
      </c>
      <c r="C3560" s="13">
        <v>5</v>
      </c>
      <c r="D3560" s="13" t="s">
        <v>69</v>
      </c>
      <c r="E3560" s="13" t="s">
        <v>65</v>
      </c>
      <c r="F3560" s="13" t="s">
        <v>65</v>
      </c>
      <c r="G3560" s="13" t="s">
        <v>65</v>
      </c>
      <c r="H3560" s="13" t="s">
        <v>65</v>
      </c>
      <c r="I3560" s="13"/>
    </row>
    <row r="3561" spans="1:9" x14ac:dyDescent="0.25">
      <c r="A3561" s="37">
        <v>71405004024</v>
      </c>
      <c r="B3561" s="12" t="s">
        <v>3532</v>
      </c>
      <c r="C3561" s="12">
        <v>5</v>
      </c>
      <c r="D3561" s="12" t="s">
        <v>69</v>
      </c>
      <c r="E3561" s="12" t="s">
        <v>65</v>
      </c>
      <c r="F3561" s="12" t="s">
        <v>65</v>
      </c>
      <c r="G3561" s="12" t="s">
        <v>65</v>
      </c>
      <c r="H3561" s="12" t="s">
        <v>65</v>
      </c>
      <c r="I3561" s="12"/>
    </row>
    <row r="3562" spans="1:9" x14ac:dyDescent="0.25">
      <c r="A3562" s="38">
        <v>71405009025</v>
      </c>
      <c r="B3562" s="13" t="s">
        <v>3533</v>
      </c>
      <c r="C3562" s="13">
        <v>5</v>
      </c>
      <c r="D3562" s="13" t="s">
        <v>69</v>
      </c>
      <c r="E3562" s="13" t="s">
        <v>65</v>
      </c>
      <c r="F3562" s="13" t="s">
        <v>65</v>
      </c>
      <c r="G3562" s="13" t="s">
        <v>65</v>
      </c>
      <c r="H3562" s="13" t="s">
        <v>65</v>
      </c>
      <c r="I3562" s="13"/>
    </row>
    <row r="3563" spans="1:9" x14ac:dyDescent="0.25">
      <c r="A3563" s="37">
        <v>71405008027</v>
      </c>
      <c r="B3563" s="12" t="s">
        <v>3534</v>
      </c>
      <c r="C3563" s="12">
        <v>5</v>
      </c>
      <c r="D3563" s="12" t="s">
        <v>69</v>
      </c>
      <c r="E3563" s="12" t="s">
        <v>65</v>
      </c>
      <c r="F3563" s="12" t="s">
        <v>65</v>
      </c>
      <c r="G3563" s="12" t="s">
        <v>65</v>
      </c>
      <c r="H3563" s="12" t="s">
        <v>65</v>
      </c>
      <c r="I3563" s="12"/>
    </row>
    <row r="3564" spans="1:9" x14ac:dyDescent="0.25">
      <c r="A3564" s="38">
        <v>71405004028</v>
      </c>
      <c r="B3564" s="13" t="s">
        <v>3535</v>
      </c>
      <c r="C3564" s="13">
        <v>5</v>
      </c>
      <c r="D3564" s="13" t="s">
        <v>69</v>
      </c>
      <c r="E3564" s="13" t="s">
        <v>65</v>
      </c>
      <c r="F3564" s="13" t="s">
        <v>65</v>
      </c>
      <c r="G3564" s="13" t="s">
        <v>65</v>
      </c>
      <c r="H3564" s="13" t="s">
        <v>65</v>
      </c>
      <c r="I3564" s="13"/>
    </row>
    <row r="3565" spans="1:9" x14ac:dyDescent="0.25">
      <c r="A3565" s="37">
        <v>71405004029</v>
      </c>
      <c r="B3565" s="12" t="s">
        <v>3536</v>
      </c>
      <c r="C3565" s="12">
        <v>5</v>
      </c>
      <c r="D3565" s="12" t="s">
        <v>69</v>
      </c>
      <c r="E3565" s="12" t="s">
        <v>65</v>
      </c>
      <c r="F3565" s="12" t="s">
        <v>65</v>
      </c>
      <c r="G3565" s="12" t="s">
        <v>65</v>
      </c>
      <c r="H3565" s="12" t="s">
        <v>65</v>
      </c>
      <c r="I3565" s="12"/>
    </row>
    <row r="3566" spans="1:9" x14ac:dyDescent="0.25">
      <c r="A3566" s="38">
        <v>71405004030</v>
      </c>
      <c r="B3566" s="13" t="s">
        <v>3537</v>
      </c>
      <c r="C3566" s="13">
        <v>5</v>
      </c>
      <c r="D3566" s="13" t="s">
        <v>69</v>
      </c>
      <c r="E3566" s="13" t="s">
        <v>65</v>
      </c>
      <c r="F3566" s="13" t="s">
        <v>65</v>
      </c>
      <c r="G3566" s="13" t="s">
        <v>65</v>
      </c>
      <c r="H3566" s="13" t="s">
        <v>65</v>
      </c>
      <c r="I3566" s="13"/>
    </row>
    <row r="3567" spans="1:9" x14ac:dyDescent="0.25">
      <c r="A3567" s="37">
        <v>71405009031</v>
      </c>
      <c r="B3567" s="12" t="s">
        <v>3538</v>
      </c>
      <c r="C3567" s="12">
        <v>5</v>
      </c>
      <c r="D3567" s="12" t="s">
        <v>69</v>
      </c>
      <c r="E3567" s="12" t="s">
        <v>65</v>
      </c>
      <c r="F3567" s="12" t="s">
        <v>65</v>
      </c>
      <c r="G3567" s="12" t="s">
        <v>65</v>
      </c>
      <c r="H3567" s="12" t="s">
        <v>65</v>
      </c>
      <c r="I3567" s="12"/>
    </row>
    <row r="3568" spans="1:9" x14ac:dyDescent="0.25">
      <c r="A3568" s="38">
        <v>71405008035</v>
      </c>
      <c r="B3568" s="13" t="s">
        <v>3539</v>
      </c>
      <c r="C3568" s="13">
        <v>5</v>
      </c>
      <c r="D3568" s="13" t="s">
        <v>69</v>
      </c>
      <c r="E3568" s="13" t="s">
        <v>65</v>
      </c>
      <c r="F3568" s="13" t="s">
        <v>65</v>
      </c>
      <c r="G3568" s="13" t="s">
        <v>65</v>
      </c>
      <c r="H3568" s="13" t="s">
        <v>65</v>
      </c>
      <c r="I3568" s="13"/>
    </row>
    <row r="3569" spans="1:9" x14ac:dyDescent="0.25">
      <c r="A3569" s="37">
        <v>71405009036</v>
      </c>
      <c r="B3569" s="12" t="s">
        <v>3540</v>
      </c>
      <c r="C3569" s="12">
        <v>5</v>
      </c>
      <c r="D3569" s="12" t="s">
        <v>69</v>
      </c>
      <c r="E3569" s="12" t="s">
        <v>65</v>
      </c>
      <c r="F3569" s="12" t="s">
        <v>65</v>
      </c>
      <c r="G3569" s="12" t="s">
        <v>65</v>
      </c>
      <c r="H3569" s="12" t="s">
        <v>65</v>
      </c>
      <c r="I3569" s="12"/>
    </row>
    <row r="3570" spans="1:9" x14ac:dyDescent="0.25">
      <c r="A3570" s="38">
        <v>71405008037</v>
      </c>
      <c r="B3570" s="13" t="s">
        <v>2594</v>
      </c>
      <c r="C3570" s="13">
        <v>5</v>
      </c>
      <c r="D3570" s="13" t="s">
        <v>69</v>
      </c>
      <c r="E3570" s="13" t="s">
        <v>65</v>
      </c>
      <c r="F3570" s="13" t="s">
        <v>65</v>
      </c>
      <c r="G3570" s="13" t="s">
        <v>65</v>
      </c>
      <c r="H3570" s="13" t="s">
        <v>65</v>
      </c>
      <c r="I3570" s="13"/>
    </row>
    <row r="3571" spans="1:9" x14ac:dyDescent="0.25">
      <c r="A3571" s="37">
        <v>71405008039</v>
      </c>
      <c r="B3571" s="12" t="s">
        <v>3541</v>
      </c>
      <c r="C3571" s="12">
        <v>5</v>
      </c>
      <c r="D3571" s="12" t="s">
        <v>69</v>
      </c>
      <c r="E3571" s="12" t="s">
        <v>65</v>
      </c>
      <c r="F3571" s="12" t="s">
        <v>65</v>
      </c>
      <c r="G3571" s="12" t="s">
        <v>65</v>
      </c>
      <c r="H3571" s="12" t="s">
        <v>65</v>
      </c>
      <c r="I3571" s="12"/>
    </row>
    <row r="3572" spans="1:9" x14ac:dyDescent="0.25">
      <c r="A3572" s="38">
        <v>71405004040</v>
      </c>
      <c r="B3572" s="13" t="s">
        <v>3542</v>
      </c>
      <c r="C3572" s="13">
        <v>5</v>
      </c>
      <c r="D3572" s="13" t="s">
        <v>69</v>
      </c>
      <c r="E3572" s="13" t="s">
        <v>65</v>
      </c>
      <c r="F3572" s="13" t="s">
        <v>65</v>
      </c>
      <c r="G3572" s="13" t="s">
        <v>65</v>
      </c>
      <c r="H3572" s="13" t="s">
        <v>65</v>
      </c>
      <c r="I3572" s="13"/>
    </row>
    <row r="3573" spans="1:9" x14ac:dyDescent="0.25">
      <c r="A3573" s="37">
        <v>71405004041</v>
      </c>
      <c r="B3573" s="12" t="s">
        <v>3543</v>
      </c>
      <c r="C3573" s="12">
        <v>5</v>
      </c>
      <c r="D3573" s="12" t="s">
        <v>69</v>
      </c>
      <c r="E3573" s="12" t="s">
        <v>65</v>
      </c>
      <c r="F3573" s="12" t="s">
        <v>65</v>
      </c>
      <c r="G3573" s="12" t="s">
        <v>65</v>
      </c>
      <c r="H3573" s="12" t="s">
        <v>65</v>
      </c>
      <c r="I3573" s="12"/>
    </row>
    <row r="3574" spans="1:9" x14ac:dyDescent="0.25">
      <c r="A3574" s="38">
        <v>71405003042</v>
      </c>
      <c r="B3574" s="13" t="s">
        <v>3544</v>
      </c>
      <c r="C3574" s="13">
        <v>5</v>
      </c>
      <c r="D3574" s="13" t="s">
        <v>69</v>
      </c>
      <c r="E3574" s="13" t="s">
        <v>65</v>
      </c>
      <c r="F3574" s="13" t="s">
        <v>65</v>
      </c>
      <c r="G3574" s="13" t="s">
        <v>65</v>
      </c>
      <c r="H3574" s="13" t="s">
        <v>65</v>
      </c>
      <c r="I3574" s="13"/>
    </row>
    <row r="3575" spans="1:9" x14ac:dyDescent="0.25">
      <c r="A3575" s="37">
        <v>71405009043</v>
      </c>
      <c r="B3575" s="12" t="s">
        <v>3545</v>
      </c>
      <c r="C3575" s="12">
        <v>5</v>
      </c>
      <c r="D3575" s="12" t="s">
        <v>69</v>
      </c>
      <c r="E3575" s="12" t="s">
        <v>65</v>
      </c>
      <c r="F3575" s="12" t="s">
        <v>65</v>
      </c>
      <c r="G3575" s="12" t="s">
        <v>65</v>
      </c>
      <c r="H3575" s="12" t="s">
        <v>65</v>
      </c>
      <c r="I3575" s="12"/>
    </row>
    <row r="3576" spans="1:9" x14ac:dyDescent="0.25">
      <c r="A3576" s="38">
        <v>71405004044</v>
      </c>
      <c r="B3576" s="13" t="s">
        <v>3546</v>
      </c>
      <c r="C3576" s="13">
        <v>5</v>
      </c>
      <c r="D3576" s="13" t="s">
        <v>69</v>
      </c>
      <c r="E3576" s="13" t="s">
        <v>65</v>
      </c>
      <c r="F3576" s="13" t="s">
        <v>65</v>
      </c>
      <c r="G3576" s="13" t="s">
        <v>65</v>
      </c>
      <c r="H3576" s="13" t="s">
        <v>65</v>
      </c>
      <c r="I3576" s="13"/>
    </row>
    <row r="3577" spans="1:9" x14ac:dyDescent="0.25">
      <c r="A3577" s="37">
        <v>71405009045</v>
      </c>
      <c r="B3577" s="12" t="s">
        <v>3547</v>
      </c>
      <c r="C3577" s="12">
        <v>5</v>
      </c>
      <c r="D3577" s="12" t="s">
        <v>69</v>
      </c>
      <c r="E3577" s="12" t="s">
        <v>65</v>
      </c>
      <c r="F3577" s="12" t="s">
        <v>65</v>
      </c>
      <c r="G3577" s="12" t="s">
        <v>65</v>
      </c>
      <c r="H3577" s="12" t="s">
        <v>65</v>
      </c>
      <c r="I3577" s="12"/>
    </row>
    <row r="3578" spans="1:9" x14ac:dyDescent="0.25">
      <c r="A3578" s="38">
        <v>71405003046</v>
      </c>
      <c r="B3578" s="13" t="s">
        <v>3006</v>
      </c>
      <c r="C3578" s="13">
        <v>5</v>
      </c>
      <c r="D3578" s="13" t="s">
        <v>69</v>
      </c>
      <c r="E3578" s="13" t="s">
        <v>65</v>
      </c>
      <c r="F3578" s="13" t="s">
        <v>65</v>
      </c>
      <c r="G3578" s="13" t="s">
        <v>65</v>
      </c>
      <c r="H3578" s="13" t="s">
        <v>65</v>
      </c>
      <c r="I3578" s="13"/>
    </row>
    <row r="3579" spans="1:9" x14ac:dyDescent="0.25">
      <c r="A3579" s="37">
        <v>71405009047</v>
      </c>
      <c r="B3579" s="12" t="s">
        <v>3548</v>
      </c>
      <c r="C3579" s="12">
        <v>5</v>
      </c>
      <c r="D3579" s="12" t="s">
        <v>69</v>
      </c>
      <c r="E3579" s="12" t="s">
        <v>65</v>
      </c>
      <c r="F3579" s="12" t="s">
        <v>65</v>
      </c>
      <c r="G3579" s="12" t="s">
        <v>65</v>
      </c>
      <c r="H3579" s="12" t="s">
        <v>65</v>
      </c>
      <c r="I3579" s="12"/>
    </row>
    <row r="3580" spans="1:9" x14ac:dyDescent="0.25">
      <c r="A3580" s="38">
        <v>71405004048</v>
      </c>
      <c r="B3580" s="13" t="s">
        <v>3549</v>
      </c>
      <c r="C3580" s="13">
        <v>5</v>
      </c>
      <c r="D3580" s="13" t="s">
        <v>69</v>
      </c>
      <c r="E3580" s="13" t="s">
        <v>65</v>
      </c>
      <c r="F3580" s="13" t="s">
        <v>65</v>
      </c>
      <c r="G3580" s="13" t="s">
        <v>65</v>
      </c>
      <c r="H3580" s="13" t="s">
        <v>65</v>
      </c>
      <c r="I3580" s="13"/>
    </row>
    <row r="3581" spans="1:9" x14ac:dyDescent="0.25">
      <c r="A3581" s="37">
        <v>71405004049</v>
      </c>
      <c r="B3581" s="12" t="s">
        <v>3550</v>
      </c>
      <c r="C3581" s="12">
        <v>5</v>
      </c>
      <c r="D3581" s="12" t="s">
        <v>69</v>
      </c>
      <c r="E3581" s="12" t="s">
        <v>65</v>
      </c>
      <c r="F3581" s="12" t="s">
        <v>65</v>
      </c>
      <c r="G3581" s="12" t="s">
        <v>65</v>
      </c>
      <c r="H3581" s="12" t="s">
        <v>65</v>
      </c>
      <c r="I3581" s="12"/>
    </row>
    <row r="3582" spans="1:9" x14ac:dyDescent="0.25">
      <c r="A3582" s="38">
        <v>71405004050</v>
      </c>
      <c r="B3582" s="13" t="s">
        <v>3551</v>
      </c>
      <c r="C3582" s="13">
        <v>4</v>
      </c>
      <c r="D3582" s="13" t="s">
        <v>1155</v>
      </c>
      <c r="E3582" s="13" t="s">
        <v>67</v>
      </c>
      <c r="F3582" s="13" t="s">
        <v>67</v>
      </c>
      <c r="G3582" s="13" t="s">
        <v>65</v>
      </c>
      <c r="H3582" s="13" t="s">
        <v>67</v>
      </c>
      <c r="I3582" s="13"/>
    </row>
    <row r="3583" spans="1:9" x14ac:dyDescent="0.25">
      <c r="A3583" s="37">
        <v>71405004053</v>
      </c>
      <c r="B3583" s="12" t="s">
        <v>3552</v>
      </c>
      <c r="C3583" s="12">
        <v>5</v>
      </c>
      <c r="D3583" s="12" t="s">
        <v>69</v>
      </c>
      <c r="E3583" s="12" t="s">
        <v>65</v>
      </c>
      <c r="F3583" s="12" t="s">
        <v>65</v>
      </c>
      <c r="G3583" s="12" t="s">
        <v>65</v>
      </c>
      <c r="H3583" s="12" t="s">
        <v>65</v>
      </c>
      <c r="I3583" s="12"/>
    </row>
    <row r="3584" spans="1:9" x14ac:dyDescent="0.25">
      <c r="A3584" s="38">
        <v>71405003055</v>
      </c>
      <c r="B3584" s="13" t="s">
        <v>3553</v>
      </c>
      <c r="C3584" s="13">
        <v>5</v>
      </c>
      <c r="D3584" s="13" t="s">
        <v>69</v>
      </c>
      <c r="E3584" s="13" t="s">
        <v>65</v>
      </c>
      <c r="F3584" s="13" t="s">
        <v>65</v>
      </c>
      <c r="G3584" s="13" t="s">
        <v>65</v>
      </c>
      <c r="H3584" s="13" t="s">
        <v>65</v>
      </c>
      <c r="I3584" s="13"/>
    </row>
    <row r="3585" spans="1:9" x14ac:dyDescent="0.25">
      <c r="A3585" s="37">
        <v>71405008056</v>
      </c>
      <c r="B3585" s="12" t="s">
        <v>3554</v>
      </c>
      <c r="C3585" s="12">
        <v>5</v>
      </c>
      <c r="D3585" s="12" t="s">
        <v>69</v>
      </c>
      <c r="E3585" s="12" t="s">
        <v>65</v>
      </c>
      <c r="F3585" s="12" t="s">
        <v>65</v>
      </c>
      <c r="G3585" s="12" t="s">
        <v>65</v>
      </c>
      <c r="H3585" s="12" t="s">
        <v>65</v>
      </c>
      <c r="I3585" s="12"/>
    </row>
    <row r="3586" spans="1:9" x14ac:dyDescent="0.25">
      <c r="A3586" s="38">
        <v>71405008058</v>
      </c>
      <c r="B3586" s="13" t="s">
        <v>3555</v>
      </c>
      <c r="C3586" s="13">
        <v>5</v>
      </c>
      <c r="D3586" s="13" t="s">
        <v>69</v>
      </c>
      <c r="E3586" s="13" t="s">
        <v>65</v>
      </c>
      <c r="F3586" s="13" t="s">
        <v>65</v>
      </c>
      <c r="G3586" s="13" t="s">
        <v>65</v>
      </c>
      <c r="H3586" s="13" t="s">
        <v>65</v>
      </c>
      <c r="I3586" s="13"/>
    </row>
    <row r="3587" spans="1:9" x14ac:dyDescent="0.25">
      <c r="A3587" s="37">
        <v>71405009060</v>
      </c>
      <c r="B3587" s="12" t="s">
        <v>3556</v>
      </c>
      <c r="C3587" s="12">
        <v>5</v>
      </c>
      <c r="D3587" s="12" t="s">
        <v>69</v>
      </c>
      <c r="E3587" s="12" t="s">
        <v>65</v>
      </c>
      <c r="F3587" s="12" t="s">
        <v>65</v>
      </c>
      <c r="G3587" s="12" t="s">
        <v>65</v>
      </c>
      <c r="H3587" s="12" t="s">
        <v>65</v>
      </c>
      <c r="I3587" s="12"/>
    </row>
    <row r="3588" spans="1:9" x14ac:dyDescent="0.25">
      <c r="A3588" s="38">
        <v>71405004062</v>
      </c>
      <c r="B3588" s="13" t="s">
        <v>3557</v>
      </c>
      <c r="C3588" s="13">
        <v>5</v>
      </c>
      <c r="D3588" s="13" t="s">
        <v>69</v>
      </c>
      <c r="E3588" s="13" t="s">
        <v>65</v>
      </c>
      <c r="F3588" s="13" t="s">
        <v>65</v>
      </c>
      <c r="G3588" s="13" t="s">
        <v>65</v>
      </c>
      <c r="H3588" s="13" t="s">
        <v>65</v>
      </c>
      <c r="I3588" s="13"/>
    </row>
    <row r="3589" spans="1:9" x14ac:dyDescent="0.25">
      <c r="A3589" s="37">
        <v>71405009063</v>
      </c>
      <c r="B3589" s="12" t="s">
        <v>3558</v>
      </c>
      <c r="C3589" s="12">
        <v>5</v>
      </c>
      <c r="D3589" s="12" t="s">
        <v>69</v>
      </c>
      <c r="E3589" s="12" t="s">
        <v>65</v>
      </c>
      <c r="F3589" s="12" t="s">
        <v>65</v>
      </c>
      <c r="G3589" s="12" t="s">
        <v>65</v>
      </c>
      <c r="H3589" s="12" t="s">
        <v>65</v>
      </c>
      <c r="I3589" s="12"/>
    </row>
    <row r="3590" spans="1:9" x14ac:dyDescent="0.25">
      <c r="A3590" s="38">
        <v>71405003064</v>
      </c>
      <c r="B3590" s="13" t="s">
        <v>3559</v>
      </c>
      <c r="C3590" s="13">
        <v>5</v>
      </c>
      <c r="D3590" s="13" t="s">
        <v>69</v>
      </c>
      <c r="E3590" s="13" t="s">
        <v>65</v>
      </c>
      <c r="F3590" s="13" t="s">
        <v>65</v>
      </c>
      <c r="G3590" s="13" t="s">
        <v>65</v>
      </c>
      <c r="H3590" s="13" t="s">
        <v>65</v>
      </c>
      <c r="I3590" s="13"/>
    </row>
    <row r="3591" spans="1:9" x14ac:dyDescent="0.25">
      <c r="A3591" s="37">
        <v>71405008065</v>
      </c>
      <c r="B3591" s="12" t="s">
        <v>3560</v>
      </c>
      <c r="C3591" s="12">
        <v>5</v>
      </c>
      <c r="D3591" s="12" t="s">
        <v>69</v>
      </c>
      <c r="E3591" s="12" t="s">
        <v>65</v>
      </c>
      <c r="F3591" s="12" t="s">
        <v>65</v>
      </c>
      <c r="G3591" s="12" t="s">
        <v>65</v>
      </c>
      <c r="H3591" s="12" t="s">
        <v>65</v>
      </c>
      <c r="I3591" s="12"/>
    </row>
    <row r="3592" spans="1:9" x14ac:dyDescent="0.25">
      <c r="A3592" s="38">
        <v>71405004067</v>
      </c>
      <c r="B3592" s="13" t="s">
        <v>3561</v>
      </c>
      <c r="C3592" s="13">
        <v>5</v>
      </c>
      <c r="D3592" s="13" t="s">
        <v>69</v>
      </c>
      <c r="E3592" s="13" t="s">
        <v>65</v>
      </c>
      <c r="F3592" s="13" t="s">
        <v>65</v>
      </c>
      <c r="G3592" s="13" t="s">
        <v>65</v>
      </c>
      <c r="H3592" s="13" t="s">
        <v>65</v>
      </c>
      <c r="I3592" s="13"/>
    </row>
    <row r="3593" spans="1:9" x14ac:dyDescent="0.25">
      <c r="A3593" s="37">
        <v>71405008068</v>
      </c>
      <c r="B3593" s="12" t="s">
        <v>3562</v>
      </c>
      <c r="C3593" s="12">
        <v>5</v>
      </c>
      <c r="D3593" s="12" t="s">
        <v>69</v>
      </c>
      <c r="E3593" s="12" t="s">
        <v>65</v>
      </c>
      <c r="F3593" s="12" t="s">
        <v>65</v>
      </c>
      <c r="G3593" s="12" t="s">
        <v>65</v>
      </c>
      <c r="H3593" s="12" t="s">
        <v>65</v>
      </c>
      <c r="I3593" s="12"/>
    </row>
    <row r="3594" spans="1:9" x14ac:dyDescent="0.25">
      <c r="A3594" s="38">
        <v>71405008070</v>
      </c>
      <c r="B3594" s="13" t="s">
        <v>3563</v>
      </c>
      <c r="C3594" s="13">
        <v>5</v>
      </c>
      <c r="D3594" s="13" t="s">
        <v>69</v>
      </c>
      <c r="E3594" s="13" t="s">
        <v>65</v>
      </c>
      <c r="F3594" s="13" t="s">
        <v>65</v>
      </c>
      <c r="G3594" s="13" t="s">
        <v>65</v>
      </c>
      <c r="H3594" s="13" t="s">
        <v>65</v>
      </c>
      <c r="I3594" s="13"/>
    </row>
    <row r="3595" spans="1:9" x14ac:dyDescent="0.25">
      <c r="A3595" s="37">
        <v>71405004071</v>
      </c>
      <c r="B3595" s="12" t="s">
        <v>3564</v>
      </c>
      <c r="C3595" s="12">
        <v>5</v>
      </c>
      <c r="D3595" s="12" t="s">
        <v>69</v>
      </c>
      <c r="E3595" s="12" t="s">
        <v>65</v>
      </c>
      <c r="F3595" s="12" t="s">
        <v>65</v>
      </c>
      <c r="G3595" s="12" t="s">
        <v>65</v>
      </c>
      <c r="H3595" s="12" t="s">
        <v>65</v>
      </c>
      <c r="I3595" s="12"/>
    </row>
    <row r="3596" spans="1:9" x14ac:dyDescent="0.25">
      <c r="A3596" s="38">
        <v>71405003073</v>
      </c>
      <c r="B3596" s="13" t="s">
        <v>3565</v>
      </c>
      <c r="C3596" s="13">
        <v>5</v>
      </c>
      <c r="D3596" s="13" t="s">
        <v>69</v>
      </c>
      <c r="E3596" s="13" t="s">
        <v>65</v>
      </c>
      <c r="F3596" s="13" t="s">
        <v>65</v>
      </c>
      <c r="G3596" s="13" t="s">
        <v>65</v>
      </c>
      <c r="H3596" s="13" t="s">
        <v>65</v>
      </c>
      <c r="I3596" s="13"/>
    </row>
    <row r="3597" spans="1:9" x14ac:dyDescent="0.25">
      <c r="A3597" s="37">
        <v>71405009075</v>
      </c>
      <c r="B3597" s="12" t="s">
        <v>3566</v>
      </c>
      <c r="C3597" s="12">
        <v>5</v>
      </c>
      <c r="D3597" s="12" t="s">
        <v>69</v>
      </c>
      <c r="E3597" s="12" t="s">
        <v>65</v>
      </c>
      <c r="F3597" s="12" t="s">
        <v>65</v>
      </c>
      <c r="G3597" s="12" t="s">
        <v>65</v>
      </c>
      <c r="H3597" s="12" t="s">
        <v>65</v>
      </c>
      <c r="I3597" s="12"/>
    </row>
    <row r="3598" spans="1:9" x14ac:dyDescent="0.25">
      <c r="A3598" s="38">
        <v>71405008076</v>
      </c>
      <c r="B3598" s="13" t="s">
        <v>3567</v>
      </c>
      <c r="C3598" s="13">
        <v>5</v>
      </c>
      <c r="D3598" s="13" t="s">
        <v>69</v>
      </c>
      <c r="E3598" s="13" t="s">
        <v>65</v>
      </c>
      <c r="F3598" s="13" t="s">
        <v>65</v>
      </c>
      <c r="G3598" s="13" t="s">
        <v>65</v>
      </c>
      <c r="H3598" s="13" t="s">
        <v>65</v>
      </c>
      <c r="I3598" s="13"/>
    </row>
    <row r="3599" spans="1:9" x14ac:dyDescent="0.25">
      <c r="A3599" s="37">
        <v>71405008077</v>
      </c>
      <c r="B3599" s="12" t="s">
        <v>3568</v>
      </c>
      <c r="C3599" s="12">
        <v>5</v>
      </c>
      <c r="D3599" s="12" t="s">
        <v>69</v>
      </c>
      <c r="E3599" s="12" t="s">
        <v>65</v>
      </c>
      <c r="F3599" s="12" t="s">
        <v>65</v>
      </c>
      <c r="G3599" s="12" t="s">
        <v>65</v>
      </c>
      <c r="H3599" s="12" t="s">
        <v>65</v>
      </c>
      <c r="I3599" s="12"/>
    </row>
    <row r="3600" spans="1:9" x14ac:dyDescent="0.25">
      <c r="A3600" s="38">
        <v>71405008079</v>
      </c>
      <c r="B3600" s="13" t="s">
        <v>2666</v>
      </c>
      <c r="C3600" s="13">
        <v>5</v>
      </c>
      <c r="D3600" s="13" t="s">
        <v>69</v>
      </c>
      <c r="E3600" s="13" t="s">
        <v>65</v>
      </c>
      <c r="F3600" s="13" t="s">
        <v>65</v>
      </c>
      <c r="G3600" s="13" t="s">
        <v>65</v>
      </c>
      <c r="H3600" s="13" t="s">
        <v>65</v>
      </c>
      <c r="I3600" s="13"/>
    </row>
    <row r="3601" spans="1:9" x14ac:dyDescent="0.25">
      <c r="A3601" s="37">
        <v>71405009080</v>
      </c>
      <c r="B3601" s="12" t="s">
        <v>3569</v>
      </c>
      <c r="C3601" s="12">
        <v>5</v>
      </c>
      <c r="D3601" s="12" t="s">
        <v>69</v>
      </c>
      <c r="E3601" s="12" t="s">
        <v>65</v>
      </c>
      <c r="F3601" s="12" t="s">
        <v>65</v>
      </c>
      <c r="G3601" s="12" t="s">
        <v>65</v>
      </c>
      <c r="H3601" s="12" t="s">
        <v>65</v>
      </c>
      <c r="I3601" s="12"/>
    </row>
    <row r="3602" spans="1:9" x14ac:dyDescent="0.25">
      <c r="A3602" s="38">
        <v>71405004081</v>
      </c>
      <c r="B3602" s="13" t="s">
        <v>3570</v>
      </c>
      <c r="C3602" s="13">
        <v>5</v>
      </c>
      <c r="D3602" s="13" t="s">
        <v>69</v>
      </c>
      <c r="E3602" s="13" t="s">
        <v>65</v>
      </c>
      <c r="F3602" s="13" t="s">
        <v>65</v>
      </c>
      <c r="G3602" s="13" t="s">
        <v>65</v>
      </c>
      <c r="H3602" s="13" t="s">
        <v>65</v>
      </c>
      <c r="I3602" s="13"/>
    </row>
    <row r="3603" spans="1:9" x14ac:dyDescent="0.25">
      <c r="A3603" s="37">
        <v>71405004082</v>
      </c>
      <c r="B3603" s="12" t="s">
        <v>3571</v>
      </c>
      <c r="C3603" s="12">
        <v>5</v>
      </c>
      <c r="D3603" s="12" t="s">
        <v>69</v>
      </c>
      <c r="E3603" s="12" t="s">
        <v>65</v>
      </c>
      <c r="F3603" s="12" t="s">
        <v>65</v>
      </c>
      <c r="G3603" s="12" t="s">
        <v>65</v>
      </c>
      <c r="H3603" s="12" t="s">
        <v>65</v>
      </c>
      <c r="I3603" s="12"/>
    </row>
    <row r="3604" spans="1:9" x14ac:dyDescent="0.25">
      <c r="A3604" s="38">
        <v>71405009084</v>
      </c>
      <c r="B3604" s="13" t="s">
        <v>3572</v>
      </c>
      <c r="C3604" s="13">
        <v>5</v>
      </c>
      <c r="D3604" s="13" t="s">
        <v>69</v>
      </c>
      <c r="E3604" s="13" t="s">
        <v>65</v>
      </c>
      <c r="F3604" s="13" t="s">
        <v>65</v>
      </c>
      <c r="G3604" s="13" t="s">
        <v>65</v>
      </c>
      <c r="H3604" s="13" t="s">
        <v>65</v>
      </c>
      <c r="I3604" s="13"/>
    </row>
    <row r="3605" spans="1:9" x14ac:dyDescent="0.25">
      <c r="A3605" s="37">
        <v>71405008085</v>
      </c>
      <c r="B3605" s="12" t="s">
        <v>3573</v>
      </c>
      <c r="C3605" s="12">
        <v>5</v>
      </c>
      <c r="D3605" s="12" t="s">
        <v>69</v>
      </c>
      <c r="E3605" s="12" t="s">
        <v>65</v>
      </c>
      <c r="F3605" s="12" t="s">
        <v>65</v>
      </c>
      <c r="G3605" s="12" t="s">
        <v>65</v>
      </c>
      <c r="H3605" s="12" t="s">
        <v>65</v>
      </c>
      <c r="I3605" s="12"/>
    </row>
    <row r="3606" spans="1:9" x14ac:dyDescent="0.25">
      <c r="A3606" s="38">
        <v>71405004086</v>
      </c>
      <c r="B3606" s="13" t="s">
        <v>3574</v>
      </c>
      <c r="C3606" s="13">
        <v>5</v>
      </c>
      <c r="D3606" s="13" t="s">
        <v>69</v>
      </c>
      <c r="E3606" s="13" t="s">
        <v>65</v>
      </c>
      <c r="F3606" s="13" t="s">
        <v>65</v>
      </c>
      <c r="G3606" s="13" t="s">
        <v>65</v>
      </c>
      <c r="H3606" s="13" t="s">
        <v>65</v>
      </c>
      <c r="I3606" s="13"/>
    </row>
    <row r="3607" spans="1:9" x14ac:dyDescent="0.25">
      <c r="A3607" s="37">
        <v>71405009087</v>
      </c>
      <c r="B3607" s="12" t="s">
        <v>3575</v>
      </c>
      <c r="C3607" s="12">
        <v>5</v>
      </c>
      <c r="D3607" s="12" t="s">
        <v>69</v>
      </c>
      <c r="E3607" s="12" t="s">
        <v>65</v>
      </c>
      <c r="F3607" s="12" t="s">
        <v>65</v>
      </c>
      <c r="G3607" s="12" t="s">
        <v>65</v>
      </c>
      <c r="H3607" s="12" t="s">
        <v>65</v>
      </c>
      <c r="I3607" s="12"/>
    </row>
    <row r="3608" spans="1:9" x14ac:dyDescent="0.25">
      <c r="A3608" s="38">
        <v>71405009089</v>
      </c>
      <c r="B3608" s="13" t="s">
        <v>3576</v>
      </c>
      <c r="C3608" s="13">
        <v>5</v>
      </c>
      <c r="D3608" s="13" t="s">
        <v>69</v>
      </c>
      <c r="E3608" s="13" t="s">
        <v>65</v>
      </c>
      <c r="F3608" s="13" t="s">
        <v>65</v>
      </c>
      <c r="G3608" s="13" t="s">
        <v>65</v>
      </c>
      <c r="H3608" s="13" t="s">
        <v>65</v>
      </c>
      <c r="I3608" s="13"/>
    </row>
    <row r="3609" spans="1:9" x14ac:dyDescent="0.25">
      <c r="A3609" s="37">
        <v>71405004090</v>
      </c>
      <c r="B3609" s="12" t="s">
        <v>3577</v>
      </c>
      <c r="C3609" s="12">
        <v>5</v>
      </c>
      <c r="D3609" s="12" t="s">
        <v>69</v>
      </c>
      <c r="E3609" s="12" t="s">
        <v>65</v>
      </c>
      <c r="F3609" s="12" t="s">
        <v>65</v>
      </c>
      <c r="G3609" s="12" t="s">
        <v>65</v>
      </c>
      <c r="H3609" s="12" t="s">
        <v>65</v>
      </c>
      <c r="I3609" s="12"/>
    </row>
    <row r="3610" spans="1:9" x14ac:dyDescent="0.25">
      <c r="A3610" s="38">
        <v>71405008092</v>
      </c>
      <c r="B3610" s="13" t="s">
        <v>3578</v>
      </c>
      <c r="C3610" s="13">
        <v>5</v>
      </c>
      <c r="D3610" s="13" t="s">
        <v>69</v>
      </c>
      <c r="E3610" s="13" t="s">
        <v>65</v>
      </c>
      <c r="F3610" s="13" t="s">
        <v>65</v>
      </c>
      <c r="G3610" s="13" t="s">
        <v>65</v>
      </c>
      <c r="H3610" s="13" t="s">
        <v>65</v>
      </c>
      <c r="I3610" s="13"/>
    </row>
    <row r="3611" spans="1:9" x14ac:dyDescent="0.25">
      <c r="A3611" s="37">
        <v>71405009093</v>
      </c>
      <c r="B3611" s="12" t="s">
        <v>3579</v>
      </c>
      <c r="C3611" s="12">
        <v>5</v>
      </c>
      <c r="D3611" s="12" t="s">
        <v>69</v>
      </c>
      <c r="E3611" s="12" t="s">
        <v>65</v>
      </c>
      <c r="F3611" s="12" t="s">
        <v>65</v>
      </c>
      <c r="G3611" s="12" t="s">
        <v>65</v>
      </c>
      <c r="H3611" s="12" t="s">
        <v>65</v>
      </c>
      <c r="I3611" s="12"/>
    </row>
    <row r="3612" spans="1:9" x14ac:dyDescent="0.25">
      <c r="A3612" s="38">
        <v>71405004094</v>
      </c>
      <c r="B3612" s="13" t="s">
        <v>3580</v>
      </c>
      <c r="C3612" s="13">
        <v>5</v>
      </c>
      <c r="D3612" s="13" t="s">
        <v>69</v>
      </c>
      <c r="E3612" s="13" t="s">
        <v>65</v>
      </c>
      <c r="F3612" s="13" t="s">
        <v>65</v>
      </c>
      <c r="G3612" s="13" t="s">
        <v>65</v>
      </c>
      <c r="H3612" s="13" t="s">
        <v>65</v>
      </c>
      <c r="I3612" s="13"/>
    </row>
    <row r="3613" spans="1:9" x14ac:dyDescent="0.25">
      <c r="A3613" s="37">
        <v>71405003095</v>
      </c>
      <c r="B3613" s="12" t="s">
        <v>3581</v>
      </c>
      <c r="C3613" s="12">
        <v>5</v>
      </c>
      <c r="D3613" s="12" t="s">
        <v>69</v>
      </c>
      <c r="E3613" s="12" t="s">
        <v>65</v>
      </c>
      <c r="F3613" s="12" t="s">
        <v>65</v>
      </c>
      <c r="G3613" s="12" t="s">
        <v>65</v>
      </c>
      <c r="H3613" s="12" t="s">
        <v>65</v>
      </c>
      <c r="I3613" s="12"/>
    </row>
    <row r="3614" spans="1:9" x14ac:dyDescent="0.25">
      <c r="A3614" s="38">
        <v>71405008096</v>
      </c>
      <c r="B3614" s="13" t="s">
        <v>3582</v>
      </c>
      <c r="C3614" s="13">
        <v>5</v>
      </c>
      <c r="D3614" s="13" t="s">
        <v>69</v>
      </c>
      <c r="E3614" s="13" t="s">
        <v>65</v>
      </c>
      <c r="F3614" s="13" t="s">
        <v>65</v>
      </c>
      <c r="G3614" s="13" t="s">
        <v>65</v>
      </c>
      <c r="H3614" s="13" t="s">
        <v>65</v>
      </c>
      <c r="I3614" s="13"/>
    </row>
    <row r="3615" spans="1:9" x14ac:dyDescent="0.25">
      <c r="A3615" s="37">
        <v>71405009098</v>
      </c>
      <c r="B3615" s="12" t="s">
        <v>3583</v>
      </c>
      <c r="C3615" s="12">
        <v>5</v>
      </c>
      <c r="D3615" s="12" t="s">
        <v>69</v>
      </c>
      <c r="E3615" s="12" t="s">
        <v>65</v>
      </c>
      <c r="F3615" s="12" t="s">
        <v>65</v>
      </c>
      <c r="G3615" s="12" t="s">
        <v>65</v>
      </c>
      <c r="H3615" s="12" t="s">
        <v>65</v>
      </c>
      <c r="I3615" s="12"/>
    </row>
    <row r="3616" spans="1:9" x14ac:dyDescent="0.25">
      <c r="A3616" s="38">
        <v>71405008099</v>
      </c>
      <c r="B3616" s="13" t="s">
        <v>3584</v>
      </c>
      <c r="C3616" s="13">
        <v>5</v>
      </c>
      <c r="D3616" s="13" t="s">
        <v>69</v>
      </c>
      <c r="E3616" s="13" t="s">
        <v>65</v>
      </c>
      <c r="F3616" s="13" t="s">
        <v>65</v>
      </c>
      <c r="G3616" s="13" t="s">
        <v>65</v>
      </c>
      <c r="H3616" s="13" t="s">
        <v>65</v>
      </c>
      <c r="I3616" s="13"/>
    </row>
    <row r="3617" spans="1:9" x14ac:dyDescent="0.25">
      <c r="A3617" s="37">
        <v>71405008100</v>
      </c>
      <c r="B3617" s="12" t="s">
        <v>3585</v>
      </c>
      <c r="C3617" s="12">
        <v>5</v>
      </c>
      <c r="D3617" s="12" t="s">
        <v>69</v>
      </c>
      <c r="E3617" s="12" t="s">
        <v>65</v>
      </c>
      <c r="F3617" s="12" t="s">
        <v>65</v>
      </c>
      <c r="G3617" s="12" t="s">
        <v>65</v>
      </c>
      <c r="H3617" s="12" t="s">
        <v>65</v>
      </c>
      <c r="I3617" s="12"/>
    </row>
    <row r="3618" spans="1:9" x14ac:dyDescent="0.25">
      <c r="A3618" s="38">
        <v>71405008101</v>
      </c>
      <c r="B3618" s="13" t="s">
        <v>3586</v>
      </c>
      <c r="C3618" s="13">
        <v>5</v>
      </c>
      <c r="D3618" s="13" t="s">
        <v>69</v>
      </c>
      <c r="E3618" s="13" t="s">
        <v>65</v>
      </c>
      <c r="F3618" s="13" t="s">
        <v>65</v>
      </c>
      <c r="G3618" s="13" t="s">
        <v>65</v>
      </c>
      <c r="H3618" s="13" t="s">
        <v>65</v>
      </c>
      <c r="I3618" s="13"/>
    </row>
    <row r="3619" spans="1:9" x14ac:dyDescent="0.25">
      <c r="A3619" s="37">
        <v>71405009102</v>
      </c>
      <c r="B3619" s="12" t="s">
        <v>3587</v>
      </c>
      <c r="C3619" s="12">
        <v>5</v>
      </c>
      <c r="D3619" s="12" t="s">
        <v>69</v>
      </c>
      <c r="E3619" s="12" t="s">
        <v>65</v>
      </c>
      <c r="F3619" s="12" t="s">
        <v>65</v>
      </c>
      <c r="G3619" s="12" t="s">
        <v>65</v>
      </c>
      <c r="H3619" s="12" t="s">
        <v>65</v>
      </c>
      <c r="I3619" s="12"/>
    </row>
    <row r="3620" spans="1:9" x14ac:dyDescent="0.25">
      <c r="A3620" s="38">
        <v>71405009104</v>
      </c>
      <c r="B3620" s="13" t="s">
        <v>3588</v>
      </c>
      <c r="C3620" s="13">
        <v>4</v>
      </c>
      <c r="D3620" s="13" t="s">
        <v>1155</v>
      </c>
      <c r="E3620" s="13" t="s">
        <v>67</v>
      </c>
      <c r="F3620" s="13" t="s">
        <v>67</v>
      </c>
      <c r="G3620" s="13" t="s">
        <v>65</v>
      </c>
      <c r="H3620" s="13" t="s">
        <v>67</v>
      </c>
      <c r="I3620" s="13"/>
    </row>
    <row r="3621" spans="1:9" x14ac:dyDescent="0.25">
      <c r="A3621" s="37">
        <v>71405004105</v>
      </c>
      <c r="B3621" s="12" t="s">
        <v>3589</v>
      </c>
      <c r="C3621" s="12">
        <v>5</v>
      </c>
      <c r="D3621" s="12" t="s">
        <v>69</v>
      </c>
      <c r="E3621" s="12" t="s">
        <v>65</v>
      </c>
      <c r="F3621" s="12" t="s">
        <v>65</v>
      </c>
      <c r="G3621" s="12" t="s">
        <v>65</v>
      </c>
      <c r="H3621" s="12" t="s">
        <v>65</v>
      </c>
      <c r="I3621" s="12"/>
    </row>
    <row r="3622" spans="1:9" x14ac:dyDescent="0.25">
      <c r="A3622" s="38">
        <v>71405008106</v>
      </c>
      <c r="B3622" s="13" t="s">
        <v>3590</v>
      </c>
      <c r="C3622" s="13">
        <v>5</v>
      </c>
      <c r="D3622" s="13" t="s">
        <v>69</v>
      </c>
      <c r="E3622" s="13" t="s">
        <v>65</v>
      </c>
      <c r="F3622" s="13" t="s">
        <v>65</v>
      </c>
      <c r="G3622" s="13" t="s">
        <v>65</v>
      </c>
      <c r="H3622" s="13" t="s">
        <v>65</v>
      </c>
      <c r="I3622" s="13"/>
    </row>
    <row r="3623" spans="1:9" x14ac:dyDescent="0.25">
      <c r="A3623" s="37">
        <v>71405004107</v>
      </c>
      <c r="B3623" s="12" t="s">
        <v>3591</v>
      </c>
      <c r="C3623" s="12">
        <v>5</v>
      </c>
      <c r="D3623" s="12" t="s">
        <v>69</v>
      </c>
      <c r="E3623" s="12" t="s">
        <v>65</v>
      </c>
      <c r="F3623" s="12" t="s">
        <v>65</v>
      </c>
      <c r="G3623" s="12" t="s">
        <v>65</v>
      </c>
      <c r="H3623" s="12" t="s">
        <v>65</v>
      </c>
      <c r="I3623" s="12"/>
    </row>
    <row r="3624" spans="1:9" x14ac:dyDescent="0.25">
      <c r="A3624" s="38">
        <v>71405009108</v>
      </c>
      <c r="B3624" s="13" t="s">
        <v>3592</v>
      </c>
      <c r="C3624" s="13">
        <v>5</v>
      </c>
      <c r="D3624" s="13" t="s">
        <v>69</v>
      </c>
      <c r="E3624" s="13" t="s">
        <v>65</v>
      </c>
      <c r="F3624" s="13" t="s">
        <v>65</v>
      </c>
      <c r="G3624" s="13" t="s">
        <v>65</v>
      </c>
      <c r="H3624" s="13" t="s">
        <v>65</v>
      </c>
      <c r="I3624" s="13"/>
    </row>
    <row r="3625" spans="1:9" x14ac:dyDescent="0.25">
      <c r="A3625" s="37">
        <v>71405004109</v>
      </c>
      <c r="B3625" s="12" t="s">
        <v>3593</v>
      </c>
      <c r="C3625" s="12">
        <v>5</v>
      </c>
      <c r="D3625" s="12" t="s">
        <v>69</v>
      </c>
      <c r="E3625" s="12" t="s">
        <v>65</v>
      </c>
      <c r="F3625" s="12" t="s">
        <v>65</v>
      </c>
      <c r="G3625" s="12" t="s">
        <v>65</v>
      </c>
      <c r="H3625" s="12" t="s">
        <v>65</v>
      </c>
      <c r="I3625" s="12"/>
    </row>
    <row r="3626" spans="1:9" x14ac:dyDescent="0.25">
      <c r="A3626" s="38">
        <v>71405009110</v>
      </c>
      <c r="B3626" s="13" t="s">
        <v>3594</v>
      </c>
      <c r="C3626" s="13">
        <v>5</v>
      </c>
      <c r="D3626" s="13" t="s">
        <v>69</v>
      </c>
      <c r="E3626" s="13" t="s">
        <v>65</v>
      </c>
      <c r="F3626" s="13" t="s">
        <v>65</v>
      </c>
      <c r="G3626" s="13" t="s">
        <v>65</v>
      </c>
      <c r="H3626" s="13" t="s">
        <v>65</v>
      </c>
      <c r="I3626" s="13"/>
    </row>
    <row r="3627" spans="1:9" x14ac:dyDescent="0.25">
      <c r="A3627" s="37">
        <v>71405004111</v>
      </c>
      <c r="B3627" s="12" t="s">
        <v>3595</v>
      </c>
      <c r="C3627" s="12">
        <v>5</v>
      </c>
      <c r="D3627" s="12" t="s">
        <v>69</v>
      </c>
      <c r="E3627" s="12" t="s">
        <v>65</v>
      </c>
      <c r="F3627" s="12" t="s">
        <v>65</v>
      </c>
      <c r="G3627" s="12" t="s">
        <v>65</v>
      </c>
      <c r="H3627" s="12" t="s">
        <v>65</v>
      </c>
      <c r="I3627" s="12"/>
    </row>
    <row r="3628" spans="1:9" x14ac:dyDescent="0.25">
      <c r="A3628" s="38">
        <v>71405009112</v>
      </c>
      <c r="B3628" s="13" t="s">
        <v>3596</v>
      </c>
      <c r="C3628" s="13">
        <v>4</v>
      </c>
      <c r="D3628" s="13" t="s">
        <v>1155</v>
      </c>
      <c r="E3628" s="13" t="s">
        <v>67</v>
      </c>
      <c r="F3628" s="13" t="s">
        <v>67</v>
      </c>
      <c r="G3628" s="13" t="s">
        <v>65</v>
      </c>
      <c r="H3628" s="13" t="s">
        <v>67</v>
      </c>
      <c r="I3628" s="13"/>
    </row>
    <row r="3629" spans="1:9" x14ac:dyDescent="0.25">
      <c r="A3629" s="37">
        <v>71405008113</v>
      </c>
      <c r="B3629" s="12" t="s">
        <v>3597</v>
      </c>
      <c r="C3629" s="12">
        <v>5</v>
      </c>
      <c r="D3629" s="12" t="s">
        <v>69</v>
      </c>
      <c r="E3629" s="12" t="s">
        <v>65</v>
      </c>
      <c r="F3629" s="12" t="s">
        <v>65</v>
      </c>
      <c r="G3629" s="12" t="s">
        <v>65</v>
      </c>
      <c r="H3629" s="12" t="s">
        <v>65</v>
      </c>
      <c r="I3629" s="12"/>
    </row>
    <row r="3630" spans="1:9" x14ac:dyDescent="0.25">
      <c r="A3630" s="38">
        <v>71405008115</v>
      </c>
      <c r="B3630" s="13" t="s">
        <v>3598</v>
      </c>
      <c r="C3630" s="13">
        <v>5</v>
      </c>
      <c r="D3630" s="13" t="s">
        <v>69</v>
      </c>
      <c r="E3630" s="13" t="s">
        <v>65</v>
      </c>
      <c r="F3630" s="13" t="s">
        <v>65</v>
      </c>
      <c r="G3630" s="13" t="s">
        <v>65</v>
      </c>
      <c r="H3630" s="13" t="s">
        <v>65</v>
      </c>
      <c r="I3630" s="13"/>
    </row>
    <row r="3631" spans="1:9" x14ac:dyDescent="0.25">
      <c r="A3631" s="37">
        <v>71405009116</v>
      </c>
      <c r="B3631" s="12" t="s">
        <v>3599</v>
      </c>
      <c r="C3631" s="12">
        <v>5</v>
      </c>
      <c r="D3631" s="12" t="s">
        <v>69</v>
      </c>
      <c r="E3631" s="12" t="s">
        <v>65</v>
      </c>
      <c r="F3631" s="12" t="s">
        <v>65</v>
      </c>
      <c r="G3631" s="12" t="s">
        <v>65</v>
      </c>
      <c r="H3631" s="12" t="s">
        <v>65</v>
      </c>
      <c r="I3631" s="12"/>
    </row>
    <row r="3632" spans="1:9" x14ac:dyDescent="0.25">
      <c r="A3632" s="38">
        <v>71405009117</v>
      </c>
      <c r="B3632" s="13" t="s">
        <v>3600</v>
      </c>
      <c r="C3632" s="13">
        <v>5</v>
      </c>
      <c r="D3632" s="13" t="s">
        <v>69</v>
      </c>
      <c r="E3632" s="13" t="s">
        <v>65</v>
      </c>
      <c r="F3632" s="13" t="s">
        <v>65</v>
      </c>
      <c r="G3632" s="13" t="s">
        <v>65</v>
      </c>
      <c r="H3632" s="13" t="s">
        <v>65</v>
      </c>
      <c r="I3632" s="13"/>
    </row>
    <row r="3633" spans="1:9" x14ac:dyDescent="0.25">
      <c r="A3633" s="37">
        <v>71405008118</v>
      </c>
      <c r="B3633" s="12" t="s">
        <v>3601</v>
      </c>
      <c r="C3633" s="12">
        <v>5</v>
      </c>
      <c r="D3633" s="12" t="s">
        <v>69</v>
      </c>
      <c r="E3633" s="12" t="s">
        <v>65</v>
      </c>
      <c r="F3633" s="12" t="s">
        <v>65</v>
      </c>
      <c r="G3633" s="12" t="s">
        <v>65</v>
      </c>
      <c r="H3633" s="12" t="s">
        <v>65</v>
      </c>
      <c r="I3633" s="12"/>
    </row>
    <row r="3634" spans="1:9" x14ac:dyDescent="0.25">
      <c r="A3634" s="38">
        <v>71405008119</v>
      </c>
      <c r="B3634" s="13" t="s">
        <v>3602</v>
      </c>
      <c r="C3634" s="13">
        <v>5</v>
      </c>
      <c r="D3634" s="13" t="s">
        <v>69</v>
      </c>
      <c r="E3634" s="13" t="s">
        <v>65</v>
      </c>
      <c r="F3634" s="13" t="s">
        <v>65</v>
      </c>
      <c r="G3634" s="13" t="s">
        <v>65</v>
      </c>
      <c r="H3634" s="13" t="s">
        <v>65</v>
      </c>
      <c r="I3634" s="13"/>
    </row>
    <row r="3635" spans="1:9" x14ac:dyDescent="0.25">
      <c r="A3635" s="37">
        <v>71405004120</v>
      </c>
      <c r="B3635" s="12" t="s">
        <v>3603</v>
      </c>
      <c r="C3635" s="12">
        <v>5</v>
      </c>
      <c r="D3635" s="12" t="s">
        <v>69</v>
      </c>
      <c r="E3635" s="12" t="s">
        <v>65</v>
      </c>
      <c r="F3635" s="12" t="s">
        <v>65</v>
      </c>
      <c r="G3635" s="12" t="s">
        <v>65</v>
      </c>
      <c r="H3635" s="12" t="s">
        <v>65</v>
      </c>
      <c r="I3635" s="12"/>
    </row>
    <row r="3636" spans="1:9" x14ac:dyDescent="0.25">
      <c r="A3636" s="38">
        <v>71405008121</v>
      </c>
      <c r="B3636" s="13" t="s">
        <v>3604</v>
      </c>
      <c r="C3636" s="13">
        <v>5</v>
      </c>
      <c r="D3636" s="13" t="s">
        <v>69</v>
      </c>
      <c r="E3636" s="13" t="s">
        <v>65</v>
      </c>
      <c r="F3636" s="13" t="s">
        <v>65</v>
      </c>
      <c r="G3636" s="13" t="s">
        <v>65</v>
      </c>
      <c r="H3636" s="13" t="s">
        <v>65</v>
      </c>
      <c r="I3636" s="13"/>
    </row>
    <row r="3637" spans="1:9" x14ac:dyDescent="0.25">
      <c r="A3637" s="37">
        <v>71405004122</v>
      </c>
      <c r="B3637" s="12" t="s">
        <v>3605</v>
      </c>
      <c r="C3637" s="12">
        <v>5</v>
      </c>
      <c r="D3637" s="12" t="s">
        <v>69</v>
      </c>
      <c r="E3637" s="12" t="s">
        <v>65</v>
      </c>
      <c r="F3637" s="12" t="s">
        <v>65</v>
      </c>
      <c r="G3637" s="12" t="s">
        <v>65</v>
      </c>
      <c r="H3637" s="12" t="s">
        <v>65</v>
      </c>
      <c r="I3637" s="12"/>
    </row>
    <row r="3638" spans="1:9" x14ac:dyDescent="0.25">
      <c r="A3638" s="38">
        <v>71405008123</v>
      </c>
      <c r="B3638" s="13" t="s">
        <v>3606</v>
      </c>
      <c r="C3638" s="13">
        <v>5</v>
      </c>
      <c r="D3638" s="13" t="s">
        <v>69</v>
      </c>
      <c r="E3638" s="13" t="s">
        <v>65</v>
      </c>
      <c r="F3638" s="13" t="s">
        <v>65</v>
      </c>
      <c r="G3638" s="13" t="s">
        <v>65</v>
      </c>
      <c r="H3638" s="13" t="s">
        <v>65</v>
      </c>
      <c r="I3638" s="13"/>
    </row>
    <row r="3639" spans="1:9" x14ac:dyDescent="0.25">
      <c r="A3639" s="37">
        <v>71405008125</v>
      </c>
      <c r="B3639" s="12" t="s">
        <v>3607</v>
      </c>
      <c r="C3639" s="12">
        <v>5</v>
      </c>
      <c r="D3639" s="12" t="s">
        <v>69</v>
      </c>
      <c r="E3639" s="12" t="s">
        <v>65</v>
      </c>
      <c r="F3639" s="12" t="s">
        <v>65</v>
      </c>
      <c r="G3639" s="12" t="s">
        <v>65</v>
      </c>
      <c r="H3639" s="12" t="s">
        <v>65</v>
      </c>
      <c r="I3639" s="12"/>
    </row>
    <row r="3640" spans="1:9" x14ac:dyDescent="0.25">
      <c r="A3640" s="38">
        <v>71405008126</v>
      </c>
      <c r="B3640" s="13" t="s">
        <v>3608</v>
      </c>
      <c r="C3640" s="13">
        <v>5</v>
      </c>
      <c r="D3640" s="13" t="s">
        <v>69</v>
      </c>
      <c r="E3640" s="13" t="s">
        <v>65</v>
      </c>
      <c r="F3640" s="13" t="s">
        <v>65</v>
      </c>
      <c r="G3640" s="13" t="s">
        <v>65</v>
      </c>
      <c r="H3640" s="13" t="s">
        <v>65</v>
      </c>
      <c r="I3640" s="13"/>
    </row>
    <row r="3641" spans="1:9" x14ac:dyDescent="0.25">
      <c r="A3641" s="37">
        <v>71405008127</v>
      </c>
      <c r="B3641" s="12" t="s">
        <v>3609</v>
      </c>
      <c r="C3641" s="12">
        <v>5</v>
      </c>
      <c r="D3641" s="12" t="s">
        <v>69</v>
      </c>
      <c r="E3641" s="12" t="s">
        <v>65</v>
      </c>
      <c r="F3641" s="12" t="s">
        <v>65</v>
      </c>
      <c r="G3641" s="12" t="s">
        <v>65</v>
      </c>
      <c r="H3641" s="12" t="s">
        <v>65</v>
      </c>
      <c r="I3641" s="12"/>
    </row>
    <row r="3642" spans="1:9" x14ac:dyDescent="0.25">
      <c r="A3642" s="38">
        <v>71405004128</v>
      </c>
      <c r="B3642" s="13" t="s">
        <v>3610</v>
      </c>
      <c r="C3642" s="13">
        <v>5</v>
      </c>
      <c r="D3642" s="13" t="s">
        <v>69</v>
      </c>
      <c r="E3642" s="13" t="s">
        <v>65</v>
      </c>
      <c r="F3642" s="13" t="s">
        <v>65</v>
      </c>
      <c r="G3642" s="13" t="s">
        <v>65</v>
      </c>
      <c r="H3642" s="13" t="s">
        <v>65</v>
      </c>
      <c r="I3642" s="13"/>
    </row>
    <row r="3643" spans="1:9" x14ac:dyDescent="0.25">
      <c r="A3643" s="37">
        <v>71405004129</v>
      </c>
      <c r="B3643" s="12" t="s">
        <v>3611</v>
      </c>
      <c r="C3643" s="12">
        <v>5</v>
      </c>
      <c r="D3643" s="12" t="s">
        <v>69</v>
      </c>
      <c r="E3643" s="12" t="s">
        <v>65</v>
      </c>
      <c r="F3643" s="12" t="s">
        <v>65</v>
      </c>
      <c r="G3643" s="12" t="s">
        <v>65</v>
      </c>
      <c r="H3643" s="12" t="s">
        <v>65</v>
      </c>
      <c r="I3643" s="12"/>
    </row>
    <row r="3644" spans="1:9" x14ac:dyDescent="0.25">
      <c r="A3644" s="38">
        <v>71405004130</v>
      </c>
      <c r="B3644" s="13" t="s">
        <v>3264</v>
      </c>
      <c r="C3644" s="13">
        <v>5</v>
      </c>
      <c r="D3644" s="13" t="s">
        <v>69</v>
      </c>
      <c r="E3644" s="13" t="s">
        <v>65</v>
      </c>
      <c r="F3644" s="13" t="s">
        <v>65</v>
      </c>
      <c r="G3644" s="13" t="s">
        <v>65</v>
      </c>
      <c r="H3644" s="13" t="s">
        <v>65</v>
      </c>
      <c r="I3644" s="13"/>
    </row>
    <row r="3645" spans="1:9" x14ac:dyDescent="0.25">
      <c r="A3645" s="37">
        <v>71405003131</v>
      </c>
      <c r="B3645" s="12" t="s">
        <v>3054</v>
      </c>
      <c r="C3645" s="12">
        <v>5</v>
      </c>
      <c r="D3645" s="12" t="s">
        <v>69</v>
      </c>
      <c r="E3645" s="12" t="s">
        <v>65</v>
      </c>
      <c r="F3645" s="12" t="s">
        <v>65</v>
      </c>
      <c r="G3645" s="12" t="s">
        <v>65</v>
      </c>
      <c r="H3645" s="12" t="s">
        <v>65</v>
      </c>
      <c r="I3645" s="12"/>
    </row>
    <row r="3646" spans="1:9" x14ac:dyDescent="0.25">
      <c r="A3646" s="38">
        <v>71405009133</v>
      </c>
      <c r="B3646" s="13" t="s">
        <v>3612</v>
      </c>
      <c r="C3646" s="13">
        <v>4</v>
      </c>
      <c r="D3646" s="13" t="s">
        <v>1155</v>
      </c>
      <c r="E3646" s="13" t="s">
        <v>67</v>
      </c>
      <c r="F3646" s="13" t="s">
        <v>67</v>
      </c>
      <c r="G3646" s="13" t="s">
        <v>65</v>
      </c>
      <c r="H3646" s="13" t="s">
        <v>67</v>
      </c>
      <c r="I3646" s="13"/>
    </row>
    <row r="3647" spans="1:9" x14ac:dyDescent="0.25">
      <c r="A3647" s="37">
        <v>71405008134</v>
      </c>
      <c r="B3647" s="12" t="s">
        <v>3613</v>
      </c>
      <c r="C3647" s="12">
        <v>5</v>
      </c>
      <c r="D3647" s="12" t="s">
        <v>69</v>
      </c>
      <c r="E3647" s="12" t="s">
        <v>65</v>
      </c>
      <c r="F3647" s="12" t="s">
        <v>65</v>
      </c>
      <c r="G3647" s="12" t="s">
        <v>65</v>
      </c>
      <c r="H3647" s="12" t="s">
        <v>65</v>
      </c>
      <c r="I3647" s="12"/>
    </row>
    <row r="3648" spans="1:9" x14ac:dyDescent="0.25">
      <c r="A3648" s="38">
        <v>71405004135</v>
      </c>
      <c r="B3648" s="13" t="s">
        <v>3614</v>
      </c>
      <c r="C3648" s="13">
        <v>5</v>
      </c>
      <c r="D3648" s="13" t="s">
        <v>69</v>
      </c>
      <c r="E3648" s="13" t="s">
        <v>65</v>
      </c>
      <c r="F3648" s="13" t="s">
        <v>65</v>
      </c>
      <c r="G3648" s="13" t="s">
        <v>65</v>
      </c>
      <c r="H3648" s="13" t="s">
        <v>65</v>
      </c>
      <c r="I3648" s="13"/>
    </row>
    <row r="3649" spans="1:9" x14ac:dyDescent="0.25">
      <c r="A3649" s="37">
        <v>71405008138</v>
      </c>
      <c r="B3649" s="12" t="s">
        <v>3615</v>
      </c>
      <c r="C3649" s="12">
        <v>5</v>
      </c>
      <c r="D3649" s="12" t="s">
        <v>69</v>
      </c>
      <c r="E3649" s="12" t="s">
        <v>65</v>
      </c>
      <c r="F3649" s="12" t="s">
        <v>65</v>
      </c>
      <c r="G3649" s="12" t="s">
        <v>65</v>
      </c>
      <c r="H3649" s="12" t="s">
        <v>65</v>
      </c>
      <c r="I3649" s="12"/>
    </row>
    <row r="3650" spans="1:9" x14ac:dyDescent="0.25">
      <c r="A3650" s="38">
        <v>71405008139</v>
      </c>
      <c r="B3650" s="13" t="s">
        <v>3616</v>
      </c>
      <c r="C3650" s="13">
        <v>5</v>
      </c>
      <c r="D3650" s="13" t="s">
        <v>69</v>
      </c>
      <c r="E3650" s="13" t="s">
        <v>65</v>
      </c>
      <c r="F3650" s="13" t="s">
        <v>65</v>
      </c>
      <c r="G3650" s="13" t="s">
        <v>65</v>
      </c>
      <c r="H3650" s="13" t="s">
        <v>65</v>
      </c>
      <c r="I3650" s="13"/>
    </row>
    <row r="3651" spans="1:9" x14ac:dyDescent="0.25">
      <c r="A3651" s="37">
        <v>71405009140</v>
      </c>
      <c r="B3651" s="12" t="s">
        <v>3617</v>
      </c>
      <c r="C3651" s="12">
        <v>5</v>
      </c>
      <c r="D3651" s="12" t="s">
        <v>69</v>
      </c>
      <c r="E3651" s="12" t="s">
        <v>65</v>
      </c>
      <c r="F3651" s="12" t="s">
        <v>65</v>
      </c>
      <c r="G3651" s="12" t="s">
        <v>65</v>
      </c>
      <c r="H3651" s="12" t="s">
        <v>65</v>
      </c>
      <c r="I3651" s="12"/>
    </row>
    <row r="3652" spans="1:9" x14ac:dyDescent="0.25">
      <c r="A3652" s="38">
        <v>71405004141</v>
      </c>
      <c r="B3652" s="13" t="s">
        <v>3618</v>
      </c>
      <c r="C3652" s="13">
        <v>5</v>
      </c>
      <c r="D3652" s="13" t="s">
        <v>69</v>
      </c>
      <c r="E3652" s="13" t="s">
        <v>65</v>
      </c>
      <c r="F3652" s="13" t="s">
        <v>65</v>
      </c>
      <c r="G3652" s="13" t="s">
        <v>65</v>
      </c>
      <c r="H3652" s="13" t="s">
        <v>65</v>
      </c>
      <c r="I3652" s="13"/>
    </row>
    <row r="3653" spans="1:9" x14ac:dyDescent="0.25">
      <c r="A3653" s="37">
        <v>71405008144</v>
      </c>
      <c r="B3653" s="12" t="s">
        <v>3619</v>
      </c>
      <c r="C3653" s="12">
        <v>5</v>
      </c>
      <c r="D3653" s="12" t="s">
        <v>69</v>
      </c>
      <c r="E3653" s="12" t="s">
        <v>65</v>
      </c>
      <c r="F3653" s="12" t="s">
        <v>65</v>
      </c>
      <c r="G3653" s="12" t="s">
        <v>65</v>
      </c>
      <c r="H3653" s="12" t="s">
        <v>65</v>
      </c>
      <c r="I3653" s="12"/>
    </row>
    <row r="3654" spans="1:9" x14ac:dyDescent="0.25">
      <c r="A3654" s="38">
        <v>71405004145</v>
      </c>
      <c r="B3654" s="13" t="s">
        <v>3620</v>
      </c>
      <c r="C3654" s="13">
        <v>5</v>
      </c>
      <c r="D3654" s="13" t="s">
        <v>69</v>
      </c>
      <c r="E3654" s="13" t="s">
        <v>65</v>
      </c>
      <c r="F3654" s="13" t="s">
        <v>65</v>
      </c>
      <c r="G3654" s="13" t="s">
        <v>65</v>
      </c>
      <c r="H3654" s="13" t="s">
        <v>65</v>
      </c>
      <c r="I3654" s="13"/>
    </row>
    <row r="3655" spans="1:9" x14ac:dyDescent="0.25">
      <c r="A3655" s="37">
        <v>71405004146</v>
      </c>
      <c r="B3655" s="12" t="s">
        <v>3621</v>
      </c>
      <c r="C3655" s="12">
        <v>5</v>
      </c>
      <c r="D3655" s="12" t="s">
        <v>69</v>
      </c>
      <c r="E3655" s="12" t="s">
        <v>65</v>
      </c>
      <c r="F3655" s="12" t="s">
        <v>65</v>
      </c>
      <c r="G3655" s="12" t="s">
        <v>65</v>
      </c>
      <c r="H3655" s="12" t="s">
        <v>65</v>
      </c>
      <c r="I3655" s="12"/>
    </row>
    <row r="3656" spans="1:9" x14ac:dyDescent="0.25">
      <c r="A3656" s="38">
        <v>71405003147</v>
      </c>
      <c r="B3656" s="13" t="s">
        <v>3622</v>
      </c>
      <c r="C3656" s="13">
        <v>5</v>
      </c>
      <c r="D3656" s="13" t="s">
        <v>69</v>
      </c>
      <c r="E3656" s="13" t="s">
        <v>65</v>
      </c>
      <c r="F3656" s="13" t="s">
        <v>65</v>
      </c>
      <c r="G3656" s="13" t="s">
        <v>65</v>
      </c>
      <c r="H3656" s="13" t="s">
        <v>65</v>
      </c>
      <c r="I3656" s="13"/>
    </row>
    <row r="3657" spans="1:9" x14ac:dyDescent="0.25">
      <c r="A3657" s="37">
        <v>71405008148</v>
      </c>
      <c r="B3657" s="12" t="s">
        <v>3623</v>
      </c>
      <c r="C3657" s="12">
        <v>5</v>
      </c>
      <c r="D3657" s="12" t="s">
        <v>69</v>
      </c>
      <c r="E3657" s="12" t="s">
        <v>65</v>
      </c>
      <c r="F3657" s="12" t="s">
        <v>65</v>
      </c>
      <c r="G3657" s="12" t="s">
        <v>65</v>
      </c>
      <c r="H3657" s="12" t="s">
        <v>65</v>
      </c>
      <c r="I3657" s="12"/>
    </row>
    <row r="3658" spans="1:9" x14ac:dyDescent="0.25">
      <c r="A3658" s="38">
        <v>71405009149</v>
      </c>
      <c r="B3658" s="13" t="s">
        <v>3624</v>
      </c>
      <c r="C3658" s="13">
        <v>5</v>
      </c>
      <c r="D3658" s="13" t="s">
        <v>69</v>
      </c>
      <c r="E3658" s="13" t="s">
        <v>65</v>
      </c>
      <c r="F3658" s="13" t="s">
        <v>65</v>
      </c>
      <c r="G3658" s="13" t="s">
        <v>65</v>
      </c>
      <c r="H3658" s="13" t="s">
        <v>65</v>
      </c>
      <c r="I3658" s="13"/>
    </row>
    <row r="3659" spans="1:9" x14ac:dyDescent="0.25">
      <c r="A3659" s="37">
        <v>71405008150</v>
      </c>
      <c r="B3659" s="12" t="s">
        <v>3625</v>
      </c>
      <c r="C3659" s="12">
        <v>5</v>
      </c>
      <c r="D3659" s="12" t="s">
        <v>69</v>
      </c>
      <c r="E3659" s="12" t="s">
        <v>65</v>
      </c>
      <c r="F3659" s="12" t="s">
        <v>65</v>
      </c>
      <c r="G3659" s="12" t="s">
        <v>65</v>
      </c>
      <c r="H3659" s="12" t="s">
        <v>65</v>
      </c>
      <c r="I3659" s="12"/>
    </row>
    <row r="3660" spans="1:9" x14ac:dyDescent="0.25">
      <c r="A3660" s="38">
        <v>71405004151</v>
      </c>
      <c r="B3660" s="13" t="s">
        <v>3626</v>
      </c>
      <c r="C3660" s="13">
        <v>5</v>
      </c>
      <c r="D3660" s="13" t="s">
        <v>69</v>
      </c>
      <c r="E3660" s="13" t="s">
        <v>65</v>
      </c>
      <c r="F3660" s="13" t="s">
        <v>65</v>
      </c>
      <c r="G3660" s="13" t="s">
        <v>65</v>
      </c>
      <c r="H3660" s="13" t="s">
        <v>65</v>
      </c>
      <c r="I3660" s="13"/>
    </row>
    <row r="3661" spans="1:9" x14ac:dyDescent="0.25">
      <c r="A3661" s="37">
        <v>71405003153</v>
      </c>
      <c r="B3661" s="12" t="s">
        <v>3627</v>
      </c>
      <c r="C3661" s="12">
        <v>5</v>
      </c>
      <c r="D3661" s="12" t="s">
        <v>69</v>
      </c>
      <c r="E3661" s="12" t="s">
        <v>65</v>
      </c>
      <c r="F3661" s="12" t="s">
        <v>65</v>
      </c>
      <c r="G3661" s="12" t="s">
        <v>65</v>
      </c>
      <c r="H3661" s="12" t="s">
        <v>65</v>
      </c>
      <c r="I3661" s="12"/>
    </row>
    <row r="3662" spans="1:9" x14ac:dyDescent="0.25">
      <c r="A3662" s="38">
        <v>71405004154</v>
      </c>
      <c r="B3662" s="13" t="s">
        <v>3628</v>
      </c>
      <c r="C3662" s="13">
        <v>5</v>
      </c>
      <c r="D3662" s="13" t="s">
        <v>69</v>
      </c>
      <c r="E3662" s="13" t="s">
        <v>65</v>
      </c>
      <c r="F3662" s="13" t="s">
        <v>65</v>
      </c>
      <c r="G3662" s="13" t="s">
        <v>65</v>
      </c>
      <c r="H3662" s="13" t="s">
        <v>65</v>
      </c>
      <c r="I3662" s="13"/>
    </row>
    <row r="3663" spans="1:9" x14ac:dyDescent="0.25">
      <c r="A3663" s="37">
        <v>71405009155</v>
      </c>
      <c r="B3663" s="12" t="s">
        <v>3446</v>
      </c>
      <c r="C3663" s="12">
        <v>4</v>
      </c>
      <c r="D3663" s="12" t="s">
        <v>1155</v>
      </c>
      <c r="E3663" s="12" t="s">
        <v>67</v>
      </c>
      <c r="F3663" s="12" t="s">
        <v>67</v>
      </c>
      <c r="G3663" s="12" t="s">
        <v>65</v>
      </c>
      <c r="H3663" s="12" t="s">
        <v>67</v>
      </c>
      <c r="I3663" s="12"/>
    </row>
    <row r="3664" spans="1:9" x14ac:dyDescent="0.25">
      <c r="A3664" s="38">
        <v>71405009156</v>
      </c>
      <c r="B3664" s="13" t="s">
        <v>3629</v>
      </c>
      <c r="C3664" s="13">
        <v>5</v>
      </c>
      <c r="D3664" s="13" t="s">
        <v>69</v>
      </c>
      <c r="E3664" s="13" t="s">
        <v>65</v>
      </c>
      <c r="F3664" s="13" t="s">
        <v>65</v>
      </c>
      <c r="G3664" s="13" t="s">
        <v>65</v>
      </c>
      <c r="H3664" s="13" t="s">
        <v>65</v>
      </c>
      <c r="I3664" s="13"/>
    </row>
    <row r="3665" spans="1:9" x14ac:dyDescent="0.25">
      <c r="A3665" s="37">
        <v>71405008158</v>
      </c>
      <c r="B3665" s="12" t="s">
        <v>3630</v>
      </c>
      <c r="C3665" s="12">
        <v>5</v>
      </c>
      <c r="D3665" s="12" t="s">
        <v>69</v>
      </c>
      <c r="E3665" s="12" t="s">
        <v>65</v>
      </c>
      <c r="F3665" s="12" t="s">
        <v>65</v>
      </c>
      <c r="G3665" s="12" t="s">
        <v>65</v>
      </c>
      <c r="H3665" s="12" t="s">
        <v>65</v>
      </c>
      <c r="I3665" s="12"/>
    </row>
    <row r="3666" spans="1:9" x14ac:dyDescent="0.25">
      <c r="A3666" s="38">
        <v>71405004159</v>
      </c>
      <c r="B3666" s="13" t="s">
        <v>3631</v>
      </c>
      <c r="C3666" s="13">
        <v>5</v>
      </c>
      <c r="D3666" s="13" t="s">
        <v>69</v>
      </c>
      <c r="E3666" s="13" t="s">
        <v>65</v>
      </c>
      <c r="F3666" s="13" t="s">
        <v>65</v>
      </c>
      <c r="G3666" s="13" t="s">
        <v>65</v>
      </c>
      <c r="H3666" s="13" t="s">
        <v>65</v>
      </c>
      <c r="I3666" s="13"/>
    </row>
    <row r="3667" spans="1:9" x14ac:dyDescent="0.25">
      <c r="A3667" s="37">
        <v>71405009161</v>
      </c>
      <c r="B3667" s="12" t="s">
        <v>3632</v>
      </c>
      <c r="C3667" s="12">
        <v>5</v>
      </c>
      <c r="D3667" s="12" t="s">
        <v>69</v>
      </c>
      <c r="E3667" s="12" t="s">
        <v>65</v>
      </c>
      <c r="F3667" s="12" t="s">
        <v>65</v>
      </c>
      <c r="G3667" s="12" t="s">
        <v>65</v>
      </c>
      <c r="H3667" s="12" t="s">
        <v>65</v>
      </c>
      <c r="I3667" s="12"/>
    </row>
    <row r="3668" spans="1:9" x14ac:dyDescent="0.25">
      <c r="A3668" s="38">
        <v>71405004163</v>
      </c>
      <c r="B3668" s="13" t="s">
        <v>3633</v>
      </c>
      <c r="C3668" s="13">
        <v>5</v>
      </c>
      <c r="D3668" s="13" t="s">
        <v>69</v>
      </c>
      <c r="E3668" s="13" t="s">
        <v>65</v>
      </c>
      <c r="F3668" s="13" t="s">
        <v>65</v>
      </c>
      <c r="G3668" s="13" t="s">
        <v>65</v>
      </c>
      <c r="H3668" s="13" t="s">
        <v>65</v>
      </c>
      <c r="I3668" s="13"/>
    </row>
    <row r="3669" spans="1:9" x14ac:dyDescent="0.25">
      <c r="A3669" s="37">
        <v>71405004164</v>
      </c>
      <c r="B3669" s="12" t="s">
        <v>3634</v>
      </c>
      <c r="C3669" s="12">
        <v>5</v>
      </c>
      <c r="D3669" s="12" t="s">
        <v>69</v>
      </c>
      <c r="E3669" s="12" t="s">
        <v>65</v>
      </c>
      <c r="F3669" s="12" t="s">
        <v>65</v>
      </c>
      <c r="G3669" s="12" t="s">
        <v>65</v>
      </c>
      <c r="H3669" s="12" t="s">
        <v>65</v>
      </c>
      <c r="I3669" s="12"/>
    </row>
    <row r="3670" spans="1:9" x14ac:dyDescent="0.25">
      <c r="A3670" s="38">
        <v>71405004165</v>
      </c>
      <c r="B3670" s="13" t="s">
        <v>3635</v>
      </c>
      <c r="C3670" s="13">
        <v>5</v>
      </c>
      <c r="D3670" s="13" t="s">
        <v>69</v>
      </c>
      <c r="E3670" s="13" t="s">
        <v>65</v>
      </c>
      <c r="F3670" s="13" t="s">
        <v>65</v>
      </c>
      <c r="G3670" s="13" t="s">
        <v>65</v>
      </c>
      <c r="H3670" s="13" t="s">
        <v>65</v>
      </c>
      <c r="I3670" s="13"/>
    </row>
    <row r="3671" spans="1:9" x14ac:dyDescent="0.25">
      <c r="A3671" s="37">
        <v>71405008166</v>
      </c>
      <c r="B3671" s="12" t="s">
        <v>3636</v>
      </c>
      <c r="C3671" s="12">
        <v>5</v>
      </c>
      <c r="D3671" s="12" t="s">
        <v>69</v>
      </c>
      <c r="E3671" s="12" t="s">
        <v>65</v>
      </c>
      <c r="F3671" s="12" t="s">
        <v>65</v>
      </c>
      <c r="G3671" s="12" t="s">
        <v>65</v>
      </c>
      <c r="H3671" s="12" t="s">
        <v>65</v>
      </c>
      <c r="I3671" s="12"/>
    </row>
    <row r="3672" spans="1:9" x14ac:dyDescent="0.25">
      <c r="A3672" s="38">
        <v>71405009201</v>
      </c>
      <c r="B3672" s="13" t="s">
        <v>3637</v>
      </c>
      <c r="C3672" s="13">
        <v>4</v>
      </c>
      <c r="D3672" s="13" t="s">
        <v>1155</v>
      </c>
      <c r="E3672" s="13" t="s">
        <v>67</v>
      </c>
      <c r="F3672" s="13" t="s">
        <v>67</v>
      </c>
      <c r="G3672" s="13" t="s">
        <v>65</v>
      </c>
      <c r="H3672" s="13" t="s">
        <v>67</v>
      </c>
      <c r="I3672" s="13"/>
    </row>
    <row r="3673" spans="1:9" x14ac:dyDescent="0.25">
      <c r="A3673" s="37">
        <v>71405003202</v>
      </c>
      <c r="B3673" s="12" t="s">
        <v>3638</v>
      </c>
      <c r="C3673" s="12">
        <v>5</v>
      </c>
      <c r="D3673" s="12" t="s">
        <v>69</v>
      </c>
      <c r="E3673" s="12" t="s">
        <v>65</v>
      </c>
      <c r="F3673" s="12" t="s">
        <v>65</v>
      </c>
      <c r="G3673" s="12" t="s">
        <v>65</v>
      </c>
      <c r="H3673" s="12" t="s">
        <v>65</v>
      </c>
      <c r="I3673" s="12"/>
    </row>
    <row r="3674" spans="1:9" x14ac:dyDescent="0.25">
      <c r="A3674" s="38">
        <v>71405003204</v>
      </c>
      <c r="B3674" s="13" t="s">
        <v>3639</v>
      </c>
      <c r="C3674" s="13">
        <v>5</v>
      </c>
      <c r="D3674" s="13" t="s">
        <v>69</v>
      </c>
      <c r="E3674" s="13" t="s">
        <v>65</v>
      </c>
      <c r="F3674" s="13" t="s">
        <v>65</v>
      </c>
      <c r="G3674" s="13" t="s">
        <v>65</v>
      </c>
      <c r="H3674" s="13" t="s">
        <v>65</v>
      </c>
      <c r="I3674" s="13"/>
    </row>
    <row r="3675" spans="1:9" x14ac:dyDescent="0.25">
      <c r="A3675" s="37">
        <v>71405009205</v>
      </c>
      <c r="B3675" s="12" t="s">
        <v>3640</v>
      </c>
      <c r="C3675" s="12">
        <v>4</v>
      </c>
      <c r="D3675" s="12" t="s">
        <v>1155</v>
      </c>
      <c r="E3675" s="12" t="s">
        <v>67</v>
      </c>
      <c r="F3675" s="12" t="s">
        <v>67</v>
      </c>
      <c r="G3675" s="12" t="s">
        <v>65</v>
      </c>
      <c r="H3675" s="12" t="s">
        <v>67</v>
      </c>
      <c r="I3675" s="12"/>
    </row>
    <row r="3676" spans="1:9" x14ac:dyDescent="0.25">
      <c r="A3676" s="38">
        <v>71400501501</v>
      </c>
      <c r="B3676" s="13" t="s">
        <v>3641</v>
      </c>
      <c r="C3676" s="13">
        <v>5</v>
      </c>
      <c r="D3676" s="13" t="s">
        <v>69</v>
      </c>
      <c r="E3676" s="13" t="s">
        <v>65</v>
      </c>
      <c r="F3676" s="13" t="s">
        <v>65</v>
      </c>
      <c r="G3676" s="13" t="s">
        <v>65</v>
      </c>
      <c r="H3676" s="13" t="s">
        <v>65</v>
      </c>
      <c r="I3676" s="13"/>
    </row>
    <row r="3677" spans="1:9" x14ac:dyDescent="0.25">
      <c r="A3677" s="37">
        <v>71405003502</v>
      </c>
      <c r="B3677" s="12" t="s">
        <v>3642</v>
      </c>
      <c r="C3677" s="12">
        <v>5</v>
      </c>
      <c r="D3677" s="12" t="s">
        <v>69</v>
      </c>
      <c r="E3677" s="12" t="s">
        <v>65</v>
      </c>
      <c r="F3677" s="12" t="s">
        <v>65</v>
      </c>
      <c r="G3677" s="12" t="s">
        <v>65</v>
      </c>
      <c r="H3677" s="12" t="s">
        <v>65</v>
      </c>
      <c r="I3677" s="12"/>
    </row>
    <row r="3678" spans="1:9" x14ac:dyDescent="0.25">
      <c r="A3678" s="38">
        <v>71405003503</v>
      </c>
      <c r="B3678" s="13" t="s">
        <v>3643</v>
      </c>
      <c r="C3678" s="13">
        <v>5</v>
      </c>
      <c r="D3678" s="13" t="s">
        <v>69</v>
      </c>
      <c r="E3678" s="13" t="s">
        <v>65</v>
      </c>
      <c r="F3678" s="13" t="s">
        <v>65</v>
      </c>
      <c r="G3678" s="13" t="s">
        <v>65</v>
      </c>
      <c r="H3678" s="13" t="s">
        <v>65</v>
      </c>
      <c r="I3678" s="13"/>
    </row>
    <row r="3679" spans="1:9" x14ac:dyDescent="0.25">
      <c r="A3679" s="37">
        <v>71405003504</v>
      </c>
      <c r="B3679" s="12" t="s">
        <v>3644</v>
      </c>
      <c r="C3679" s="12">
        <v>5</v>
      </c>
      <c r="D3679" s="12" t="s">
        <v>69</v>
      </c>
      <c r="E3679" s="12" t="s">
        <v>65</v>
      </c>
      <c r="F3679" s="12" t="s">
        <v>65</v>
      </c>
      <c r="G3679" s="12" t="s">
        <v>65</v>
      </c>
      <c r="H3679" s="12" t="s">
        <v>65</v>
      </c>
      <c r="I3679" s="12"/>
    </row>
    <row r="3680" spans="1:9" x14ac:dyDescent="0.25">
      <c r="A3680" s="38">
        <v>71415011001</v>
      </c>
      <c r="B3680" s="13" t="s">
        <v>3645</v>
      </c>
      <c r="C3680" s="13">
        <v>4</v>
      </c>
      <c r="D3680" s="13" t="s">
        <v>1155</v>
      </c>
      <c r="E3680" s="13" t="s">
        <v>67</v>
      </c>
      <c r="F3680" s="13" t="s">
        <v>67</v>
      </c>
      <c r="G3680" s="13" t="s">
        <v>65</v>
      </c>
      <c r="H3680" s="13" t="s">
        <v>67</v>
      </c>
      <c r="I3680" s="13"/>
    </row>
    <row r="3681" spans="1:9" x14ac:dyDescent="0.25">
      <c r="A3681" s="37">
        <v>71415003002</v>
      </c>
      <c r="B3681" s="12" t="s">
        <v>3646</v>
      </c>
      <c r="C3681" s="12">
        <v>5</v>
      </c>
      <c r="D3681" s="12" t="s">
        <v>69</v>
      </c>
      <c r="E3681" s="12" t="s">
        <v>65</v>
      </c>
      <c r="F3681" s="12" t="s">
        <v>65</v>
      </c>
      <c r="G3681" s="12" t="s">
        <v>65</v>
      </c>
      <c r="H3681" s="12" t="s">
        <v>65</v>
      </c>
      <c r="I3681" s="12"/>
    </row>
    <row r="3682" spans="1:9" x14ac:dyDescent="0.25">
      <c r="A3682" s="38">
        <v>71415010003</v>
      </c>
      <c r="B3682" s="13" t="s">
        <v>3647</v>
      </c>
      <c r="C3682" s="13">
        <v>4</v>
      </c>
      <c r="D3682" s="13" t="s">
        <v>1155</v>
      </c>
      <c r="E3682" s="13" t="s">
        <v>67</v>
      </c>
      <c r="F3682" s="13" t="s">
        <v>67</v>
      </c>
      <c r="G3682" s="13" t="s">
        <v>65</v>
      </c>
      <c r="H3682" s="13" t="s">
        <v>67</v>
      </c>
      <c r="I3682" s="13"/>
    </row>
    <row r="3683" spans="1:9" x14ac:dyDescent="0.25">
      <c r="A3683" s="37">
        <v>71415009004</v>
      </c>
      <c r="B3683" s="12" t="s">
        <v>3648</v>
      </c>
      <c r="C3683" s="12">
        <v>5</v>
      </c>
      <c r="D3683" s="12" t="s">
        <v>69</v>
      </c>
      <c r="E3683" s="12" t="s">
        <v>65</v>
      </c>
      <c r="F3683" s="12" t="s">
        <v>65</v>
      </c>
      <c r="G3683" s="12" t="s">
        <v>65</v>
      </c>
      <c r="H3683" s="12" t="s">
        <v>65</v>
      </c>
      <c r="I3683" s="12"/>
    </row>
    <row r="3684" spans="1:9" x14ac:dyDescent="0.25">
      <c r="A3684" s="38">
        <v>71415003005</v>
      </c>
      <c r="B3684" s="13" t="s">
        <v>3649</v>
      </c>
      <c r="C3684" s="13">
        <v>4</v>
      </c>
      <c r="D3684" s="13" t="s">
        <v>1155</v>
      </c>
      <c r="E3684" s="13" t="s">
        <v>67</v>
      </c>
      <c r="F3684" s="13" t="s">
        <v>67</v>
      </c>
      <c r="G3684" s="13" t="s">
        <v>65</v>
      </c>
      <c r="H3684" s="13" t="s">
        <v>67</v>
      </c>
      <c r="I3684" s="13"/>
    </row>
    <row r="3685" spans="1:9" x14ac:dyDescent="0.25">
      <c r="A3685" s="37">
        <v>71415010006</v>
      </c>
      <c r="B3685" s="12" t="s">
        <v>3650</v>
      </c>
      <c r="C3685" s="12">
        <v>5</v>
      </c>
      <c r="D3685" s="12" t="s">
        <v>69</v>
      </c>
      <c r="E3685" s="12" t="s">
        <v>65</v>
      </c>
      <c r="F3685" s="12" t="s">
        <v>65</v>
      </c>
      <c r="G3685" s="12" t="s">
        <v>65</v>
      </c>
      <c r="H3685" s="12" t="s">
        <v>65</v>
      </c>
      <c r="I3685" s="12"/>
    </row>
    <row r="3686" spans="1:9" x14ac:dyDescent="0.25">
      <c r="A3686" s="38">
        <v>71415010008</v>
      </c>
      <c r="B3686" s="13" t="s">
        <v>3651</v>
      </c>
      <c r="C3686" s="13">
        <v>5</v>
      </c>
      <c r="D3686" s="13" t="s">
        <v>69</v>
      </c>
      <c r="E3686" s="13" t="s">
        <v>65</v>
      </c>
      <c r="F3686" s="13" t="s">
        <v>65</v>
      </c>
      <c r="G3686" s="13" t="s">
        <v>65</v>
      </c>
      <c r="H3686" s="13" t="s">
        <v>65</v>
      </c>
      <c r="I3686" s="13"/>
    </row>
    <row r="3687" spans="1:9" x14ac:dyDescent="0.25">
      <c r="A3687" s="37">
        <v>71415007009</v>
      </c>
      <c r="B3687" s="12" t="s">
        <v>2901</v>
      </c>
      <c r="C3687" s="12">
        <v>4</v>
      </c>
      <c r="D3687" s="12" t="s">
        <v>1155</v>
      </c>
      <c r="E3687" s="12" t="s">
        <v>67</v>
      </c>
      <c r="F3687" s="12" t="s">
        <v>67</v>
      </c>
      <c r="G3687" s="12" t="s">
        <v>65</v>
      </c>
      <c r="H3687" s="12" t="s">
        <v>67</v>
      </c>
      <c r="I3687" s="12"/>
    </row>
    <row r="3688" spans="1:9" x14ac:dyDescent="0.25">
      <c r="A3688" s="38">
        <v>71415011010</v>
      </c>
      <c r="B3688" s="13" t="s">
        <v>3652</v>
      </c>
      <c r="C3688" s="13">
        <v>5</v>
      </c>
      <c r="D3688" s="13" t="s">
        <v>69</v>
      </c>
      <c r="E3688" s="13" t="s">
        <v>65</v>
      </c>
      <c r="F3688" s="13" t="s">
        <v>65</v>
      </c>
      <c r="G3688" s="13" t="s">
        <v>65</v>
      </c>
      <c r="H3688" s="13" t="s">
        <v>65</v>
      </c>
      <c r="I3688" s="13"/>
    </row>
    <row r="3689" spans="1:9" x14ac:dyDescent="0.25">
      <c r="A3689" s="37">
        <v>71415011011</v>
      </c>
      <c r="B3689" s="12" t="s">
        <v>3653</v>
      </c>
      <c r="C3689" s="12">
        <v>5</v>
      </c>
      <c r="D3689" s="12" t="s">
        <v>69</v>
      </c>
      <c r="E3689" s="12" t="s">
        <v>65</v>
      </c>
      <c r="F3689" s="12" t="s">
        <v>65</v>
      </c>
      <c r="G3689" s="12" t="s">
        <v>65</v>
      </c>
      <c r="H3689" s="12" t="s">
        <v>65</v>
      </c>
      <c r="I3689" s="12"/>
    </row>
    <row r="3690" spans="1:9" x14ac:dyDescent="0.25">
      <c r="A3690" s="38">
        <v>71415007012</v>
      </c>
      <c r="B3690" s="13" t="s">
        <v>3654</v>
      </c>
      <c r="C3690" s="13">
        <v>4</v>
      </c>
      <c r="D3690" s="13" t="s">
        <v>1155</v>
      </c>
      <c r="E3690" s="13" t="s">
        <v>67</v>
      </c>
      <c r="F3690" s="13" t="s">
        <v>67</v>
      </c>
      <c r="G3690" s="13" t="s">
        <v>65</v>
      </c>
      <c r="H3690" s="13" t="s">
        <v>67</v>
      </c>
      <c r="I3690" s="13"/>
    </row>
    <row r="3691" spans="1:9" x14ac:dyDescent="0.25">
      <c r="A3691" s="37">
        <v>71415011013</v>
      </c>
      <c r="B3691" s="12" t="s">
        <v>3655</v>
      </c>
      <c r="C3691" s="12">
        <v>5</v>
      </c>
      <c r="D3691" s="12" t="s">
        <v>69</v>
      </c>
      <c r="E3691" s="12" t="s">
        <v>65</v>
      </c>
      <c r="F3691" s="12" t="s">
        <v>65</v>
      </c>
      <c r="G3691" s="12" t="s">
        <v>65</v>
      </c>
      <c r="H3691" s="12" t="s">
        <v>65</v>
      </c>
      <c r="I3691" s="12"/>
    </row>
    <row r="3692" spans="1:9" x14ac:dyDescent="0.25">
      <c r="A3692" s="38">
        <v>71415003014</v>
      </c>
      <c r="B3692" s="13" t="s">
        <v>3656</v>
      </c>
      <c r="C3692" s="13">
        <v>4</v>
      </c>
      <c r="D3692" s="13" t="s">
        <v>1155</v>
      </c>
      <c r="E3692" s="13" t="s">
        <v>67</v>
      </c>
      <c r="F3692" s="13" t="s">
        <v>67</v>
      </c>
      <c r="G3692" s="13" t="s">
        <v>65</v>
      </c>
      <c r="H3692" s="13" t="s">
        <v>67</v>
      </c>
      <c r="I3692" s="13"/>
    </row>
    <row r="3693" spans="1:9" x14ac:dyDescent="0.25">
      <c r="A3693" s="37">
        <v>71415007015</v>
      </c>
      <c r="B3693" s="12" t="s">
        <v>3657</v>
      </c>
      <c r="C3693" s="12">
        <v>5</v>
      </c>
      <c r="D3693" s="12" t="s">
        <v>69</v>
      </c>
      <c r="E3693" s="12" t="s">
        <v>65</v>
      </c>
      <c r="F3693" s="12" t="s">
        <v>65</v>
      </c>
      <c r="G3693" s="12" t="s">
        <v>65</v>
      </c>
      <c r="H3693" s="12" t="s">
        <v>65</v>
      </c>
      <c r="I3693" s="12"/>
    </row>
    <row r="3694" spans="1:9" x14ac:dyDescent="0.25">
      <c r="A3694" s="38">
        <v>71415009016</v>
      </c>
      <c r="B3694" s="13" t="s">
        <v>3658</v>
      </c>
      <c r="C3694" s="13">
        <v>4</v>
      </c>
      <c r="D3694" s="13" t="s">
        <v>1155</v>
      </c>
      <c r="E3694" s="13" t="s">
        <v>67</v>
      </c>
      <c r="F3694" s="13" t="s">
        <v>67</v>
      </c>
      <c r="G3694" s="13" t="s">
        <v>65</v>
      </c>
      <c r="H3694" s="13" t="s">
        <v>67</v>
      </c>
      <c r="I3694" s="13"/>
    </row>
    <row r="3695" spans="1:9" x14ac:dyDescent="0.25">
      <c r="A3695" s="37">
        <v>71415011018</v>
      </c>
      <c r="B3695" s="12" t="s">
        <v>3659</v>
      </c>
      <c r="C3695" s="12">
        <v>4</v>
      </c>
      <c r="D3695" s="12" t="s">
        <v>1155</v>
      </c>
      <c r="E3695" s="12" t="s">
        <v>67</v>
      </c>
      <c r="F3695" s="12" t="s">
        <v>67</v>
      </c>
      <c r="G3695" s="12" t="s">
        <v>65</v>
      </c>
      <c r="H3695" s="12" t="s">
        <v>67</v>
      </c>
      <c r="I3695" s="12"/>
    </row>
    <row r="3696" spans="1:9" x14ac:dyDescent="0.25">
      <c r="A3696" s="38">
        <v>71415007019</v>
      </c>
      <c r="B3696" s="13" t="s">
        <v>3530</v>
      </c>
      <c r="C3696" s="13">
        <v>5</v>
      </c>
      <c r="D3696" s="13" t="s">
        <v>69</v>
      </c>
      <c r="E3696" s="13" t="s">
        <v>65</v>
      </c>
      <c r="F3696" s="13" t="s">
        <v>65</v>
      </c>
      <c r="G3696" s="13" t="s">
        <v>65</v>
      </c>
      <c r="H3696" s="13" t="s">
        <v>65</v>
      </c>
      <c r="I3696" s="13"/>
    </row>
    <row r="3697" spans="1:9" x14ac:dyDescent="0.25">
      <c r="A3697" s="37">
        <v>71415011020</v>
      </c>
      <c r="B3697" s="12" t="s">
        <v>3660</v>
      </c>
      <c r="C3697" s="12">
        <v>4</v>
      </c>
      <c r="D3697" s="12" t="s">
        <v>1155</v>
      </c>
      <c r="E3697" s="12" t="s">
        <v>67</v>
      </c>
      <c r="F3697" s="12" t="s">
        <v>67</v>
      </c>
      <c r="G3697" s="12" t="s">
        <v>65</v>
      </c>
      <c r="H3697" s="12" t="s">
        <v>67</v>
      </c>
      <c r="I3697" s="12"/>
    </row>
    <row r="3698" spans="1:9" x14ac:dyDescent="0.25">
      <c r="A3698" s="38">
        <v>71415003021</v>
      </c>
      <c r="B3698" s="13" t="s">
        <v>3661</v>
      </c>
      <c r="C3698" s="13">
        <v>5</v>
      </c>
      <c r="D3698" s="13" t="s">
        <v>69</v>
      </c>
      <c r="E3698" s="13" t="s">
        <v>65</v>
      </c>
      <c r="F3698" s="13" t="s">
        <v>65</v>
      </c>
      <c r="G3698" s="13" t="s">
        <v>65</v>
      </c>
      <c r="H3698" s="13" t="s">
        <v>65</v>
      </c>
      <c r="I3698" s="13"/>
    </row>
    <row r="3699" spans="1:9" x14ac:dyDescent="0.25">
      <c r="A3699" s="37">
        <v>71415003022</v>
      </c>
      <c r="B3699" s="12" t="s">
        <v>3662</v>
      </c>
      <c r="C3699" s="12">
        <v>4</v>
      </c>
      <c r="D3699" s="12" t="s">
        <v>1155</v>
      </c>
      <c r="E3699" s="12" t="s">
        <v>67</v>
      </c>
      <c r="F3699" s="12" t="s">
        <v>67</v>
      </c>
      <c r="G3699" s="12" t="s">
        <v>65</v>
      </c>
      <c r="H3699" s="12" t="s">
        <v>67</v>
      </c>
      <c r="I3699" s="12"/>
    </row>
    <row r="3700" spans="1:9" x14ac:dyDescent="0.25">
      <c r="A3700" s="38">
        <v>71415009023</v>
      </c>
      <c r="B3700" s="13" t="s">
        <v>3663</v>
      </c>
      <c r="C3700" s="13">
        <v>5</v>
      </c>
      <c r="D3700" s="13" t="s">
        <v>69</v>
      </c>
      <c r="E3700" s="13" t="s">
        <v>65</v>
      </c>
      <c r="F3700" s="13" t="s">
        <v>65</v>
      </c>
      <c r="G3700" s="13" t="s">
        <v>65</v>
      </c>
      <c r="H3700" s="13" t="s">
        <v>65</v>
      </c>
      <c r="I3700" s="13"/>
    </row>
    <row r="3701" spans="1:9" x14ac:dyDescent="0.25">
      <c r="A3701" s="37">
        <v>71415009024</v>
      </c>
      <c r="B3701" s="12" t="s">
        <v>3664</v>
      </c>
      <c r="C3701" s="12">
        <v>5</v>
      </c>
      <c r="D3701" s="12" t="s">
        <v>69</v>
      </c>
      <c r="E3701" s="12" t="s">
        <v>65</v>
      </c>
      <c r="F3701" s="12" t="s">
        <v>65</v>
      </c>
      <c r="G3701" s="12" t="s">
        <v>65</v>
      </c>
      <c r="H3701" s="12" t="s">
        <v>65</v>
      </c>
      <c r="I3701" s="12"/>
    </row>
    <row r="3702" spans="1:9" x14ac:dyDescent="0.25">
      <c r="A3702" s="38">
        <v>71415010025</v>
      </c>
      <c r="B3702" s="13" t="s">
        <v>3665</v>
      </c>
      <c r="C3702" s="13">
        <v>5</v>
      </c>
      <c r="D3702" s="13" t="s">
        <v>69</v>
      </c>
      <c r="E3702" s="13" t="s">
        <v>65</v>
      </c>
      <c r="F3702" s="13" t="s">
        <v>65</v>
      </c>
      <c r="G3702" s="13" t="s">
        <v>65</v>
      </c>
      <c r="H3702" s="13" t="s">
        <v>65</v>
      </c>
      <c r="I3702" s="13"/>
    </row>
    <row r="3703" spans="1:9" x14ac:dyDescent="0.25">
      <c r="A3703" s="37">
        <v>71415010026</v>
      </c>
      <c r="B3703" s="12" t="s">
        <v>3666</v>
      </c>
      <c r="C3703" s="12">
        <v>4</v>
      </c>
      <c r="D3703" s="12" t="s">
        <v>1155</v>
      </c>
      <c r="E3703" s="12" t="s">
        <v>67</v>
      </c>
      <c r="F3703" s="12" t="s">
        <v>67</v>
      </c>
      <c r="G3703" s="12" t="s">
        <v>65</v>
      </c>
      <c r="H3703" s="12" t="s">
        <v>67</v>
      </c>
      <c r="I3703" s="12"/>
    </row>
    <row r="3704" spans="1:9" x14ac:dyDescent="0.25">
      <c r="A3704" s="38">
        <v>71415010027</v>
      </c>
      <c r="B3704" s="13" t="s">
        <v>3667</v>
      </c>
      <c r="C3704" s="13">
        <v>4</v>
      </c>
      <c r="D3704" s="13" t="s">
        <v>1155</v>
      </c>
      <c r="E3704" s="13" t="s">
        <v>67</v>
      </c>
      <c r="F3704" s="13" t="s">
        <v>67</v>
      </c>
      <c r="G3704" s="13" t="s">
        <v>65</v>
      </c>
      <c r="H3704" s="13" t="s">
        <v>67</v>
      </c>
      <c r="I3704" s="13"/>
    </row>
    <row r="3705" spans="1:9" x14ac:dyDescent="0.25">
      <c r="A3705" s="37">
        <v>71415003029</v>
      </c>
      <c r="B3705" s="12" t="s">
        <v>3668</v>
      </c>
      <c r="C3705" s="12">
        <v>4</v>
      </c>
      <c r="D3705" s="12" t="s">
        <v>1155</v>
      </c>
      <c r="E3705" s="12" t="s">
        <v>67</v>
      </c>
      <c r="F3705" s="12" t="s">
        <v>67</v>
      </c>
      <c r="G3705" s="12" t="s">
        <v>65</v>
      </c>
      <c r="H3705" s="12" t="s">
        <v>67</v>
      </c>
      <c r="I3705" s="12"/>
    </row>
    <row r="3706" spans="1:9" x14ac:dyDescent="0.25">
      <c r="A3706" s="38">
        <v>71415003030</v>
      </c>
      <c r="B3706" s="13" t="s">
        <v>3669</v>
      </c>
      <c r="C3706" s="13">
        <v>5</v>
      </c>
      <c r="D3706" s="13" t="s">
        <v>69</v>
      </c>
      <c r="E3706" s="13" t="s">
        <v>65</v>
      </c>
      <c r="F3706" s="13" t="s">
        <v>65</v>
      </c>
      <c r="G3706" s="13" t="s">
        <v>65</v>
      </c>
      <c r="H3706" s="13" t="s">
        <v>65</v>
      </c>
      <c r="I3706" s="13"/>
    </row>
    <row r="3707" spans="1:9" x14ac:dyDescent="0.25">
      <c r="A3707" s="37">
        <v>71415009031</v>
      </c>
      <c r="B3707" s="12" t="s">
        <v>3670</v>
      </c>
      <c r="C3707" s="12">
        <v>4</v>
      </c>
      <c r="D3707" s="12" t="s">
        <v>1155</v>
      </c>
      <c r="E3707" s="12" t="s">
        <v>67</v>
      </c>
      <c r="F3707" s="12" t="s">
        <v>67</v>
      </c>
      <c r="G3707" s="12" t="s">
        <v>65</v>
      </c>
      <c r="H3707" s="12" t="s">
        <v>67</v>
      </c>
      <c r="I3707" s="12"/>
    </row>
    <row r="3708" spans="1:9" x14ac:dyDescent="0.25">
      <c r="A3708" s="38">
        <v>71415011032</v>
      </c>
      <c r="B3708" s="13" t="s">
        <v>3671</v>
      </c>
      <c r="C3708" s="13">
        <v>5</v>
      </c>
      <c r="D3708" s="13" t="s">
        <v>69</v>
      </c>
      <c r="E3708" s="13" t="s">
        <v>65</v>
      </c>
      <c r="F3708" s="13" t="s">
        <v>65</v>
      </c>
      <c r="G3708" s="13" t="s">
        <v>65</v>
      </c>
      <c r="H3708" s="13" t="s">
        <v>65</v>
      </c>
      <c r="I3708" s="13"/>
    </row>
    <row r="3709" spans="1:9" x14ac:dyDescent="0.25">
      <c r="A3709" s="37">
        <v>71415010033</v>
      </c>
      <c r="B3709" s="12" t="s">
        <v>3672</v>
      </c>
      <c r="C3709" s="12">
        <v>4</v>
      </c>
      <c r="D3709" s="12" t="s">
        <v>1155</v>
      </c>
      <c r="E3709" s="12" t="s">
        <v>67</v>
      </c>
      <c r="F3709" s="12" t="s">
        <v>67</v>
      </c>
      <c r="G3709" s="12" t="s">
        <v>65</v>
      </c>
      <c r="H3709" s="12" t="s">
        <v>67</v>
      </c>
      <c r="I3709" s="12"/>
    </row>
    <row r="3710" spans="1:9" x14ac:dyDescent="0.25">
      <c r="A3710" s="38">
        <v>71415011034</v>
      </c>
      <c r="B3710" s="13" t="s">
        <v>3673</v>
      </c>
      <c r="C3710" s="13">
        <v>4</v>
      </c>
      <c r="D3710" s="13" t="s">
        <v>1155</v>
      </c>
      <c r="E3710" s="13" t="s">
        <v>67</v>
      </c>
      <c r="F3710" s="13" t="s">
        <v>67</v>
      </c>
      <c r="G3710" s="13" t="s">
        <v>65</v>
      </c>
      <c r="H3710" s="13" t="s">
        <v>67</v>
      </c>
      <c r="I3710" s="13"/>
    </row>
    <row r="3711" spans="1:9" x14ac:dyDescent="0.25">
      <c r="A3711" s="37">
        <v>71415007035</v>
      </c>
      <c r="B3711" s="12" t="s">
        <v>3674</v>
      </c>
      <c r="C3711" s="12">
        <v>4</v>
      </c>
      <c r="D3711" s="12" t="s">
        <v>1155</v>
      </c>
      <c r="E3711" s="12" t="s">
        <v>67</v>
      </c>
      <c r="F3711" s="12" t="s">
        <v>67</v>
      </c>
      <c r="G3711" s="12" t="s">
        <v>65</v>
      </c>
      <c r="H3711" s="12" t="s">
        <v>67</v>
      </c>
      <c r="I3711" s="12"/>
    </row>
    <row r="3712" spans="1:9" x14ac:dyDescent="0.25">
      <c r="A3712" s="38">
        <v>71415011036</v>
      </c>
      <c r="B3712" s="13" t="s">
        <v>3675</v>
      </c>
      <c r="C3712" s="13">
        <v>5</v>
      </c>
      <c r="D3712" s="13" t="s">
        <v>69</v>
      </c>
      <c r="E3712" s="13" t="s">
        <v>65</v>
      </c>
      <c r="F3712" s="13" t="s">
        <v>65</v>
      </c>
      <c r="G3712" s="13" t="s">
        <v>65</v>
      </c>
      <c r="H3712" s="13" t="s">
        <v>65</v>
      </c>
      <c r="I3712" s="13"/>
    </row>
    <row r="3713" spans="1:9" x14ac:dyDescent="0.25">
      <c r="A3713" s="37">
        <v>71415007037</v>
      </c>
      <c r="B3713" s="12" t="s">
        <v>3676</v>
      </c>
      <c r="C3713" s="12">
        <v>5</v>
      </c>
      <c r="D3713" s="12" t="s">
        <v>69</v>
      </c>
      <c r="E3713" s="12" t="s">
        <v>65</v>
      </c>
      <c r="F3713" s="12" t="s">
        <v>65</v>
      </c>
      <c r="G3713" s="12" t="s">
        <v>65</v>
      </c>
      <c r="H3713" s="12" t="s">
        <v>65</v>
      </c>
      <c r="I3713" s="12"/>
    </row>
    <row r="3714" spans="1:9" x14ac:dyDescent="0.25">
      <c r="A3714" s="38">
        <v>71415003038</v>
      </c>
      <c r="B3714" s="13" t="s">
        <v>3677</v>
      </c>
      <c r="C3714" s="13">
        <v>5</v>
      </c>
      <c r="D3714" s="13" t="s">
        <v>69</v>
      </c>
      <c r="E3714" s="13" t="s">
        <v>65</v>
      </c>
      <c r="F3714" s="13" t="s">
        <v>65</v>
      </c>
      <c r="G3714" s="13" t="s">
        <v>65</v>
      </c>
      <c r="H3714" s="13" t="s">
        <v>65</v>
      </c>
      <c r="I3714" s="13"/>
    </row>
    <row r="3715" spans="1:9" x14ac:dyDescent="0.25">
      <c r="A3715" s="37">
        <v>71415011039</v>
      </c>
      <c r="B3715" s="12" t="s">
        <v>3678</v>
      </c>
      <c r="C3715" s="12">
        <v>5</v>
      </c>
      <c r="D3715" s="12" t="s">
        <v>69</v>
      </c>
      <c r="E3715" s="12" t="s">
        <v>65</v>
      </c>
      <c r="F3715" s="12" t="s">
        <v>65</v>
      </c>
      <c r="G3715" s="12" t="s">
        <v>65</v>
      </c>
      <c r="H3715" s="12" t="s">
        <v>65</v>
      </c>
      <c r="I3715" s="12"/>
    </row>
    <row r="3716" spans="1:9" x14ac:dyDescent="0.25">
      <c r="A3716" s="38">
        <v>71415007040</v>
      </c>
      <c r="B3716" s="13" t="s">
        <v>3679</v>
      </c>
      <c r="C3716" s="13">
        <v>5</v>
      </c>
      <c r="D3716" s="13" t="s">
        <v>69</v>
      </c>
      <c r="E3716" s="13" t="s">
        <v>65</v>
      </c>
      <c r="F3716" s="13" t="s">
        <v>65</v>
      </c>
      <c r="G3716" s="13" t="s">
        <v>65</v>
      </c>
      <c r="H3716" s="13" t="s">
        <v>65</v>
      </c>
      <c r="I3716" s="13"/>
    </row>
    <row r="3717" spans="1:9" x14ac:dyDescent="0.25">
      <c r="A3717" s="37">
        <v>71415010041</v>
      </c>
      <c r="B3717" s="12" t="s">
        <v>3680</v>
      </c>
      <c r="C3717" s="12">
        <v>5</v>
      </c>
      <c r="D3717" s="12" t="s">
        <v>69</v>
      </c>
      <c r="E3717" s="12" t="s">
        <v>65</v>
      </c>
      <c r="F3717" s="12" t="s">
        <v>65</v>
      </c>
      <c r="G3717" s="12" t="s">
        <v>65</v>
      </c>
      <c r="H3717" s="12" t="s">
        <v>65</v>
      </c>
      <c r="I3717" s="12"/>
    </row>
    <row r="3718" spans="1:9" x14ac:dyDescent="0.25">
      <c r="A3718" s="38">
        <v>71415009042</v>
      </c>
      <c r="B3718" s="13" t="s">
        <v>3681</v>
      </c>
      <c r="C3718" s="13">
        <v>5</v>
      </c>
      <c r="D3718" s="13" t="s">
        <v>69</v>
      </c>
      <c r="E3718" s="13" t="s">
        <v>65</v>
      </c>
      <c r="F3718" s="13" t="s">
        <v>65</v>
      </c>
      <c r="G3718" s="13" t="s">
        <v>65</v>
      </c>
      <c r="H3718" s="13" t="s">
        <v>65</v>
      </c>
      <c r="I3718" s="13"/>
    </row>
    <row r="3719" spans="1:9" x14ac:dyDescent="0.25">
      <c r="A3719" s="37">
        <v>71415011043</v>
      </c>
      <c r="B3719" s="12" t="s">
        <v>3682</v>
      </c>
      <c r="C3719" s="12">
        <v>5</v>
      </c>
      <c r="D3719" s="12" t="s">
        <v>69</v>
      </c>
      <c r="E3719" s="12" t="s">
        <v>65</v>
      </c>
      <c r="F3719" s="12" t="s">
        <v>65</v>
      </c>
      <c r="G3719" s="12" t="s">
        <v>65</v>
      </c>
      <c r="H3719" s="12" t="s">
        <v>65</v>
      </c>
      <c r="I3719" s="12"/>
    </row>
    <row r="3720" spans="1:9" x14ac:dyDescent="0.25">
      <c r="A3720" s="38">
        <v>71415010044</v>
      </c>
      <c r="B3720" s="13" t="s">
        <v>3683</v>
      </c>
      <c r="C3720" s="13">
        <v>5</v>
      </c>
      <c r="D3720" s="13" t="s">
        <v>69</v>
      </c>
      <c r="E3720" s="13" t="s">
        <v>65</v>
      </c>
      <c r="F3720" s="13" t="s">
        <v>65</v>
      </c>
      <c r="G3720" s="13" t="s">
        <v>65</v>
      </c>
      <c r="H3720" s="13" t="s">
        <v>65</v>
      </c>
      <c r="I3720" s="13"/>
    </row>
    <row r="3721" spans="1:9" x14ac:dyDescent="0.25">
      <c r="A3721" s="37">
        <v>71415003045</v>
      </c>
      <c r="B3721" s="12" t="s">
        <v>3684</v>
      </c>
      <c r="C3721" s="12">
        <v>5</v>
      </c>
      <c r="D3721" s="12" t="s">
        <v>69</v>
      </c>
      <c r="E3721" s="12" t="s">
        <v>65</v>
      </c>
      <c r="F3721" s="12" t="s">
        <v>65</v>
      </c>
      <c r="G3721" s="12" t="s">
        <v>65</v>
      </c>
      <c r="H3721" s="12" t="s">
        <v>65</v>
      </c>
      <c r="I3721" s="12"/>
    </row>
    <row r="3722" spans="1:9" x14ac:dyDescent="0.25">
      <c r="A3722" s="38">
        <v>71415010046</v>
      </c>
      <c r="B3722" s="13" t="s">
        <v>3685</v>
      </c>
      <c r="C3722" s="13">
        <v>4</v>
      </c>
      <c r="D3722" s="13" t="s">
        <v>1155</v>
      </c>
      <c r="E3722" s="13" t="s">
        <v>67</v>
      </c>
      <c r="F3722" s="13" t="s">
        <v>67</v>
      </c>
      <c r="G3722" s="13" t="s">
        <v>65</v>
      </c>
      <c r="H3722" s="13" t="s">
        <v>67</v>
      </c>
      <c r="I3722" s="13"/>
    </row>
    <row r="3723" spans="1:9" x14ac:dyDescent="0.25">
      <c r="A3723" s="37">
        <v>71415007047</v>
      </c>
      <c r="B3723" s="12" t="s">
        <v>3686</v>
      </c>
      <c r="C3723" s="12">
        <v>5</v>
      </c>
      <c r="D3723" s="12" t="s">
        <v>69</v>
      </c>
      <c r="E3723" s="12" t="s">
        <v>65</v>
      </c>
      <c r="F3723" s="12" t="s">
        <v>65</v>
      </c>
      <c r="G3723" s="12" t="s">
        <v>65</v>
      </c>
      <c r="H3723" s="12" t="s">
        <v>65</v>
      </c>
      <c r="I3723" s="12"/>
    </row>
    <row r="3724" spans="1:9" x14ac:dyDescent="0.25">
      <c r="A3724" s="38">
        <v>71415003049</v>
      </c>
      <c r="B3724" s="13" t="s">
        <v>3687</v>
      </c>
      <c r="C3724" s="13">
        <v>4</v>
      </c>
      <c r="D3724" s="13" t="s">
        <v>1155</v>
      </c>
      <c r="E3724" s="13" t="s">
        <v>67</v>
      </c>
      <c r="F3724" s="13" t="s">
        <v>67</v>
      </c>
      <c r="G3724" s="13" t="s">
        <v>65</v>
      </c>
      <c r="H3724" s="13" t="s">
        <v>67</v>
      </c>
      <c r="I3724" s="13"/>
    </row>
    <row r="3725" spans="1:9" x14ac:dyDescent="0.25">
      <c r="A3725" s="37">
        <v>71415011050</v>
      </c>
      <c r="B3725" s="12" t="s">
        <v>3688</v>
      </c>
      <c r="C3725" s="12">
        <v>4</v>
      </c>
      <c r="D3725" s="12" t="s">
        <v>1155</v>
      </c>
      <c r="E3725" s="12" t="s">
        <v>67</v>
      </c>
      <c r="F3725" s="12" t="s">
        <v>67</v>
      </c>
      <c r="G3725" s="12" t="s">
        <v>65</v>
      </c>
      <c r="H3725" s="12" t="s">
        <v>67</v>
      </c>
      <c r="I3725" s="12"/>
    </row>
    <row r="3726" spans="1:9" x14ac:dyDescent="0.25">
      <c r="A3726" s="38">
        <v>71415011051</v>
      </c>
      <c r="B3726" s="13" t="s">
        <v>3689</v>
      </c>
      <c r="C3726" s="13">
        <v>4</v>
      </c>
      <c r="D3726" s="13" t="s">
        <v>1155</v>
      </c>
      <c r="E3726" s="13" t="s">
        <v>67</v>
      </c>
      <c r="F3726" s="13" t="s">
        <v>67</v>
      </c>
      <c r="G3726" s="13" t="s">
        <v>65</v>
      </c>
      <c r="H3726" s="13" t="s">
        <v>67</v>
      </c>
      <c r="I3726" s="13"/>
    </row>
    <row r="3727" spans="1:9" x14ac:dyDescent="0.25">
      <c r="A3727" s="37">
        <v>71415003052</v>
      </c>
      <c r="B3727" s="12" t="s">
        <v>3690</v>
      </c>
      <c r="C3727" s="12">
        <v>4</v>
      </c>
      <c r="D3727" s="12" t="s">
        <v>1155</v>
      </c>
      <c r="E3727" s="12" t="s">
        <v>67</v>
      </c>
      <c r="F3727" s="12" t="s">
        <v>67</v>
      </c>
      <c r="G3727" s="12" t="s">
        <v>65</v>
      </c>
      <c r="H3727" s="12" t="s">
        <v>67</v>
      </c>
      <c r="I3727" s="12"/>
    </row>
    <row r="3728" spans="1:9" x14ac:dyDescent="0.25">
      <c r="A3728" s="38">
        <v>71415003053</v>
      </c>
      <c r="B3728" s="13" t="s">
        <v>3691</v>
      </c>
      <c r="C3728" s="13">
        <v>4</v>
      </c>
      <c r="D3728" s="13" t="s">
        <v>1155</v>
      </c>
      <c r="E3728" s="13" t="s">
        <v>67</v>
      </c>
      <c r="F3728" s="13" t="s">
        <v>67</v>
      </c>
      <c r="G3728" s="13" t="s">
        <v>65</v>
      </c>
      <c r="H3728" s="13" t="s">
        <v>67</v>
      </c>
      <c r="I3728" s="13"/>
    </row>
    <row r="3729" spans="1:9" x14ac:dyDescent="0.25">
      <c r="A3729" s="37">
        <v>71415011054</v>
      </c>
      <c r="B3729" s="12" t="s">
        <v>3692</v>
      </c>
      <c r="C3729" s="12">
        <v>5</v>
      </c>
      <c r="D3729" s="12" t="s">
        <v>69</v>
      </c>
      <c r="E3729" s="12" t="s">
        <v>65</v>
      </c>
      <c r="F3729" s="12" t="s">
        <v>65</v>
      </c>
      <c r="G3729" s="12" t="s">
        <v>65</v>
      </c>
      <c r="H3729" s="12" t="s">
        <v>65</v>
      </c>
      <c r="I3729" s="12"/>
    </row>
    <row r="3730" spans="1:9" x14ac:dyDescent="0.25">
      <c r="A3730" s="38">
        <v>71415007055</v>
      </c>
      <c r="B3730" s="13" t="s">
        <v>3693</v>
      </c>
      <c r="C3730" s="13">
        <v>4</v>
      </c>
      <c r="D3730" s="13" t="s">
        <v>1155</v>
      </c>
      <c r="E3730" s="13" t="s">
        <v>67</v>
      </c>
      <c r="F3730" s="13" t="s">
        <v>67</v>
      </c>
      <c r="G3730" s="13" t="s">
        <v>65</v>
      </c>
      <c r="H3730" s="13" t="s">
        <v>67</v>
      </c>
      <c r="I3730" s="13"/>
    </row>
    <row r="3731" spans="1:9" x14ac:dyDescent="0.25">
      <c r="A3731" s="37">
        <v>71415003057</v>
      </c>
      <c r="B3731" s="12" t="s">
        <v>3694</v>
      </c>
      <c r="C3731" s="12">
        <v>5</v>
      </c>
      <c r="D3731" s="12" t="s">
        <v>69</v>
      </c>
      <c r="E3731" s="12" t="s">
        <v>65</v>
      </c>
      <c r="F3731" s="12" t="s">
        <v>65</v>
      </c>
      <c r="G3731" s="12" t="s">
        <v>65</v>
      </c>
      <c r="H3731" s="12" t="s">
        <v>65</v>
      </c>
      <c r="I3731" s="12"/>
    </row>
    <row r="3732" spans="1:9" x14ac:dyDescent="0.25">
      <c r="A3732" s="38">
        <v>71415010058</v>
      </c>
      <c r="B3732" s="13" t="s">
        <v>3695</v>
      </c>
      <c r="C3732" s="13">
        <v>5</v>
      </c>
      <c r="D3732" s="13" t="s">
        <v>69</v>
      </c>
      <c r="E3732" s="13" t="s">
        <v>65</v>
      </c>
      <c r="F3732" s="13" t="s">
        <v>65</v>
      </c>
      <c r="G3732" s="13" t="s">
        <v>65</v>
      </c>
      <c r="H3732" s="13" t="s">
        <v>65</v>
      </c>
      <c r="I3732" s="13"/>
    </row>
    <row r="3733" spans="1:9" x14ac:dyDescent="0.25">
      <c r="A3733" s="37">
        <v>71415003059</v>
      </c>
      <c r="B3733" s="12" t="s">
        <v>3696</v>
      </c>
      <c r="C3733" s="12">
        <v>5</v>
      </c>
      <c r="D3733" s="12" t="s">
        <v>69</v>
      </c>
      <c r="E3733" s="12" t="s">
        <v>65</v>
      </c>
      <c r="F3733" s="12" t="s">
        <v>65</v>
      </c>
      <c r="G3733" s="12" t="s">
        <v>65</v>
      </c>
      <c r="H3733" s="12" t="s">
        <v>65</v>
      </c>
      <c r="I3733" s="12"/>
    </row>
    <row r="3734" spans="1:9" x14ac:dyDescent="0.25">
      <c r="A3734" s="38">
        <v>71415007060</v>
      </c>
      <c r="B3734" s="13" t="s">
        <v>3697</v>
      </c>
      <c r="C3734" s="13">
        <v>5</v>
      </c>
      <c r="D3734" s="13" t="s">
        <v>69</v>
      </c>
      <c r="E3734" s="13" t="s">
        <v>65</v>
      </c>
      <c r="F3734" s="13" t="s">
        <v>65</v>
      </c>
      <c r="G3734" s="13" t="s">
        <v>65</v>
      </c>
      <c r="H3734" s="13" t="s">
        <v>65</v>
      </c>
      <c r="I3734" s="13"/>
    </row>
    <row r="3735" spans="1:9" x14ac:dyDescent="0.25">
      <c r="A3735" s="37">
        <v>71415003061</v>
      </c>
      <c r="B3735" s="12" t="s">
        <v>3698</v>
      </c>
      <c r="C3735" s="12">
        <v>4</v>
      </c>
      <c r="D3735" s="12" t="s">
        <v>1155</v>
      </c>
      <c r="E3735" s="12" t="s">
        <v>67</v>
      </c>
      <c r="F3735" s="12" t="s">
        <v>67</v>
      </c>
      <c r="G3735" s="12" t="s">
        <v>65</v>
      </c>
      <c r="H3735" s="12" t="s">
        <v>67</v>
      </c>
      <c r="I3735" s="12"/>
    </row>
    <row r="3736" spans="1:9" x14ac:dyDescent="0.25">
      <c r="A3736" s="38">
        <v>71415003062</v>
      </c>
      <c r="B3736" s="13" t="s">
        <v>3699</v>
      </c>
      <c r="C3736" s="13">
        <v>5</v>
      </c>
      <c r="D3736" s="13" t="s">
        <v>69</v>
      </c>
      <c r="E3736" s="13" t="s">
        <v>65</v>
      </c>
      <c r="F3736" s="13" t="s">
        <v>65</v>
      </c>
      <c r="G3736" s="13" t="s">
        <v>65</v>
      </c>
      <c r="H3736" s="13" t="s">
        <v>65</v>
      </c>
      <c r="I3736" s="13"/>
    </row>
    <row r="3737" spans="1:9" x14ac:dyDescent="0.25">
      <c r="A3737" s="37">
        <v>71415007063</v>
      </c>
      <c r="B3737" s="12" t="s">
        <v>3700</v>
      </c>
      <c r="C3737" s="12">
        <v>4</v>
      </c>
      <c r="D3737" s="12" t="s">
        <v>1155</v>
      </c>
      <c r="E3737" s="12" t="s">
        <v>67</v>
      </c>
      <c r="F3737" s="12" t="s">
        <v>67</v>
      </c>
      <c r="G3737" s="12" t="s">
        <v>65</v>
      </c>
      <c r="H3737" s="12" t="s">
        <v>67</v>
      </c>
      <c r="I3737" s="12"/>
    </row>
    <row r="3738" spans="1:9" x14ac:dyDescent="0.25">
      <c r="A3738" s="38">
        <v>71415003064</v>
      </c>
      <c r="B3738" s="13" t="s">
        <v>3701</v>
      </c>
      <c r="C3738" s="13">
        <v>5</v>
      </c>
      <c r="D3738" s="13" t="s">
        <v>69</v>
      </c>
      <c r="E3738" s="13" t="s">
        <v>65</v>
      </c>
      <c r="F3738" s="13" t="s">
        <v>65</v>
      </c>
      <c r="G3738" s="13" t="s">
        <v>65</v>
      </c>
      <c r="H3738" s="13" t="s">
        <v>65</v>
      </c>
      <c r="I3738" s="13"/>
    </row>
    <row r="3739" spans="1:9" x14ac:dyDescent="0.25">
      <c r="A3739" s="37">
        <v>71415011065</v>
      </c>
      <c r="B3739" s="12" t="s">
        <v>3702</v>
      </c>
      <c r="C3739" s="12">
        <v>4</v>
      </c>
      <c r="D3739" s="12" t="s">
        <v>1155</v>
      </c>
      <c r="E3739" s="12" t="s">
        <v>67</v>
      </c>
      <c r="F3739" s="12" t="s">
        <v>67</v>
      </c>
      <c r="G3739" s="12" t="s">
        <v>65</v>
      </c>
      <c r="H3739" s="12" t="s">
        <v>67</v>
      </c>
      <c r="I3739" s="12"/>
    </row>
    <row r="3740" spans="1:9" x14ac:dyDescent="0.25">
      <c r="A3740" s="38">
        <v>71415009066</v>
      </c>
      <c r="B3740" s="13" t="s">
        <v>3703</v>
      </c>
      <c r="C3740" s="13">
        <v>5</v>
      </c>
      <c r="D3740" s="13" t="s">
        <v>69</v>
      </c>
      <c r="E3740" s="13" t="s">
        <v>65</v>
      </c>
      <c r="F3740" s="13" t="s">
        <v>65</v>
      </c>
      <c r="G3740" s="13" t="s">
        <v>65</v>
      </c>
      <c r="H3740" s="13" t="s">
        <v>65</v>
      </c>
      <c r="I3740" s="13"/>
    </row>
    <row r="3741" spans="1:9" x14ac:dyDescent="0.25">
      <c r="A3741" s="37">
        <v>71415007067</v>
      </c>
      <c r="B3741" s="12" t="s">
        <v>3704</v>
      </c>
      <c r="C3741" s="12">
        <v>5</v>
      </c>
      <c r="D3741" s="12" t="s">
        <v>69</v>
      </c>
      <c r="E3741" s="12" t="s">
        <v>65</v>
      </c>
      <c r="F3741" s="12" t="s">
        <v>65</v>
      </c>
      <c r="G3741" s="12" t="s">
        <v>65</v>
      </c>
      <c r="H3741" s="12" t="s">
        <v>65</v>
      </c>
      <c r="I3741" s="12"/>
    </row>
    <row r="3742" spans="1:9" x14ac:dyDescent="0.25">
      <c r="A3742" s="38">
        <v>71415011068</v>
      </c>
      <c r="B3742" s="13" t="s">
        <v>3705</v>
      </c>
      <c r="C3742" s="13">
        <v>4</v>
      </c>
      <c r="D3742" s="13" t="s">
        <v>1155</v>
      </c>
      <c r="E3742" s="13" t="s">
        <v>67</v>
      </c>
      <c r="F3742" s="13" t="s">
        <v>67</v>
      </c>
      <c r="G3742" s="13" t="s">
        <v>65</v>
      </c>
      <c r="H3742" s="13" t="s">
        <v>67</v>
      </c>
      <c r="I3742" s="13"/>
    </row>
    <row r="3743" spans="1:9" x14ac:dyDescent="0.25">
      <c r="A3743" s="37">
        <v>71415009069</v>
      </c>
      <c r="B3743" s="12" t="s">
        <v>3706</v>
      </c>
      <c r="C3743" s="12">
        <v>4</v>
      </c>
      <c r="D3743" s="12" t="s">
        <v>1155</v>
      </c>
      <c r="E3743" s="12" t="s">
        <v>67</v>
      </c>
      <c r="F3743" s="12" t="s">
        <v>67</v>
      </c>
      <c r="G3743" s="12" t="s">
        <v>65</v>
      </c>
      <c r="H3743" s="12" t="s">
        <v>67</v>
      </c>
      <c r="I3743" s="12"/>
    </row>
    <row r="3744" spans="1:9" x14ac:dyDescent="0.25">
      <c r="A3744" s="38">
        <v>71415007070</v>
      </c>
      <c r="B3744" s="13" t="s">
        <v>3707</v>
      </c>
      <c r="C3744" s="13">
        <v>4</v>
      </c>
      <c r="D3744" s="13" t="s">
        <v>1155</v>
      </c>
      <c r="E3744" s="13" t="s">
        <v>67</v>
      </c>
      <c r="F3744" s="13" t="s">
        <v>67</v>
      </c>
      <c r="G3744" s="13" t="s">
        <v>65</v>
      </c>
      <c r="H3744" s="13" t="s">
        <v>67</v>
      </c>
      <c r="I3744" s="13"/>
    </row>
    <row r="3745" spans="1:9" x14ac:dyDescent="0.25">
      <c r="A3745" s="37">
        <v>71415010071</v>
      </c>
      <c r="B3745" s="12" t="s">
        <v>3708</v>
      </c>
      <c r="C3745" s="12">
        <v>2</v>
      </c>
      <c r="D3745" s="12" t="s">
        <v>1198</v>
      </c>
      <c r="E3745" s="12" t="s">
        <v>65</v>
      </c>
      <c r="F3745" s="12" t="s">
        <v>67</v>
      </c>
      <c r="G3745" s="12" t="s">
        <v>1199</v>
      </c>
      <c r="H3745" s="12" t="s">
        <v>67</v>
      </c>
      <c r="I3745" s="12"/>
    </row>
    <row r="3746" spans="1:9" x14ac:dyDescent="0.25">
      <c r="A3746" s="38">
        <v>71415009072</v>
      </c>
      <c r="B3746" s="13" t="s">
        <v>3709</v>
      </c>
      <c r="C3746" s="13">
        <v>4</v>
      </c>
      <c r="D3746" s="13" t="s">
        <v>1155</v>
      </c>
      <c r="E3746" s="13" t="s">
        <v>67</v>
      </c>
      <c r="F3746" s="13" t="s">
        <v>67</v>
      </c>
      <c r="G3746" s="13" t="s">
        <v>65</v>
      </c>
      <c r="H3746" s="13" t="s">
        <v>67</v>
      </c>
      <c r="I3746" s="13"/>
    </row>
    <row r="3747" spans="1:9" x14ac:dyDescent="0.25">
      <c r="A3747" s="37">
        <v>71415011073</v>
      </c>
      <c r="B3747" s="12" t="s">
        <v>3710</v>
      </c>
      <c r="C3747" s="12">
        <v>5</v>
      </c>
      <c r="D3747" s="12" t="s">
        <v>69</v>
      </c>
      <c r="E3747" s="12" t="s">
        <v>65</v>
      </c>
      <c r="F3747" s="12" t="s">
        <v>65</v>
      </c>
      <c r="G3747" s="12" t="s">
        <v>65</v>
      </c>
      <c r="H3747" s="12" t="s">
        <v>65</v>
      </c>
      <c r="I3747" s="12"/>
    </row>
    <row r="3748" spans="1:9" x14ac:dyDescent="0.25">
      <c r="A3748" s="38">
        <v>71415011074</v>
      </c>
      <c r="B3748" s="13" t="s">
        <v>3711</v>
      </c>
      <c r="C3748" s="13">
        <v>5</v>
      </c>
      <c r="D3748" s="13" t="s">
        <v>69</v>
      </c>
      <c r="E3748" s="13" t="s">
        <v>65</v>
      </c>
      <c r="F3748" s="13" t="s">
        <v>65</v>
      </c>
      <c r="G3748" s="13" t="s">
        <v>65</v>
      </c>
      <c r="H3748" s="13" t="s">
        <v>65</v>
      </c>
      <c r="I3748" s="13"/>
    </row>
    <row r="3749" spans="1:9" x14ac:dyDescent="0.25">
      <c r="A3749" s="37">
        <v>71410075075</v>
      </c>
      <c r="B3749" s="12" t="s">
        <v>3712</v>
      </c>
      <c r="C3749" s="12">
        <v>4</v>
      </c>
      <c r="D3749" s="12" t="s">
        <v>1155</v>
      </c>
      <c r="E3749" s="12" t="s">
        <v>67</v>
      </c>
      <c r="F3749" s="12" t="s">
        <v>67</v>
      </c>
      <c r="G3749" s="12" t="s">
        <v>65</v>
      </c>
      <c r="H3749" s="12" t="s">
        <v>67</v>
      </c>
      <c r="I3749" s="12"/>
    </row>
    <row r="3750" spans="1:9" x14ac:dyDescent="0.25">
      <c r="A3750" s="38">
        <v>71415003076</v>
      </c>
      <c r="B3750" s="13" t="s">
        <v>3713</v>
      </c>
      <c r="C3750" s="13">
        <v>5</v>
      </c>
      <c r="D3750" s="13" t="s">
        <v>69</v>
      </c>
      <c r="E3750" s="13" t="s">
        <v>65</v>
      </c>
      <c r="F3750" s="13" t="s">
        <v>65</v>
      </c>
      <c r="G3750" s="13" t="s">
        <v>65</v>
      </c>
      <c r="H3750" s="13" t="s">
        <v>65</v>
      </c>
      <c r="I3750" s="13"/>
    </row>
    <row r="3751" spans="1:9" x14ac:dyDescent="0.25">
      <c r="A3751" s="37">
        <v>71415003077</v>
      </c>
      <c r="B3751" s="12" t="s">
        <v>3714</v>
      </c>
      <c r="C3751" s="12">
        <v>4</v>
      </c>
      <c r="D3751" s="12" t="s">
        <v>1155</v>
      </c>
      <c r="E3751" s="12" t="s">
        <v>67</v>
      </c>
      <c r="F3751" s="12" t="s">
        <v>67</v>
      </c>
      <c r="G3751" s="12" t="s">
        <v>65</v>
      </c>
      <c r="H3751" s="12" t="s">
        <v>67</v>
      </c>
      <c r="I3751" s="12"/>
    </row>
    <row r="3752" spans="1:9" x14ac:dyDescent="0.25">
      <c r="A3752" s="38">
        <v>71415007078</v>
      </c>
      <c r="B3752" s="13" t="s">
        <v>3715</v>
      </c>
      <c r="C3752" s="13">
        <v>5</v>
      </c>
      <c r="D3752" s="13" t="s">
        <v>69</v>
      </c>
      <c r="E3752" s="13" t="s">
        <v>65</v>
      </c>
      <c r="F3752" s="13" t="s">
        <v>65</v>
      </c>
      <c r="G3752" s="13" t="s">
        <v>65</v>
      </c>
      <c r="H3752" s="13" t="s">
        <v>65</v>
      </c>
      <c r="I3752" s="13"/>
    </row>
    <row r="3753" spans="1:9" x14ac:dyDescent="0.25">
      <c r="A3753" s="37">
        <v>71415009079</v>
      </c>
      <c r="B3753" s="12" t="s">
        <v>3716</v>
      </c>
      <c r="C3753" s="12">
        <v>4</v>
      </c>
      <c r="D3753" s="12" t="s">
        <v>1155</v>
      </c>
      <c r="E3753" s="12" t="s">
        <v>67</v>
      </c>
      <c r="F3753" s="12" t="s">
        <v>67</v>
      </c>
      <c r="G3753" s="12" t="s">
        <v>65</v>
      </c>
      <c r="H3753" s="12" t="s">
        <v>67</v>
      </c>
      <c r="I3753" s="12"/>
    </row>
    <row r="3754" spans="1:9" x14ac:dyDescent="0.25">
      <c r="A3754" s="38">
        <v>71415007080</v>
      </c>
      <c r="B3754" s="13" t="s">
        <v>3717</v>
      </c>
      <c r="C3754" s="13">
        <v>5</v>
      </c>
      <c r="D3754" s="13" t="s">
        <v>69</v>
      </c>
      <c r="E3754" s="13" t="s">
        <v>65</v>
      </c>
      <c r="F3754" s="13" t="s">
        <v>65</v>
      </c>
      <c r="G3754" s="13" t="s">
        <v>65</v>
      </c>
      <c r="H3754" s="13" t="s">
        <v>65</v>
      </c>
      <c r="I3754" s="13"/>
    </row>
    <row r="3755" spans="1:9" x14ac:dyDescent="0.25">
      <c r="A3755" s="37">
        <v>71415011081</v>
      </c>
      <c r="B3755" s="12" t="s">
        <v>3718</v>
      </c>
      <c r="C3755" s="12">
        <v>4</v>
      </c>
      <c r="D3755" s="12" t="s">
        <v>1155</v>
      </c>
      <c r="E3755" s="12" t="s">
        <v>67</v>
      </c>
      <c r="F3755" s="12" t="s">
        <v>67</v>
      </c>
      <c r="G3755" s="12" t="s">
        <v>65</v>
      </c>
      <c r="H3755" s="12" t="s">
        <v>67</v>
      </c>
      <c r="I3755" s="12"/>
    </row>
    <row r="3756" spans="1:9" x14ac:dyDescent="0.25">
      <c r="A3756" s="38">
        <v>71415010082</v>
      </c>
      <c r="B3756" s="13" t="s">
        <v>3719</v>
      </c>
      <c r="C3756" s="13">
        <v>4</v>
      </c>
      <c r="D3756" s="13" t="s">
        <v>1155</v>
      </c>
      <c r="E3756" s="13" t="s">
        <v>67</v>
      </c>
      <c r="F3756" s="13" t="s">
        <v>67</v>
      </c>
      <c r="G3756" s="13" t="s">
        <v>65</v>
      </c>
      <c r="H3756" s="13" t="s">
        <v>67</v>
      </c>
      <c r="I3756" s="13"/>
    </row>
    <row r="3757" spans="1:9" x14ac:dyDescent="0.25">
      <c r="A3757" s="37">
        <v>71415009083</v>
      </c>
      <c r="B3757" s="12" t="s">
        <v>3720</v>
      </c>
      <c r="C3757" s="12">
        <v>5</v>
      </c>
      <c r="D3757" s="12" t="s">
        <v>69</v>
      </c>
      <c r="E3757" s="12" t="s">
        <v>65</v>
      </c>
      <c r="F3757" s="12" t="s">
        <v>65</v>
      </c>
      <c r="G3757" s="12" t="s">
        <v>65</v>
      </c>
      <c r="H3757" s="12" t="s">
        <v>65</v>
      </c>
      <c r="I3757" s="12"/>
    </row>
    <row r="3758" spans="1:9" x14ac:dyDescent="0.25">
      <c r="A3758" s="38">
        <v>71415007084</v>
      </c>
      <c r="B3758" s="13" t="s">
        <v>3721</v>
      </c>
      <c r="C3758" s="13">
        <v>4</v>
      </c>
      <c r="D3758" s="13" t="s">
        <v>1155</v>
      </c>
      <c r="E3758" s="13" t="s">
        <v>67</v>
      </c>
      <c r="F3758" s="13" t="s">
        <v>67</v>
      </c>
      <c r="G3758" s="13" t="s">
        <v>65</v>
      </c>
      <c r="H3758" s="13" t="s">
        <v>67</v>
      </c>
      <c r="I3758" s="13"/>
    </row>
    <row r="3759" spans="1:9" x14ac:dyDescent="0.25">
      <c r="A3759" s="37">
        <v>71415007085</v>
      </c>
      <c r="B3759" s="12" t="s">
        <v>3722</v>
      </c>
      <c r="C3759" s="12">
        <v>4</v>
      </c>
      <c r="D3759" s="12" t="s">
        <v>1155</v>
      </c>
      <c r="E3759" s="12" t="s">
        <v>67</v>
      </c>
      <c r="F3759" s="12" t="s">
        <v>67</v>
      </c>
      <c r="G3759" s="12" t="s">
        <v>65</v>
      </c>
      <c r="H3759" s="12" t="s">
        <v>67</v>
      </c>
      <c r="I3759" s="12"/>
    </row>
    <row r="3760" spans="1:9" x14ac:dyDescent="0.25">
      <c r="A3760" s="38">
        <v>71415010086</v>
      </c>
      <c r="B3760" s="13" t="s">
        <v>3723</v>
      </c>
      <c r="C3760" s="13">
        <v>4</v>
      </c>
      <c r="D3760" s="13" t="s">
        <v>1155</v>
      </c>
      <c r="E3760" s="13" t="s">
        <v>67</v>
      </c>
      <c r="F3760" s="13" t="s">
        <v>67</v>
      </c>
      <c r="G3760" s="13" t="s">
        <v>65</v>
      </c>
      <c r="H3760" s="13" t="s">
        <v>67</v>
      </c>
      <c r="I3760" s="13"/>
    </row>
    <row r="3761" spans="1:9" x14ac:dyDescent="0.25">
      <c r="A3761" s="37">
        <v>71415010087</v>
      </c>
      <c r="B3761" s="12" t="s">
        <v>3724</v>
      </c>
      <c r="C3761" s="12">
        <v>5</v>
      </c>
      <c r="D3761" s="12" t="s">
        <v>69</v>
      </c>
      <c r="E3761" s="12" t="s">
        <v>65</v>
      </c>
      <c r="F3761" s="12" t="s">
        <v>65</v>
      </c>
      <c r="G3761" s="12" t="s">
        <v>65</v>
      </c>
      <c r="H3761" s="12" t="s">
        <v>65</v>
      </c>
      <c r="I3761" s="12"/>
    </row>
    <row r="3762" spans="1:9" x14ac:dyDescent="0.25">
      <c r="A3762" s="38">
        <v>71415011088</v>
      </c>
      <c r="B3762" s="13" t="s">
        <v>3725</v>
      </c>
      <c r="C3762" s="13">
        <v>5</v>
      </c>
      <c r="D3762" s="13" t="s">
        <v>69</v>
      </c>
      <c r="E3762" s="13" t="s">
        <v>65</v>
      </c>
      <c r="F3762" s="13" t="s">
        <v>65</v>
      </c>
      <c r="G3762" s="13" t="s">
        <v>65</v>
      </c>
      <c r="H3762" s="13" t="s">
        <v>65</v>
      </c>
      <c r="I3762" s="13"/>
    </row>
    <row r="3763" spans="1:9" x14ac:dyDescent="0.25">
      <c r="A3763" s="37">
        <v>71415011089</v>
      </c>
      <c r="B3763" s="12" t="s">
        <v>3726</v>
      </c>
      <c r="C3763" s="12">
        <v>4</v>
      </c>
      <c r="D3763" s="12" t="s">
        <v>1155</v>
      </c>
      <c r="E3763" s="12" t="s">
        <v>67</v>
      </c>
      <c r="F3763" s="12" t="s">
        <v>67</v>
      </c>
      <c r="G3763" s="12" t="s">
        <v>65</v>
      </c>
      <c r="H3763" s="12" t="s">
        <v>67</v>
      </c>
      <c r="I3763" s="12"/>
    </row>
    <row r="3764" spans="1:9" x14ac:dyDescent="0.25">
      <c r="A3764" s="38">
        <v>71415010091</v>
      </c>
      <c r="B3764" s="13" t="s">
        <v>3727</v>
      </c>
      <c r="C3764" s="13">
        <v>5</v>
      </c>
      <c r="D3764" s="13" t="s">
        <v>69</v>
      </c>
      <c r="E3764" s="13" t="s">
        <v>65</v>
      </c>
      <c r="F3764" s="13" t="s">
        <v>65</v>
      </c>
      <c r="G3764" s="13" t="s">
        <v>65</v>
      </c>
      <c r="H3764" s="13" t="s">
        <v>65</v>
      </c>
      <c r="I3764" s="13"/>
    </row>
    <row r="3765" spans="1:9" x14ac:dyDescent="0.25">
      <c r="A3765" s="37">
        <v>71415007092</v>
      </c>
      <c r="B3765" s="12" t="s">
        <v>3728</v>
      </c>
      <c r="C3765" s="12">
        <v>5</v>
      </c>
      <c r="D3765" s="12" t="s">
        <v>69</v>
      </c>
      <c r="E3765" s="12" t="s">
        <v>65</v>
      </c>
      <c r="F3765" s="12" t="s">
        <v>65</v>
      </c>
      <c r="G3765" s="12" t="s">
        <v>65</v>
      </c>
      <c r="H3765" s="12" t="s">
        <v>65</v>
      </c>
      <c r="I3765" s="12"/>
    </row>
    <row r="3766" spans="1:9" x14ac:dyDescent="0.25">
      <c r="A3766" s="38">
        <v>71415011093</v>
      </c>
      <c r="B3766" s="13" t="s">
        <v>3729</v>
      </c>
      <c r="C3766" s="13">
        <v>4</v>
      </c>
      <c r="D3766" s="13" t="s">
        <v>1155</v>
      </c>
      <c r="E3766" s="13" t="s">
        <v>67</v>
      </c>
      <c r="F3766" s="13" t="s">
        <v>67</v>
      </c>
      <c r="G3766" s="13" t="s">
        <v>65</v>
      </c>
      <c r="H3766" s="13" t="s">
        <v>67</v>
      </c>
      <c r="I3766" s="13"/>
    </row>
    <row r="3767" spans="1:9" x14ac:dyDescent="0.25">
      <c r="A3767" s="37">
        <v>71415007094</v>
      </c>
      <c r="B3767" s="12" t="s">
        <v>3730</v>
      </c>
      <c r="C3767" s="12">
        <v>4</v>
      </c>
      <c r="D3767" s="12" t="s">
        <v>1155</v>
      </c>
      <c r="E3767" s="12" t="s">
        <v>67</v>
      </c>
      <c r="F3767" s="12" t="s">
        <v>67</v>
      </c>
      <c r="G3767" s="12" t="s">
        <v>65</v>
      </c>
      <c r="H3767" s="12" t="s">
        <v>67</v>
      </c>
      <c r="I3767" s="12"/>
    </row>
    <row r="3768" spans="1:9" x14ac:dyDescent="0.25">
      <c r="A3768" s="38">
        <v>71415011095</v>
      </c>
      <c r="B3768" s="13" t="s">
        <v>3731</v>
      </c>
      <c r="C3768" s="13">
        <v>4</v>
      </c>
      <c r="D3768" s="13" t="s">
        <v>1155</v>
      </c>
      <c r="E3768" s="13" t="s">
        <v>67</v>
      </c>
      <c r="F3768" s="13" t="s">
        <v>67</v>
      </c>
      <c r="G3768" s="13" t="s">
        <v>65</v>
      </c>
      <c r="H3768" s="13" t="s">
        <v>67</v>
      </c>
      <c r="I3768" s="13"/>
    </row>
    <row r="3769" spans="1:9" x14ac:dyDescent="0.25">
      <c r="A3769" s="37">
        <v>71415011096</v>
      </c>
      <c r="B3769" s="12" t="s">
        <v>3732</v>
      </c>
      <c r="C3769" s="12">
        <v>5</v>
      </c>
      <c r="D3769" s="12" t="s">
        <v>69</v>
      </c>
      <c r="E3769" s="12" t="s">
        <v>65</v>
      </c>
      <c r="F3769" s="12" t="s">
        <v>65</v>
      </c>
      <c r="G3769" s="12" t="s">
        <v>65</v>
      </c>
      <c r="H3769" s="12" t="s">
        <v>65</v>
      </c>
      <c r="I3769" s="12"/>
    </row>
    <row r="3770" spans="1:9" x14ac:dyDescent="0.25">
      <c r="A3770" s="38">
        <v>71415007097</v>
      </c>
      <c r="B3770" s="13" t="s">
        <v>3733</v>
      </c>
      <c r="C3770" s="13">
        <v>5</v>
      </c>
      <c r="D3770" s="13" t="s">
        <v>69</v>
      </c>
      <c r="E3770" s="13" t="s">
        <v>65</v>
      </c>
      <c r="F3770" s="13" t="s">
        <v>65</v>
      </c>
      <c r="G3770" s="13" t="s">
        <v>65</v>
      </c>
      <c r="H3770" s="13" t="s">
        <v>65</v>
      </c>
      <c r="I3770" s="13"/>
    </row>
    <row r="3771" spans="1:9" x14ac:dyDescent="0.25">
      <c r="A3771" s="37">
        <v>71415010098</v>
      </c>
      <c r="B3771" s="12" t="s">
        <v>3734</v>
      </c>
      <c r="C3771" s="12">
        <v>5</v>
      </c>
      <c r="D3771" s="12" t="s">
        <v>69</v>
      </c>
      <c r="E3771" s="12" t="s">
        <v>65</v>
      </c>
      <c r="F3771" s="12" t="s">
        <v>65</v>
      </c>
      <c r="G3771" s="12" t="s">
        <v>65</v>
      </c>
      <c r="H3771" s="12" t="s">
        <v>65</v>
      </c>
      <c r="I3771" s="12"/>
    </row>
    <row r="3772" spans="1:9" x14ac:dyDescent="0.25">
      <c r="A3772" s="38">
        <v>71415009099</v>
      </c>
      <c r="B3772" s="13" t="s">
        <v>3735</v>
      </c>
      <c r="C3772" s="13">
        <v>4</v>
      </c>
      <c r="D3772" s="13" t="s">
        <v>1155</v>
      </c>
      <c r="E3772" s="13" t="s">
        <v>67</v>
      </c>
      <c r="F3772" s="13" t="s">
        <v>67</v>
      </c>
      <c r="G3772" s="13" t="s">
        <v>65</v>
      </c>
      <c r="H3772" s="13" t="s">
        <v>67</v>
      </c>
      <c r="I3772" s="13"/>
    </row>
    <row r="3773" spans="1:9" x14ac:dyDescent="0.25">
      <c r="A3773" s="37">
        <v>71415007100</v>
      </c>
      <c r="B3773" s="12" t="s">
        <v>3736</v>
      </c>
      <c r="C3773" s="12">
        <v>5</v>
      </c>
      <c r="D3773" s="12" t="s">
        <v>69</v>
      </c>
      <c r="E3773" s="12" t="s">
        <v>65</v>
      </c>
      <c r="F3773" s="12" t="s">
        <v>65</v>
      </c>
      <c r="G3773" s="12" t="s">
        <v>65</v>
      </c>
      <c r="H3773" s="12" t="s">
        <v>65</v>
      </c>
      <c r="I3773" s="12"/>
    </row>
    <row r="3774" spans="1:9" x14ac:dyDescent="0.25">
      <c r="A3774" s="38">
        <v>71415011101</v>
      </c>
      <c r="B3774" s="13" t="s">
        <v>3737</v>
      </c>
      <c r="C3774" s="13">
        <v>5</v>
      </c>
      <c r="D3774" s="13" t="s">
        <v>69</v>
      </c>
      <c r="E3774" s="13" t="s">
        <v>65</v>
      </c>
      <c r="F3774" s="13" t="s">
        <v>65</v>
      </c>
      <c r="G3774" s="13" t="s">
        <v>65</v>
      </c>
      <c r="H3774" s="13" t="s">
        <v>65</v>
      </c>
      <c r="I3774" s="13"/>
    </row>
    <row r="3775" spans="1:9" x14ac:dyDescent="0.25">
      <c r="A3775" s="37">
        <v>71415011102</v>
      </c>
      <c r="B3775" s="12" t="s">
        <v>3738</v>
      </c>
      <c r="C3775" s="12">
        <v>4</v>
      </c>
      <c r="D3775" s="12" t="s">
        <v>1155</v>
      </c>
      <c r="E3775" s="12" t="s">
        <v>67</v>
      </c>
      <c r="F3775" s="12" t="s">
        <v>67</v>
      </c>
      <c r="G3775" s="12" t="s">
        <v>65</v>
      </c>
      <c r="H3775" s="12" t="s">
        <v>67</v>
      </c>
      <c r="I3775" s="12"/>
    </row>
    <row r="3776" spans="1:9" x14ac:dyDescent="0.25">
      <c r="A3776" s="38">
        <v>71415010103</v>
      </c>
      <c r="B3776" s="13" t="s">
        <v>3739</v>
      </c>
      <c r="C3776" s="13">
        <v>5</v>
      </c>
      <c r="D3776" s="13" t="s">
        <v>69</v>
      </c>
      <c r="E3776" s="13" t="s">
        <v>65</v>
      </c>
      <c r="F3776" s="13" t="s">
        <v>65</v>
      </c>
      <c r="G3776" s="13" t="s">
        <v>65</v>
      </c>
      <c r="H3776" s="13" t="s">
        <v>65</v>
      </c>
      <c r="I3776" s="13"/>
    </row>
    <row r="3777" spans="1:9" x14ac:dyDescent="0.25">
      <c r="A3777" s="37">
        <v>71415007104</v>
      </c>
      <c r="B3777" s="12" t="s">
        <v>3740</v>
      </c>
      <c r="C3777" s="12">
        <v>5</v>
      </c>
      <c r="D3777" s="12" t="s">
        <v>69</v>
      </c>
      <c r="E3777" s="12" t="s">
        <v>65</v>
      </c>
      <c r="F3777" s="12" t="s">
        <v>65</v>
      </c>
      <c r="G3777" s="12" t="s">
        <v>65</v>
      </c>
      <c r="H3777" s="12" t="s">
        <v>65</v>
      </c>
      <c r="I3777" s="12"/>
    </row>
    <row r="3778" spans="1:9" x14ac:dyDescent="0.25">
      <c r="A3778" s="38">
        <v>71415007105</v>
      </c>
      <c r="B3778" s="13" t="s">
        <v>3741</v>
      </c>
      <c r="C3778" s="13">
        <v>5</v>
      </c>
      <c r="D3778" s="13" t="s">
        <v>69</v>
      </c>
      <c r="E3778" s="13" t="s">
        <v>65</v>
      </c>
      <c r="F3778" s="13" t="s">
        <v>65</v>
      </c>
      <c r="G3778" s="13" t="s">
        <v>65</v>
      </c>
      <c r="H3778" s="13" t="s">
        <v>65</v>
      </c>
      <c r="I3778" s="13"/>
    </row>
    <row r="3779" spans="1:9" x14ac:dyDescent="0.25">
      <c r="A3779" s="37">
        <v>71415010106</v>
      </c>
      <c r="B3779" s="12" t="s">
        <v>3742</v>
      </c>
      <c r="C3779" s="12">
        <v>4</v>
      </c>
      <c r="D3779" s="12" t="s">
        <v>1155</v>
      </c>
      <c r="E3779" s="12" t="s">
        <v>67</v>
      </c>
      <c r="F3779" s="12" t="s">
        <v>67</v>
      </c>
      <c r="G3779" s="12" t="s">
        <v>65</v>
      </c>
      <c r="H3779" s="12" t="s">
        <v>67</v>
      </c>
      <c r="I3779" s="12"/>
    </row>
    <row r="3780" spans="1:9" x14ac:dyDescent="0.25">
      <c r="A3780" s="38">
        <v>71415007107</v>
      </c>
      <c r="B3780" s="13" t="s">
        <v>3743</v>
      </c>
      <c r="C3780" s="13">
        <v>5</v>
      </c>
      <c r="D3780" s="13" t="s">
        <v>69</v>
      </c>
      <c r="E3780" s="13" t="s">
        <v>65</v>
      </c>
      <c r="F3780" s="13" t="s">
        <v>65</v>
      </c>
      <c r="G3780" s="13" t="s">
        <v>65</v>
      </c>
      <c r="H3780" s="13" t="s">
        <v>65</v>
      </c>
      <c r="I3780" s="13"/>
    </row>
    <row r="3781" spans="1:9" x14ac:dyDescent="0.25">
      <c r="A3781" s="37">
        <v>71415009108</v>
      </c>
      <c r="B3781" s="12" t="s">
        <v>3744</v>
      </c>
      <c r="C3781" s="12">
        <v>5</v>
      </c>
      <c r="D3781" s="12" t="s">
        <v>69</v>
      </c>
      <c r="E3781" s="12" t="s">
        <v>65</v>
      </c>
      <c r="F3781" s="12" t="s">
        <v>65</v>
      </c>
      <c r="G3781" s="12" t="s">
        <v>65</v>
      </c>
      <c r="H3781" s="12" t="s">
        <v>65</v>
      </c>
      <c r="I3781" s="12"/>
    </row>
    <row r="3782" spans="1:9" x14ac:dyDescent="0.25">
      <c r="A3782" s="38">
        <v>71415009109</v>
      </c>
      <c r="B3782" s="13" t="s">
        <v>3745</v>
      </c>
      <c r="C3782" s="13">
        <v>4</v>
      </c>
      <c r="D3782" s="13" t="s">
        <v>1155</v>
      </c>
      <c r="E3782" s="13" t="s">
        <v>67</v>
      </c>
      <c r="F3782" s="13" t="s">
        <v>67</v>
      </c>
      <c r="G3782" s="13" t="s">
        <v>65</v>
      </c>
      <c r="H3782" s="13" t="s">
        <v>67</v>
      </c>
      <c r="I3782" s="13"/>
    </row>
    <row r="3783" spans="1:9" x14ac:dyDescent="0.25">
      <c r="A3783" s="37">
        <v>71415007110</v>
      </c>
      <c r="B3783" s="12" t="s">
        <v>3746</v>
      </c>
      <c r="C3783" s="12">
        <v>4</v>
      </c>
      <c r="D3783" s="12" t="s">
        <v>1155</v>
      </c>
      <c r="E3783" s="12" t="s">
        <v>67</v>
      </c>
      <c r="F3783" s="12" t="s">
        <v>67</v>
      </c>
      <c r="G3783" s="12" t="s">
        <v>65</v>
      </c>
      <c r="H3783" s="12" t="s">
        <v>67</v>
      </c>
      <c r="I3783" s="12"/>
    </row>
    <row r="3784" spans="1:9" x14ac:dyDescent="0.25">
      <c r="A3784" s="38">
        <v>71415010111</v>
      </c>
      <c r="B3784" s="13" t="s">
        <v>3747</v>
      </c>
      <c r="C3784" s="13">
        <v>4</v>
      </c>
      <c r="D3784" s="13" t="s">
        <v>1155</v>
      </c>
      <c r="E3784" s="13" t="s">
        <v>67</v>
      </c>
      <c r="F3784" s="13" t="s">
        <v>67</v>
      </c>
      <c r="G3784" s="13" t="s">
        <v>65</v>
      </c>
      <c r="H3784" s="13" t="s">
        <v>67</v>
      </c>
      <c r="I3784" s="13"/>
    </row>
    <row r="3785" spans="1:9" x14ac:dyDescent="0.25">
      <c r="A3785" s="37">
        <v>71415009112</v>
      </c>
      <c r="B3785" s="12" t="s">
        <v>3748</v>
      </c>
      <c r="C3785" s="12">
        <v>4</v>
      </c>
      <c r="D3785" s="12" t="s">
        <v>1155</v>
      </c>
      <c r="E3785" s="12" t="s">
        <v>67</v>
      </c>
      <c r="F3785" s="12" t="s">
        <v>67</v>
      </c>
      <c r="G3785" s="12" t="s">
        <v>65</v>
      </c>
      <c r="H3785" s="12" t="s">
        <v>67</v>
      </c>
      <c r="I3785" s="12"/>
    </row>
    <row r="3786" spans="1:9" x14ac:dyDescent="0.25">
      <c r="A3786" s="38">
        <v>71415011113</v>
      </c>
      <c r="B3786" s="13" t="s">
        <v>3749</v>
      </c>
      <c r="C3786" s="13">
        <v>5</v>
      </c>
      <c r="D3786" s="13" t="s">
        <v>69</v>
      </c>
      <c r="E3786" s="13" t="s">
        <v>65</v>
      </c>
      <c r="F3786" s="13" t="s">
        <v>65</v>
      </c>
      <c r="G3786" s="13" t="s">
        <v>65</v>
      </c>
      <c r="H3786" s="13" t="s">
        <v>65</v>
      </c>
      <c r="I3786" s="13"/>
    </row>
    <row r="3787" spans="1:9" x14ac:dyDescent="0.25">
      <c r="A3787" s="37">
        <v>71415009114</v>
      </c>
      <c r="B3787" s="12" t="s">
        <v>3750</v>
      </c>
      <c r="C3787" s="12">
        <v>4</v>
      </c>
      <c r="D3787" s="12" t="s">
        <v>1155</v>
      </c>
      <c r="E3787" s="12" t="s">
        <v>67</v>
      </c>
      <c r="F3787" s="12" t="s">
        <v>67</v>
      </c>
      <c r="G3787" s="12" t="s">
        <v>65</v>
      </c>
      <c r="H3787" s="12" t="s">
        <v>67</v>
      </c>
      <c r="I3787" s="12"/>
    </row>
    <row r="3788" spans="1:9" x14ac:dyDescent="0.25">
      <c r="A3788" s="38">
        <v>71415009115</v>
      </c>
      <c r="B3788" s="13" t="s">
        <v>3751</v>
      </c>
      <c r="C3788" s="13">
        <v>4</v>
      </c>
      <c r="D3788" s="13" t="s">
        <v>1155</v>
      </c>
      <c r="E3788" s="13" t="s">
        <v>67</v>
      </c>
      <c r="F3788" s="13" t="s">
        <v>67</v>
      </c>
      <c r="G3788" s="13" t="s">
        <v>65</v>
      </c>
      <c r="H3788" s="13" t="s">
        <v>67</v>
      </c>
      <c r="I3788" s="13"/>
    </row>
    <row r="3789" spans="1:9" x14ac:dyDescent="0.25">
      <c r="A3789" s="37">
        <v>71415007116</v>
      </c>
      <c r="B3789" s="12" t="s">
        <v>3752</v>
      </c>
      <c r="C3789" s="12">
        <v>5</v>
      </c>
      <c r="D3789" s="12" t="s">
        <v>69</v>
      </c>
      <c r="E3789" s="12" t="s">
        <v>65</v>
      </c>
      <c r="F3789" s="12" t="s">
        <v>65</v>
      </c>
      <c r="G3789" s="12" t="s">
        <v>65</v>
      </c>
      <c r="H3789" s="12" t="s">
        <v>65</v>
      </c>
      <c r="I3789" s="12"/>
    </row>
    <row r="3790" spans="1:9" x14ac:dyDescent="0.25">
      <c r="A3790" s="38">
        <v>71415011117</v>
      </c>
      <c r="B3790" s="13" t="s">
        <v>3753</v>
      </c>
      <c r="C3790" s="13">
        <v>5</v>
      </c>
      <c r="D3790" s="13" t="s">
        <v>69</v>
      </c>
      <c r="E3790" s="13" t="s">
        <v>65</v>
      </c>
      <c r="F3790" s="13" t="s">
        <v>65</v>
      </c>
      <c r="G3790" s="13" t="s">
        <v>65</v>
      </c>
      <c r="H3790" s="13" t="s">
        <v>65</v>
      </c>
      <c r="I3790" s="13"/>
    </row>
    <row r="3791" spans="1:9" x14ac:dyDescent="0.25">
      <c r="A3791" s="37">
        <v>71415011118</v>
      </c>
      <c r="B3791" s="12" t="s">
        <v>3054</v>
      </c>
      <c r="C3791" s="12">
        <v>4</v>
      </c>
      <c r="D3791" s="12" t="s">
        <v>1155</v>
      </c>
      <c r="E3791" s="12" t="s">
        <v>67</v>
      </c>
      <c r="F3791" s="12" t="s">
        <v>67</v>
      </c>
      <c r="G3791" s="12" t="s">
        <v>65</v>
      </c>
      <c r="H3791" s="12" t="s">
        <v>67</v>
      </c>
      <c r="I3791" s="12"/>
    </row>
    <row r="3792" spans="1:9" x14ac:dyDescent="0.25">
      <c r="A3792" s="38">
        <v>71415007120</v>
      </c>
      <c r="B3792" s="13" t="s">
        <v>3754</v>
      </c>
      <c r="C3792" s="13">
        <v>5</v>
      </c>
      <c r="D3792" s="13" t="s">
        <v>69</v>
      </c>
      <c r="E3792" s="13" t="s">
        <v>65</v>
      </c>
      <c r="F3792" s="13" t="s">
        <v>65</v>
      </c>
      <c r="G3792" s="13" t="s">
        <v>65</v>
      </c>
      <c r="H3792" s="13" t="s">
        <v>65</v>
      </c>
      <c r="I3792" s="13"/>
    </row>
    <row r="3793" spans="1:9" x14ac:dyDescent="0.25">
      <c r="A3793" s="37">
        <v>71415009121</v>
      </c>
      <c r="B3793" s="12" t="s">
        <v>3755</v>
      </c>
      <c r="C3793" s="12">
        <v>4</v>
      </c>
      <c r="D3793" s="12" t="s">
        <v>1155</v>
      </c>
      <c r="E3793" s="12" t="s">
        <v>67</v>
      </c>
      <c r="F3793" s="12" t="s">
        <v>67</v>
      </c>
      <c r="G3793" s="12" t="s">
        <v>65</v>
      </c>
      <c r="H3793" s="12" t="s">
        <v>67</v>
      </c>
      <c r="I3793" s="12"/>
    </row>
    <row r="3794" spans="1:9" x14ac:dyDescent="0.25">
      <c r="A3794" s="38">
        <v>71415009122</v>
      </c>
      <c r="B3794" s="13" t="s">
        <v>3756</v>
      </c>
      <c r="C3794" s="13">
        <v>4</v>
      </c>
      <c r="D3794" s="13" t="s">
        <v>1155</v>
      </c>
      <c r="E3794" s="13" t="s">
        <v>67</v>
      </c>
      <c r="F3794" s="13" t="s">
        <v>67</v>
      </c>
      <c r="G3794" s="13" t="s">
        <v>65</v>
      </c>
      <c r="H3794" s="13" t="s">
        <v>67</v>
      </c>
      <c r="I3794" s="13"/>
    </row>
    <row r="3795" spans="1:9" x14ac:dyDescent="0.25">
      <c r="A3795" s="37">
        <v>71415003124</v>
      </c>
      <c r="B3795" s="12" t="s">
        <v>3757</v>
      </c>
      <c r="C3795" s="12">
        <v>4</v>
      </c>
      <c r="D3795" s="12" t="s">
        <v>1155</v>
      </c>
      <c r="E3795" s="12" t="s">
        <v>67</v>
      </c>
      <c r="F3795" s="12" t="s">
        <v>67</v>
      </c>
      <c r="G3795" s="12" t="s">
        <v>65</v>
      </c>
      <c r="H3795" s="12" t="s">
        <v>67</v>
      </c>
      <c r="I3795" s="12"/>
    </row>
    <row r="3796" spans="1:9" x14ac:dyDescent="0.25">
      <c r="A3796" s="38">
        <v>71415011125</v>
      </c>
      <c r="B3796" s="13" t="s">
        <v>3758</v>
      </c>
      <c r="C3796" s="13">
        <v>4</v>
      </c>
      <c r="D3796" s="13" t="s">
        <v>1155</v>
      </c>
      <c r="E3796" s="13" t="s">
        <v>67</v>
      </c>
      <c r="F3796" s="13" t="s">
        <v>67</v>
      </c>
      <c r="G3796" s="13" t="s">
        <v>65</v>
      </c>
      <c r="H3796" s="13" t="s">
        <v>67</v>
      </c>
      <c r="I3796" s="13"/>
    </row>
    <row r="3797" spans="1:9" x14ac:dyDescent="0.25">
      <c r="A3797" s="37">
        <v>71415011126</v>
      </c>
      <c r="B3797" s="12" t="s">
        <v>3616</v>
      </c>
      <c r="C3797" s="12">
        <v>5</v>
      </c>
      <c r="D3797" s="12" t="s">
        <v>69</v>
      </c>
      <c r="E3797" s="12" t="s">
        <v>65</v>
      </c>
      <c r="F3797" s="12" t="s">
        <v>65</v>
      </c>
      <c r="G3797" s="12" t="s">
        <v>65</v>
      </c>
      <c r="H3797" s="12" t="s">
        <v>65</v>
      </c>
      <c r="I3797" s="12"/>
    </row>
    <row r="3798" spans="1:9" x14ac:dyDescent="0.25">
      <c r="A3798" s="38">
        <v>71415010127</v>
      </c>
      <c r="B3798" s="13" t="s">
        <v>3759</v>
      </c>
      <c r="C3798" s="13">
        <v>4</v>
      </c>
      <c r="D3798" s="13" t="s">
        <v>1155</v>
      </c>
      <c r="E3798" s="13" t="s">
        <v>67</v>
      </c>
      <c r="F3798" s="13" t="s">
        <v>67</v>
      </c>
      <c r="G3798" s="13" t="s">
        <v>65</v>
      </c>
      <c r="H3798" s="13" t="s">
        <v>67</v>
      </c>
      <c r="I3798" s="13"/>
    </row>
    <row r="3799" spans="1:9" x14ac:dyDescent="0.25">
      <c r="A3799" s="37">
        <v>71415010128</v>
      </c>
      <c r="B3799" s="12" t="s">
        <v>3760</v>
      </c>
      <c r="C3799" s="12">
        <v>5</v>
      </c>
      <c r="D3799" s="12" t="s">
        <v>69</v>
      </c>
      <c r="E3799" s="12" t="s">
        <v>65</v>
      </c>
      <c r="F3799" s="12" t="s">
        <v>65</v>
      </c>
      <c r="G3799" s="12" t="s">
        <v>65</v>
      </c>
      <c r="H3799" s="12" t="s">
        <v>65</v>
      </c>
      <c r="I3799" s="12"/>
    </row>
    <row r="3800" spans="1:9" x14ac:dyDescent="0.25">
      <c r="A3800" s="38">
        <v>71415010129</v>
      </c>
      <c r="B3800" s="13" t="s">
        <v>3761</v>
      </c>
      <c r="C3800" s="13">
        <v>4</v>
      </c>
      <c r="D3800" s="13" t="s">
        <v>1155</v>
      </c>
      <c r="E3800" s="13" t="s">
        <v>67</v>
      </c>
      <c r="F3800" s="13" t="s">
        <v>67</v>
      </c>
      <c r="G3800" s="13" t="s">
        <v>65</v>
      </c>
      <c r="H3800" s="13" t="s">
        <v>67</v>
      </c>
      <c r="I3800" s="13"/>
    </row>
    <row r="3801" spans="1:9" x14ac:dyDescent="0.25">
      <c r="A3801" s="37">
        <v>71415003130</v>
      </c>
      <c r="B3801" s="12" t="s">
        <v>3762</v>
      </c>
      <c r="C3801" s="12">
        <v>4</v>
      </c>
      <c r="D3801" s="12" t="s">
        <v>1155</v>
      </c>
      <c r="E3801" s="12" t="s">
        <v>67</v>
      </c>
      <c r="F3801" s="12" t="s">
        <v>67</v>
      </c>
      <c r="G3801" s="12" t="s">
        <v>65</v>
      </c>
      <c r="H3801" s="12" t="s">
        <v>67</v>
      </c>
      <c r="I3801" s="12"/>
    </row>
    <row r="3802" spans="1:9" x14ac:dyDescent="0.25">
      <c r="A3802" s="38">
        <v>71415007131</v>
      </c>
      <c r="B3802" s="13" t="s">
        <v>3763</v>
      </c>
      <c r="C3802" s="13">
        <v>5</v>
      </c>
      <c r="D3802" s="13" t="s">
        <v>69</v>
      </c>
      <c r="E3802" s="13" t="s">
        <v>65</v>
      </c>
      <c r="F3802" s="13" t="s">
        <v>65</v>
      </c>
      <c r="G3802" s="13" t="s">
        <v>65</v>
      </c>
      <c r="H3802" s="13" t="s">
        <v>65</v>
      </c>
      <c r="I3802" s="13"/>
    </row>
    <row r="3803" spans="1:9" x14ac:dyDescent="0.25">
      <c r="A3803" s="37">
        <v>71415010132</v>
      </c>
      <c r="B3803" s="12" t="s">
        <v>3279</v>
      </c>
      <c r="C3803" s="12">
        <v>5</v>
      </c>
      <c r="D3803" s="12" t="s">
        <v>69</v>
      </c>
      <c r="E3803" s="12" t="s">
        <v>65</v>
      </c>
      <c r="F3803" s="12" t="s">
        <v>65</v>
      </c>
      <c r="G3803" s="12" t="s">
        <v>65</v>
      </c>
      <c r="H3803" s="12" t="s">
        <v>65</v>
      </c>
      <c r="I3803" s="12"/>
    </row>
    <row r="3804" spans="1:9" x14ac:dyDescent="0.25">
      <c r="A3804" s="38">
        <v>71415003133</v>
      </c>
      <c r="B3804" s="13" t="s">
        <v>3764</v>
      </c>
      <c r="C3804" s="13">
        <v>5</v>
      </c>
      <c r="D3804" s="13" t="s">
        <v>69</v>
      </c>
      <c r="E3804" s="13" t="s">
        <v>65</v>
      </c>
      <c r="F3804" s="13" t="s">
        <v>65</v>
      </c>
      <c r="G3804" s="13" t="s">
        <v>65</v>
      </c>
      <c r="H3804" s="13" t="s">
        <v>65</v>
      </c>
      <c r="I3804" s="13"/>
    </row>
    <row r="3805" spans="1:9" x14ac:dyDescent="0.25">
      <c r="A3805" s="37">
        <v>71415007134</v>
      </c>
      <c r="B3805" s="12" t="s">
        <v>3765</v>
      </c>
      <c r="C3805" s="12">
        <v>5</v>
      </c>
      <c r="D3805" s="12" t="s">
        <v>69</v>
      </c>
      <c r="E3805" s="12" t="s">
        <v>65</v>
      </c>
      <c r="F3805" s="12" t="s">
        <v>65</v>
      </c>
      <c r="G3805" s="12" t="s">
        <v>65</v>
      </c>
      <c r="H3805" s="12" t="s">
        <v>65</v>
      </c>
      <c r="I3805" s="12"/>
    </row>
    <row r="3806" spans="1:9" x14ac:dyDescent="0.25">
      <c r="A3806" s="38">
        <v>71415010135</v>
      </c>
      <c r="B3806" s="13" t="s">
        <v>3766</v>
      </c>
      <c r="C3806" s="13">
        <v>5</v>
      </c>
      <c r="D3806" s="13" t="s">
        <v>69</v>
      </c>
      <c r="E3806" s="13" t="s">
        <v>65</v>
      </c>
      <c r="F3806" s="13" t="s">
        <v>65</v>
      </c>
      <c r="G3806" s="13" t="s">
        <v>65</v>
      </c>
      <c r="H3806" s="13" t="s">
        <v>65</v>
      </c>
      <c r="I3806" s="13"/>
    </row>
    <row r="3807" spans="1:9" x14ac:dyDescent="0.25">
      <c r="A3807" s="37">
        <v>71415009136</v>
      </c>
      <c r="B3807" s="12" t="s">
        <v>3767</v>
      </c>
      <c r="C3807" s="12">
        <v>4</v>
      </c>
      <c r="D3807" s="12" t="s">
        <v>1155</v>
      </c>
      <c r="E3807" s="12" t="s">
        <v>67</v>
      </c>
      <c r="F3807" s="12" t="s">
        <v>67</v>
      </c>
      <c r="G3807" s="12" t="s">
        <v>65</v>
      </c>
      <c r="H3807" s="12" t="s">
        <v>67</v>
      </c>
      <c r="I3807" s="12"/>
    </row>
    <row r="3808" spans="1:9" x14ac:dyDescent="0.25">
      <c r="A3808" s="38">
        <v>71415007137</v>
      </c>
      <c r="B3808" s="13" t="s">
        <v>3768</v>
      </c>
      <c r="C3808" s="13">
        <v>5</v>
      </c>
      <c r="D3808" s="13" t="s">
        <v>69</v>
      </c>
      <c r="E3808" s="13" t="s">
        <v>65</v>
      </c>
      <c r="F3808" s="13" t="s">
        <v>65</v>
      </c>
      <c r="G3808" s="13" t="s">
        <v>65</v>
      </c>
      <c r="H3808" s="13" t="s">
        <v>65</v>
      </c>
      <c r="I3808" s="13"/>
    </row>
    <row r="3809" spans="1:9" x14ac:dyDescent="0.25">
      <c r="A3809" s="37">
        <v>71415009138</v>
      </c>
      <c r="B3809" s="12" t="s">
        <v>3769</v>
      </c>
      <c r="C3809" s="12">
        <v>4</v>
      </c>
      <c r="D3809" s="12" t="s">
        <v>1155</v>
      </c>
      <c r="E3809" s="12" t="s">
        <v>67</v>
      </c>
      <c r="F3809" s="12" t="s">
        <v>67</v>
      </c>
      <c r="G3809" s="12" t="s">
        <v>65</v>
      </c>
      <c r="H3809" s="12" t="s">
        <v>67</v>
      </c>
      <c r="I3809" s="12"/>
    </row>
    <row r="3810" spans="1:9" x14ac:dyDescent="0.25">
      <c r="A3810" s="38">
        <v>71415010139</v>
      </c>
      <c r="B3810" s="13" t="s">
        <v>3770</v>
      </c>
      <c r="C3810" s="13">
        <v>5</v>
      </c>
      <c r="D3810" s="13" t="s">
        <v>69</v>
      </c>
      <c r="E3810" s="13" t="s">
        <v>65</v>
      </c>
      <c r="F3810" s="13" t="s">
        <v>65</v>
      </c>
      <c r="G3810" s="13" t="s">
        <v>65</v>
      </c>
      <c r="H3810" s="13" t="s">
        <v>65</v>
      </c>
      <c r="I3810" s="13"/>
    </row>
    <row r="3811" spans="1:9" x14ac:dyDescent="0.25">
      <c r="A3811" s="37">
        <v>71415007140</v>
      </c>
      <c r="B3811" s="12" t="s">
        <v>3771</v>
      </c>
      <c r="C3811" s="12">
        <v>5</v>
      </c>
      <c r="D3811" s="12" t="s">
        <v>69</v>
      </c>
      <c r="E3811" s="12" t="s">
        <v>65</v>
      </c>
      <c r="F3811" s="12" t="s">
        <v>65</v>
      </c>
      <c r="G3811" s="12" t="s">
        <v>65</v>
      </c>
      <c r="H3811" s="12" t="s">
        <v>65</v>
      </c>
      <c r="I3811" s="12"/>
    </row>
    <row r="3812" spans="1:9" x14ac:dyDescent="0.25">
      <c r="A3812" s="38">
        <v>71415010141</v>
      </c>
      <c r="B3812" s="13" t="s">
        <v>3772</v>
      </c>
      <c r="C3812" s="13">
        <v>2</v>
      </c>
      <c r="D3812" s="13" t="s">
        <v>1198</v>
      </c>
      <c r="E3812" s="13" t="s">
        <v>65</v>
      </c>
      <c r="F3812" s="13" t="s">
        <v>67</v>
      </c>
      <c r="G3812" s="13" t="s">
        <v>1199</v>
      </c>
      <c r="H3812" s="13" t="s">
        <v>67</v>
      </c>
      <c r="I3812" s="13"/>
    </row>
    <row r="3813" spans="1:9" x14ac:dyDescent="0.25">
      <c r="A3813" s="37">
        <v>71415010201</v>
      </c>
      <c r="B3813" s="12" t="s">
        <v>3773</v>
      </c>
      <c r="C3813" s="12">
        <v>2</v>
      </c>
      <c r="D3813" s="12" t="s">
        <v>1198</v>
      </c>
      <c r="E3813" s="12" t="s">
        <v>65</v>
      </c>
      <c r="F3813" s="12" t="s">
        <v>67</v>
      </c>
      <c r="G3813" s="12" t="s">
        <v>1199</v>
      </c>
      <c r="H3813" s="12" t="s">
        <v>67</v>
      </c>
      <c r="I3813" s="12"/>
    </row>
    <row r="3814" spans="1:9" x14ac:dyDescent="0.25">
      <c r="A3814" s="38">
        <v>71415009501</v>
      </c>
      <c r="B3814" s="13" t="s">
        <v>3774</v>
      </c>
      <c r="C3814" s="13">
        <v>5</v>
      </c>
      <c r="D3814" s="13" t="s">
        <v>69</v>
      </c>
      <c r="E3814" s="13" t="s">
        <v>65</v>
      </c>
      <c r="F3814" s="13" t="s">
        <v>65</v>
      </c>
      <c r="G3814" s="13" t="s">
        <v>65</v>
      </c>
      <c r="H3814" s="13" t="s">
        <v>65</v>
      </c>
      <c r="I3814" s="13"/>
    </row>
    <row r="3815" spans="1:9" x14ac:dyDescent="0.25">
      <c r="A3815" s="37">
        <v>71415007502</v>
      </c>
      <c r="B3815" s="12" t="s">
        <v>3775</v>
      </c>
      <c r="C3815" s="12">
        <v>5</v>
      </c>
      <c r="D3815" s="12" t="s">
        <v>69</v>
      </c>
      <c r="E3815" s="12" t="s">
        <v>65</v>
      </c>
      <c r="F3815" s="12" t="s">
        <v>65</v>
      </c>
      <c r="G3815" s="12" t="s">
        <v>65</v>
      </c>
      <c r="H3815" s="12" t="s">
        <v>65</v>
      </c>
      <c r="I3815" s="12"/>
    </row>
    <row r="3816" spans="1:9" x14ac:dyDescent="0.25">
      <c r="A3816" s="38">
        <v>71415003503</v>
      </c>
      <c r="B3816" s="13" t="s">
        <v>3776</v>
      </c>
      <c r="C3816" s="13">
        <v>5</v>
      </c>
      <c r="D3816" s="13" t="s">
        <v>69</v>
      </c>
      <c r="E3816" s="13" t="s">
        <v>65</v>
      </c>
      <c r="F3816" s="13" t="s">
        <v>65</v>
      </c>
      <c r="G3816" s="13" t="s">
        <v>65</v>
      </c>
      <c r="H3816" s="13" t="s">
        <v>65</v>
      </c>
      <c r="I3816" s="13"/>
    </row>
    <row r="3817" spans="1:9" x14ac:dyDescent="0.25">
      <c r="A3817" s="37">
        <v>71435005001</v>
      </c>
      <c r="B3817" s="12" t="s">
        <v>3777</v>
      </c>
      <c r="C3817" s="12">
        <v>5</v>
      </c>
      <c r="D3817" s="12" t="s">
        <v>69</v>
      </c>
      <c r="E3817" s="12" t="s">
        <v>65</v>
      </c>
      <c r="F3817" s="12" t="s">
        <v>65</v>
      </c>
      <c r="G3817" s="12" t="s">
        <v>65</v>
      </c>
      <c r="H3817" s="12" t="s">
        <v>65</v>
      </c>
      <c r="I3817" s="12"/>
    </row>
    <row r="3818" spans="1:9" x14ac:dyDescent="0.25">
      <c r="A3818" s="38">
        <v>71435010003</v>
      </c>
      <c r="B3818" s="13" t="s">
        <v>3778</v>
      </c>
      <c r="C3818" s="13">
        <v>5</v>
      </c>
      <c r="D3818" s="13" t="s">
        <v>69</v>
      </c>
      <c r="E3818" s="13" t="s">
        <v>65</v>
      </c>
      <c r="F3818" s="13" t="s">
        <v>65</v>
      </c>
      <c r="G3818" s="13" t="s">
        <v>65</v>
      </c>
      <c r="H3818" s="13" t="s">
        <v>65</v>
      </c>
      <c r="I3818" s="13"/>
    </row>
    <row r="3819" spans="1:9" x14ac:dyDescent="0.25">
      <c r="A3819" s="37">
        <v>71435004005</v>
      </c>
      <c r="B3819" s="12" t="s">
        <v>21</v>
      </c>
      <c r="C3819" s="12">
        <v>5</v>
      </c>
      <c r="D3819" s="12" t="s">
        <v>69</v>
      </c>
      <c r="E3819" s="12" t="s">
        <v>65</v>
      </c>
      <c r="F3819" s="12" t="s">
        <v>65</v>
      </c>
      <c r="G3819" s="12" t="s">
        <v>65</v>
      </c>
      <c r="H3819" s="12" t="s">
        <v>65</v>
      </c>
      <c r="I3819" s="12"/>
    </row>
    <row r="3820" spans="1:9" x14ac:dyDescent="0.25">
      <c r="A3820" s="38">
        <v>71435005006</v>
      </c>
      <c r="B3820" s="13" t="s">
        <v>3779</v>
      </c>
      <c r="C3820" s="13">
        <v>5</v>
      </c>
      <c r="D3820" s="13" t="s">
        <v>69</v>
      </c>
      <c r="E3820" s="13" t="s">
        <v>65</v>
      </c>
      <c r="F3820" s="13" t="s">
        <v>65</v>
      </c>
      <c r="G3820" s="13" t="s">
        <v>65</v>
      </c>
      <c r="H3820" s="13" t="s">
        <v>65</v>
      </c>
      <c r="I3820" s="13"/>
    </row>
    <row r="3821" spans="1:9" x14ac:dyDescent="0.25">
      <c r="A3821" s="37">
        <v>71435005007</v>
      </c>
      <c r="B3821" s="12" t="s">
        <v>3780</v>
      </c>
      <c r="C3821" s="12">
        <v>5</v>
      </c>
      <c r="D3821" s="12" t="s">
        <v>69</v>
      </c>
      <c r="E3821" s="12" t="s">
        <v>65</v>
      </c>
      <c r="F3821" s="12" t="s">
        <v>65</v>
      </c>
      <c r="G3821" s="12" t="s">
        <v>65</v>
      </c>
      <c r="H3821" s="12" t="s">
        <v>65</v>
      </c>
      <c r="I3821" s="12"/>
    </row>
    <row r="3822" spans="1:9" x14ac:dyDescent="0.25">
      <c r="A3822" s="38">
        <v>71435004008</v>
      </c>
      <c r="B3822" s="13" t="s">
        <v>3100</v>
      </c>
      <c r="C3822" s="13">
        <v>5</v>
      </c>
      <c r="D3822" s="13" t="s">
        <v>69</v>
      </c>
      <c r="E3822" s="13" t="s">
        <v>65</v>
      </c>
      <c r="F3822" s="13" t="s">
        <v>65</v>
      </c>
      <c r="G3822" s="13" t="s">
        <v>65</v>
      </c>
      <c r="H3822" s="13" t="s">
        <v>65</v>
      </c>
      <c r="I3822" s="13"/>
    </row>
    <row r="3823" spans="1:9" x14ac:dyDescent="0.25">
      <c r="A3823" s="37">
        <v>71435005009</v>
      </c>
      <c r="B3823" s="12" t="s">
        <v>3781</v>
      </c>
      <c r="C3823" s="12">
        <v>5</v>
      </c>
      <c r="D3823" s="12" t="s">
        <v>69</v>
      </c>
      <c r="E3823" s="12" t="s">
        <v>65</v>
      </c>
      <c r="F3823" s="12" t="s">
        <v>65</v>
      </c>
      <c r="G3823" s="12" t="s">
        <v>65</v>
      </c>
      <c r="H3823" s="12" t="s">
        <v>65</v>
      </c>
      <c r="I3823" s="12"/>
    </row>
    <row r="3824" spans="1:9" x14ac:dyDescent="0.25">
      <c r="A3824" s="38">
        <v>71435010010</v>
      </c>
      <c r="B3824" s="13" t="s">
        <v>3782</v>
      </c>
      <c r="C3824" s="13">
        <v>5</v>
      </c>
      <c r="D3824" s="13" t="s">
        <v>69</v>
      </c>
      <c r="E3824" s="13" t="s">
        <v>65</v>
      </c>
      <c r="F3824" s="13" t="s">
        <v>65</v>
      </c>
      <c r="G3824" s="13" t="s">
        <v>65</v>
      </c>
      <c r="H3824" s="13" t="s">
        <v>65</v>
      </c>
      <c r="I3824" s="13"/>
    </row>
    <row r="3825" spans="1:9" x14ac:dyDescent="0.25">
      <c r="A3825" s="37">
        <v>71435008011</v>
      </c>
      <c r="B3825" s="12" t="s">
        <v>3783</v>
      </c>
      <c r="C3825" s="12">
        <v>5</v>
      </c>
      <c r="D3825" s="12" t="s">
        <v>69</v>
      </c>
      <c r="E3825" s="12" t="s">
        <v>65</v>
      </c>
      <c r="F3825" s="12" t="s">
        <v>65</v>
      </c>
      <c r="G3825" s="12" t="s">
        <v>65</v>
      </c>
      <c r="H3825" s="12" t="s">
        <v>65</v>
      </c>
      <c r="I3825" s="12"/>
    </row>
    <row r="3826" spans="1:9" x14ac:dyDescent="0.25">
      <c r="A3826" s="38">
        <v>71435010012</v>
      </c>
      <c r="B3826" s="13" t="s">
        <v>3784</v>
      </c>
      <c r="C3826" s="13">
        <v>5</v>
      </c>
      <c r="D3826" s="13" t="s">
        <v>69</v>
      </c>
      <c r="E3826" s="13" t="s">
        <v>65</v>
      </c>
      <c r="F3826" s="13" t="s">
        <v>65</v>
      </c>
      <c r="G3826" s="13" t="s">
        <v>65</v>
      </c>
      <c r="H3826" s="13" t="s">
        <v>65</v>
      </c>
      <c r="I3826" s="13"/>
    </row>
    <row r="3827" spans="1:9" x14ac:dyDescent="0.25">
      <c r="A3827" s="37">
        <v>71435004013</v>
      </c>
      <c r="B3827" s="12" t="s">
        <v>3785</v>
      </c>
      <c r="C3827" s="12">
        <v>5</v>
      </c>
      <c r="D3827" s="12" t="s">
        <v>69</v>
      </c>
      <c r="E3827" s="12" t="s">
        <v>65</v>
      </c>
      <c r="F3827" s="12" t="s">
        <v>65</v>
      </c>
      <c r="G3827" s="12" t="s">
        <v>65</v>
      </c>
      <c r="H3827" s="12" t="s">
        <v>65</v>
      </c>
      <c r="I3827" s="12"/>
    </row>
    <row r="3828" spans="1:9" x14ac:dyDescent="0.25">
      <c r="A3828" s="38">
        <v>71435007015</v>
      </c>
      <c r="B3828" s="13" t="s">
        <v>3786</v>
      </c>
      <c r="C3828" s="13">
        <v>5</v>
      </c>
      <c r="D3828" s="13" t="s">
        <v>69</v>
      </c>
      <c r="E3828" s="13" t="s">
        <v>65</v>
      </c>
      <c r="F3828" s="13" t="s">
        <v>65</v>
      </c>
      <c r="G3828" s="13" t="s">
        <v>65</v>
      </c>
      <c r="H3828" s="13" t="s">
        <v>65</v>
      </c>
      <c r="I3828" s="13"/>
    </row>
    <row r="3829" spans="1:9" x14ac:dyDescent="0.25">
      <c r="A3829" s="37">
        <v>71435007018</v>
      </c>
      <c r="B3829" s="12" t="s">
        <v>3787</v>
      </c>
      <c r="C3829" s="12">
        <v>2</v>
      </c>
      <c r="D3829" s="12" t="s">
        <v>1198</v>
      </c>
      <c r="E3829" s="12" t="s">
        <v>65</v>
      </c>
      <c r="F3829" s="12" t="s">
        <v>67</v>
      </c>
      <c r="G3829" s="12" t="s">
        <v>1199</v>
      </c>
      <c r="H3829" s="12" t="s">
        <v>67</v>
      </c>
      <c r="I3829" s="12"/>
    </row>
    <row r="3830" spans="1:9" x14ac:dyDescent="0.25">
      <c r="A3830" s="38">
        <v>71435007019</v>
      </c>
      <c r="B3830" s="13" t="s">
        <v>3788</v>
      </c>
      <c r="C3830" s="13">
        <v>5</v>
      </c>
      <c r="D3830" s="13" t="s">
        <v>69</v>
      </c>
      <c r="E3830" s="13" t="s">
        <v>65</v>
      </c>
      <c r="F3830" s="13" t="s">
        <v>65</v>
      </c>
      <c r="G3830" s="13" t="s">
        <v>65</v>
      </c>
      <c r="H3830" s="13" t="s">
        <v>65</v>
      </c>
      <c r="I3830" s="13"/>
    </row>
    <row r="3831" spans="1:9" x14ac:dyDescent="0.25">
      <c r="A3831" s="37">
        <v>71435004020</v>
      </c>
      <c r="B3831" s="12" t="s">
        <v>3789</v>
      </c>
      <c r="C3831" s="12">
        <v>5</v>
      </c>
      <c r="D3831" s="12" t="s">
        <v>69</v>
      </c>
      <c r="E3831" s="12" t="s">
        <v>65</v>
      </c>
      <c r="F3831" s="12" t="s">
        <v>65</v>
      </c>
      <c r="G3831" s="12" t="s">
        <v>65</v>
      </c>
      <c r="H3831" s="12" t="s">
        <v>65</v>
      </c>
      <c r="I3831" s="12"/>
    </row>
    <row r="3832" spans="1:9" x14ac:dyDescent="0.25">
      <c r="A3832" s="38">
        <v>71435004021</v>
      </c>
      <c r="B3832" s="13" t="s">
        <v>3790</v>
      </c>
      <c r="C3832" s="13">
        <v>5</v>
      </c>
      <c r="D3832" s="13" t="s">
        <v>69</v>
      </c>
      <c r="E3832" s="13" t="s">
        <v>65</v>
      </c>
      <c r="F3832" s="13" t="s">
        <v>65</v>
      </c>
      <c r="G3832" s="13" t="s">
        <v>65</v>
      </c>
      <c r="H3832" s="13" t="s">
        <v>65</v>
      </c>
      <c r="I3832" s="13"/>
    </row>
    <row r="3833" spans="1:9" x14ac:dyDescent="0.25">
      <c r="A3833" s="37">
        <v>71435007022</v>
      </c>
      <c r="B3833" s="12" t="s">
        <v>3791</v>
      </c>
      <c r="C3833" s="12">
        <v>5</v>
      </c>
      <c r="D3833" s="12" t="s">
        <v>69</v>
      </c>
      <c r="E3833" s="12" t="s">
        <v>65</v>
      </c>
      <c r="F3833" s="12" t="s">
        <v>65</v>
      </c>
      <c r="G3833" s="12" t="s">
        <v>65</v>
      </c>
      <c r="H3833" s="12" t="s">
        <v>65</v>
      </c>
      <c r="I3833" s="12"/>
    </row>
    <row r="3834" spans="1:9" x14ac:dyDescent="0.25">
      <c r="A3834" s="38">
        <v>71435004023</v>
      </c>
      <c r="B3834" s="13" t="s">
        <v>3792</v>
      </c>
      <c r="C3834" s="13">
        <v>5</v>
      </c>
      <c r="D3834" s="13" t="s">
        <v>69</v>
      </c>
      <c r="E3834" s="13" t="s">
        <v>65</v>
      </c>
      <c r="F3834" s="13" t="s">
        <v>65</v>
      </c>
      <c r="G3834" s="13" t="s">
        <v>65</v>
      </c>
      <c r="H3834" s="13" t="s">
        <v>65</v>
      </c>
      <c r="I3834" s="13"/>
    </row>
    <row r="3835" spans="1:9" x14ac:dyDescent="0.25">
      <c r="A3835" s="37">
        <v>71435004024</v>
      </c>
      <c r="B3835" s="12" t="s">
        <v>3793</v>
      </c>
      <c r="C3835" s="12">
        <v>5</v>
      </c>
      <c r="D3835" s="12" t="s">
        <v>69</v>
      </c>
      <c r="E3835" s="12" t="s">
        <v>65</v>
      </c>
      <c r="F3835" s="12" t="s">
        <v>65</v>
      </c>
      <c r="G3835" s="12" t="s">
        <v>65</v>
      </c>
      <c r="H3835" s="12" t="s">
        <v>65</v>
      </c>
      <c r="I3835" s="12"/>
    </row>
    <row r="3836" spans="1:9" x14ac:dyDescent="0.25">
      <c r="A3836" s="38">
        <v>71435007025</v>
      </c>
      <c r="B3836" s="13" t="s">
        <v>3794</v>
      </c>
      <c r="C3836" s="13">
        <v>5</v>
      </c>
      <c r="D3836" s="13" t="s">
        <v>69</v>
      </c>
      <c r="E3836" s="13" t="s">
        <v>65</v>
      </c>
      <c r="F3836" s="13" t="s">
        <v>65</v>
      </c>
      <c r="G3836" s="13" t="s">
        <v>65</v>
      </c>
      <c r="H3836" s="13" t="s">
        <v>65</v>
      </c>
      <c r="I3836" s="13"/>
    </row>
    <row r="3837" spans="1:9" x14ac:dyDescent="0.25">
      <c r="A3837" s="37">
        <v>71435004026</v>
      </c>
      <c r="B3837" s="12" t="s">
        <v>3795</v>
      </c>
      <c r="C3837" s="12">
        <v>5</v>
      </c>
      <c r="D3837" s="12" t="s">
        <v>69</v>
      </c>
      <c r="E3837" s="12" t="s">
        <v>65</v>
      </c>
      <c r="F3837" s="12" t="s">
        <v>65</v>
      </c>
      <c r="G3837" s="12" t="s">
        <v>65</v>
      </c>
      <c r="H3837" s="12" t="s">
        <v>65</v>
      </c>
      <c r="I3837" s="12"/>
    </row>
    <row r="3838" spans="1:9" x14ac:dyDescent="0.25">
      <c r="A3838" s="38">
        <v>71435004027</v>
      </c>
      <c r="B3838" s="13" t="s">
        <v>3796</v>
      </c>
      <c r="C3838" s="13">
        <v>5</v>
      </c>
      <c r="D3838" s="13" t="s">
        <v>69</v>
      </c>
      <c r="E3838" s="13" t="s">
        <v>65</v>
      </c>
      <c r="F3838" s="13" t="s">
        <v>65</v>
      </c>
      <c r="G3838" s="13" t="s">
        <v>65</v>
      </c>
      <c r="H3838" s="13" t="s">
        <v>65</v>
      </c>
      <c r="I3838" s="13"/>
    </row>
    <row r="3839" spans="1:9" x14ac:dyDescent="0.25">
      <c r="A3839" s="37">
        <v>71435010028</v>
      </c>
      <c r="B3839" s="12" t="s">
        <v>3797</v>
      </c>
      <c r="C3839" s="12">
        <v>2</v>
      </c>
      <c r="D3839" s="12" t="s">
        <v>1198</v>
      </c>
      <c r="E3839" s="12" t="s">
        <v>65</v>
      </c>
      <c r="F3839" s="12" t="s">
        <v>67</v>
      </c>
      <c r="G3839" s="12" t="s">
        <v>1199</v>
      </c>
      <c r="H3839" s="12" t="s">
        <v>67</v>
      </c>
      <c r="I3839" s="12"/>
    </row>
    <row r="3840" spans="1:9" x14ac:dyDescent="0.25">
      <c r="A3840" s="38">
        <v>71435007029</v>
      </c>
      <c r="B3840" s="13" t="s">
        <v>3798</v>
      </c>
      <c r="C3840" s="13">
        <v>5</v>
      </c>
      <c r="D3840" s="13" t="s">
        <v>69</v>
      </c>
      <c r="E3840" s="13" t="s">
        <v>65</v>
      </c>
      <c r="F3840" s="13" t="s">
        <v>65</v>
      </c>
      <c r="G3840" s="13" t="s">
        <v>65</v>
      </c>
      <c r="H3840" s="13" t="s">
        <v>65</v>
      </c>
      <c r="I3840" s="13"/>
    </row>
    <row r="3841" spans="1:9" x14ac:dyDescent="0.25">
      <c r="A3841" s="37">
        <v>71435003030</v>
      </c>
      <c r="B3841" s="12" t="s">
        <v>3799</v>
      </c>
      <c r="C3841" s="12">
        <v>5</v>
      </c>
      <c r="D3841" s="12" t="s">
        <v>69</v>
      </c>
      <c r="E3841" s="12" t="s">
        <v>65</v>
      </c>
      <c r="F3841" s="12" t="s">
        <v>65</v>
      </c>
      <c r="G3841" s="12" t="s">
        <v>65</v>
      </c>
      <c r="H3841" s="12" t="s">
        <v>65</v>
      </c>
      <c r="I3841" s="12"/>
    </row>
    <row r="3842" spans="1:9" x14ac:dyDescent="0.25">
      <c r="A3842" s="38">
        <v>71435003031</v>
      </c>
      <c r="B3842" s="13" t="s">
        <v>3800</v>
      </c>
      <c r="C3842" s="13">
        <v>5</v>
      </c>
      <c r="D3842" s="13" t="s">
        <v>69</v>
      </c>
      <c r="E3842" s="13" t="s">
        <v>65</v>
      </c>
      <c r="F3842" s="13" t="s">
        <v>65</v>
      </c>
      <c r="G3842" s="13" t="s">
        <v>65</v>
      </c>
      <c r="H3842" s="13" t="s">
        <v>65</v>
      </c>
      <c r="I3842" s="13"/>
    </row>
    <row r="3843" spans="1:9" x14ac:dyDescent="0.25">
      <c r="A3843" s="37">
        <v>71435003032</v>
      </c>
      <c r="B3843" s="12" t="s">
        <v>3801</v>
      </c>
      <c r="C3843" s="12">
        <v>5</v>
      </c>
      <c r="D3843" s="12" t="s">
        <v>69</v>
      </c>
      <c r="E3843" s="12" t="s">
        <v>65</v>
      </c>
      <c r="F3843" s="12" t="s">
        <v>65</v>
      </c>
      <c r="G3843" s="12" t="s">
        <v>65</v>
      </c>
      <c r="H3843" s="12" t="s">
        <v>65</v>
      </c>
      <c r="I3843" s="12"/>
    </row>
    <row r="3844" spans="1:9" x14ac:dyDescent="0.25">
      <c r="A3844" s="38">
        <v>71435004033</v>
      </c>
      <c r="B3844" s="13" t="s">
        <v>3802</v>
      </c>
      <c r="C3844" s="13">
        <v>5</v>
      </c>
      <c r="D3844" s="13" t="s">
        <v>69</v>
      </c>
      <c r="E3844" s="13" t="s">
        <v>65</v>
      </c>
      <c r="F3844" s="13" t="s">
        <v>65</v>
      </c>
      <c r="G3844" s="13" t="s">
        <v>65</v>
      </c>
      <c r="H3844" s="13" t="s">
        <v>65</v>
      </c>
      <c r="I3844" s="13"/>
    </row>
    <row r="3845" spans="1:9" x14ac:dyDescent="0.25">
      <c r="A3845" s="37">
        <v>71435004034</v>
      </c>
      <c r="B3845" s="12" t="s">
        <v>3123</v>
      </c>
      <c r="C3845" s="12">
        <v>5</v>
      </c>
      <c r="D3845" s="12" t="s">
        <v>69</v>
      </c>
      <c r="E3845" s="12" t="s">
        <v>65</v>
      </c>
      <c r="F3845" s="12" t="s">
        <v>65</v>
      </c>
      <c r="G3845" s="12" t="s">
        <v>65</v>
      </c>
      <c r="H3845" s="12" t="s">
        <v>65</v>
      </c>
      <c r="I3845" s="12"/>
    </row>
    <row r="3846" spans="1:9" x14ac:dyDescent="0.25">
      <c r="A3846" s="38">
        <v>71435004036</v>
      </c>
      <c r="B3846" s="13" t="s">
        <v>3803</v>
      </c>
      <c r="C3846" s="13">
        <v>5</v>
      </c>
      <c r="D3846" s="13" t="s">
        <v>69</v>
      </c>
      <c r="E3846" s="13" t="s">
        <v>65</v>
      </c>
      <c r="F3846" s="13" t="s">
        <v>65</v>
      </c>
      <c r="G3846" s="13" t="s">
        <v>65</v>
      </c>
      <c r="H3846" s="13" t="s">
        <v>65</v>
      </c>
      <c r="I3846" s="13"/>
    </row>
    <row r="3847" spans="1:9" x14ac:dyDescent="0.25">
      <c r="A3847" s="37">
        <v>71435008037</v>
      </c>
      <c r="B3847" s="12" t="s">
        <v>3804</v>
      </c>
      <c r="C3847" s="12">
        <v>5</v>
      </c>
      <c r="D3847" s="12" t="s">
        <v>69</v>
      </c>
      <c r="E3847" s="12" t="s">
        <v>65</v>
      </c>
      <c r="F3847" s="12" t="s">
        <v>65</v>
      </c>
      <c r="G3847" s="12" t="s">
        <v>65</v>
      </c>
      <c r="H3847" s="12" t="s">
        <v>65</v>
      </c>
      <c r="I3847" s="12"/>
    </row>
    <row r="3848" spans="1:9" x14ac:dyDescent="0.25">
      <c r="A3848" s="38">
        <v>71435005038</v>
      </c>
      <c r="B3848" s="13" t="s">
        <v>3805</v>
      </c>
      <c r="C3848" s="13">
        <v>5</v>
      </c>
      <c r="D3848" s="13" t="s">
        <v>69</v>
      </c>
      <c r="E3848" s="13" t="s">
        <v>65</v>
      </c>
      <c r="F3848" s="13" t="s">
        <v>65</v>
      </c>
      <c r="G3848" s="13" t="s">
        <v>65</v>
      </c>
      <c r="H3848" s="13" t="s">
        <v>65</v>
      </c>
      <c r="I3848" s="13"/>
    </row>
    <row r="3849" spans="1:9" x14ac:dyDescent="0.25">
      <c r="A3849" s="37">
        <v>71435004039</v>
      </c>
      <c r="B3849" s="12" t="s">
        <v>3806</v>
      </c>
      <c r="C3849" s="12">
        <v>5</v>
      </c>
      <c r="D3849" s="12" t="s">
        <v>69</v>
      </c>
      <c r="E3849" s="12" t="s">
        <v>65</v>
      </c>
      <c r="F3849" s="12" t="s">
        <v>65</v>
      </c>
      <c r="G3849" s="12" t="s">
        <v>65</v>
      </c>
      <c r="H3849" s="12" t="s">
        <v>65</v>
      </c>
      <c r="I3849" s="12"/>
    </row>
    <row r="3850" spans="1:9" x14ac:dyDescent="0.25">
      <c r="A3850" s="38">
        <v>71435003040</v>
      </c>
      <c r="B3850" s="13" t="s">
        <v>3807</v>
      </c>
      <c r="C3850" s="13">
        <v>5</v>
      </c>
      <c r="D3850" s="13" t="s">
        <v>69</v>
      </c>
      <c r="E3850" s="13" t="s">
        <v>65</v>
      </c>
      <c r="F3850" s="13" t="s">
        <v>65</v>
      </c>
      <c r="G3850" s="13" t="s">
        <v>65</v>
      </c>
      <c r="H3850" s="13" t="s">
        <v>65</v>
      </c>
      <c r="I3850" s="13"/>
    </row>
    <row r="3851" spans="1:9" x14ac:dyDescent="0.25">
      <c r="A3851" s="37">
        <v>71435007041</v>
      </c>
      <c r="B3851" s="12" t="s">
        <v>3808</v>
      </c>
      <c r="C3851" s="12">
        <v>5</v>
      </c>
      <c r="D3851" s="12" t="s">
        <v>69</v>
      </c>
      <c r="E3851" s="12" t="s">
        <v>65</v>
      </c>
      <c r="F3851" s="12" t="s">
        <v>65</v>
      </c>
      <c r="G3851" s="12" t="s">
        <v>65</v>
      </c>
      <c r="H3851" s="12" t="s">
        <v>65</v>
      </c>
      <c r="I3851" s="12"/>
    </row>
    <row r="3852" spans="1:9" x14ac:dyDescent="0.25">
      <c r="A3852" s="38">
        <v>71435010042</v>
      </c>
      <c r="B3852" s="13" t="s">
        <v>3809</v>
      </c>
      <c r="C3852" s="13">
        <v>5</v>
      </c>
      <c r="D3852" s="13" t="s">
        <v>69</v>
      </c>
      <c r="E3852" s="13" t="s">
        <v>65</v>
      </c>
      <c r="F3852" s="13" t="s">
        <v>65</v>
      </c>
      <c r="G3852" s="13" t="s">
        <v>65</v>
      </c>
      <c r="H3852" s="13" t="s">
        <v>65</v>
      </c>
      <c r="I3852" s="13"/>
    </row>
    <row r="3853" spans="1:9" x14ac:dyDescent="0.25">
      <c r="A3853" s="37">
        <v>71435007044</v>
      </c>
      <c r="B3853" s="12" t="s">
        <v>3810</v>
      </c>
      <c r="C3853" s="12">
        <v>5</v>
      </c>
      <c r="D3853" s="12" t="s">
        <v>69</v>
      </c>
      <c r="E3853" s="12" t="s">
        <v>65</v>
      </c>
      <c r="F3853" s="12" t="s">
        <v>65</v>
      </c>
      <c r="G3853" s="12" t="s">
        <v>65</v>
      </c>
      <c r="H3853" s="12" t="s">
        <v>65</v>
      </c>
      <c r="I3853" s="12"/>
    </row>
    <row r="3854" spans="1:9" x14ac:dyDescent="0.25">
      <c r="A3854" s="38">
        <v>71435007045</v>
      </c>
      <c r="B3854" s="13" t="s">
        <v>3811</v>
      </c>
      <c r="C3854" s="13">
        <v>2</v>
      </c>
      <c r="D3854" s="13" t="s">
        <v>1198</v>
      </c>
      <c r="E3854" s="13" t="s">
        <v>65</v>
      </c>
      <c r="F3854" s="13" t="s">
        <v>67</v>
      </c>
      <c r="G3854" s="13" t="s">
        <v>1199</v>
      </c>
      <c r="H3854" s="13" t="s">
        <v>67</v>
      </c>
      <c r="I3854" s="13"/>
    </row>
    <row r="3855" spans="1:9" x14ac:dyDescent="0.25">
      <c r="A3855" s="37">
        <v>71435007046</v>
      </c>
      <c r="B3855" s="12" t="s">
        <v>3812</v>
      </c>
      <c r="C3855" s="12">
        <v>5</v>
      </c>
      <c r="D3855" s="12" t="s">
        <v>69</v>
      </c>
      <c r="E3855" s="12" t="s">
        <v>65</v>
      </c>
      <c r="F3855" s="12" t="s">
        <v>65</v>
      </c>
      <c r="G3855" s="12" t="s">
        <v>65</v>
      </c>
      <c r="H3855" s="12" t="s">
        <v>65</v>
      </c>
      <c r="I3855" s="12"/>
    </row>
    <row r="3856" spans="1:9" x14ac:dyDescent="0.25">
      <c r="A3856" s="38">
        <v>71435010047</v>
      </c>
      <c r="B3856" s="13" t="s">
        <v>3813</v>
      </c>
      <c r="C3856" s="13">
        <v>5</v>
      </c>
      <c r="D3856" s="13" t="s">
        <v>69</v>
      </c>
      <c r="E3856" s="13" t="s">
        <v>65</v>
      </c>
      <c r="F3856" s="13" t="s">
        <v>65</v>
      </c>
      <c r="G3856" s="13" t="s">
        <v>65</v>
      </c>
      <c r="H3856" s="13" t="s">
        <v>65</v>
      </c>
      <c r="I3856" s="13"/>
    </row>
    <row r="3857" spans="1:9" x14ac:dyDescent="0.25">
      <c r="A3857" s="37">
        <v>71435004048</v>
      </c>
      <c r="B3857" s="12" t="s">
        <v>3814</v>
      </c>
      <c r="C3857" s="12">
        <v>5</v>
      </c>
      <c r="D3857" s="12" t="s">
        <v>69</v>
      </c>
      <c r="E3857" s="12" t="s">
        <v>65</v>
      </c>
      <c r="F3857" s="12" t="s">
        <v>65</v>
      </c>
      <c r="G3857" s="12" t="s">
        <v>65</v>
      </c>
      <c r="H3857" s="12" t="s">
        <v>65</v>
      </c>
      <c r="I3857" s="12"/>
    </row>
    <row r="3858" spans="1:9" x14ac:dyDescent="0.25">
      <c r="A3858" s="38">
        <v>71435010049</v>
      </c>
      <c r="B3858" s="13" t="s">
        <v>3815</v>
      </c>
      <c r="C3858" s="13">
        <v>5</v>
      </c>
      <c r="D3858" s="13" t="s">
        <v>69</v>
      </c>
      <c r="E3858" s="13" t="s">
        <v>65</v>
      </c>
      <c r="F3858" s="13" t="s">
        <v>65</v>
      </c>
      <c r="G3858" s="13" t="s">
        <v>65</v>
      </c>
      <c r="H3858" s="13" t="s">
        <v>65</v>
      </c>
      <c r="I3858" s="13"/>
    </row>
    <row r="3859" spans="1:9" x14ac:dyDescent="0.25">
      <c r="A3859" s="37">
        <v>71435005050</v>
      </c>
      <c r="B3859" s="12" t="s">
        <v>3816</v>
      </c>
      <c r="C3859" s="12">
        <v>5</v>
      </c>
      <c r="D3859" s="12" t="s">
        <v>69</v>
      </c>
      <c r="E3859" s="12" t="s">
        <v>65</v>
      </c>
      <c r="F3859" s="12" t="s">
        <v>65</v>
      </c>
      <c r="G3859" s="12" t="s">
        <v>65</v>
      </c>
      <c r="H3859" s="12" t="s">
        <v>65</v>
      </c>
      <c r="I3859" s="12"/>
    </row>
    <row r="3860" spans="1:9" x14ac:dyDescent="0.25">
      <c r="A3860" s="38">
        <v>71435004051</v>
      </c>
      <c r="B3860" s="13" t="s">
        <v>2791</v>
      </c>
      <c r="C3860" s="13">
        <v>5</v>
      </c>
      <c r="D3860" s="13" t="s">
        <v>69</v>
      </c>
      <c r="E3860" s="13" t="s">
        <v>65</v>
      </c>
      <c r="F3860" s="13" t="s">
        <v>65</v>
      </c>
      <c r="G3860" s="13" t="s">
        <v>65</v>
      </c>
      <c r="H3860" s="13" t="s">
        <v>65</v>
      </c>
      <c r="I3860" s="13"/>
    </row>
    <row r="3861" spans="1:9" x14ac:dyDescent="0.25">
      <c r="A3861" s="37">
        <v>71435004052</v>
      </c>
      <c r="B3861" s="12" t="s">
        <v>3817</v>
      </c>
      <c r="C3861" s="12">
        <v>5</v>
      </c>
      <c r="D3861" s="12" t="s">
        <v>69</v>
      </c>
      <c r="E3861" s="12" t="s">
        <v>65</v>
      </c>
      <c r="F3861" s="12" t="s">
        <v>65</v>
      </c>
      <c r="G3861" s="12" t="s">
        <v>65</v>
      </c>
      <c r="H3861" s="12" t="s">
        <v>65</v>
      </c>
      <c r="I3861" s="12"/>
    </row>
    <row r="3862" spans="1:9" x14ac:dyDescent="0.25">
      <c r="A3862" s="38">
        <v>71435004053</v>
      </c>
      <c r="B3862" s="13" t="s">
        <v>3818</v>
      </c>
      <c r="C3862" s="13">
        <v>2</v>
      </c>
      <c r="D3862" s="13" t="s">
        <v>1198</v>
      </c>
      <c r="E3862" s="13" t="s">
        <v>65</v>
      </c>
      <c r="F3862" s="13" t="s">
        <v>67</v>
      </c>
      <c r="G3862" s="13" t="s">
        <v>1199</v>
      </c>
      <c r="H3862" s="13" t="s">
        <v>67</v>
      </c>
      <c r="I3862" s="13"/>
    </row>
    <row r="3863" spans="1:9" x14ac:dyDescent="0.25">
      <c r="A3863" s="37">
        <v>71435004054</v>
      </c>
      <c r="B3863" s="12" t="s">
        <v>3819</v>
      </c>
      <c r="C3863" s="12">
        <v>4</v>
      </c>
      <c r="D3863" s="12" t="s">
        <v>1155</v>
      </c>
      <c r="E3863" s="12" t="s">
        <v>67</v>
      </c>
      <c r="F3863" s="12" t="s">
        <v>67</v>
      </c>
      <c r="G3863" s="12" t="s">
        <v>65</v>
      </c>
      <c r="H3863" s="12" t="s">
        <v>67</v>
      </c>
      <c r="I3863" s="12"/>
    </row>
    <row r="3864" spans="1:9" x14ac:dyDescent="0.25">
      <c r="A3864" s="38">
        <v>71435004055</v>
      </c>
      <c r="B3864" s="13" t="s">
        <v>3820</v>
      </c>
      <c r="C3864" s="13">
        <v>5</v>
      </c>
      <c r="D3864" s="13" t="s">
        <v>69</v>
      </c>
      <c r="E3864" s="13" t="s">
        <v>65</v>
      </c>
      <c r="F3864" s="13" t="s">
        <v>65</v>
      </c>
      <c r="G3864" s="13" t="s">
        <v>65</v>
      </c>
      <c r="H3864" s="13" t="s">
        <v>65</v>
      </c>
      <c r="I3864" s="13"/>
    </row>
    <row r="3865" spans="1:9" x14ac:dyDescent="0.25">
      <c r="A3865" s="37">
        <v>71435007056</v>
      </c>
      <c r="B3865" s="12" t="s">
        <v>3821</v>
      </c>
      <c r="C3865" s="12">
        <v>5</v>
      </c>
      <c r="D3865" s="12" t="s">
        <v>69</v>
      </c>
      <c r="E3865" s="12" t="s">
        <v>65</v>
      </c>
      <c r="F3865" s="12" t="s">
        <v>65</v>
      </c>
      <c r="G3865" s="12" t="s">
        <v>65</v>
      </c>
      <c r="H3865" s="12" t="s">
        <v>65</v>
      </c>
      <c r="I3865" s="12"/>
    </row>
    <row r="3866" spans="1:9" x14ac:dyDescent="0.25">
      <c r="A3866" s="38">
        <v>71435004057</v>
      </c>
      <c r="B3866" s="13" t="s">
        <v>3822</v>
      </c>
      <c r="C3866" s="13">
        <v>2</v>
      </c>
      <c r="D3866" s="13" t="s">
        <v>1198</v>
      </c>
      <c r="E3866" s="13" t="s">
        <v>65</v>
      </c>
      <c r="F3866" s="13" t="s">
        <v>67</v>
      </c>
      <c r="G3866" s="13" t="s">
        <v>1199</v>
      </c>
      <c r="H3866" s="13" t="s">
        <v>67</v>
      </c>
      <c r="I3866" s="13"/>
    </row>
    <row r="3867" spans="1:9" x14ac:dyDescent="0.25">
      <c r="A3867" s="37">
        <v>71435008058</v>
      </c>
      <c r="B3867" s="12" t="s">
        <v>3823</v>
      </c>
      <c r="C3867" s="12">
        <v>4</v>
      </c>
      <c r="D3867" s="12" t="s">
        <v>1155</v>
      </c>
      <c r="E3867" s="12" t="s">
        <v>67</v>
      </c>
      <c r="F3867" s="12" t="s">
        <v>67</v>
      </c>
      <c r="G3867" s="12" t="s">
        <v>65</v>
      </c>
      <c r="H3867" s="12" t="s">
        <v>67</v>
      </c>
      <c r="I3867" s="12"/>
    </row>
    <row r="3868" spans="1:9" x14ac:dyDescent="0.25">
      <c r="A3868" s="38">
        <v>71435005059</v>
      </c>
      <c r="B3868" s="13" t="s">
        <v>3824</v>
      </c>
      <c r="C3868" s="13">
        <v>5</v>
      </c>
      <c r="D3868" s="13" t="s">
        <v>69</v>
      </c>
      <c r="E3868" s="13" t="s">
        <v>65</v>
      </c>
      <c r="F3868" s="13" t="s">
        <v>65</v>
      </c>
      <c r="G3868" s="13" t="s">
        <v>65</v>
      </c>
      <c r="H3868" s="13" t="s">
        <v>65</v>
      </c>
      <c r="I3868" s="13"/>
    </row>
    <row r="3869" spans="1:9" x14ac:dyDescent="0.25">
      <c r="A3869" s="37">
        <v>71435010060</v>
      </c>
      <c r="B3869" s="12" t="s">
        <v>3825</v>
      </c>
      <c r="C3869" s="12">
        <v>2</v>
      </c>
      <c r="D3869" s="12" t="s">
        <v>1198</v>
      </c>
      <c r="E3869" s="12" t="s">
        <v>65</v>
      </c>
      <c r="F3869" s="12" t="s">
        <v>67</v>
      </c>
      <c r="G3869" s="12" t="s">
        <v>1199</v>
      </c>
      <c r="H3869" s="12" t="s">
        <v>67</v>
      </c>
      <c r="I3869" s="12"/>
    </row>
    <row r="3870" spans="1:9" x14ac:dyDescent="0.25">
      <c r="A3870" s="38">
        <v>71435007061</v>
      </c>
      <c r="B3870" s="13" t="s">
        <v>3826</v>
      </c>
      <c r="C3870" s="13">
        <v>5</v>
      </c>
      <c r="D3870" s="13" t="s">
        <v>69</v>
      </c>
      <c r="E3870" s="13" t="s">
        <v>65</v>
      </c>
      <c r="F3870" s="13" t="s">
        <v>65</v>
      </c>
      <c r="G3870" s="13" t="s">
        <v>65</v>
      </c>
      <c r="H3870" s="13" t="s">
        <v>65</v>
      </c>
      <c r="I3870" s="13"/>
    </row>
    <row r="3871" spans="1:9" x14ac:dyDescent="0.25">
      <c r="A3871" s="37">
        <v>71435005062</v>
      </c>
      <c r="B3871" s="12" t="s">
        <v>3827</v>
      </c>
      <c r="C3871" s="12">
        <v>5</v>
      </c>
      <c r="D3871" s="12" t="s">
        <v>69</v>
      </c>
      <c r="E3871" s="12" t="s">
        <v>65</v>
      </c>
      <c r="F3871" s="12" t="s">
        <v>65</v>
      </c>
      <c r="G3871" s="12" t="s">
        <v>65</v>
      </c>
      <c r="H3871" s="12" t="s">
        <v>65</v>
      </c>
      <c r="I3871" s="12"/>
    </row>
    <row r="3872" spans="1:9" x14ac:dyDescent="0.25">
      <c r="A3872" s="38">
        <v>71435007064</v>
      </c>
      <c r="B3872" s="13" t="s">
        <v>3828</v>
      </c>
      <c r="C3872" s="13">
        <v>5</v>
      </c>
      <c r="D3872" s="13" t="s">
        <v>69</v>
      </c>
      <c r="E3872" s="13" t="s">
        <v>65</v>
      </c>
      <c r="F3872" s="13" t="s">
        <v>65</v>
      </c>
      <c r="G3872" s="13" t="s">
        <v>65</v>
      </c>
      <c r="H3872" s="13" t="s">
        <v>65</v>
      </c>
      <c r="I3872" s="13"/>
    </row>
    <row r="3873" spans="1:9" x14ac:dyDescent="0.25">
      <c r="A3873" s="37">
        <v>71435004065</v>
      </c>
      <c r="B3873" s="12" t="s">
        <v>3829</v>
      </c>
      <c r="C3873" s="12">
        <v>5</v>
      </c>
      <c r="D3873" s="12" t="s">
        <v>69</v>
      </c>
      <c r="E3873" s="12" t="s">
        <v>65</v>
      </c>
      <c r="F3873" s="12" t="s">
        <v>65</v>
      </c>
      <c r="G3873" s="12" t="s">
        <v>65</v>
      </c>
      <c r="H3873" s="12" t="s">
        <v>65</v>
      </c>
      <c r="I3873" s="12"/>
    </row>
    <row r="3874" spans="1:9" x14ac:dyDescent="0.25">
      <c r="A3874" s="38">
        <v>71435007066</v>
      </c>
      <c r="B3874" s="13" t="s">
        <v>3830</v>
      </c>
      <c r="C3874" s="13">
        <v>2</v>
      </c>
      <c r="D3874" s="13" t="s">
        <v>1198</v>
      </c>
      <c r="E3874" s="13" t="s">
        <v>65</v>
      </c>
      <c r="F3874" s="13" t="s">
        <v>67</v>
      </c>
      <c r="G3874" s="13" t="s">
        <v>1199</v>
      </c>
      <c r="H3874" s="13" t="s">
        <v>67</v>
      </c>
      <c r="I3874" s="13"/>
    </row>
    <row r="3875" spans="1:9" x14ac:dyDescent="0.25">
      <c r="A3875" s="37">
        <v>71435007067</v>
      </c>
      <c r="B3875" s="12" t="s">
        <v>3831</v>
      </c>
      <c r="C3875" s="12">
        <v>5</v>
      </c>
      <c r="D3875" s="12" t="s">
        <v>69</v>
      </c>
      <c r="E3875" s="12" t="s">
        <v>65</v>
      </c>
      <c r="F3875" s="12" t="s">
        <v>65</v>
      </c>
      <c r="G3875" s="12" t="s">
        <v>65</v>
      </c>
      <c r="H3875" s="12" t="s">
        <v>65</v>
      </c>
      <c r="I3875" s="12"/>
    </row>
    <row r="3876" spans="1:9" x14ac:dyDescent="0.25">
      <c r="A3876" s="38">
        <v>71435005068</v>
      </c>
      <c r="B3876" s="13" t="s">
        <v>3832</v>
      </c>
      <c r="C3876" s="13">
        <v>5</v>
      </c>
      <c r="D3876" s="13" t="s">
        <v>69</v>
      </c>
      <c r="E3876" s="13" t="s">
        <v>65</v>
      </c>
      <c r="F3876" s="13" t="s">
        <v>65</v>
      </c>
      <c r="G3876" s="13" t="s">
        <v>65</v>
      </c>
      <c r="H3876" s="13" t="s">
        <v>65</v>
      </c>
      <c r="I3876" s="13"/>
    </row>
    <row r="3877" spans="1:9" x14ac:dyDescent="0.25">
      <c r="A3877" s="37">
        <v>71435007069</v>
      </c>
      <c r="B3877" s="12" t="s">
        <v>3833</v>
      </c>
      <c r="C3877" s="12">
        <v>5</v>
      </c>
      <c r="D3877" s="12" t="s">
        <v>69</v>
      </c>
      <c r="E3877" s="12" t="s">
        <v>65</v>
      </c>
      <c r="F3877" s="12" t="s">
        <v>65</v>
      </c>
      <c r="G3877" s="12" t="s">
        <v>65</v>
      </c>
      <c r="H3877" s="12" t="s">
        <v>65</v>
      </c>
      <c r="I3877" s="12"/>
    </row>
    <row r="3878" spans="1:9" x14ac:dyDescent="0.25">
      <c r="A3878" s="38">
        <v>71435010070</v>
      </c>
      <c r="B3878" s="13" t="s">
        <v>3834</v>
      </c>
      <c r="C3878" s="13">
        <v>5</v>
      </c>
      <c r="D3878" s="13" t="s">
        <v>69</v>
      </c>
      <c r="E3878" s="13" t="s">
        <v>65</v>
      </c>
      <c r="F3878" s="13" t="s">
        <v>65</v>
      </c>
      <c r="G3878" s="13" t="s">
        <v>65</v>
      </c>
      <c r="H3878" s="13" t="s">
        <v>65</v>
      </c>
      <c r="I3878" s="13"/>
    </row>
    <row r="3879" spans="1:9" x14ac:dyDescent="0.25">
      <c r="A3879" s="37">
        <v>71435004071</v>
      </c>
      <c r="B3879" s="12" t="s">
        <v>3835</v>
      </c>
      <c r="C3879" s="12">
        <v>5</v>
      </c>
      <c r="D3879" s="12" t="s">
        <v>69</v>
      </c>
      <c r="E3879" s="12" t="s">
        <v>65</v>
      </c>
      <c r="F3879" s="12" t="s">
        <v>65</v>
      </c>
      <c r="G3879" s="12" t="s">
        <v>65</v>
      </c>
      <c r="H3879" s="12" t="s">
        <v>65</v>
      </c>
      <c r="I3879" s="12"/>
    </row>
    <row r="3880" spans="1:9" x14ac:dyDescent="0.25">
      <c r="A3880" s="38">
        <v>71435004072</v>
      </c>
      <c r="B3880" s="13" t="s">
        <v>3836</v>
      </c>
      <c r="C3880" s="13">
        <v>5</v>
      </c>
      <c r="D3880" s="13" t="s">
        <v>69</v>
      </c>
      <c r="E3880" s="13" t="s">
        <v>65</v>
      </c>
      <c r="F3880" s="13" t="s">
        <v>65</v>
      </c>
      <c r="G3880" s="13" t="s">
        <v>65</v>
      </c>
      <c r="H3880" s="13" t="s">
        <v>65</v>
      </c>
      <c r="I3880" s="13"/>
    </row>
    <row r="3881" spans="1:9" x14ac:dyDescent="0.25">
      <c r="A3881" s="37">
        <v>71435010073</v>
      </c>
      <c r="B3881" s="12" t="s">
        <v>3837</v>
      </c>
      <c r="C3881" s="12">
        <v>5</v>
      </c>
      <c r="D3881" s="12" t="s">
        <v>69</v>
      </c>
      <c r="E3881" s="12" t="s">
        <v>65</v>
      </c>
      <c r="F3881" s="12" t="s">
        <v>65</v>
      </c>
      <c r="G3881" s="12" t="s">
        <v>65</v>
      </c>
      <c r="H3881" s="12" t="s">
        <v>65</v>
      </c>
      <c r="I3881" s="12"/>
    </row>
    <row r="3882" spans="1:9" x14ac:dyDescent="0.25">
      <c r="A3882" s="38">
        <v>71435008074</v>
      </c>
      <c r="B3882" s="13" t="s">
        <v>3838</v>
      </c>
      <c r="C3882" s="13">
        <v>5</v>
      </c>
      <c r="D3882" s="13" t="s">
        <v>69</v>
      </c>
      <c r="E3882" s="13" t="s">
        <v>65</v>
      </c>
      <c r="F3882" s="13" t="s">
        <v>65</v>
      </c>
      <c r="G3882" s="13" t="s">
        <v>65</v>
      </c>
      <c r="H3882" s="13" t="s">
        <v>65</v>
      </c>
      <c r="I3882" s="13"/>
    </row>
    <row r="3883" spans="1:9" x14ac:dyDescent="0.25">
      <c r="A3883" s="37">
        <v>71435007075</v>
      </c>
      <c r="B3883" s="12" t="s">
        <v>3839</v>
      </c>
      <c r="C3883" s="12">
        <v>2</v>
      </c>
      <c r="D3883" s="12" t="s">
        <v>1198</v>
      </c>
      <c r="E3883" s="12" t="s">
        <v>65</v>
      </c>
      <c r="F3883" s="12" t="s">
        <v>67</v>
      </c>
      <c r="G3883" s="12" t="s">
        <v>1199</v>
      </c>
      <c r="H3883" s="12" t="s">
        <v>67</v>
      </c>
      <c r="I3883" s="12"/>
    </row>
    <row r="3884" spans="1:9" x14ac:dyDescent="0.25">
      <c r="A3884" s="38">
        <v>71435004077</v>
      </c>
      <c r="B3884" s="13" t="s">
        <v>3840</v>
      </c>
      <c r="C3884" s="13">
        <v>5</v>
      </c>
      <c r="D3884" s="13" t="s">
        <v>69</v>
      </c>
      <c r="E3884" s="13" t="s">
        <v>65</v>
      </c>
      <c r="F3884" s="13" t="s">
        <v>65</v>
      </c>
      <c r="G3884" s="13" t="s">
        <v>65</v>
      </c>
      <c r="H3884" s="13" t="s">
        <v>65</v>
      </c>
      <c r="I3884" s="13"/>
    </row>
    <row r="3885" spans="1:9" x14ac:dyDescent="0.25">
      <c r="A3885" s="37">
        <v>71435007078</v>
      </c>
      <c r="B3885" s="12" t="s">
        <v>3841</v>
      </c>
      <c r="C3885" s="12">
        <v>5</v>
      </c>
      <c r="D3885" s="12" t="s">
        <v>69</v>
      </c>
      <c r="E3885" s="12" t="s">
        <v>65</v>
      </c>
      <c r="F3885" s="12" t="s">
        <v>65</v>
      </c>
      <c r="G3885" s="12" t="s">
        <v>65</v>
      </c>
      <c r="H3885" s="12" t="s">
        <v>65</v>
      </c>
      <c r="I3885" s="12"/>
    </row>
    <row r="3886" spans="1:9" x14ac:dyDescent="0.25">
      <c r="A3886" s="38">
        <v>71435004079</v>
      </c>
      <c r="B3886" s="13" t="s">
        <v>3842</v>
      </c>
      <c r="C3886" s="13">
        <v>2</v>
      </c>
      <c r="D3886" s="13" t="s">
        <v>1198</v>
      </c>
      <c r="E3886" s="13" t="s">
        <v>65</v>
      </c>
      <c r="F3886" s="13" t="s">
        <v>67</v>
      </c>
      <c r="G3886" s="13" t="s">
        <v>1199</v>
      </c>
      <c r="H3886" s="13" t="s">
        <v>67</v>
      </c>
      <c r="I3886" s="13"/>
    </row>
    <row r="3887" spans="1:9" x14ac:dyDescent="0.25">
      <c r="A3887" s="37">
        <v>71435008080</v>
      </c>
      <c r="B3887" s="12" t="s">
        <v>3843</v>
      </c>
      <c r="C3887" s="12">
        <v>5</v>
      </c>
      <c r="D3887" s="12" t="s">
        <v>69</v>
      </c>
      <c r="E3887" s="12" t="s">
        <v>65</v>
      </c>
      <c r="F3887" s="12" t="s">
        <v>65</v>
      </c>
      <c r="G3887" s="12" t="s">
        <v>65</v>
      </c>
      <c r="H3887" s="12" t="s">
        <v>65</v>
      </c>
      <c r="I3887" s="12"/>
    </row>
    <row r="3888" spans="1:9" x14ac:dyDescent="0.25">
      <c r="A3888" s="38">
        <v>71435010081</v>
      </c>
      <c r="B3888" s="13" t="s">
        <v>3844</v>
      </c>
      <c r="C3888" s="13">
        <v>5</v>
      </c>
      <c r="D3888" s="13" t="s">
        <v>69</v>
      </c>
      <c r="E3888" s="13" t="s">
        <v>65</v>
      </c>
      <c r="F3888" s="13" t="s">
        <v>65</v>
      </c>
      <c r="G3888" s="13" t="s">
        <v>65</v>
      </c>
      <c r="H3888" s="13" t="s">
        <v>65</v>
      </c>
      <c r="I3888" s="13"/>
    </row>
    <row r="3889" spans="1:9" x14ac:dyDescent="0.25">
      <c r="A3889" s="37">
        <v>71435005082</v>
      </c>
      <c r="B3889" s="12" t="s">
        <v>3845</v>
      </c>
      <c r="C3889" s="12">
        <v>5</v>
      </c>
      <c r="D3889" s="12" t="s">
        <v>69</v>
      </c>
      <c r="E3889" s="12" t="s">
        <v>65</v>
      </c>
      <c r="F3889" s="12" t="s">
        <v>65</v>
      </c>
      <c r="G3889" s="12" t="s">
        <v>65</v>
      </c>
      <c r="H3889" s="12" t="s">
        <v>65</v>
      </c>
      <c r="I3889" s="12"/>
    </row>
    <row r="3890" spans="1:9" x14ac:dyDescent="0.25">
      <c r="A3890" s="38">
        <v>71435005084</v>
      </c>
      <c r="B3890" s="13" t="s">
        <v>3846</v>
      </c>
      <c r="C3890" s="13">
        <v>5</v>
      </c>
      <c r="D3890" s="13" t="s">
        <v>69</v>
      </c>
      <c r="E3890" s="13" t="s">
        <v>65</v>
      </c>
      <c r="F3890" s="13" t="s">
        <v>65</v>
      </c>
      <c r="G3890" s="13" t="s">
        <v>65</v>
      </c>
      <c r="H3890" s="13" t="s">
        <v>65</v>
      </c>
      <c r="I3890" s="13"/>
    </row>
    <row r="3891" spans="1:9" x14ac:dyDescent="0.25">
      <c r="A3891" s="37">
        <v>71435007085</v>
      </c>
      <c r="B3891" s="12" t="s">
        <v>3847</v>
      </c>
      <c r="C3891" s="12">
        <v>2</v>
      </c>
      <c r="D3891" s="12" t="s">
        <v>1198</v>
      </c>
      <c r="E3891" s="12" t="s">
        <v>65</v>
      </c>
      <c r="F3891" s="12" t="s">
        <v>67</v>
      </c>
      <c r="G3891" s="12" t="s">
        <v>1199</v>
      </c>
      <c r="H3891" s="12" t="s">
        <v>67</v>
      </c>
      <c r="I3891" s="12"/>
    </row>
    <row r="3892" spans="1:9" x14ac:dyDescent="0.25">
      <c r="A3892" s="38">
        <v>71435009200</v>
      </c>
      <c r="B3892" s="13" t="s">
        <v>3848</v>
      </c>
      <c r="C3892" s="13">
        <v>2</v>
      </c>
      <c r="D3892" s="13" t="s">
        <v>1198</v>
      </c>
      <c r="E3892" s="13" t="s">
        <v>65</v>
      </c>
      <c r="F3892" s="13" t="s">
        <v>67</v>
      </c>
      <c r="G3892" s="13" t="s">
        <v>1199</v>
      </c>
      <c r="H3892" s="13" t="s">
        <v>67</v>
      </c>
      <c r="I3892" s="13"/>
    </row>
    <row r="3893" spans="1:9" x14ac:dyDescent="0.25">
      <c r="A3893" s="37">
        <v>71435002202</v>
      </c>
      <c r="B3893" s="12" t="s">
        <v>3849</v>
      </c>
      <c r="C3893" s="12">
        <v>2</v>
      </c>
      <c r="D3893" s="12" t="s">
        <v>1198</v>
      </c>
      <c r="E3893" s="12" t="s">
        <v>65</v>
      </c>
      <c r="F3893" s="12" t="s">
        <v>67</v>
      </c>
      <c r="G3893" s="12" t="s">
        <v>1199</v>
      </c>
      <c r="H3893" s="12" t="s">
        <v>67</v>
      </c>
      <c r="I3893" s="12"/>
    </row>
    <row r="3894" spans="1:9" x14ac:dyDescent="0.25">
      <c r="A3894" s="38">
        <v>71435008203</v>
      </c>
      <c r="B3894" s="13" t="s">
        <v>3850</v>
      </c>
      <c r="C3894" s="13">
        <v>2</v>
      </c>
      <c r="D3894" s="13" t="s">
        <v>1198</v>
      </c>
      <c r="E3894" s="13" t="s">
        <v>65</v>
      </c>
      <c r="F3894" s="13" t="s">
        <v>67</v>
      </c>
      <c r="G3894" s="13" t="s">
        <v>1199</v>
      </c>
      <c r="H3894" s="13" t="s">
        <v>67</v>
      </c>
      <c r="I3894" s="13"/>
    </row>
    <row r="3895" spans="1:9" x14ac:dyDescent="0.25">
      <c r="A3895" s="37">
        <v>71435002204</v>
      </c>
      <c r="B3895" s="12" t="s">
        <v>3851</v>
      </c>
      <c r="C3895" s="12">
        <v>5</v>
      </c>
      <c r="D3895" s="12" t="s">
        <v>69</v>
      </c>
      <c r="E3895" s="12" t="s">
        <v>65</v>
      </c>
      <c r="F3895" s="12" t="s">
        <v>65</v>
      </c>
      <c r="G3895" s="12" t="s">
        <v>65</v>
      </c>
      <c r="H3895" s="12" t="s">
        <v>65</v>
      </c>
      <c r="I3895" s="12"/>
    </row>
    <row r="3896" spans="1:9" x14ac:dyDescent="0.25">
      <c r="A3896" s="38">
        <v>71435002205</v>
      </c>
      <c r="B3896" s="13" t="s">
        <v>3852</v>
      </c>
      <c r="C3896" s="13">
        <v>2</v>
      </c>
      <c r="D3896" s="13" t="s">
        <v>1198</v>
      </c>
      <c r="E3896" s="13" t="s">
        <v>65</v>
      </c>
      <c r="F3896" s="13" t="s">
        <v>67</v>
      </c>
      <c r="G3896" s="13" t="s">
        <v>1199</v>
      </c>
      <c r="H3896" s="13" t="s">
        <v>67</v>
      </c>
      <c r="I3896" s="13"/>
    </row>
    <row r="3897" spans="1:9" x14ac:dyDescent="0.25">
      <c r="A3897" s="37">
        <v>71435001206</v>
      </c>
      <c r="B3897" s="12" t="s">
        <v>3853</v>
      </c>
      <c r="C3897" s="12">
        <v>2</v>
      </c>
      <c r="D3897" s="12" t="s">
        <v>1198</v>
      </c>
      <c r="E3897" s="12" t="s">
        <v>65</v>
      </c>
      <c r="F3897" s="12" t="s">
        <v>67</v>
      </c>
      <c r="G3897" s="12" t="s">
        <v>1199</v>
      </c>
      <c r="H3897" s="12" t="s">
        <v>67</v>
      </c>
      <c r="I3897" s="12"/>
    </row>
    <row r="3898" spans="1:9" x14ac:dyDescent="0.25">
      <c r="A3898" s="38">
        <v>71435009207</v>
      </c>
      <c r="B3898" s="13" t="s">
        <v>3854</v>
      </c>
      <c r="C3898" s="13">
        <v>2</v>
      </c>
      <c r="D3898" s="13" t="s">
        <v>1198</v>
      </c>
      <c r="E3898" s="13" t="s">
        <v>65</v>
      </c>
      <c r="F3898" s="13" t="s">
        <v>67</v>
      </c>
      <c r="G3898" s="13" t="s">
        <v>1199</v>
      </c>
      <c r="H3898" s="13" t="s">
        <v>67</v>
      </c>
      <c r="I3898" s="13"/>
    </row>
    <row r="3899" spans="1:9" x14ac:dyDescent="0.25">
      <c r="A3899" s="37">
        <v>71435008208</v>
      </c>
      <c r="B3899" s="12" t="s">
        <v>3855</v>
      </c>
      <c r="C3899" s="12">
        <v>5</v>
      </c>
      <c r="D3899" s="12" t="s">
        <v>69</v>
      </c>
      <c r="E3899" s="12" t="s">
        <v>65</v>
      </c>
      <c r="F3899" s="12" t="s">
        <v>65</v>
      </c>
      <c r="G3899" s="12" t="s">
        <v>65</v>
      </c>
      <c r="H3899" s="12" t="s">
        <v>65</v>
      </c>
      <c r="I3899" s="12"/>
    </row>
    <row r="3900" spans="1:9" x14ac:dyDescent="0.25">
      <c r="A3900" s="38">
        <v>71435009209</v>
      </c>
      <c r="B3900" s="13" t="s">
        <v>3856</v>
      </c>
      <c r="C3900" s="13">
        <v>2</v>
      </c>
      <c r="D3900" s="13" t="s">
        <v>1198</v>
      </c>
      <c r="E3900" s="13" t="s">
        <v>65</v>
      </c>
      <c r="F3900" s="13" t="s">
        <v>67</v>
      </c>
      <c r="G3900" s="13" t="s">
        <v>1199</v>
      </c>
      <c r="H3900" s="13" t="s">
        <v>67</v>
      </c>
      <c r="I3900" s="13"/>
    </row>
    <row r="3901" spans="1:9" x14ac:dyDescent="0.25">
      <c r="A3901" s="37">
        <v>71435008210</v>
      </c>
      <c r="B3901" s="12" t="s">
        <v>3857</v>
      </c>
      <c r="C3901" s="12">
        <v>2</v>
      </c>
      <c r="D3901" s="12" t="s">
        <v>1198</v>
      </c>
      <c r="E3901" s="12" t="s">
        <v>65</v>
      </c>
      <c r="F3901" s="12" t="s">
        <v>67</v>
      </c>
      <c r="G3901" s="12" t="s">
        <v>1199</v>
      </c>
      <c r="H3901" s="12" t="s">
        <v>67</v>
      </c>
      <c r="I3901" s="12"/>
    </row>
    <row r="3902" spans="1:9" x14ac:dyDescent="0.25">
      <c r="A3902" s="38">
        <v>71435001211</v>
      </c>
      <c r="B3902" s="13" t="s">
        <v>3858</v>
      </c>
      <c r="C3902" s="13">
        <v>2</v>
      </c>
      <c r="D3902" s="13" t="s">
        <v>1198</v>
      </c>
      <c r="E3902" s="13" t="s">
        <v>65</v>
      </c>
      <c r="F3902" s="13" t="s">
        <v>67</v>
      </c>
      <c r="G3902" s="13" t="s">
        <v>1199</v>
      </c>
      <c r="H3902" s="13" t="s">
        <v>67</v>
      </c>
      <c r="I3902" s="13"/>
    </row>
    <row r="3903" spans="1:9" x14ac:dyDescent="0.25">
      <c r="A3903" s="37">
        <v>71435002212</v>
      </c>
      <c r="B3903" s="12" t="s">
        <v>3859</v>
      </c>
      <c r="C3903" s="12">
        <v>2</v>
      </c>
      <c r="D3903" s="12" t="s">
        <v>1198</v>
      </c>
      <c r="E3903" s="12" t="s">
        <v>65</v>
      </c>
      <c r="F3903" s="12" t="s">
        <v>67</v>
      </c>
      <c r="G3903" s="12" t="s">
        <v>1199</v>
      </c>
      <c r="H3903" s="12" t="s">
        <v>67</v>
      </c>
      <c r="I3903" s="12"/>
    </row>
    <row r="3904" spans="1:9" x14ac:dyDescent="0.25">
      <c r="A3904" s="38">
        <v>71435009213</v>
      </c>
      <c r="B3904" s="13" t="s">
        <v>3860</v>
      </c>
      <c r="C3904" s="13">
        <v>2</v>
      </c>
      <c r="D3904" s="13" t="s">
        <v>1198</v>
      </c>
      <c r="E3904" s="13" t="s">
        <v>65</v>
      </c>
      <c r="F3904" s="13" t="s">
        <v>67</v>
      </c>
      <c r="G3904" s="13" t="s">
        <v>1199</v>
      </c>
      <c r="H3904" s="13" t="s">
        <v>67</v>
      </c>
      <c r="I3904" s="13"/>
    </row>
    <row r="3905" spans="1:9" x14ac:dyDescent="0.25">
      <c r="A3905" s="37">
        <v>71435006214</v>
      </c>
      <c r="B3905" s="12" t="s">
        <v>3861</v>
      </c>
      <c r="C3905" s="12">
        <v>2</v>
      </c>
      <c r="D3905" s="12" t="s">
        <v>1198</v>
      </c>
      <c r="E3905" s="12" t="s">
        <v>65</v>
      </c>
      <c r="F3905" s="12" t="s">
        <v>67</v>
      </c>
      <c r="G3905" s="12" t="s">
        <v>1199</v>
      </c>
      <c r="H3905" s="12" t="s">
        <v>67</v>
      </c>
      <c r="I3905" s="12"/>
    </row>
    <row r="3906" spans="1:9" x14ac:dyDescent="0.25">
      <c r="A3906" s="38">
        <v>71435002215</v>
      </c>
      <c r="B3906" s="13" t="s">
        <v>3862</v>
      </c>
      <c r="C3906" s="13">
        <v>2</v>
      </c>
      <c r="D3906" s="13" t="s">
        <v>1198</v>
      </c>
      <c r="E3906" s="13" t="s">
        <v>65</v>
      </c>
      <c r="F3906" s="13" t="s">
        <v>67</v>
      </c>
      <c r="G3906" s="13" t="s">
        <v>1199</v>
      </c>
      <c r="H3906" s="13" t="s">
        <v>67</v>
      </c>
      <c r="I3906" s="13"/>
    </row>
    <row r="3907" spans="1:9" x14ac:dyDescent="0.25">
      <c r="A3907" s="37">
        <v>71435001216</v>
      </c>
      <c r="B3907" s="12" t="s">
        <v>3863</v>
      </c>
      <c r="C3907" s="12">
        <v>2</v>
      </c>
      <c r="D3907" s="12" t="s">
        <v>1198</v>
      </c>
      <c r="E3907" s="12" t="s">
        <v>65</v>
      </c>
      <c r="F3907" s="12" t="s">
        <v>67</v>
      </c>
      <c r="G3907" s="12" t="s">
        <v>1199</v>
      </c>
      <c r="H3907" s="12" t="s">
        <v>67</v>
      </c>
      <c r="I3907" s="12"/>
    </row>
    <row r="3908" spans="1:9" x14ac:dyDescent="0.25">
      <c r="A3908" s="38">
        <v>71435006218</v>
      </c>
      <c r="B3908" s="13" t="s">
        <v>3864</v>
      </c>
      <c r="C3908" s="13">
        <v>2</v>
      </c>
      <c r="D3908" s="13" t="s">
        <v>1198</v>
      </c>
      <c r="E3908" s="13" t="s">
        <v>65</v>
      </c>
      <c r="F3908" s="13" t="s">
        <v>67</v>
      </c>
      <c r="G3908" s="13" t="s">
        <v>1199</v>
      </c>
      <c r="H3908" s="13" t="s">
        <v>67</v>
      </c>
      <c r="I3908" s="13"/>
    </row>
    <row r="3909" spans="1:9" x14ac:dyDescent="0.25">
      <c r="A3909" s="37">
        <v>71435009219</v>
      </c>
      <c r="B3909" s="12" t="s">
        <v>3865</v>
      </c>
      <c r="C3909" s="12">
        <v>2</v>
      </c>
      <c r="D3909" s="12" t="s">
        <v>1198</v>
      </c>
      <c r="E3909" s="12" t="s">
        <v>65</v>
      </c>
      <c r="F3909" s="12" t="s">
        <v>67</v>
      </c>
      <c r="G3909" s="12" t="s">
        <v>1199</v>
      </c>
      <c r="H3909" s="12" t="s">
        <v>67</v>
      </c>
      <c r="I3909" s="12"/>
    </row>
    <row r="3910" spans="1:9" x14ac:dyDescent="0.25">
      <c r="A3910" s="38">
        <v>71435008220</v>
      </c>
      <c r="B3910" s="13" t="s">
        <v>3866</v>
      </c>
      <c r="C3910" s="13">
        <v>2</v>
      </c>
      <c r="D3910" s="13" t="s">
        <v>1198</v>
      </c>
      <c r="E3910" s="13" t="s">
        <v>65</v>
      </c>
      <c r="F3910" s="13" t="s">
        <v>67</v>
      </c>
      <c r="G3910" s="13" t="s">
        <v>1199</v>
      </c>
      <c r="H3910" s="13" t="s">
        <v>67</v>
      </c>
      <c r="I3910" s="13"/>
    </row>
    <row r="3911" spans="1:9" x14ac:dyDescent="0.25">
      <c r="A3911" s="37">
        <v>71435007221</v>
      </c>
      <c r="B3911" s="12" t="s">
        <v>3867</v>
      </c>
      <c r="C3911" s="12">
        <v>2</v>
      </c>
      <c r="D3911" s="12" t="s">
        <v>1198</v>
      </c>
      <c r="E3911" s="12" t="s">
        <v>65</v>
      </c>
      <c r="F3911" s="12" t="s">
        <v>67</v>
      </c>
      <c r="G3911" s="12" t="s">
        <v>1199</v>
      </c>
      <c r="H3911" s="12" t="s">
        <v>67</v>
      </c>
      <c r="I3911" s="12"/>
    </row>
    <row r="3912" spans="1:9" x14ac:dyDescent="0.25">
      <c r="A3912" s="38">
        <v>71435001222</v>
      </c>
      <c r="B3912" s="13" t="s">
        <v>3868</v>
      </c>
      <c r="C3912" s="13">
        <v>2</v>
      </c>
      <c r="D3912" s="13" t="s">
        <v>1198</v>
      </c>
      <c r="E3912" s="13" t="s">
        <v>65</v>
      </c>
      <c r="F3912" s="13" t="s">
        <v>67</v>
      </c>
      <c r="G3912" s="13" t="s">
        <v>1199</v>
      </c>
      <c r="H3912" s="13" t="s">
        <v>67</v>
      </c>
      <c r="I3912" s="13"/>
    </row>
    <row r="3913" spans="1:9" x14ac:dyDescent="0.25">
      <c r="A3913" s="37">
        <v>71435002223</v>
      </c>
      <c r="B3913" s="12" t="s">
        <v>3869</v>
      </c>
      <c r="C3913" s="12">
        <v>2</v>
      </c>
      <c r="D3913" s="12" t="s">
        <v>1198</v>
      </c>
      <c r="E3913" s="12" t="s">
        <v>65</v>
      </c>
      <c r="F3913" s="12" t="s">
        <v>67</v>
      </c>
      <c r="G3913" s="12" t="s">
        <v>1199</v>
      </c>
      <c r="H3913" s="12" t="s">
        <v>67</v>
      </c>
      <c r="I3913" s="12"/>
    </row>
    <row r="3914" spans="1:9" x14ac:dyDescent="0.25">
      <c r="A3914" s="38">
        <v>71435009224</v>
      </c>
      <c r="B3914" s="13" t="s">
        <v>3543</v>
      </c>
      <c r="C3914" s="13">
        <v>2</v>
      </c>
      <c r="D3914" s="13" t="s">
        <v>1198</v>
      </c>
      <c r="E3914" s="13" t="s">
        <v>65</v>
      </c>
      <c r="F3914" s="13" t="s">
        <v>67</v>
      </c>
      <c r="G3914" s="13" t="s">
        <v>1199</v>
      </c>
      <c r="H3914" s="13" t="s">
        <v>67</v>
      </c>
      <c r="I3914" s="13"/>
    </row>
    <row r="3915" spans="1:9" x14ac:dyDescent="0.25">
      <c r="A3915" s="37">
        <v>71435002225</v>
      </c>
      <c r="B3915" s="12" t="s">
        <v>3870</v>
      </c>
      <c r="C3915" s="12">
        <v>5</v>
      </c>
      <c r="D3915" s="12" t="s">
        <v>69</v>
      </c>
      <c r="E3915" s="12" t="s">
        <v>65</v>
      </c>
      <c r="F3915" s="12" t="s">
        <v>65</v>
      </c>
      <c r="G3915" s="12" t="s">
        <v>65</v>
      </c>
      <c r="H3915" s="12" t="s">
        <v>65</v>
      </c>
      <c r="I3915" s="12"/>
    </row>
    <row r="3916" spans="1:9" x14ac:dyDescent="0.25">
      <c r="A3916" s="38">
        <v>71435009226</v>
      </c>
      <c r="B3916" s="13" t="s">
        <v>3871</v>
      </c>
      <c r="C3916" s="13">
        <v>2</v>
      </c>
      <c r="D3916" s="13" t="s">
        <v>1198</v>
      </c>
      <c r="E3916" s="13" t="s">
        <v>65</v>
      </c>
      <c r="F3916" s="13" t="s">
        <v>67</v>
      </c>
      <c r="G3916" s="13" t="s">
        <v>1199</v>
      </c>
      <c r="H3916" s="13" t="s">
        <v>67</v>
      </c>
      <c r="I3916" s="13"/>
    </row>
    <row r="3917" spans="1:9" x14ac:dyDescent="0.25">
      <c r="A3917" s="37">
        <v>71435001227</v>
      </c>
      <c r="B3917" s="12" t="s">
        <v>3872</v>
      </c>
      <c r="C3917" s="12">
        <v>2</v>
      </c>
      <c r="D3917" s="12" t="s">
        <v>1198</v>
      </c>
      <c r="E3917" s="12" t="s">
        <v>65</v>
      </c>
      <c r="F3917" s="12" t="s">
        <v>67</v>
      </c>
      <c r="G3917" s="12" t="s">
        <v>1199</v>
      </c>
      <c r="H3917" s="12" t="s">
        <v>67</v>
      </c>
      <c r="I3917" s="12"/>
    </row>
    <row r="3918" spans="1:9" x14ac:dyDescent="0.25">
      <c r="A3918" s="38">
        <v>71435009228</v>
      </c>
      <c r="B3918" s="13" t="s">
        <v>3873</v>
      </c>
      <c r="C3918" s="13">
        <v>2</v>
      </c>
      <c r="D3918" s="13" t="s">
        <v>1198</v>
      </c>
      <c r="E3918" s="13" t="s">
        <v>65</v>
      </c>
      <c r="F3918" s="13" t="s">
        <v>67</v>
      </c>
      <c r="G3918" s="13" t="s">
        <v>1199</v>
      </c>
      <c r="H3918" s="13" t="s">
        <v>67</v>
      </c>
      <c r="I3918" s="13"/>
    </row>
    <row r="3919" spans="1:9" x14ac:dyDescent="0.25">
      <c r="A3919" s="37">
        <v>71435002229</v>
      </c>
      <c r="B3919" s="12" t="s">
        <v>3874</v>
      </c>
      <c r="C3919" s="12">
        <v>2</v>
      </c>
      <c r="D3919" s="12" t="s">
        <v>1198</v>
      </c>
      <c r="E3919" s="12" t="s">
        <v>65</v>
      </c>
      <c r="F3919" s="12" t="s">
        <v>67</v>
      </c>
      <c r="G3919" s="12" t="s">
        <v>1199</v>
      </c>
      <c r="H3919" s="12" t="s">
        <v>67</v>
      </c>
      <c r="I3919" s="12"/>
    </row>
    <row r="3920" spans="1:9" x14ac:dyDescent="0.25">
      <c r="A3920" s="38">
        <v>71435009230</v>
      </c>
      <c r="B3920" s="13" t="s">
        <v>3875</v>
      </c>
      <c r="C3920" s="13">
        <v>2</v>
      </c>
      <c r="D3920" s="13" t="s">
        <v>1198</v>
      </c>
      <c r="E3920" s="13" t="s">
        <v>65</v>
      </c>
      <c r="F3920" s="13" t="s">
        <v>67</v>
      </c>
      <c r="G3920" s="13" t="s">
        <v>1199</v>
      </c>
      <c r="H3920" s="13" t="s">
        <v>67</v>
      </c>
      <c r="I3920" s="13"/>
    </row>
    <row r="3921" spans="1:9" x14ac:dyDescent="0.25">
      <c r="A3921" s="37">
        <v>71435001231</v>
      </c>
      <c r="B3921" s="12" t="s">
        <v>3876</v>
      </c>
      <c r="C3921" s="12">
        <v>2</v>
      </c>
      <c r="D3921" s="12" t="s">
        <v>1198</v>
      </c>
      <c r="E3921" s="12" t="s">
        <v>65</v>
      </c>
      <c r="F3921" s="12" t="s">
        <v>67</v>
      </c>
      <c r="G3921" s="12" t="s">
        <v>1199</v>
      </c>
      <c r="H3921" s="12" t="s">
        <v>67</v>
      </c>
      <c r="I3921" s="12"/>
    </row>
    <row r="3922" spans="1:9" x14ac:dyDescent="0.25">
      <c r="A3922" s="38">
        <v>71435008232</v>
      </c>
      <c r="B3922" s="13" t="s">
        <v>3877</v>
      </c>
      <c r="C3922" s="13">
        <v>2</v>
      </c>
      <c r="D3922" s="13" t="s">
        <v>1198</v>
      </c>
      <c r="E3922" s="13" t="s">
        <v>65</v>
      </c>
      <c r="F3922" s="13" t="s">
        <v>67</v>
      </c>
      <c r="G3922" s="13" t="s">
        <v>1199</v>
      </c>
      <c r="H3922" s="13" t="s">
        <v>67</v>
      </c>
      <c r="I3922" s="13"/>
    </row>
    <row r="3923" spans="1:9" x14ac:dyDescent="0.25">
      <c r="A3923" s="37">
        <v>71435009233</v>
      </c>
      <c r="B3923" s="12" t="s">
        <v>3878</v>
      </c>
      <c r="C3923" s="12">
        <v>2</v>
      </c>
      <c r="D3923" s="12" t="s">
        <v>1198</v>
      </c>
      <c r="E3923" s="12" t="s">
        <v>65</v>
      </c>
      <c r="F3923" s="12" t="s">
        <v>67</v>
      </c>
      <c r="G3923" s="12" t="s">
        <v>1199</v>
      </c>
      <c r="H3923" s="12" t="s">
        <v>67</v>
      </c>
      <c r="I3923" s="12"/>
    </row>
    <row r="3924" spans="1:9" x14ac:dyDescent="0.25">
      <c r="A3924" s="38">
        <v>71435001234</v>
      </c>
      <c r="B3924" s="13" t="s">
        <v>3879</v>
      </c>
      <c r="C3924" s="13">
        <v>2</v>
      </c>
      <c r="D3924" s="13" t="s">
        <v>1198</v>
      </c>
      <c r="E3924" s="13" t="s">
        <v>65</v>
      </c>
      <c r="F3924" s="13" t="s">
        <v>67</v>
      </c>
      <c r="G3924" s="13" t="s">
        <v>1199</v>
      </c>
      <c r="H3924" s="13" t="s">
        <v>67</v>
      </c>
      <c r="I3924" s="13"/>
    </row>
    <row r="3925" spans="1:9" x14ac:dyDescent="0.25">
      <c r="A3925" s="37">
        <v>71435002235</v>
      </c>
      <c r="B3925" s="12" t="s">
        <v>3880</v>
      </c>
      <c r="C3925" s="12">
        <v>2</v>
      </c>
      <c r="D3925" s="12" t="s">
        <v>1198</v>
      </c>
      <c r="E3925" s="12" t="s">
        <v>65</v>
      </c>
      <c r="F3925" s="12" t="s">
        <v>67</v>
      </c>
      <c r="G3925" s="12" t="s">
        <v>1199</v>
      </c>
      <c r="H3925" s="12" t="s">
        <v>67</v>
      </c>
      <c r="I3925" s="12"/>
    </row>
    <row r="3926" spans="1:9" x14ac:dyDescent="0.25">
      <c r="A3926" s="38">
        <v>71435002236</v>
      </c>
      <c r="B3926" s="13" t="s">
        <v>3881</v>
      </c>
      <c r="C3926" s="13">
        <v>5</v>
      </c>
      <c r="D3926" s="13" t="s">
        <v>69</v>
      </c>
      <c r="E3926" s="13" t="s">
        <v>65</v>
      </c>
      <c r="F3926" s="13" t="s">
        <v>65</v>
      </c>
      <c r="G3926" s="13" t="s">
        <v>65</v>
      </c>
      <c r="H3926" s="13" t="s">
        <v>65</v>
      </c>
      <c r="I3926" s="13"/>
    </row>
    <row r="3927" spans="1:9" x14ac:dyDescent="0.25">
      <c r="A3927" s="37">
        <v>71435006237</v>
      </c>
      <c r="B3927" s="12" t="s">
        <v>3882</v>
      </c>
      <c r="C3927" s="12">
        <v>2</v>
      </c>
      <c r="D3927" s="12" t="s">
        <v>1198</v>
      </c>
      <c r="E3927" s="12" t="s">
        <v>65</v>
      </c>
      <c r="F3927" s="12" t="s">
        <v>67</v>
      </c>
      <c r="G3927" s="12" t="s">
        <v>1199</v>
      </c>
      <c r="H3927" s="12" t="s">
        <v>67</v>
      </c>
      <c r="I3927" s="12"/>
    </row>
    <row r="3928" spans="1:9" x14ac:dyDescent="0.25">
      <c r="A3928" s="38">
        <v>71435009238</v>
      </c>
      <c r="B3928" s="13" t="s">
        <v>3883</v>
      </c>
      <c r="C3928" s="13">
        <v>2</v>
      </c>
      <c r="D3928" s="13" t="s">
        <v>1198</v>
      </c>
      <c r="E3928" s="13" t="s">
        <v>65</v>
      </c>
      <c r="F3928" s="13" t="s">
        <v>67</v>
      </c>
      <c r="G3928" s="13" t="s">
        <v>1199</v>
      </c>
      <c r="H3928" s="13" t="s">
        <v>67</v>
      </c>
      <c r="I3928" s="13"/>
    </row>
    <row r="3929" spans="1:9" x14ac:dyDescent="0.25">
      <c r="A3929" s="37">
        <v>71435008239</v>
      </c>
      <c r="B3929" s="12" t="s">
        <v>3884</v>
      </c>
      <c r="C3929" s="12">
        <v>2</v>
      </c>
      <c r="D3929" s="12" t="s">
        <v>1198</v>
      </c>
      <c r="E3929" s="12" t="s">
        <v>65</v>
      </c>
      <c r="F3929" s="12" t="s">
        <v>67</v>
      </c>
      <c r="G3929" s="12" t="s">
        <v>1199</v>
      </c>
      <c r="H3929" s="12" t="s">
        <v>67</v>
      </c>
      <c r="I3929" s="12"/>
    </row>
    <row r="3930" spans="1:9" x14ac:dyDescent="0.25">
      <c r="A3930" s="38">
        <v>71435002240</v>
      </c>
      <c r="B3930" s="13" t="s">
        <v>3885</v>
      </c>
      <c r="C3930" s="13">
        <v>5</v>
      </c>
      <c r="D3930" s="13" t="s">
        <v>69</v>
      </c>
      <c r="E3930" s="13" t="s">
        <v>65</v>
      </c>
      <c r="F3930" s="13" t="s">
        <v>65</v>
      </c>
      <c r="G3930" s="13" t="s">
        <v>65</v>
      </c>
      <c r="H3930" s="13" t="s">
        <v>65</v>
      </c>
      <c r="I3930" s="13"/>
    </row>
    <row r="3931" spans="1:9" x14ac:dyDescent="0.25">
      <c r="A3931" s="37">
        <v>71435002241</v>
      </c>
      <c r="B3931" s="12" t="s">
        <v>3886</v>
      </c>
      <c r="C3931" s="12">
        <v>2</v>
      </c>
      <c r="D3931" s="12" t="s">
        <v>1198</v>
      </c>
      <c r="E3931" s="12" t="s">
        <v>65</v>
      </c>
      <c r="F3931" s="12" t="s">
        <v>67</v>
      </c>
      <c r="G3931" s="12" t="s">
        <v>1199</v>
      </c>
      <c r="H3931" s="12" t="s">
        <v>67</v>
      </c>
      <c r="I3931" s="12"/>
    </row>
    <row r="3932" spans="1:9" x14ac:dyDescent="0.25">
      <c r="A3932" s="38">
        <v>71435009242</v>
      </c>
      <c r="B3932" s="13" t="s">
        <v>3887</v>
      </c>
      <c r="C3932" s="13">
        <v>2</v>
      </c>
      <c r="D3932" s="13" t="s">
        <v>1198</v>
      </c>
      <c r="E3932" s="13" t="s">
        <v>65</v>
      </c>
      <c r="F3932" s="13" t="s">
        <v>67</v>
      </c>
      <c r="G3932" s="13" t="s">
        <v>1199</v>
      </c>
      <c r="H3932" s="13" t="s">
        <v>67</v>
      </c>
      <c r="I3932" s="13"/>
    </row>
    <row r="3933" spans="1:9" x14ac:dyDescent="0.25">
      <c r="A3933" s="37">
        <v>71435001243</v>
      </c>
      <c r="B3933" s="12" t="s">
        <v>3888</v>
      </c>
      <c r="C3933" s="12">
        <v>2</v>
      </c>
      <c r="D3933" s="12" t="s">
        <v>1198</v>
      </c>
      <c r="E3933" s="12" t="s">
        <v>65</v>
      </c>
      <c r="F3933" s="12" t="s">
        <v>67</v>
      </c>
      <c r="G3933" s="12" t="s">
        <v>1199</v>
      </c>
      <c r="H3933" s="12" t="s">
        <v>67</v>
      </c>
      <c r="I3933" s="12"/>
    </row>
    <row r="3934" spans="1:9" x14ac:dyDescent="0.25">
      <c r="A3934" s="38">
        <v>71435006244</v>
      </c>
      <c r="B3934" s="13" t="s">
        <v>3889</v>
      </c>
      <c r="C3934" s="13">
        <v>2</v>
      </c>
      <c r="D3934" s="13" t="s">
        <v>1198</v>
      </c>
      <c r="E3934" s="13" t="s">
        <v>65</v>
      </c>
      <c r="F3934" s="13" t="s">
        <v>67</v>
      </c>
      <c r="G3934" s="13" t="s">
        <v>1199</v>
      </c>
      <c r="H3934" s="13" t="s">
        <v>67</v>
      </c>
      <c r="I3934" s="13"/>
    </row>
    <row r="3935" spans="1:9" x14ac:dyDescent="0.25">
      <c r="A3935" s="37">
        <v>71435006245</v>
      </c>
      <c r="B3935" s="12" t="s">
        <v>3890</v>
      </c>
      <c r="C3935" s="12">
        <v>2</v>
      </c>
      <c r="D3935" s="12" t="s">
        <v>1198</v>
      </c>
      <c r="E3935" s="12" t="s">
        <v>65</v>
      </c>
      <c r="F3935" s="12" t="s">
        <v>67</v>
      </c>
      <c r="G3935" s="12" t="s">
        <v>1199</v>
      </c>
      <c r="H3935" s="12" t="s">
        <v>67</v>
      </c>
      <c r="I3935" s="12"/>
    </row>
    <row r="3936" spans="1:9" x14ac:dyDescent="0.25">
      <c r="A3936" s="38">
        <v>71435006246</v>
      </c>
      <c r="B3936" s="13" t="s">
        <v>3891</v>
      </c>
      <c r="C3936" s="13">
        <v>2</v>
      </c>
      <c r="D3936" s="13" t="s">
        <v>1198</v>
      </c>
      <c r="E3936" s="13" t="s">
        <v>65</v>
      </c>
      <c r="F3936" s="13" t="s">
        <v>67</v>
      </c>
      <c r="G3936" s="13" t="s">
        <v>1199</v>
      </c>
      <c r="H3936" s="13" t="s">
        <v>67</v>
      </c>
      <c r="I3936" s="13"/>
    </row>
    <row r="3937" spans="1:9" x14ac:dyDescent="0.25">
      <c r="A3937" s="37">
        <v>71435009247</v>
      </c>
      <c r="B3937" s="12" t="s">
        <v>3892</v>
      </c>
      <c r="C3937" s="12">
        <v>2</v>
      </c>
      <c r="D3937" s="12" t="s">
        <v>1198</v>
      </c>
      <c r="E3937" s="12" t="s">
        <v>65</v>
      </c>
      <c r="F3937" s="12" t="s">
        <v>67</v>
      </c>
      <c r="G3937" s="12" t="s">
        <v>1199</v>
      </c>
      <c r="H3937" s="12" t="s">
        <v>67</v>
      </c>
      <c r="I3937" s="12"/>
    </row>
    <row r="3938" spans="1:9" x14ac:dyDescent="0.25">
      <c r="A3938" s="38">
        <v>71435001248</v>
      </c>
      <c r="B3938" s="13" t="s">
        <v>3893</v>
      </c>
      <c r="C3938" s="13">
        <v>2</v>
      </c>
      <c r="D3938" s="13" t="s">
        <v>1198</v>
      </c>
      <c r="E3938" s="13" t="s">
        <v>65</v>
      </c>
      <c r="F3938" s="13" t="s">
        <v>67</v>
      </c>
      <c r="G3938" s="13" t="s">
        <v>1199</v>
      </c>
      <c r="H3938" s="13" t="s">
        <v>67</v>
      </c>
      <c r="I3938" s="13"/>
    </row>
    <row r="3939" spans="1:9" x14ac:dyDescent="0.25">
      <c r="A3939" s="37">
        <v>71435009249</v>
      </c>
      <c r="B3939" s="12" t="s">
        <v>3894</v>
      </c>
      <c r="C3939" s="12">
        <v>2</v>
      </c>
      <c r="D3939" s="12" t="s">
        <v>1198</v>
      </c>
      <c r="E3939" s="12" t="s">
        <v>65</v>
      </c>
      <c r="F3939" s="12" t="s">
        <v>67</v>
      </c>
      <c r="G3939" s="12" t="s">
        <v>1199</v>
      </c>
      <c r="H3939" s="12" t="s">
        <v>67</v>
      </c>
      <c r="I3939" s="12"/>
    </row>
    <row r="3940" spans="1:9" x14ac:dyDescent="0.25">
      <c r="A3940" s="38">
        <v>71435002250</v>
      </c>
      <c r="B3940" s="13" t="s">
        <v>3895</v>
      </c>
      <c r="C3940" s="13">
        <v>5</v>
      </c>
      <c r="D3940" s="13" t="s">
        <v>69</v>
      </c>
      <c r="E3940" s="13" t="s">
        <v>65</v>
      </c>
      <c r="F3940" s="13" t="s">
        <v>65</v>
      </c>
      <c r="G3940" s="13" t="s">
        <v>65</v>
      </c>
      <c r="H3940" s="13" t="s">
        <v>65</v>
      </c>
      <c r="I3940" s="13"/>
    </row>
    <row r="3941" spans="1:9" x14ac:dyDescent="0.25">
      <c r="A3941" s="37">
        <v>71435008251</v>
      </c>
      <c r="B3941" s="12" t="s">
        <v>3896</v>
      </c>
      <c r="C3941" s="12">
        <v>2</v>
      </c>
      <c r="D3941" s="12" t="s">
        <v>1198</v>
      </c>
      <c r="E3941" s="12" t="s">
        <v>65</v>
      </c>
      <c r="F3941" s="12" t="s">
        <v>67</v>
      </c>
      <c r="G3941" s="12" t="s">
        <v>1199</v>
      </c>
      <c r="H3941" s="12" t="s">
        <v>67</v>
      </c>
      <c r="I3941" s="12"/>
    </row>
    <row r="3942" spans="1:9" x14ac:dyDescent="0.25">
      <c r="A3942" s="38">
        <v>71435002252</v>
      </c>
      <c r="B3942" s="13" t="s">
        <v>3897</v>
      </c>
      <c r="C3942" s="13">
        <v>5</v>
      </c>
      <c r="D3942" s="13" t="s">
        <v>69</v>
      </c>
      <c r="E3942" s="13" t="s">
        <v>65</v>
      </c>
      <c r="F3942" s="13" t="s">
        <v>65</v>
      </c>
      <c r="G3942" s="13" t="s">
        <v>65</v>
      </c>
      <c r="H3942" s="13" t="s">
        <v>65</v>
      </c>
      <c r="I3942" s="13"/>
    </row>
    <row r="3943" spans="1:9" x14ac:dyDescent="0.25">
      <c r="A3943" s="37">
        <v>71435001253</v>
      </c>
      <c r="B3943" s="12" t="s">
        <v>3898</v>
      </c>
      <c r="C3943" s="12">
        <v>2</v>
      </c>
      <c r="D3943" s="12" t="s">
        <v>1198</v>
      </c>
      <c r="E3943" s="12" t="s">
        <v>65</v>
      </c>
      <c r="F3943" s="12" t="s">
        <v>67</v>
      </c>
      <c r="G3943" s="12" t="s">
        <v>1199</v>
      </c>
      <c r="H3943" s="12" t="s">
        <v>67</v>
      </c>
      <c r="I3943" s="12"/>
    </row>
    <row r="3944" spans="1:9" x14ac:dyDescent="0.25">
      <c r="A3944" s="38">
        <v>71435009254</v>
      </c>
      <c r="B3944" s="13" t="s">
        <v>3899</v>
      </c>
      <c r="C3944" s="13">
        <v>2</v>
      </c>
      <c r="D3944" s="13" t="s">
        <v>1198</v>
      </c>
      <c r="E3944" s="13" t="s">
        <v>65</v>
      </c>
      <c r="F3944" s="13" t="s">
        <v>67</v>
      </c>
      <c r="G3944" s="13" t="s">
        <v>1199</v>
      </c>
      <c r="H3944" s="13" t="s">
        <v>67</v>
      </c>
      <c r="I3944" s="13"/>
    </row>
    <row r="3945" spans="1:9" x14ac:dyDescent="0.25">
      <c r="A3945" s="37">
        <v>71435001255</v>
      </c>
      <c r="B3945" s="12" t="s">
        <v>3900</v>
      </c>
      <c r="C3945" s="12">
        <v>2</v>
      </c>
      <c r="D3945" s="12" t="s">
        <v>1198</v>
      </c>
      <c r="E3945" s="12" t="s">
        <v>65</v>
      </c>
      <c r="F3945" s="12" t="s">
        <v>67</v>
      </c>
      <c r="G3945" s="12" t="s">
        <v>1199</v>
      </c>
      <c r="H3945" s="12" t="s">
        <v>67</v>
      </c>
      <c r="I3945" s="12"/>
    </row>
    <row r="3946" spans="1:9" x14ac:dyDescent="0.25">
      <c r="A3946" s="38">
        <v>71435006256</v>
      </c>
      <c r="B3946" s="13" t="s">
        <v>3901</v>
      </c>
      <c r="C3946" s="13">
        <v>2</v>
      </c>
      <c r="D3946" s="13" t="s">
        <v>1198</v>
      </c>
      <c r="E3946" s="13" t="s">
        <v>65</v>
      </c>
      <c r="F3946" s="13" t="s">
        <v>67</v>
      </c>
      <c r="G3946" s="13" t="s">
        <v>1199</v>
      </c>
      <c r="H3946" s="13" t="s">
        <v>67</v>
      </c>
      <c r="I3946" s="13"/>
    </row>
    <row r="3947" spans="1:9" x14ac:dyDescent="0.25">
      <c r="A3947" s="37">
        <v>71435002257</v>
      </c>
      <c r="B3947" s="12" t="s">
        <v>3135</v>
      </c>
      <c r="C3947" s="12">
        <v>5</v>
      </c>
      <c r="D3947" s="12" t="s">
        <v>69</v>
      </c>
      <c r="E3947" s="12" t="s">
        <v>65</v>
      </c>
      <c r="F3947" s="12" t="s">
        <v>65</v>
      </c>
      <c r="G3947" s="12" t="s">
        <v>65</v>
      </c>
      <c r="H3947" s="12" t="s">
        <v>65</v>
      </c>
      <c r="I3947" s="12"/>
    </row>
    <row r="3948" spans="1:9" x14ac:dyDescent="0.25">
      <c r="A3948" s="38">
        <v>71435002258</v>
      </c>
      <c r="B3948" s="13" t="s">
        <v>125</v>
      </c>
      <c r="C3948" s="13">
        <v>2</v>
      </c>
      <c r="D3948" s="13" t="s">
        <v>1198</v>
      </c>
      <c r="E3948" s="13" t="s">
        <v>65</v>
      </c>
      <c r="F3948" s="13" t="s">
        <v>67</v>
      </c>
      <c r="G3948" s="13" t="s">
        <v>1199</v>
      </c>
      <c r="H3948" s="13" t="s">
        <v>67</v>
      </c>
      <c r="I3948" s="13"/>
    </row>
    <row r="3949" spans="1:9" x14ac:dyDescent="0.25">
      <c r="A3949" s="37">
        <v>71435002259</v>
      </c>
      <c r="B3949" s="12" t="s">
        <v>3902</v>
      </c>
      <c r="C3949" s="12">
        <v>2</v>
      </c>
      <c r="D3949" s="12" t="s">
        <v>1198</v>
      </c>
      <c r="E3949" s="12" t="s">
        <v>65</v>
      </c>
      <c r="F3949" s="12" t="s">
        <v>67</v>
      </c>
      <c r="G3949" s="12" t="s">
        <v>1199</v>
      </c>
      <c r="H3949" s="12" t="s">
        <v>67</v>
      </c>
      <c r="I3949" s="12"/>
    </row>
    <row r="3950" spans="1:9" x14ac:dyDescent="0.25">
      <c r="A3950" s="38">
        <v>71435002260</v>
      </c>
      <c r="B3950" s="13" t="s">
        <v>3903</v>
      </c>
      <c r="C3950" s="13">
        <v>2</v>
      </c>
      <c r="D3950" s="13" t="s">
        <v>1198</v>
      </c>
      <c r="E3950" s="13" t="s">
        <v>65</v>
      </c>
      <c r="F3950" s="13" t="s">
        <v>67</v>
      </c>
      <c r="G3950" s="13" t="s">
        <v>1199</v>
      </c>
      <c r="H3950" s="13" t="s">
        <v>67</v>
      </c>
      <c r="I3950" s="13"/>
    </row>
    <row r="3951" spans="1:9" x14ac:dyDescent="0.25">
      <c r="A3951" s="37">
        <v>71435002261</v>
      </c>
      <c r="B3951" s="12" t="s">
        <v>3904</v>
      </c>
      <c r="C3951" s="12">
        <v>5</v>
      </c>
      <c r="D3951" s="12" t="s">
        <v>69</v>
      </c>
      <c r="E3951" s="12" t="s">
        <v>65</v>
      </c>
      <c r="F3951" s="12" t="s">
        <v>65</v>
      </c>
      <c r="G3951" s="12" t="s">
        <v>65</v>
      </c>
      <c r="H3951" s="12" t="s">
        <v>65</v>
      </c>
      <c r="I3951" s="12"/>
    </row>
    <row r="3952" spans="1:9" x14ac:dyDescent="0.25">
      <c r="A3952" s="38">
        <v>71435002262</v>
      </c>
      <c r="B3952" s="13" t="s">
        <v>3905</v>
      </c>
      <c r="C3952" s="13">
        <v>2</v>
      </c>
      <c r="D3952" s="13" t="s">
        <v>1198</v>
      </c>
      <c r="E3952" s="13" t="s">
        <v>65</v>
      </c>
      <c r="F3952" s="13" t="s">
        <v>67</v>
      </c>
      <c r="G3952" s="13" t="s">
        <v>1199</v>
      </c>
      <c r="H3952" s="13" t="s">
        <v>67</v>
      </c>
      <c r="I3952" s="13"/>
    </row>
    <row r="3953" spans="1:9" x14ac:dyDescent="0.25">
      <c r="A3953" s="37">
        <v>71435008263</v>
      </c>
      <c r="B3953" s="12" t="s">
        <v>3906</v>
      </c>
      <c r="C3953" s="12">
        <v>5</v>
      </c>
      <c r="D3953" s="12" t="s">
        <v>69</v>
      </c>
      <c r="E3953" s="12" t="s">
        <v>65</v>
      </c>
      <c r="F3953" s="12" t="s">
        <v>65</v>
      </c>
      <c r="G3953" s="12" t="s">
        <v>65</v>
      </c>
      <c r="H3953" s="12" t="s">
        <v>65</v>
      </c>
      <c r="I3953" s="12"/>
    </row>
    <row r="3954" spans="1:9" x14ac:dyDescent="0.25">
      <c r="A3954" s="38">
        <v>71435001264</v>
      </c>
      <c r="B3954" s="13" t="s">
        <v>3907</v>
      </c>
      <c r="C3954" s="13">
        <v>2</v>
      </c>
      <c r="D3954" s="13" t="s">
        <v>1198</v>
      </c>
      <c r="E3954" s="13" t="s">
        <v>65</v>
      </c>
      <c r="F3954" s="13" t="s">
        <v>67</v>
      </c>
      <c r="G3954" s="13" t="s">
        <v>1199</v>
      </c>
      <c r="H3954" s="13" t="s">
        <v>67</v>
      </c>
      <c r="I3954" s="13"/>
    </row>
    <row r="3955" spans="1:9" x14ac:dyDescent="0.25">
      <c r="A3955" s="37">
        <v>71435002265</v>
      </c>
      <c r="B3955" s="12" t="s">
        <v>3908</v>
      </c>
      <c r="C3955" s="12">
        <v>5</v>
      </c>
      <c r="D3955" s="12" t="s">
        <v>69</v>
      </c>
      <c r="E3955" s="12" t="s">
        <v>65</v>
      </c>
      <c r="F3955" s="12" t="s">
        <v>65</v>
      </c>
      <c r="G3955" s="12" t="s">
        <v>65</v>
      </c>
      <c r="H3955" s="12" t="s">
        <v>65</v>
      </c>
      <c r="I3955" s="12"/>
    </row>
    <row r="3956" spans="1:9" x14ac:dyDescent="0.25">
      <c r="A3956" s="38">
        <v>71435008266</v>
      </c>
      <c r="B3956" s="13" t="s">
        <v>3909</v>
      </c>
      <c r="C3956" s="13">
        <v>5</v>
      </c>
      <c r="D3956" s="13" t="s">
        <v>69</v>
      </c>
      <c r="E3956" s="13" t="s">
        <v>65</v>
      </c>
      <c r="F3956" s="13" t="s">
        <v>65</v>
      </c>
      <c r="G3956" s="13" t="s">
        <v>65</v>
      </c>
      <c r="H3956" s="13" t="s">
        <v>65</v>
      </c>
      <c r="I3956" s="13"/>
    </row>
    <row r="3957" spans="1:9" x14ac:dyDescent="0.25">
      <c r="A3957" s="37">
        <v>71435002267</v>
      </c>
      <c r="B3957" s="12" t="s">
        <v>3910</v>
      </c>
      <c r="C3957" s="12">
        <v>2</v>
      </c>
      <c r="D3957" s="12" t="s">
        <v>1198</v>
      </c>
      <c r="E3957" s="12" t="s">
        <v>65</v>
      </c>
      <c r="F3957" s="12" t="s">
        <v>67</v>
      </c>
      <c r="G3957" s="12" t="s">
        <v>1199</v>
      </c>
      <c r="H3957" s="12" t="s">
        <v>67</v>
      </c>
      <c r="I3957" s="12"/>
    </row>
    <row r="3958" spans="1:9" x14ac:dyDescent="0.25">
      <c r="A3958" s="38">
        <v>71435002268</v>
      </c>
      <c r="B3958" s="13" t="s">
        <v>3911</v>
      </c>
      <c r="C3958" s="13">
        <v>2</v>
      </c>
      <c r="D3958" s="13" t="s">
        <v>1198</v>
      </c>
      <c r="E3958" s="13" t="s">
        <v>65</v>
      </c>
      <c r="F3958" s="13" t="s">
        <v>67</v>
      </c>
      <c r="G3958" s="13" t="s">
        <v>1199</v>
      </c>
      <c r="H3958" s="13" t="s">
        <v>67</v>
      </c>
      <c r="I3958" s="13"/>
    </row>
    <row r="3959" spans="1:9" x14ac:dyDescent="0.25">
      <c r="A3959" s="37">
        <v>71435002269</v>
      </c>
      <c r="B3959" s="12" t="s">
        <v>3912</v>
      </c>
      <c r="C3959" s="12">
        <v>5</v>
      </c>
      <c r="D3959" s="12" t="s">
        <v>69</v>
      </c>
      <c r="E3959" s="12" t="s">
        <v>65</v>
      </c>
      <c r="F3959" s="12" t="s">
        <v>65</v>
      </c>
      <c r="G3959" s="12" t="s">
        <v>65</v>
      </c>
      <c r="H3959" s="12" t="s">
        <v>65</v>
      </c>
      <c r="I3959" s="12"/>
    </row>
    <row r="3960" spans="1:9" x14ac:dyDescent="0.25">
      <c r="A3960" s="38">
        <v>71435001270</v>
      </c>
      <c r="B3960" s="13" t="s">
        <v>3913</v>
      </c>
      <c r="C3960" s="13">
        <v>2</v>
      </c>
      <c r="D3960" s="13" t="s">
        <v>1198</v>
      </c>
      <c r="E3960" s="13" t="s">
        <v>65</v>
      </c>
      <c r="F3960" s="13" t="s">
        <v>67</v>
      </c>
      <c r="G3960" s="13" t="s">
        <v>1199</v>
      </c>
      <c r="H3960" s="13" t="s">
        <v>67</v>
      </c>
      <c r="I3960" s="13"/>
    </row>
    <row r="3961" spans="1:9" x14ac:dyDescent="0.25">
      <c r="A3961" s="37">
        <v>71435006271</v>
      </c>
      <c r="B3961" s="12" t="s">
        <v>2444</v>
      </c>
      <c r="C3961" s="12">
        <v>2</v>
      </c>
      <c r="D3961" s="12" t="s">
        <v>1198</v>
      </c>
      <c r="E3961" s="12" t="s">
        <v>65</v>
      </c>
      <c r="F3961" s="12" t="s">
        <v>67</v>
      </c>
      <c r="G3961" s="12" t="s">
        <v>1199</v>
      </c>
      <c r="H3961" s="12" t="s">
        <v>67</v>
      </c>
      <c r="I3961" s="12"/>
    </row>
    <row r="3962" spans="1:9" x14ac:dyDescent="0.25">
      <c r="A3962" s="38">
        <v>71435006272</v>
      </c>
      <c r="B3962" s="13" t="s">
        <v>3914</v>
      </c>
      <c r="C3962" s="13">
        <v>2</v>
      </c>
      <c r="D3962" s="13" t="s">
        <v>1198</v>
      </c>
      <c r="E3962" s="13" t="s">
        <v>65</v>
      </c>
      <c r="F3962" s="13" t="s">
        <v>67</v>
      </c>
      <c r="G3962" s="13" t="s">
        <v>1199</v>
      </c>
      <c r="H3962" s="13" t="s">
        <v>67</v>
      </c>
      <c r="I3962" s="13"/>
    </row>
    <row r="3963" spans="1:9" x14ac:dyDescent="0.25">
      <c r="A3963" s="37">
        <v>71435008273</v>
      </c>
      <c r="B3963" s="12" t="s">
        <v>3915</v>
      </c>
      <c r="C3963" s="12">
        <v>2</v>
      </c>
      <c r="D3963" s="12" t="s">
        <v>1198</v>
      </c>
      <c r="E3963" s="12" t="s">
        <v>65</v>
      </c>
      <c r="F3963" s="12" t="s">
        <v>67</v>
      </c>
      <c r="G3963" s="12" t="s">
        <v>1199</v>
      </c>
      <c r="H3963" s="12" t="s">
        <v>67</v>
      </c>
      <c r="I3963" s="12"/>
    </row>
    <row r="3964" spans="1:9" x14ac:dyDescent="0.25">
      <c r="A3964" s="38">
        <v>71435006274</v>
      </c>
      <c r="B3964" s="13" t="s">
        <v>3916</v>
      </c>
      <c r="C3964" s="13">
        <v>2</v>
      </c>
      <c r="D3964" s="13" t="s">
        <v>1198</v>
      </c>
      <c r="E3964" s="13" t="s">
        <v>65</v>
      </c>
      <c r="F3964" s="13" t="s">
        <v>67</v>
      </c>
      <c r="G3964" s="13" t="s">
        <v>1199</v>
      </c>
      <c r="H3964" s="13" t="s">
        <v>67</v>
      </c>
      <c r="I3964" s="13"/>
    </row>
    <row r="3965" spans="1:9" x14ac:dyDescent="0.25">
      <c r="A3965" s="37">
        <v>71435010275</v>
      </c>
      <c r="B3965" s="12" t="s">
        <v>3917</v>
      </c>
      <c r="C3965" s="12">
        <v>2</v>
      </c>
      <c r="D3965" s="12" t="s">
        <v>1198</v>
      </c>
      <c r="E3965" s="12" t="s">
        <v>65</v>
      </c>
      <c r="F3965" s="12" t="s">
        <v>67</v>
      </c>
      <c r="G3965" s="12" t="s">
        <v>1199</v>
      </c>
      <c r="H3965" s="12" t="s">
        <v>67</v>
      </c>
      <c r="I3965" s="12"/>
    </row>
    <row r="3966" spans="1:9" x14ac:dyDescent="0.25">
      <c r="A3966" s="38">
        <v>71435002276</v>
      </c>
      <c r="B3966" s="13" t="s">
        <v>3918</v>
      </c>
      <c r="C3966" s="13">
        <v>2</v>
      </c>
      <c r="D3966" s="13" t="s">
        <v>1198</v>
      </c>
      <c r="E3966" s="13" t="s">
        <v>65</v>
      </c>
      <c r="F3966" s="13" t="s">
        <v>67</v>
      </c>
      <c r="G3966" s="13" t="s">
        <v>1199</v>
      </c>
      <c r="H3966" s="13" t="s">
        <v>67</v>
      </c>
      <c r="I3966" s="13"/>
    </row>
    <row r="3967" spans="1:9" x14ac:dyDescent="0.25">
      <c r="A3967" s="37">
        <v>71435001277</v>
      </c>
      <c r="B3967" s="12" t="s">
        <v>3919</v>
      </c>
      <c r="C3967" s="12">
        <v>2</v>
      </c>
      <c r="D3967" s="12" t="s">
        <v>1198</v>
      </c>
      <c r="E3967" s="12" t="s">
        <v>65</v>
      </c>
      <c r="F3967" s="12" t="s">
        <v>67</v>
      </c>
      <c r="G3967" s="12" t="s">
        <v>1199</v>
      </c>
      <c r="H3967" s="12" t="s">
        <v>67</v>
      </c>
      <c r="I3967" s="12"/>
    </row>
    <row r="3968" spans="1:9" x14ac:dyDescent="0.25">
      <c r="A3968" s="38">
        <v>71435006278</v>
      </c>
      <c r="B3968" s="13" t="s">
        <v>3920</v>
      </c>
      <c r="C3968" s="13">
        <v>2</v>
      </c>
      <c r="D3968" s="13" t="s">
        <v>1198</v>
      </c>
      <c r="E3968" s="13" t="s">
        <v>65</v>
      </c>
      <c r="F3968" s="13" t="s">
        <v>67</v>
      </c>
      <c r="G3968" s="13" t="s">
        <v>1199</v>
      </c>
      <c r="H3968" s="13" t="s">
        <v>67</v>
      </c>
      <c r="I3968" s="13"/>
    </row>
    <row r="3969" spans="1:9" x14ac:dyDescent="0.25">
      <c r="A3969" s="37">
        <v>71435001279</v>
      </c>
      <c r="B3969" s="12" t="s">
        <v>3921</v>
      </c>
      <c r="C3969" s="12">
        <v>2</v>
      </c>
      <c r="D3969" s="12" t="s">
        <v>1198</v>
      </c>
      <c r="E3969" s="12" t="s">
        <v>65</v>
      </c>
      <c r="F3969" s="12" t="s">
        <v>67</v>
      </c>
      <c r="G3969" s="12" t="s">
        <v>1199</v>
      </c>
      <c r="H3969" s="12" t="s">
        <v>67</v>
      </c>
      <c r="I3969" s="12"/>
    </row>
    <row r="3970" spans="1:9" x14ac:dyDescent="0.25">
      <c r="A3970" s="38">
        <v>71435001280</v>
      </c>
      <c r="B3970" s="13" t="s">
        <v>3922</v>
      </c>
      <c r="C3970" s="13">
        <v>2</v>
      </c>
      <c r="D3970" s="13" t="s">
        <v>1198</v>
      </c>
      <c r="E3970" s="13" t="s">
        <v>65</v>
      </c>
      <c r="F3970" s="13" t="s">
        <v>67</v>
      </c>
      <c r="G3970" s="13" t="s">
        <v>1199</v>
      </c>
      <c r="H3970" s="13" t="s">
        <v>67</v>
      </c>
      <c r="I3970" s="13"/>
    </row>
    <row r="3971" spans="1:9" x14ac:dyDescent="0.25">
      <c r="A3971" s="37">
        <v>71435008281</v>
      </c>
      <c r="B3971" s="12" t="s">
        <v>3923</v>
      </c>
      <c r="C3971" s="12">
        <v>2</v>
      </c>
      <c r="D3971" s="12" t="s">
        <v>1198</v>
      </c>
      <c r="E3971" s="12" t="s">
        <v>65</v>
      </c>
      <c r="F3971" s="12" t="s">
        <v>67</v>
      </c>
      <c r="G3971" s="12" t="s">
        <v>1199</v>
      </c>
      <c r="H3971" s="12" t="s">
        <v>67</v>
      </c>
      <c r="I3971" s="12"/>
    </row>
    <row r="3972" spans="1:9" x14ac:dyDescent="0.25">
      <c r="A3972" s="38">
        <v>71435006282</v>
      </c>
      <c r="B3972" s="13" t="s">
        <v>3924</v>
      </c>
      <c r="C3972" s="13">
        <v>2</v>
      </c>
      <c r="D3972" s="13" t="s">
        <v>1198</v>
      </c>
      <c r="E3972" s="13" t="s">
        <v>65</v>
      </c>
      <c r="F3972" s="13" t="s">
        <v>67</v>
      </c>
      <c r="G3972" s="13" t="s">
        <v>1199</v>
      </c>
      <c r="H3972" s="13" t="s">
        <v>67</v>
      </c>
      <c r="I3972" s="13"/>
    </row>
    <row r="3973" spans="1:9" x14ac:dyDescent="0.25">
      <c r="A3973" s="37">
        <v>71435006283</v>
      </c>
      <c r="B3973" s="12" t="s">
        <v>3925</v>
      </c>
      <c r="C3973" s="12">
        <v>2</v>
      </c>
      <c r="D3973" s="12" t="s">
        <v>1198</v>
      </c>
      <c r="E3973" s="12" t="s">
        <v>65</v>
      </c>
      <c r="F3973" s="12" t="s">
        <v>67</v>
      </c>
      <c r="G3973" s="12" t="s">
        <v>1199</v>
      </c>
      <c r="H3973" s="12" t="s">
        <v>67</v>
      </c>
      <c r="I3973" s="12"/>
    </row>
    <row r="3974" spans="1:9" x14ac:dyDescent="0.25">
      <c r="A3974" s="38">
        <v>71435009284</v>
      </c>
      <c r="B3974" s="13" t="s">
        <v>3926</v>
      </c>
      <c r="C3974" s="13">
        <v>2</v>
      </c>
      <c r="D3974" s="13" t="s">
        <v>1198</v>
      </c>
      <c r="E3974" s="13" t="s">
        <v>65</v>
      </c>
      <c r="F3974" s="13" t="s">
        <v>67</v>
      </c>
      <c r="G3974" s="13" t="s">
        <v>1199</v>
      </c>
      <c r="H3974" s="13" t="s">
        <v>67</v>
      </c>
      <c r="I3974" s="13"/>
    </row>
    <row r="3975" spans="1:9" x14ac:dyDescent="0.25">
      <c r="A3975" s="37">
        <v>71435006285</v>
      </c>
      <c r="B3975" s="12" t="s">
        <v>3927</v>
      </c>
      <c r="C3975" s="12">
        <v>2</v>
      </c>
      <c r="D3975" s="12" t="s">
        <v>1198</v>
      </c>
      <c r="E3975" s="12" t="s">
        <v>65</v>
      </c>
      <c r="F3975" s="12" t="s">
        <v>67</v>
      </c>
      <c r="G3975" s="12" t="s">
        <v>1199</v>
      </c>
      <c r="H3975" s="12" t="s">
        <v>67</v>
      </c>
      <c r="I3975" s="12"/>
    </row>
    <row r="3976" spans="1:9" x14ac:dyDescent="0.25">
      <c r="A3976" s="38">
        <v>71435006286</v>
      </c>
      <c r="B3976" s="13" t="s">
        <v>3928</v>
      </c>
      <c r="C3976" s="13">
        <v>2</v>
      </c>
      <c r="D3976" s="13" t="s">
        <v>1198</v>
      </c>
      <c r="E3976" s="13" t="s">
        <v>65</v>
      </c>
      <c r="F3976" s="13" t="s">
        <v>67</v>
      </c>
      <c r="G3976" s="13" t="s">
        <v>1199</v>
      </c>
      <c r="H3976" s="13" t="s">
        <v>67</v>
      </c>
      <c r="I3976" s="13"/>
    </row>
    <row r="3977" spans="1:9" x14ac:dyDescent="0.25">
      <c r="A3977" s="37">
        <v>71435002287</v>
      </c>
      <c r="B3977" s="12" t="s">
        <v>3500</v>
      </c>
      <c r="C3977" s="12">
        <v>2</v>
      </c>
      <c r="D3977" s="12" t="s">
        <v>1198</v>
      </c>
      <c r="E3977" s="12" t="s">
        <v>65</v>
      </c>
      <c r="F3977" s="12" t="s">
        <v>67</v>
      </c>
      <c r="G3977" s="12" t="s">
        <v>1199</v>
      </c>
      <c r="H3977" s="12" t="s">
        <v>67</v>
      </c>
      <c r="I3977" s="12"/>
    </row>
    <row r="3978" spans="1:9" x14ac:dyDescent="0.25">
      <c r="A3978" s="38">
        <v>71435009288</v>
      </c>
      <c r="B3978" s="13" t="s">
        <v>3929</v>
      </c>
      <c r="C3978" s="13">
        <v>2</v>
      </c>
      <c r="D3978" s="13" t="s">
        <v>1198</v>
      </c>
      <c r="E3978" s="13" t="s">
        <v>65</v>
      </c>
      <c r="F3978" s="13" t="s">
        <v>67</v>
      </c>
      <c r="G3978" s="13" t="s">
        <v>1199</v>
      </c>
      <c r="H3978" s="13" t="s">
        <v>67</v>
      </c>
      <c r="I3978" s="13"/>
    </row>
    <row r="3979" spans="1:9" x14ac:dyDescent="0.25">
      <c r="A3979" s="37">
        <v>71435009289</v>
      </c>
      <c r="B3979" s="12" t="s">
        <v>3930</v>
      </c>
      <c r="C3979" s="12">
        <v>2</v>
      </c>
      <c r="D3979" s="12" t="s">
        <v>1198</v>
      </c>
      <c r="E3979" s="12" t="s">
        <v>65</v>
      </c>
      <c r="F3979" s="12" t="s">
        <v>67</v>
      </c>
      <c r="G3979" s="12" t="s">
        <v>1199</v>
      </c>
      <c r="H3979" s="12" t="s">
        <v>67</v>
      </c>
      <c r="I3979" s="12"/>
    </row>
    <row r="3980" spans="1:9" x14ac:dyDescent="0.25">
      <c r="A3980" s="38">
        <v>71435008290</v>
      </c>
      <c r="B3980" s="13" t="s">
        <v>3931</v>
      </c>
      <c r="C3980" s="13">
        <v>2</v>
      </c>
      <c r="D3980" s="13" t="s">
        <v>1198</v>
      </c>
      <c r="E3980" s="13" t="s">
        <v>65</v>
      </c>
      <c r="F3980" s="13" t="s">
        <v>67</v>
      </c>
      <c r="G3980" s="13" t="s">
        <v>1199</v>
      </c>
      <c r="H3980" s="13" t="s">
        <v>67</v>
      </c>
      <c r="I3980" s="13"/>
    </row>
    <row r="3981" spans="1:9" x14ac:dyDescent="0.25">
      <c r="A3981" s="37">
        <v>71435006291</v>
      </c>
      <c r="B3981" s="12" t="s">
        <v>3932</v>
      </c>
      <c r="C3981" s="12">
        <v>2</v>
      </c>
      <c r="D3981" s="12" t="s">
        <v>1198</v>
      </c>
      <c r="E3981" s="12" t="s">
        <v>65</v>
      </c>
      <c r="F3981" s="12" t="s">
        <v>67</v>
      </c>
      <c r="G3981" s="12" t="s">
        <v>1199</v>
      </c>
      <c r="H3981" s="12" t="s">
        <v>67</v>
      </c>
      <c r="I3981" s="12"/>
    </row>
    <row r="3982" spans="1:9" x14ac:dyDescent="0.25">
      <c r="A3982" s="38">
        <v>71435006292</v>
      </c>
      <c r="B3982" s="13" t="s">
        <v>3933</v>
      </c>
      <c r="C3982" s="13">
        <v>2</v>
      </c>
      <c r="D3982" s="13" t="s">
        <v>1198</v>
      </c>
      <c r="E3982" s="13" t="s">
        <v>65</v>
      </c>
      <c r="F3982" s="13" t="s">
        <v>67</v>
      </c>
      <c r="G3982" s="13" t="s">
        <v>1199</v>
      </c>
      <c r="H3982" s="13" t="s">
        <v>67</v>
      </c>
      <c r="I3982" s="13"/>
    </row>
    <row r="3983" spans="1:9" x14ac:dyDescent="0.25">
      <c r="A3983" s="37">
        <v>71435009293</v>
      </c>
      <c r="B3983" s="12" t="s">
        <v>3934</v>
      </c>
      <c r="C3983" s="12">
        <v>2</v>
      </c>
      <c r="D3983" s="12" t="s">
        <v>1198</v>
      </c>
      <c r="E3983" s="12" t="s">
        <v>65</v>
      </c>
      <c r="F3983" s="12" t="s">
        <v>67</v>
      </c>
      <c r="G3983" s="12" t="s">
        <v>1199</v>
      </c>
      <c r="H3983" s="12" t="s">
        <v>67</v>
      </c>
      <c r="I3983" s="12"/>
    </row>
    <row r="3984" spans="1:9" x14ac:dyDescent="0.25">
      <c r="A3984" s="38">
        <v>71435002294</v>
      </c>
      <c r="B3984" s="13" t="s">
        <v>3935</v>
      </c>
      <c r="C3984" s="13">
        <v>2</v>
      </c>
      <c r="D3984" s="13" t="s">
        <v>1198</v>
      </c>
      <c r="E3984" s="13" t="s">
        <v>65</v>
      </c>
      <c r="F3984" s="13" t="s">
        <v>67</v>
      </c>
      <c r="G3984" s="13" t="s">
        <v>1199</v>
      </c>
      <c r="H3984" s="13" t="s">
        <v>67</v>
      </c>
      <c r="I3984" s="13"/>
    </row>
    <row r="3985" spans="1:9" x14ac:dyDescent="0.25">
      <c r="A3985" s="37">
        <v>71435006295</v>
      </c>
      <c r="B3985" s="12" t="s">
        <v>3936</v>
      </c>
      <c r="C3985" s="12">
        <v>2</v>
      </c>
      <c r="D3985" s="12" t="s">
        <v>1198</v>
      </c>
      <c r="E3985" s="12" t="s">
        <v>65</v>
      </c>
      <c r="F3985" s="12" t="s">
        <v>67</v>
      </c>
      <c r="G3985" s="12" t="s">
        <v>1199</v>
      </c>
      <c r="H3985" s="12" t="s">
        <v>67</v>
      </c>
      <c r="I3985" s="12"/>
    </row>
    <row r="3986" spans="1:9" x14ac:dyDescent="0.25">
      <c r="A3986" s="38">
        <v>71435002296</v>
      </c>
      <c r="B3986" s="13" t="s">
        <v>3937</v>
      </c>
      <c r="C3986" s="13">
        <v>5</v>
      </c>
      <c r="D3986" s="13" t="s">
        <v>69</v>
      </c>
      <c r="E3986" s="13" t="s">
        <v>65</v>
      </c>
      <c r="F3986" s="13" t="s">
        <v>65</v>
      </c>
      <c r="G3986" s="13" t="s">
        <v>65</v>
      </c>
      <c r="H3986" s="13" t="s">
        <v>65</v>
      </c>
      <c r="I3986" s="13"/>
    </row>
    <row r="3987" spans="1:9" x14ac:dyDescent="0.25">
      <c r="A3987" s="37">
        <v>71435001297</v>
      </c>
      <c r="B3987" s="12" t="s">
        <v>3938</v>
      </c>
      <c r="C3987" s="12">
        <v>2</v>
      </c>
      <c r="D3987" s="12" t="s">
        <v>1198</v>
      </c>
      <c r="E3987" s="12" t="s">
        <v>65</v>
      </c>
      <c r="F3987" s="12" t="s">
        <v>67</v>
      </c>
      <c r="G3987" s="12" t="s">
        <v>1199</v>
      </c>
      <c r="H3987" s="12" t="s">
        <v>67</v>
      </c>
      <c r="I3987" s="12"/>
    </row>
    <row r="3988" spans="1:9" x14ac:dyDescent="0.25">
      <c r="A3988" s="38">
        <v>71435009298</v>
      </c>
      <c r="B3988" s="13" t="s">
        <v>3939</v>
      </c>
      <c r="C3988" s="13">
        <v>2</v>
      </c>
      <c r="D3988" s="13" t="s">
        <v>1198</v>
      </c>
      <c r="E3988" s="13" t="s">
        <v>65</v>
      </c>
      <c r="F3988" s="13" t="s">
        <v>67</v>
      </c>
      <c r="G3988" s="13" t="s">
        <v>1199</v>
      </c>
      <c r="H3988" s="13" t="s">
        <v>67</v>
      </c>
      <c r="I3988" s="13"/>
    </row>
    <row r="3989" spans="1:9" x14ac:dyDescent="0.25">
      <c r="A3989" s="37">
        <v>71435002299</v>
      </c>
      <c r="B3989" s="12" t="s">
        <v>3940</v>
      </c>
      <c r="C3989" s="12">
        <v>2</v>
      </c>
      <c r="D3989" s="12" t="s">
        <v>1198</v>
      </c>
      <c r="E3989" s="12" t="s">
        <v>65</v>
      </c>
      <c r="F3989" s="12" t="s">
        <v>67</v>
      </c>
      <c r="G3989" s="12" t="s">
        <v>1199</v>
      </c>
      <c r="H3989" s="12" t="s">
        <v>67</v>
      </c>
      <c r="I3989" s="12"/>
    </row>
    <row r="3990" spans="1:9" x14ac:dyDescent="0.25">
      <c r="A3990" s="38">
        <v>71435001300</v>
      </c>
      <c r="B3990" s="13" t="s">
        <v>3941</v>
      </c>
      <c r="C3990" s="13">
        <v>2</v>
      </c>
      <c r="D3990" s="13" t="s">
        <v>1198</v>
      </c>
      <c r="E3990" s="13" t="s">
        <v>65</v>
      </c>
      <c r="F3990" s="13" t="s">
        <v>67</v>
      </c>
      <c r="G3990" s="13" t="s">
        <v>1199</v>
      </c>
      <c r="H3990" s="13" t="s">
        <v>67</v>
      </c>
      <c r="I3990" s="13"/>
    </row>
    <row r="3991" spans="1:9" x14ac:dyDescent="0.25">
      <c r="A3991" s="37">
        <v>71435002301</v>
      </c>
      <c r="B3991" s="12" t="s">
        <v>3942</v>
      </c>
      <c r="C3991" s="12">
        <v>2</v>
      </c>
      <c r="D3991" s="12" t="s">
        <v>1198</v>
      </c>
      <c r="E3991" s="12" t="s">
        <v>65</v>
      </c>
      <c r="F3991" s="12" t="s">
        <v>67</v>
      </c>
      <c r="G3991" s="12" t="s">
        <v>1199</v>
      </c>
      <c r="H3991" s="12" t="s">
        <v>67</v>
      </c>
      <c r="I3991" s="12"/>
    </row>
    <row r="3992" spans="1:9" x14ac:dyDescent="0.25">
      <c r="A3992" s="38">
        <v>71435006302</v>
      </c>
      <c r="B3992" s="13" t="s">
        <v>3943</v>
      </c>
      <c r="C3992" s="13">
        <v>2</v>
      </c>
      <c r="D3992" s="13" t="s">
        <v>1198</v>
      </c>
      <c r="E3992" s="13" t="s">
        <v>65</v>
      </c>
      <c r="F3992" s="13" t="s">
        <v>67</v>
      </c>
      <c r="G3992" s="13" t="s">
        <v>1199</v>
      </c>
      <c r="H3992" s="13" t="s">
        <v>67</v>
      </c>
      <c r="I3992" s="13"/>
    </row>
    <row r="3993" spans="1:9" x14ac:dyDescent="0.25">
      <c r="A3993" s="37">
        <v>71435006303</v>
      </c>
      <c r="B3993" s="12" t="s">
        <v>3944</v>
      </c>
      <c r="C3993" s="12">
        <v>2</v>
      </c>
      <c r="D3993" s="12" t="s">
        <v>1198</v>
      </c>
      <c r="E3993" s="12" t="s">
        <v>65</v>
      </c>
      <c r="F3993" s="12" t="s">
        <v>67</v>
      </c>
      <c r="G3993" s="12" t="s">
        <v>1199</v>
      </c>
      <c r="H3993" s="12" t="s">
        <v>67</v>
      </c>
      <c r="I3993" s="12"/>
    </row>
    <row r="3994" spans="1:9" x14ac:dyDescent="0.25">
      <c r="A3994" s="38">
        <v>71435008304</v>
      </c>
      <c r="B3994" s="13" t="s">
        <v>3945</v>
      </c>
      <c r="C3994" s="13">
        <v>5</v>
      </c>
      <c r="D3994" s="13" t="s">
        <v>69</v>
      </c>
      <c r="E3994" s="13" t="s">
        <v>65</v>
      </c>
      <c r="F3994" s="13" t="s">
        <v>65</v>
      </c>
      <c r="G3994" s="13" t="s">
        <v>65</v>
      </c>
      <c r="H3994" s="13" t="s">
        <v>65</v>
      </c>
      <c r="I3994" s="13"/>
    </row>
    <row r="3995" spans="1:9" x14ac:dyDescent="0.25">
      <c r="A3995" s="37">
        <v>71435007305</v>
      </c>
      <c r="B3995" s="12" t="s">
        <v>3946</v>
      </c>
      <c r="C3995" s="12">
        <v>2</v>
      </c>
      <c r="D3995" s="12" t="s">
        <v>1198</v>
      </c>
      <c r="E3995" s="12" t="s">
        <v>65</v>
      </c>
      <c r="F3995" s="12" t="s">
        <v>67</v>
      </c>
      <c r="G3995" s="12" t="s">
        <v>1199</v>
      </c>
      <c r="H3995" s="12" t="s">
        <v>67</v>
      </c>
      <c r="I3995" s="12"/>
    </row>
    <row r="3996" spans="1:9" x14ac:dyDescent="0.25">
      <c r="A3996" s="38">
        <v>71435002306</v>
      </c>
      <c r="B3996" s="13" t="s">
        <v>3947</v>
      </c>
      <c r="C3996" s="13">
        <v>2</v>
      </c>
      <c r="D3996" s="13" t="s">
        <v>1198</v>
      </c>
      <c r="E3996" s="13" t="s">
        <v>65</v>
      </c>
      <c r="F3996" s="13" t="s">
        <v>67</v>
      </c>
      <c r="G3996" s="13" t="s">
        <v>1199</v>
      </c>
      <c r="H3996" s="13" t="s">
        <v>67</v>
      </c>
      <c r="I3996" s="13"/>
    </row>
    <row r="3997" spans="1:9" x14ac:dyDescent="0.25">
      <c r="A3997" s="37">
        <v>71435009307</v>
      </c>
      <c r="B3997" s="12" t="s">
        <v>3948</v>
      </c>
      <c r="C3997" s="12">
        <v>2</v>
      </c>
      <c r="D3997" s="12" t="s">
        <v>1198</v>
      </c>
      <c r="E3997" s="12" t="s">
        <v>65</v>
      </c>
      <c r="F3997" s="12" t="s">
        <v>67</v>
      </c>
      <c r="G3997" s="12" t="s">
        <v>1199</v>
      </c>
      <c r="H3997" s="12" t="s">
        <v>67</v>
      </c>
      <c r="I3997" s="12"/>
    </row>
    <row r="3998" spans="1:9" x14ac:dyDescent="0.25">
      <c r="A3998" s="38">
        <v>71435009308</v>
      </c>
      <c r="B3998" s="13" t="s">
        <v>3949</v>
      </c>
      <c r="C3998" s="13">
        <v>2</v>
      </c>
      <c r="D3998" s="13" t="s">
        <v>1198</v>
      </c>
      <c r="E3998" s="13" t="s">
        <v>65</v>
      </c>
      <c r="F3998" s="13" t="s">
        <v>67</v>
      </c>
      <c r="G3998" s="13" t="s">
        <v>1199</v>
      </c>
      <c r="H3998" s="13" t="s">
        <v>67</v>
      </c>
      <c r="I3998" s="13"/>
    </row>
    <row r="3999" spans="1:9" x14ac:dyDescent="0.25">
      <c r="A3999" s="37">
        <v>71435006309</v>
      </c>
      <c r="B3999" s="12" t="s">
        <v>3950</v>
      </c>
      <c r="C3999" s="12">
        <v>2</v>
      </c>
      <c r="D3999" s="12" t="s">
        <v>1198</v>
      </c>
      <c r="E3999" s="12" t="s">
        <v>65</v>
      </c>
      <c r="F3999" s="12" t="s">
        <v>67</v>
      </c>
      <c r="G3999" s="12" t="s">
        <v>1199</v>
      </c>
      <c r="H3999" s="12" t="s">
        <v>67</v>
      </c>
      <c r="I3999" s="12"/>
    </row>
    <row r="4000" spans="1:9" x14ac:dyDescent="0.25">
      <c r="A4000" s="38">
        <v>71435002310</v>
      </c>
      <c r="B4000" s="13" t="s">
        <v>3951</v>
      </c>
      <c r="C4000" s="13">
        <v>2</v>
      </c>
      <c r="D4000" s="13" t="s">
        <v>1198</v>
      </c>
      <c r="E4000" s="13" t="s">
        <v>65</v>
      </c>
      <c r="F4000" s="13" t="s">
        <v>67</v>
      </c>
      <c r="G4000" s="13" t="s">
        <v>1199</v>
      </c>
      <c r="H4000" s="13" t="s">
        <v>67</v>
      </c>
      <c r="I4000" s="13"/>
    </row>
    <row r="4001" spans="1:9" x14ac:dyDescent="0.25">
      <c r="A4001" s="37">
        <v>71435006311</v>
      </c>
      <c r="B4001" s="12" t="s">
        <v>3952</v>
      </c>
      <c r="C4001" s="12">
        <v>2</v>
      </c>
      <c r="D4001" s="12" t="s">
        <v>1198</v>
      </c>
      <c r="E4001" s="12" t="s">
        <v>65</v>
      </c>
      <c r="F4001" s="12" t="s">
        <v>67</v>
      </c>
      <c r="G4001" s="12" t="s">
        <v>1199</v>
      </c>
      <c r="H4001" s="12" t="s">
        <v>67</v>
      </c>
      <c r="I4001" s="12"/>
    </row>
    <row r="4002" spans="1:9" x14ac:dyDescent="0.25">
      <c r="A4002" s="38">
        <v>71435009312</v>
      </c>
      <c r="B4002" s="13" t="s">
        <v>3953</v>
      </c>
      <c r="C4002" s="13">
        <v>2</v>
      </c>
      <c r="D4002" s="13" t="s">
        <v>1198</v>
      </c>
      <c r="E4002" s="13" t="s">
        <v>65</v>
      </c>
      <c r="F4002" s="13" t="s">
        <v>67</v>
      </c>
      <c r="G4002" s="13" t="s">
        <v>1199</v>
      </c>
      <c r="H4002" s="13" t="s">
        <v>67</v>
      </c>
      <c r="I4002" s="13"/>
    </row>
    <row r="4003" spans="1:9" x14ac:dyDescent="0.25">
      <c r="A4003" s="37">
        <v>71435002313</v>
      </c>
      <c r="B4003" s="12" t="s">
        <v>3954</v>
      </c>
      <c r="C4003" s="12">
        <v>2</v>
      </c>
      <c r="D4003" s="12" t="s">
        <v>1198</v>
      </c>
      <c r="E4003" s="12" t="s">
        <v>65</v>
      </c>
      <c r="F4003" s="12" t="s">
        <v>67</v>
      </c>
      <c r="G4003" s="12" t="s">
        <v>1199</v>
      </c>
      <c r="H4003" s="12" t="s">
        <v>67</v>
      </c>
      <c r="I4003" s="12"/>
    </row>
    <row r="4004" spans="1:9" x14ac:dyDescent="0.25">
      <c r="A4004" s="38">
        <v>71435009314</v>
      </c>
      <c r="B4004" s="13" t="s">
        <v>3955</v>
      </c>
      <c r="C4004" s="13">
        <v>2</v>
      </c>
      <c r="D4004" s="13" t="s">
        <v>1198</v>
      </c>
      <c r="E4004" s="13" t="s">
        <v>65</v>
      </c>
      <c r="F4004" s="13" t="s">
        <v>67</v>
      </c>
      <c r="G4004" s="13" t="s">
        <v>1199</v>
      </c>
      <c r="H4004" s="13" t="s">
        <v>67</v>
      </c>
      <c r="I4004" s="13"/>
    </row>
    <row r="4005" spans="1:9" x14ac:dyDescent="0.25">
      <c r="A4005" s="37">
        <v>71435006315</v>
      </c>
      <c r="B4005" s="12" t="s">
        <v>3956</v>
      </c>
      <c r="C4005" s="12">
        <v>2</v>
      </c>
      <c r="D4005" s="12" t="s">
        <v>1198</v>
      </c>
      <c r="E4005" s="12" t="s">
        <v>65</v>
      </c>
      <c r="F4005" s="12" t="s">
        <v>67</v>
      </c>
      <c r="G4005" s="12" t="s">
        <v>1199</v>
      </c>
      <c r="H4005" s="12" t="s">
        <v>67</v>
      </c>
      <c r="I4005" s="12"/>
    </row>
    <row r="4006" spans="1:9" x14ac:dyDescent="0.25">
      <c r="A4006" s="38">
        <v>71435008316</v>
      </c>
      <c r="B4006" s="13" t="s">
        <v>3957</v>
      </c>
      <c r="C4006" s="13">
        <v>5</v>
      </c>
      <c r="D4006" s="13" t="s">
        <v>69</v>
      </c>
      <c r="E4006" s="13" t="s">
        <v>65</v>
      </c>
      <c r="F4006" s="13" t="s">
        <v>65</v>
      </c>
      <c r="G4006" s="13" t="s">
        <v>65</v>
      </c>
      <c r="H4006" s="13" t="s">
        <v>65</v>
      </c>
      <c r="I4006" s="13"/>
    </row>
    <row r="4007" spans="1:9" x14ac:dyDescent="0.25">
      <c r="A4007" s="37">
        <v>71435008501</v>
      </c>
      <c r="B4007" s="12" t="s">
        <v>3958</v>
      </c>
      <c r="C4007" s="12">
        <v>2</v>
      </c>
      <c r="D4007" s="12" t="s">
        <v>1198</v>
      </c>
      <c r="E4007" s="12" t="s">
        <v>65</v>
      </c>
      <c r="F4007" s="12" t="s">
        <v>67</v>
      </c>
      <c r="G4007" s="12" t="s">
        <v>1199</v>
      </c>
      <c r="H4007" s="12" t="s">
        <v>67</v>
      </c>
      <c r="I4007" s="12"/>
    </row>
    <row r="4008" spans="1:9" x14ac:dyDescent="0.25">
      <c r="A4008" s="38">
        <v>71435008502</v>
      </c>
      <c r="B4008" s="13" t="s">
        <v>3959</v>
      </c>
      <c r="C4008" s="13">
        <v>2</v>
      </c>
      <c r="D4008" s="13" t="s">
        <v>1198</v>
      </c>
      <c r="E4008" s="13" t="s">
        <v>65</v>
      </c>
      <c r="F4008" s="13" t="s">
        <v>67</v>
      </c>
      <c r="G4008" s="13" t="s">
        <v>1199</v>
      </c>
      <c r="H4008" s="13" t="s">
        <v>67</v>
      </c>
      <c r="I4008" s="13"/>
    </row>
    <row r="4009" spans="1:9" x14ac:dyDescent="0.25">
      <c r="A4009" s="37">
        <v>72110000000</v>
      </c>
      <c r="B4009" s="12" t="s">
        <v>3960</v>
      </c>
      <c r="C4009" s="12">
        <v>5</v>
      </c>
      <c r="D4009" s="12" t="s">
        <v>69</v>
      </c>
      <c r="E4009" s="12" t="s">
        <v>65</v>
      </c>
      <c r="F4009" s="12" t="s">
        <v>65</v>
      </c>
      <c r="G4009" s="12" t="s">
        <v>65</v>
      </c>
      <c r="H4009" s="12" t="s">
        <v>65</v>
      </c>
      <c r="I4009" s="12"/>
    </row>
    <row r="4010" spans="1:9" x14ac:dyDescent="0.25">
      <c r="A4010" s="38">
        <v>72315008001</v>
      </c>
      <c r="B4010" s="13" t="s">
        <v>3961</v>
      </c>
      <c r="C4010" s="13">
        <v>5</v>
      </c>
      <c r="D4010" s="13" t="s">
        <v>69</v>
      </c>
      <c r="E4010" s="13" t="s">
        <v>65</v>
      </c>
      <c r="F4010" s="13" t="s">
        <v>65</v>
      </c>
      <c r="G4010" s="13" t="s">
        <v>65</v>
      </c>
      <c r="H4010" s="13" t="s">
        <v>65</v>
      </c>
      <c r="I4010" s="13"/>
    </row>
    <row r="4011" spans="1:9" x14ac:dyDescent="0.25">
      <c r="A4011" s="37">
        <v>72315008003</v>
      </c>
      <c r="B4011" s="12" t="s">
        <v>3962</v>
      </c>
      <c r="C4011" s="12">
        <v>5</v>
      </c>
      <c r="D4011" s="12" t="s">
        <v>69</v>
      </c>
      <c r="E4011" s="12" t="s">
        <v>65</v>
      </c>
      <c r="F4011" s="12" t="s">
        <v>65</v>
      </c>
      <c r="G4011" s="12" t="s">
        <v>65</v>
      </c>
      <c r="H4011" s="12" t="s">
        <v>65</v>
      </c>
      <c r="I4011" s="12"/>
    </row>
    <row r="4012" spans="1:9" x14ac:dyDescent="0.25">
      <c r="A4012" s="38">
        <v>72315009004</v>
      </c>
      <c r="B4012" s="13" t="s">
        <v>3963</v>
      </c>
      <c r="C4012" s="13">
        <v>5</v>
      </c>
      <c r="D4012" s="13" t="s">
        <v>69</v>
      </c>
      <c r="E4012" s="13" t="s">
        <v>65</v>
      </c>
      <c r="F4012" s="13" t="s">
        <v>65</v>
      </c>
      <c r="G4012" s="13" t="s">
        <v>65</v>
      </c>
      <c r="H4012" s="13" t="s">
        <v>65</v>
      </c>
      <c r="I4012" s="13"/>
    </row>
    <row r="4013" spans="1:9" x14ac:dyDescent="0.25">
      <c r="A4013" s="37">
        <v>72315009005</v>
      </c>
      <c r="B4013" s="12" t="s">
        <v>3964</v>
      </c>
      <c r="C4013" s="12">
        <v>5</v>
      </c>
      <c r="D4013" s="12" t="s">
        <v>69</v>
      </c>
      <c r="E4013" s="12" t="s">
        <v>65</v>
      </c>
      <c r="F4013" s="12" t="s">
        <v>65</v>
      </c>
      <c r="G4013" s="12" t="s">
        <v>65</v>
      </c>
      <c r="H4013" s="12" t="s">
        <v>65</v>
      </c>
      <c r="I4013" s="12"/>
    </row>
    <row r="4014" spans="1:9" x14ac:dyDescent="0.25">
      <c r="A4014" s="38">
        <v>72315006006</v>
      </c>
      <c r="B4014" s="13" t="s">
        <v>3965</v>
      </c>
      <c r="C4014" s="13">
        <v>5</v>
      </c>
      <c r="D4014" s="13" t="s">
        <v>69</v>
      </c>
      <c r="E4014" s="13" t="s">
        <v>65</v>
      </c>
      <c r="F4014" s="13" t="s">
        <v>65</v>
      </c>
      <c r="G4014" s="13" t="s">
        <v>65</v>
      </c>
      <c r="H4014" s="13" t="s">
        <v>65</v>
      </c>
      <c r="I4014" s="13"/>
    </row>
    <row r="4015" spans="1:9" x14ac:dyDescent="0.25">
      <c r="A4015" s="37">
        <v>72315008007</v>
      </c>
      <c r="B4015" s="12" t="s">
        <v>3966</v>
      </c>
      <c r="C4015" s="12">
        <v>5</v>
      </c>
      <c r="D4015" s="12" t="s">
        <v>69</v>
      </c>
      <c r="E4015" s="12" t="s">
        <v>65</v>
      </c>
      <c r="F4015" s="12" t="s">
        <v>65</v>
      </c>
      <c r="G4015" s="12" t="s">
        <v>65</v>
      </c>
      <c r="H4015" s="12" t="s">
        <v>65</v>
      </c>
      <c r="I4015" s="12"/>
    </row>
    <row r="4016" spans="1:9" x14ac:dyDescent="0.25">
      <c r="A4016" s="38">
        <v>72315001008</v>
      </c>
      <c r="B4016" s="13" t="s">
        <v>3967</v>
      </c>
      <c r="C4016" s="13">
        <v>5</v>
      </c>
      <c r="D4016" s="13" t="s">
        <v>69</v>
      </c>
      <c r="E4016" s="13" t="s">
        <v>65</v>
      </c>
      <c r="F4016" s="13" t="s">
        <v>65</v>
      </c>
      <c r="G4016" s="13" t="s">
        <v>65</v>
      </c>
      <c r="H4016" s="13" t="s">
        <v>65</v>
      </c>
      <c r="I4016" s="13"/>
    </row>
    <row r="4017" spans="1:9" x14ac:dyDescent="0.25">
      <c r="A4017" s="37">
        <v>72315008009</v>
      </c>
      <c r="B4017" s="12" t="s">
        <v>3968</v>
      </c>
      <c r="C4017" s="12">
        <v>2</v>
      </c>
      <c r="D4017" s="12" t="s">
        <v>1198</v>
      </c>
      <c r="E4017" s="12" t="s">
        <v>65</v>
      </c>
      <c r="F4017" s="12" t="s">
        <v>67</v>
      </c>
      <c r="G4017" s="12" t="s">
        <v>1199</v>
      </c>
      <c r="H4017" s="12" t="s">
        <v>67</v>
      </c>
      <c r="I4017" s="12"/>
    </row>
    <row r="4018" spans="1:9" x14ac:dyDescent="0.25">
      <c r="A4018" s="38">
        <v>72315008010</v>
      </c>
      <c r="B4018" s="13" t="s">
        <v>3969</v>
      </c>
      <c r="C4018" s="13">
        <v>5</v>
      </c>
      <c r="D4018" s="13" t="s">
        <v>69</v>
      </c>
      <c r="E4018" s="13" t="s">
        <v>65</v>
      </c>
      <c r="F4018" s="13" t="s">
        <v>65</v>
      </c>
      <c r="G4018" s="13" t="s">
        <v>65</v>
      </c>
      <c r="H4018" s="13" t="s">
        <v>65</v>
      </c>
      <c r="I4018" s="13"/>
    </row>
    <row r="4019" spans="1:9" x14ac:dyDescent="0.25">
      <c r="A4019" s="37">
        <v>72315001012</v>
      </c>
      <c r="B4019" s="12" t="s">
        <v>3970</v>
      </c>
      <c r="C4019" s="12">
        <v>5</v>
      </c>
      <c r="D4019" s="12" t="s">
        <v>69</v>
      </c>
      <c r="E4019" s="12" t="s">
        <v>65</v>
      </c>
      <c r="F4019" s="12" t="s">
        <v>65</v>
      </c>
      <c r="G4019" s="12" t="s">
        <v>65</v>
      </c>
      <c r="H4019" s="12" t="s">
        <v>65</v>
      </c>
      <c r="I4019" s="12"/>
    </row>
    <row r="4020" spans="1:9" x14ac:dyDescent="0.25">
      <c r="A4020" s="38">
        <v>72315008013</v>
      </c>
      <c r="B4020" s="13" t="s">
        <v>3971</v>
      </c>
      <c r="C4020" s="13">
        <v>5</v>
      </c>
      <c r="D4020" s="13" t="s">
        <v>69</v>
      </c>
      <c r="E4020" s="13" t="s">
        <v>65</v>
      </c>
      <c r="F4020" s="13" t="s">
        <v>65</v>
      </c>
      <c r="G4020" s="13" t="s">
        <v>65</v>
      </c>
      <c r="H4020" s="13" t="s">
        <v>65</v>
      </c>
      <c r="I4020" s="13"/>
    </row>
    <row r="4021" spans="1:9" x14ac:dyDescent="0.25">
      <c r="A4021" s="37">
        <v>72315009014</v>
      </c>
      <c r="B4021" s="12" t="s">
        <v>3972</v>
      </c>
      <c r="C4021" s="12">
        <v>5</v>
      </c>
      <c r="D4021" s="12" t="s">
        <v>69</v>
      </c>
      <c r="E4021" s="12" t="s">
        <v>65</v>
      </c>
      <c r="F4021" s="12" t="s">
        <v>65</v>
      </c>
      <c r="G4021" s="12" t="s">
        <v>65</v>
      </c>
      <c r="H4021" s="12" t="s">
        <v>65</v>
      </c>
      <c r="I4021" s="12"/>
    </row>
    <row r="4022" spans="1:9" x14ac:dyDescent="0.25">
      <c r="A4022" s="38">
        <v>72315001016</v>
      </c>
      <c r="B4022" s="13" t="s">
        <v>3430</v>
      </c>
      <c r="C4022" s="13">
        <v>5</v>
      </c>
      <c r="D4022" s="13" t="s">
        <v>69</v>
      </c>
      <c r="E4022" s="13" t="s">
        <v>65</v>
      </c>
      <c r="F4022" s="13" t="s">
        <v>65</v>
      </c>
      <c r="G4022" s="13" t="s">
        <v>65</v>
      </c>
      <c r="H4022" s="13" t="s">
        <v>65</v>
      </c>
      <c r="I4022" s="13"/>
    </row>
    <row r="4023" spans="1:9" x14ac:dyDescent="0.25">
      <c r="A4023" s="37">
        <v>72315006017</v>
      </c>
      <c r="B4023" s="12" t="s">
        <v>3973</v>
      </c>
      <c r="C4023" s="12">
        <v>2</v>
      </c>
      <c r="D4023" s="12" t="s">
        <v>1198</v>
      </c>
      <c r="E4023" s="12" t="s">
        <v>65</v>
      </c>
      <c r="F4023" s="12" t="s">
        <v>67</v>
      </c>
      <c r="G4023" s="12" t="s">
        <v>1199</v>
      </c>
      <c r="H4023" s="12" t="s">
        <v>67</v>
      </c>
      <c r="I4023" s="12"/>
    </row>
    <row r="4024" spans="1:9" x14ac:dyDescent="0.25">
      <c r="A4024" s="38">
        <v>72315006018</v>
      </c>
      <c r="B4024" s="13" t="s">
        <v>3974</v>
      </c>
      <c r="C4024" s="13">
        <v>2</v>
      </c>
      <c r="D4024" s="13" t="s">
        <v>1198</v>
      </c>
      <c r="E4024" s="13" t="s">
        <v>65</v>
      </c>
      <c r="F4024" s="13" t="s">
        <v>67</v>
      </c>
      <c r="G4024" s="13" t="s">
        <v>1199</v>
      </c>
      <c r="H4024" s="13" t="s">
        <v>67</v>
      </c>
      <c r="I4024" s="13"/>
    </row>
    <row r="4025" spans="1:9" x14ac:dyDescent="0.25">
      <c r="A4025" s="37">
        <v>72315006019</v>
      </c>
      <c r="B4025" s="12" t="s">
        <v>3975</v>
      </c>
      <c r="C4025" s="12">
        <v>2</v>
      </c>
      <c r="D4025" s="12" t="s">
        <v>1198</v>
      </c>
      <c r="E4025" s="12" t="s">
        <v>65</v>
      </c>
      <c r="F4025" s="12" t="s">
        <v>67</v>
      </c>
      <c r="G4025" s="12" t="s">
        <v>1199</v>
      </c>
      <c r="H4025" s="12" t="s">
        <v>67</v>
      </c>
      <c r="I4025" s="12"/>
    </row>
    <row r="4026" spans="1:9" x14ac:dyDescent="0.25">
      <c r="A4026" s="38">
        <v>72315009020</v>
      </c>
      <c r="B4026" s="13" t="s">
        <v>3976</v>
      </c>
      <c r="C4026" s="13">
        <v>5</v>
      </c>
      <c r="D4026" s="13" t="s">
        <v>69</v>
      </c>
      <c r="E4026" s="13" t="s">
        <v>65</v>
      </c>
      <c r="F4026" s="13" t="s">
        <v>65</v>
      </c>
      <c r="G4026" s="13" t="s">
        <v>65</v>
      </c>
      <c r="H4026" s="13" t="s">
        <v>65</v>
      </c>
      <c r="I4026" s="13"/>
    </row>
    <row r="4027" spans="1:9" x14ac:dyDescent="0.25">
      <c r="A4027" s="37">
        <v>72315008021</v>
      </c>
      <c r="B4027" s="12" t="s">
        <v>3977</v>
      </c>
      <c r="C4027" s="12">
        <v>5</v>
      </c>
      <c r="D4027" s="12" t="s">
        <v>69</v>
      </c>
      <c r="E4027" s="12" t="s">
        <v>65</v>
      </c>
      <c r="F4027" s="12" t="s">
        <v>65</v>
      </c>
      <c r="G4027" s="12" t="s">
        <v>65</v>
      </c>
      <c r="H4027" s="12" t="s">
        <v>65</v>
      </c>
      <c r="I4027" s="12"/>
    </row>
    <row r="4028" spans="1:9" x14ac:dyDescent="0.25">
      <c r="A4028" s="38">
        <v>72315008022</v>
      </c>
      <c r="B4028" s="13" t="s">
        <v>3978</v>
      </c>
      <c r="C4028" s="13">
        <v>5</v>
      </c>
      <c r="D4028" s="13" t="s">
        <v>69</v>
      </c>
      <c r="E4028" s="13" t="s">
        <v>65</v>
      </c>
      <c r="F4028" s="13" t="s">
        <v>65</v>
      </c>
      <c r="G4028" s="13" t="s">
        <v>65</v>
      </c>
      <c r="H4028" s="13" t="s">
        <v>65</v>
      </c>
      <c r="I4028" s="13"/>
    </row>
    <row r="4029" spans="1:9" x14ac:dyDescent="0.25">
      <c r="A4029" s="37">
        <v>72315008023</v>
      </c>
      <c r="B4029" s="12" t="s">
        <v>3979</v>
      </c>
      <c r="C4029" s="12">
        <v>5</v>
      </c>
      <c r="D4029" s="12" t="s">
        <v>69</v>
      </c>
      <c r="E4029" s="12" t="s">
        <v>65</v>
      </c>
      <c r="F4029" s="12" t="s">
        <v>65</v>
      </c>
      <c r="G4029" s="12" t="s">
        <v>65</v>
      </c>
      <c r="H4029" s="12" t="s">
        <v>65</v>
      </c>
      <c r="I4029" s="12"/>
    </row>
    <row r="4030" spans="1:9" x14ac:dyDescent="0.25">
      <c r="A4030" s="38">
        <v>72315008024</v>
      </c>
      <c r="B4030" s="13" t="s">
        <v>3980</v>
      </c>
      <c r="C4030" s="13">
        <v>5</v>
      </c>
      <c r="D4030" s="13" t="s">
        <v>69</v>
      </c>
      <c r="E4030" s="13" t="s">
        <v>65</v>
      </c>
      <c r="F4030" s="13" t="s">
        <v>65</v>
      </c>
      <c r="G4030" s="13" t="s">
        <v>65</v>
      </c>
      <c r="H4030" s="13" t="s">
        <v>65</v>
      </c>
      <c r="I4030" s="13"/>
    </row>
    <row r="4031" spans="1:9" x14ac:dyDescent="0.25">
      <c r="A4031" s="37">
        <v>72315008025</v>
      </c>
      <c r="B4031" s="12" t="s">
        <v>3981</v>
      </c>
      <c r="C4031" s="12">
        <v>2</v>
      </c>
      <c r="D4031" s="12" t="s">
        <v>1198</v>
      </c>
      <c r="E4031" s="12" t="s">
        <v>65</v>
      </c>
      <c r="F4031" s="12" t="s">
        <v>67</v>
      </c>
      <c r="G4031" s="12" t="s">
        <v>1199</v>
      </c>
      <c r="H4031" s="12" t="s">
        <v>67</v>
      </c>
      <c r="I4031" s="12"/>
    </row>
    <row r="4032" spans="1:9" x14ac:dyDescent="0.25">
      <c r="A4032" s="38">
        <v>72315008026</v>
      </c>
      <c r="B4032" s="13" t="s">
        <v>3982</v>
      </c>
      <c r="C4032" s="13">
        <v>2</v>
      </c>
      <c r="D4032" s="13" t="s">
        <v>1198</v>
      </c>
      <c r="E4032" s="13" t="s">
        <v>65</v>
      </c>
      <c r="F4032" s="13" t="s">
        <v>67</v>
      </c>
      <c r="G4032" s="13" t="s">
        <v>1199</v>
      </c>
      <c r="H4032" s="13" t="s">
        <v>67</v>
      </c>
      <c r="I4032" s="13"/>
    </row>
    <row r="4033" spans="1:9" x14ac:dyDescent="0.25">
      <c r="A4033" s="37">
        <v>72315009029</v>
      </c>
      <c r="B4033" s="12" t="s">
        <v>3983</v>
      </c>
      <c r="C4033" s="12">
        <v>5</v>
      </c>
      <c r="D4033" s="12" t="s">
        <v>69</v>
      </c>
      <c r="E4033" s="12" t="s">
        <v>65</v>
      </c>
      <c r="F4033" s="12" t="s">
        <v>65</v>
      </c>
      <c r="G4033" s="12" t="s">
        <v>65</v>
      </c>
      <c r="H4033" s="12" t="s">
        <v>65</v>
      </c>
      <c r="I4033" s="12"/>
    </row>
    <row r="4034" spans="1:9" x14ac:dyDescent="0.25">
      <c r="A4034" s="38">
        <v>72315001030</v>
      </c>
      <c r="B4034" s="13" t="s">
        <v>3984</v>
      </c>
      <c r="C4034" s="13">
        <v>4</v>
      </c>
      <c r="D4034" s="13" t="s">
        <v>1155</v>
      </c>
      <c r="E4034" s="13" t="s">
        <v>67</v>
      </c>
      <c r="F4034" s="13" t="s">
        <v>67</v>
      </c>
      <c r="G4034" s="13" t="s">
        <v>65</v>
      </c>
      <c r="H4034" s="13" t="s">
        <v>67</v>
      </c>
      <c r="I4034" s="13"/>
    </row>
    <row r="4035" spans="1:9" x14ac:dyDescent="0.25">
      <c r="A4035" s="37">
        <v>72315008031</v>
      </c>
      <c r="B4035" s="12" t="s">
        <v>3985</v>
      </c>
      <c r="C4035" s="12">
        <v>5</v>
      </c>
      <c r="D4035" s="12" t="s">
        <v>69</v>
      </c>
      <c r="E4035" s="12" t="s">
        <v>65</v>
      </c>
      <c r="F4035" s="12" t="s">
        <v>65</v>
      </c>
      <c r="G4035" s="12" t="s">
        <v>65</v>
      </c>
      <c r="H4035" s="12" t="s">
        <v>65</v>
      </c>
      <c r="I4035" s="12"/>
    </row>
    <row r="4036" spans="1:9" x14ac:dyDescent="0.25">
      <c r="A4036" s="38">
        <v>72315006032</v>
      </c>
      <c r="B4036" s="13" t="s">
        <v>3986</v>
      </c>
      <c r="C4036" s="13">
        <v>5</v>
      </c>
      <c r="D4036" s="13" t="s">
        <v>69</v>
      </c>
      <c r="E4036" s="13" t="s">
        <v>65</v>
      </c>
      <c r="F4036" s="13" t="s">
        <v>65</v>
      </c>
      <c r="G4036" s="13" t="s">
        <v>65</v>
      </c>
      <c r="H4036" s="13" t="s">
        <v>65</v>
      </c>
      <c r="I4036" s="13"/>
    </row>
    <row r="4037" spans="1:9" x14ac:dyDescent="0.25">
      <c r="A4037" s="37">
        <v>72315009033</v>
      </c>
      <c r="B4037" s="12" t="s">
        <v>3987</v>
      </c>
      <c r="C4037" s="12">
        <v>5</v>
      </c>
      <c r="D4037" s="12" t="s">
        <v>69</v>
      </c>
      <c r="E4037" s="12" t="s">
        <v>65</v>
      </c>
      <c r="F4037" s="12" t="s">
        <v>65</v>
      </c>
      <c r="G4037" s="12" t="s">
        <v>65</v>
      </c>
      <c r="H4037" s="12" t="s">
        <v>65</v>
      </c>
      <c r="I4037" s="12"/>
    </row>
    <row r="4038" spans="1:9" x14ac:dyDescent="0.25">
      <c r="A4038" s="38">
        <v>72315006035</v>
      </c>
      <c r="B4038" s="13" t="s">
        <v>3988</v>
      </c>
      <c r="C4038" s="13">
        <v>5</v>
      </c>
      <c r="D4038" s="13" t="s">
        <v>69</v>
      </c>
      <c r="E4038" s="13" t="s">
        <v>65</v>
      </c>
      <c r="F4038" s="13" t="s">
        <v>65</v>
      </c>
      <c r="G4038" s="13" t="s">
        <v>65</v>
      </c>
      <c r="H4038" s="13" t="s">
        <v>65</v>
      </c>
      <c r="I4038" s="13"/>
    </row>
    <row r="4039" spans="1:9" x14ac:dyDescent="0.25">
      <c r="A4039" s="37">
        <v>72315008036</v>
      </c>
      <c r="B4039" s="12" t="s">
        <v>3989</v>
      </c>
      <c r="C4039" s="12">
        <v>5</v>
      </c>
      <c r="D4039" s="12" t="s">
        <v>69</v>
      </c>
      <c r="E4039" s="12" t="s">
        <v>65</v>
      </c>
      <c r="F4039" s="12" t="s">
        <v>65</v>
      </c>
      <c r="G4039" s="12" t="s">
        <v>65</v>
      </c>
      <c r="H4039" s="12" t="s">
        <v>65</v>
      </c>
      <c r="I4039" s="12"/>
    </row>
    <row r="4040" spans="1:9" x14ac:dyDescent="0.25">
      <c r="A4040" s="38">
        <v>72315008037</v>
      </c>
      <c r="B4040" s="13" t="s">
        <v>3990</v>
      </c>
      <c r="C4040" s="13">
        <v>5</v>
      </c>
      <c r="D4040" s="13" t="s">
        <v>69</v>
      </c>
      <c r="E4040" s="13" t="s">
        <v>65</v>
      </c>
      <c r="F4040" s="13" t="s">
        <v>65</v>
      </c>
      <c r="G4040" s="13" t="s">
        <v>65</v>
      </c>
      <c r="H4040" s="13" t="s">
        <v>65</v>
      </c>
      <c r="I4040" s="13"/>
    </row>
    <row r="4041" spans="1:9" x14ac:dyDescent="0.25">
      <c r="A4041" s="37">
        <v>72315001040</v>
      </c>
      <c r="B4041" s="12" t="s">
        <v>3991</v>
      </c>
      <c r="C4041" s="12">
        <v>2</v>
      </c>
      <c r="D4041" s="12" t="s">
        <v>1198</v>
      </c>
      <c r="E4041" s="12" t="s">
        <v>65</v>
      </c>
      <c r="F4041" s="12" t="s">
        <v>67</v>
      </c>
      <c r="G4041" s="12" t="s">
        <v>1199</v>
      </c>
      <c r="H4041" s="12" t="s">
        <v>67</v>
      </c>
      <c r="I4041" s="12"/>
    </row>
    <row r="4042" spans="1:9" x14ac:dyDescent="0.25">
      <c r="A4042" s="38">
        <v>72315001041</v>
      </c>
      <c r="B4042" s="13" t="s">
        <v>3992</v>
      </c>
      <c r="C4042" s="13">
        <v>5</v>
      </c>
      <c r="D4042" s="13" t="s">
        <v>69</v>
      </c>
      <c r="E4042" s="13" t="s">
        <v>65</v>
      </c>
      <c r="F4042" s="13" t="s">
        <v>65</v>
      </c>
      <c r="G4042" s="13" t="s">
        <v>65</v>
      </c>
      <c r="H4042" s="13" t="s">
        <v>65</v>
      </c>
      <c r="I4042" s="13"/>
    </row>
    <row r="4043" spans="1:9" x14ac:dyDescent="0.25">
      <c r="A4043" s="37">
        <v>72315006042</v>
      </c>
      <c r="B4043" s="12" t="s">
        <v>3993</v>
      </c>
      <c r="C4043" s="12">
        <v>5</v>
      </c>
      <c r="D4043" s="12" t="s">
        <v>69</v>
      </c>
      <c r="E4043" s="12" t="s">
        <v>65</v>
      </c>
      <c r="F4043" s="12" t="s">
        <v>65</v>
      </c>
      <c r="G4043" s="12" t="s">
        <v>65</v>
      </c>
      <c r="H4043" s="12" t="s">
        <v>65</v>
      </c>
      <c r="I4043" s="12"/>
    </row>
    <row r="4044" spans="1:9" x14ac:dyDescent="0.25">
      <c r="A4044" s="38">
        <v>72315008044</v>
      </c>
      <c r="B4044" s="13" t="s">
        <v>3994</v>
      </c>
      <c r="C4044" s="13">
        <v>5</v>
      </c>
      <c r="D4044" s="13" t="s">
        <v>69</v>
      </c>
      <c r="E4044" s="13" t="s">
        <v>65</v>
      </c>
      <c r="F4044" s="13" t="s">
        <v>65</v>
      </c>
      <c r="G4044" s="13" t="s">
        <v>65</v>
      </c>
      <c r="H4044" s="13" t="s">
        <v>65</v>
      </c>
      <c r="I4044" s="13"/>
    </row>
    <row r="4045" spans="1:9" x14ac:dyDescent="0.25">
      <c r="A4045" s="37">
        <v>72315008046</v>
      </c>
      <c r="B4045" s="12" t="s">
        <v>3995</v>
      </c>
      <c r="C4045" s="12">
        <v>5</v>
      </c>
      <c r="D4045" s="12" t="s">
        <v>69</v>
      </c>
      <c r="E4045" s="12" t="s">
        <v>65</v>
      </c>
      <c r="F4045" s="12" t="s">
        <v>65</v>
      </c>
      <c r="G4045" s="12" t="s">
        <v>65</v>
      </c>
      <c r="H4045" s="12" t="s">
        <v>65</v>
      </c>
      <c r="I4045" s="12"/>
    </row>
    <row r="4046" spans="1:9" x14ac:dyDescent="0.25">
      <c r="A4046" s="38">
        <v>72315008049</v>
      </c>
      <c r="B4046" s="13" t="s">
        <v>3996</v>
      </c>
      <c r="C4046" s="13">
        <v>5</v>
      </c>
      <c r="D4046" s="13" t="s">
        <v>69</v>
      </c>
      <c r="E4046" s="13" t="s">
        <v>65</v>
      </c>
      <c r="F4046" s="13" t="s">
        <v>65</v>
      </c>
      <c r="G4046" s="13" t="s">
        <v>65</v>
      </c>
      <c r="H4046" s="13" t="s">
        <v>65</v>
      </c>
      <c r="I4046" s="13"/>
    </row>
    <row r="4047" spans="1:9" x14ac:dyDescent="0.25">
      <c r="A4047" s="37">
        <v>72315008050</v>
      </c>
      <c r="B4047" s="12" t="s">
        <v>3997</v>
      </c>
      <c r="C4047" s="12">
        <v>5</v>
      </c>
      <c r="D4047" s="12" t="s">
        <v>69</v>
      </c>
      <c r="E4047" s="12" t="s">
        <v>65</v>
      </c>
      <c r="F4047" s="12" t="s">
        <v>65</v>
      </c>
      <c r="G4047" s="12" t="s">
        <v>65</v>
      </c>
      <c r="H4047" s="12" t="s">
        <v>65</v>
      </c>
      <c r="I4047" s="12"/>
    </row>
    <row r="4048" spans="1:9" x14ac:dyDescent="0.25">
      <c r="A4048" s="38">
        <v>72315008051</v>
      </c>
      <c r="B4048" s="13" t="s">
        <v>3998</v>
      </c>
      <c r="C4048" s="13">
        <v>5</v>
      </c>
      <c r="D4048" s="13" t="s">
        <v>69</v>
      </c>
      <c r="E4048" s="13" t="s">
        <v>65</v>
      </c>
      <c r="F4048" s="13" t="s">
        <v>65</v>
      </c>
      <c r="G4048" s="13" t="s">
        <v>65</v>
      </c>
      <c r="H4048" s="13" t="s">
        <v>65</v>
      </c>
      <c r="I4048" s="13"/>
    </row>
    <row r="4049" spans="1:9" x14ac:dyDescent="0.25">
      <c r="A4049" s="37">
        <v>72315008053</v>
      </c>
      <c r="B4049" s="12" t="s">
        <v>3999</v>
      </c>
      <c r="C4049" s="12">
        <v>5</v>
      </c>
      <c r="D4049" s="12" t="s">
        <v>69</v>
      </c>
      <c r="E4049" s="12" t="s">
        <v>65</v>
      </c>
      <c r="F4049" s="12" t="s">
        <v>65</v>
      </c>
      <c r="G4049" s="12" t="s">
        <v>65</v>
      </c>
      <c r="H4049" s="12" t="s">
        <v>65</v>
      </c>
      <c r="I4049" s="12"/>
    </row>
    <row r="4050" spans="1:9" x14ac:dyDescent="0.25">
      <c r="A4050" s="38">
        <v>72315006054</v>
      </c>
      <c r="B4050" s="13" t="s">
        <v>4000</v>
      </c>
      <c r="C4050" s="13">
        <v>2</v>
      </c>
      <c r="D4050" s="13" t="s">
        <v>1198</v>
      </c>
      <c r="E4050" s="13" t="s">
        <v>65</v>
      </c>
      <c r="F4050" s="13" t="s">
        <v>67</v>
      </c>
      <c r="G4050" s="13" t="s">
        <v>1199</v>
      </c>
      <c r="H4050" s="13" t="s">
        <v>67</v>
      </c>
      <c r="I4050" s="13"/>
    </row>
    <row r="4051" spans="1:9" x14ac:dyDescent="0.25">
      <c r="A4051" s="37">
        <v>72315001056</v>
      </c>
      <c r="B4051" s="12" t="s">
        <v>4001</v>
      </c>
      <c r="C4051" s="12">
        <v>2</v>
      </c>
      <c r="D4051" s="12" t="s">
        <v>1198</v>
      </c>
      <c r="E4051" s="12" t="s">
        <v>65</v>
      </c>
      <c r="F4051" s="12" t="s">
        <v>67</v>
      </c>
      <c r="G4051" s="12" t="s">
        <v>1199</v>
      </c>
      <c r="H4051" s="12" t="s">
        <v>67</v>
      </c>
      <c r="I4051" s="12"/>
    </row>
    <row r="4052" spans="1:9" x14ac:dyDescent="0.25">
      <c r="A4052" s="38">
        <v>72315009057</v>
      </c>
      <c r="B4052" s="13" t="s">
        <v>4002</v>
      </c>
      <c r="C4052" s="13">
        <v>5</v>
      </c>
      <c r="D4052" s="13" t="s">
        <v>69</v>
      </c>
      <c r="E4052" s="13" t="s">
        <v>65</v>
      </c>
      <c r="F4052" s="13" t="s">
        <v>65</v>
      </c>
      <c r="G4052" s="13" t="s">
        <v>65</v>
      </c>
      <c r="H4052" s="13" t="s">
        <v>65</v>
      </c>
      <c r="I4052" s="13"/>
    </row>
    <row r="4053" spans="1:9" x14ac:dyDescent="0.25">
      <c r="A4053" s="37">
        <v>72315006058</v>
      </c>
      <c r="B4053" s="12" t="s">
        <v>4003</v>
      </c>
      <c r="C4053" s="12">
        <v>5</v>
      </c>
      <c r="D4053" s="12" t="s">
        <v>69</v>
      </c>
      <c r="E4053" s="12" t="s">
        <v>65</v>
      </c>
      <c r="F4053" s="12" t="s">
        <v>65</v>
      </c>
      <c r="G4053" s="12" t="s">
        <v>65</v>
      </c>
      <c r="H4053" s="12" t="s">
        <v>65</v>
      </c>
      <c r="I4053" s="12"/>
    </row>
    <row r="4054" spans="1:9" x14ac:dyDescent="0.25">
      <c r="A4054" s="38">
        <v>72315008062</v>
      </c>
      <c r="B4054" s="13" t="s">
        <v>4004</v>
      </c>
      <c r="C4054" s="13">
        <v>5</v>
      </c>
      <c r="D4054" s="13" t="s">
        <v>69</v>
      </c>
      <c r="E4054" s="13" t="s">
        <v>65</v>
      </c>
      <c r="F4054" s="13" t="s">
        <v>65</v>
      </c>
      <c r="G4054" s="13" t="s">
        <v>65</v>
      </c>
      <c r="H4054" s="13" t="s">
        <v>65</v>
      </c>
      <c r="I4054" s="13"/>
    </row>
    <row r="4055" spans="1:9" x14ac:dyDescent="0.25">
      <c r="A4055" s="37">
        <v>72315006064</v>
      </c>
      <c r="B4055" s="12" t="s">
        <v>4005</v>
      </c>
      <c r="C4055" s="12">
        <v>2</v>
      </c>
      <c r="D4055" s="12" t="s">
        <v>1198</v>
      </c>
      <c r="E4055" s="12" t="s">
        <v>65</v>
      </c>
      <c r="F4055" s="12" t="s">
        <v>67</v>
      </c>
      <c r="G4055" s="12" t="s">
        <v>1199</v>
      </c>
      <c r="H4055" s="12" t="s">
        <v>67</v>
      </c>
      <c r="I4055" s="12"/>
    </row>
    <row r="4056" spans="1:9" x14ac:dyDescent="0.25">
      <c r="A4056" s="38">
        <v>72315008065</v>
      </c>
      <c r="B4056" s="13" t="s">
        <v>4006</v>
      </c>
      <c r="C4056" s="13">
        <v>2</v>
      </c>
      <c r="D4056" s="13" t="s">
        <v>1198</v>
      </c>
      <c r="E4056" s="13" t="s">
        <v>65</v>
      </c>
      <c r="F4056" s="13" t="s">
        <v>67</v>
      </c>
      <c r="G4056" s="13" t="s">
        <v>1199</v>
      </c>
      <c r="H4056" s="13" t="s">
        <v>67</v>
      </c>
      <c r="I4056" s="13"/>
    </row>
    <row r="4057" spans="1:9" x14ac:dyDescent="0.25">
      <c r="A4057" s="37">
        <v>72315001066</v>
      </c>
      <c r="B4057" s="12" t="s">
        <v>4007</v>
      </c>
      <c r="C4057" s="12">
        <v>5</v>
      </c>
      <c r="D4057" s="12" t="s">
        <v>69</v>
      </c>
      <c r="E4057" s="12" t="s">
        <v>65</v>
      </c>
      <c r="F4057" s="12" t="s">
        <v>65</v>
      </c>
      <c r="G4057" s="12" t="s">
        <v>65</v>
      </c>
      <c r="H4057" s="12" t="s">
        <v>65</v>
      </c>
      <c r="I4057" s="12"/>
    </row>
    <row r="4058" spans="1:9" x14ac:dyDescent="0.25">
      <c r="A4058" s="38">
        <v>72315009067</v>
      </c>
      <c r="B4058" s="13" t="s">
        <v>4008</v>
      </c>
      <c r="C4058" s="13">
        <v>5</v>
      </c>
      <c r="D4058" s="13" t="s">
        <v>69</v>
      </c>
      <c r="E4058" s="13" t="s">
        <v>65</v>
      </c>
      <c r="F4058" s="13" t="s">
        <v>65</v>
      </c>
      <c r="G4058" s="13" t="s">
        <v>65</v>
      </c>
      <c r="H4058" s="13" t="s">
        <v>65</v>
      </c>
      <c r="I4058" s="13"/>
    </row>
    <row r="4059" spans="1:9" x14ac:dyDescent="0.25">
      <c r="A4059" s="37">
        <v>72315009068</v>
      </c>
      <c r="B4059" s="12" t="s">
        <v>4009</v>
      </c>
      <c r="C4059" s="12">
        <v>4</v>
      </c>
      <c r="D4059" s="12" t="s">
        <v>1155</v>
      </c>
      <c r="E4059" s="12" t="s">
        <v>67</v>
      </c>
      <c r="F4059" s="12" t="s">
        <v>67</v>
      </c>
      <c r="G4059" s="12" t="s">
        <v>65</v>
      </c>
      <c r="H4059" s="12" t="s">
        <v>67</v>
      </c>
      <c r="I4059" s="12"/>
    </row>
    <row r="4060" spans="1:9" x14ac:dyDescent="0.25">
      <c r="A4060" s="38">
        <v>72315008069</v>
      </c>
      <c r="B4060" s="13" t="s">
        <v>4010</v>
      </c>
      <c r="C4060" s="13">
        <v>5</v>
      </c>
      <c r="D4060" s="13" t="s">
        <v>69</v>
      </c>
      <c r="E4060" s="13" t="s">
        <v>65</v>
      </c>
      <c r="F4060" s="13" t="s">
        <v>65</v>
      </c>
      <c r="G4060" s="13" t="s">
        <v>65</v>
      </c>
      <c r="H4060" s="13" t="s">
        <v>65</v>
      </c>
      <c r="I4060" s="13"/>
    </row>
    <row r="4061" spans="1:9" x14ac:dyDescent="0.25">
      <c r="A4061" s="37">
        <v>72315001070</v>
      </c>
      <c r="B4061" s="12" t="s">
        <v>4011</v>
      </c>
      <c r="C4061" s="12">
        <v>5</v>
      </c>
      <c r="D4061" s="12" t="s">
        <v>69</v>
      </c>
      <c r="E4061" s="12" t="s">
        <v>65</v>
      </c>
      <c r="F4061" s="12" t="s">
        <v>65</v>
      </c>
      <c r="G4061" s="12" t="s">
        <v>65</v>
      </c>
      <c r="H4061" s="12" t="s">
        <v>65</v>
      </c>
      <c r="I4061" s="12"/>
    </row>
    <row r="4062" spans="1:9" x14ac:dyDescent="0.25">
      <c r="A4062" s="38">
        <v>72315001071</v>
      </c>
      <c r="B4062" s="13" t="s">
        <v>4012</v>
      </c>
      <c r="C4062" s="13">
        <v>5</v>
      </c>
      <c r="D4062" s="13" t="s">
        <v>69</v>
      </c>
      <c r="E4062" s="13" t="s">
        <v>65</v>
      </c>
      <c r="F4062" s="13" t="s">
        <v>65</v>
      </c>
      <c r="G4062" s="13" t="s">
        <v>65</v>
      </c>
      <c r="H4062" s="13" t="s">
        <v>65</v>
      </c>
      <c r="I4062" s="13"/>
    </row>
    <row r="4063" spans="1:9" x14ac:dyDescent="0.25">
      <c r="A4063" s="37">
        <v>72315009072</v>
      </c>
      <c r="B4063" s="12" t="s">
        <v>4013</v>
      </c>
      <c r="C4063" s="12">
        <v>4</v>
      </c>
      <c r="D4063" s="12" t="s">
        <v>1155</v>
      </c>
      <c r="E4063" s="12" t="s">
        <v>67</v>
      </c>
      <c r="F4063" s="12" t="s">
        <v>67</v>
      </c>
      <c r="G4063" s="12" t="s">
        <v>65</v>
      </c>
      <c r="H4063" s="12" t="s">
        <v>67</v>
      </c>
      <c r="I4063" s="12"/>
    </row>
    <row r="4064" spans="1:9" x14ac:dyDescent="0.25">
      <c r="A4064" s="38">
        <v>72315008074</v>
      </c>
      <c r="B4064" s="13" t="s">
        <v>4014</v>
      </c>
      <c r="C4064" s="13">
        <v>2</v>
      </c>
      <c r="D4064" s="13" t="s">
        <v>1198</v>
      </c>
      <c r="E4064" s="13" t="s">
        <v>65</v>
      </c>
      <c r="F4064" s="13" t="s">
        <v>67</v>
      </c>
      <c r="G4064" s="13" t="s">
        <v>1199</v>
      </c>
      <c r="H4064" s="13" t="s">
        <v>67</v>
      </c>
      <c r="I4064" s="13"/>
    </row>
    <row r="4065" spans="1:9" x14ac:dyDescent="0.25">
      <c r="A4065" s="37">
        <v>72315001075</v>
      </c>
      <c r="B4065" s="12" t="s">
        <v>4015</v>
      </c>
      <c r="C4065" s="12">
        <v>5</v>
      </c>
      <c r="D4065" s="12" t="s">
        <v>69</v>
      </c>
      <c r="E4065" s="12" t="s">
        <v>65</v>
      </c>
      <c r="F4065" s="12" t="s">
        <v>65</v>
      </c>
      <c r="G4065" s="12" t="s">
        <v>65</v>
      </c>
      <c r="H4065" s="12" t="s">
        <v>65</v>
      </c>
      <c r="I4065" s="12"/>
    </row>
    <row r="4066" spans="1:9" x14ac:dyDescent="0.25">
      <c r="A4066" s="38">
        <v>72315001076</v>
      </c>
      <c r="B4066" s="13" t="s">
        <v>4016</v>
      </c>
      <c r="C4066" s="13">
        <v>4</v>
      </c>
      <c r="D4066" s="13" t="s">
        <v>1155</v>
      </c>
      <c r="E4066" s="13" t="s">
        <v>67</v>
      </c>
      <c r="F4066" s="13" t="s">
        <v>67</v>
      </c>
      <c r="G4066" s="13" t="s">
        <v>65</v>
      </c>
      <c r="H4066" s="13" t="s">
        <v>67</v>
      </c>
      <c r="I4066" s="13"/>
    </row>
    <row r="4067" spans="1:9" x14ac:dyDescent="0.25">
      <c r="A4067" s="37">
        <v>72315001077</v>
      </c>
      <c r="B4067" s="12" t="s">
        <v>4017</v>
      </c>
      <c r="C4067" s="12">
        <v>5</v>
      </c>
      <c r="D4067" s="12" t="s">
        <v>69</v>
      </c>
      <c r="E4067" s="12" t="s">
        <v>65</v>
      </c>
      <c r="F4067" s="12" t="s">
        <v>65</v>
      </c>
      <c r="G4067" s="12" t="s">
        <v>65</v>
      </c>
      <c r="H4067" s="12" t="s">
        <v>65</v>
      </c>
      <c r="I4067" s="12"/>
    </row>
    <row r="4068" spans="1:9" x14ac:dyDescent="0.25">
      <c r="A4068" s="38">
        <v>72315006078</v>
      </c>
      <c r="B4068" s="13" t="s">
        <v>4018</v>
      </c>
      <c r="C4068" s="13">
        <v>2</v>
      </c>
      <c r="D4068" s="13" t="s">
        <v>1198</v>
      </c>
      <c r="E4068" s="13" t="s">
        <v>65</v>
      </c>
      <c r="F4068" s="13" t="s">
        <v>67</v>
      </c>
      <c r="G4068" s="13" t="s">
        <v>1199</v>
      </c>
      <c r="H4068" s="13" t="s">
        <v>67</v>
      </c>
      <c r="I4068" s="13"/>
    </row>
    <row r="4069" spans="1:9" x14ac:dyDescent="0.25">
      <c r="A4069" s="37">
        <v>72315006079</v>
      </c>
      <c r="B4069" s="12" t="s">
        <v>4019</v>
      </c>
      <c r="C4069" s="12">
        <v>2</v>
      </c>
      <c r="D4069" s="12" t="s">
        <v>1198</v>
      </c>
      <c r="E4069" s="12" t="s">
        <v>65</v>
      </c>
      <c r="F4069" s="12" t="s">
        <v>67</v>
      </c>
      <c r="G4069" s="12" t="s">
        <v>1199</v>
      </c>
      <c r="H4069" s="12" t="s">
        <v>67</v>
      </c>
      <c r="I4069" s="12"/>
    </row>
    <row r="4070" spans="1:9" x14ac:dyDescent="0.25">
      <c r="A4070" s="38">
        <v>72315008080</v>
      </c>
      <c r="B4070" s="13" t="s">
        <v>4020</v>
      </c>
      <c r="C4070" s="13">
        <v>2</v>
      </c>
      <c r="D4070" s="13" t="s">
        <v>1198</v>
      </c>
      <c r="E4070" s="13" t="s">
        <v>65</v>
      </c>
      <c r="F4070" s="13" t="s">
        <v>67</v>
      </c>
      <c r="G4070" s="13" t="s">
        <v>1199</v>
      </c>
      <c r="H4070" s="13" t="s">
        <v>67</v>
      </c>
      <c r="I4070" s="13"/>
    </row>
    <row r="4071" spans="1:9" x14ac:dyDescent="0.25">
      <c r="A4071" s="37">
        <v>72315001081</v>
      </c>
      <c r="B4071" s="12" t="s">
        <v>4021</v>
      </c>
      <c r="C4071" s="12">
        <v>5</v>
      </c>
      <c r="D4071" s="12" t="s">
        <v>69</v>
      </c>
      <c r="E4071" s="12" t="s">
        <v>65</v>
      </c>
      <c r="F4071" s="12" t="s">
        <v>65</v>
      </c>
      <c r="G4071" s="12" t="s">
        <v>65</v>
      </c>
      <c r="H4071" s="12" t="s">
        <v>65</v>
      </c>
      <c r="I4071" s="12"/>
    </row>
    <row r="4072" spans="1:9" x14ac:dyDescent="0.25">
      <c r="A4072" s="38">
        <v>72315008082</v>
      </c>
      <c r="B4072" s="13" t="s">
        <v>4022</v>
      </c>
      <c r="C4072" s="13">
        <v>2</v>
      </c>
      <c r="D4072" s="13" t="s">
        <v>1198</v>
      </c>
      <c r="E4072" s="13" t="s">
        <v>65</v>
      </c>
      <c r="F4072" s="13" t="s">
        <v>67</v>
      </c>
      <c r="G4072" s="13" t="s">
        <v>1199</v>
      </c>
      <c r="H4072" s="13" t="s">
        <v>67</v>
      </c>
      <c r="I4072" s="13"/>
    </row>
    <row r="4073" spans="1:9" x14ac:dyDescent="0.25">
      <c r="A4073" s="37">
        <v>72315006083</v>
      </c>
      <c r="B4073" s="12" t="s">
        <v>4023</v>
      </c>
      <c r="C4073" s="12">
        <v>5</v>
      </c>
      <c r="D4073" s="12" t="s">
        <v>69</v>
      </c>
      <c r="E4073" s="12" t="s">
        <v>65</v>
      </c>
      <c r="F4073" s="12" t="s">
        <v>65</v>
      </c>
      <c r="G4073" s="12" t="s">
        <v>65</v>
      </c>
      <c r="H4073" s="12" t="s">
        <v>65</v>
      </c>
      <c r="I4073" s="12"/>
    </row>
    <row r="4074" spans="1:9" x14ac:dyDescent="0.25">
      <c r="A4074" s="38">
        <v>72315008085</v>
      </c>
      <c r="B4074" s="13" t="s">
        <v>4024</v>
      </c>
      <c r="C4074" s="13">
        <v>5</v>
      </c>
      <c r="D4074" s="13" t="s">
        <v>69</v>
      </c>
      <c r="E4074" s="13" t="s">
        <v>65</v>
      </c>
      <c r="F4074" s="13" t="s">
        <v>65</v>
      </c>
      <c r="G4074" s="13" t="s">
        <v>65</v>
      </c>
      <c r="H4074" s="13" t="s">
        <v>65</v>
      </c>
      <c r="I4074" s="13"/>
    </row>
    <row r="4075" spans="1:9" x14ac:dyDescent="0.25">
      <c r="A4075" s="37">
        <v>72315001086</v>
      </c>
      <c r="B4075" s="12" t="s">
        <v>4025</v>
      </c>
      <c r="C4075" s="12">
        <v>5</v>
      </c>
      <c r="D4075" s="12" t="s">
        <v>69</v>
      </c>
      <c r="E4075" s="12" t="s">
        <v>65</v>
      </c>
      <c r="F4075" s="12" t="s">
        <v>65</v>
      </c>
      <c r="G4075" s="12" t="s">
        <v>65</v>
      </c>
      <c r="H4075" s="12" t="s">
        <v>65</v>
      </c>
      <c r="I4075" s="12"/>
    </row>
    <row r="4076" spans="1:9" x14ac:dyDescent="0.25">
      <c r="A4076" s="38">
        <v>72315001087</v>
      </c>
      <c r="B4076" s="13" t="s">
        <v>4026</v>
      </c>
      <c r="C4076" s="13">
        <v>5</v>
      </c>
      <c r="D4076" s="13" t="s">
        <v>69</v>
      </c>
      <c r="E4076" s="13" t="s">
        <v>65</v>
      </c>
      <c r="F4076" s="13" t="s">
        <v>65</v>
      </c>
      <c r="G4076" s="13" t="s">
        <v>65</v>
      </c>
      <c r="H4076" s="13" t="s">
        <v>65</v>
      </c>
      <c r="I4076" s="13"/>
    </row>
    <row r="4077" spans="1:9" x14ac:dyDescent="0.25">
      <c r="A4077" s="37">
        <v>72315001090</v>
      </c>
      <c r="B4077" s="12" t="s">
        <v>4027</v>
      </c>
      <c r="C4077" s="12">
        <v>5</v>
      </c>
      <c r="D4077" s="12" t="s">
        <v>69</v>
      </c>
      <c r="E4077" s="12" t="s">
        <v>65</v>
      </c>
      <c r="F4077" s="12" t="s">
        <v>65</v>
      </c>
      <c r="G4077" s="12" t="s">
        <v>65</v>
      </c>
      <c r="H4077" s="12" t="s">
        <v>65</v>
      </c>
      <c r="I4077" s="12"/>
    </row>
    <row r="4078" spans="1:9" x14ac:dyDescent="0.25">
      <c r="A4078" s="38">
        <v>72315008091</v>
      </c>
      <c r="B4078" s="13" t="s">
        <v>4028</v>
      </c>
      <c r="C4078" s="13">
        <v>5</v>
      </c>
      <c r="D4078" s="13" t="s">
        <v>69</v>
      </c>
      <c r="E4078" s="13" t="s">
        <v>65</v>
      </c>
      <c r="F4078" s="13" t="s">
        <v>65</v>
      </c>
      <c r="G4078" s="13" t="s">
        <v>65</v>
      </c>
      <c r="H4078" s="13" t="s">
        <v>65</v>
      </c>
      <c r="I4078" s="13"/>
    </row>
    <row r="4079" spans="1:9" x14ac:dyDescent="0.25">
      <c r="A4079" s="37">
        <v>72315001092</v>
      </c>
      <c r="B4079" s="12" t="s">
        <v>4029</v>
      </c>
      <c r="C4079" s="12">
        <v>5</v>
      </c>
      <c r="D4079" s="12" t="s">
        <v>69</v>
      </c>
      <c r="E4079" s="12" t="s">
        <v>65</v>
      </c>
      <c r="F4079" s="12" t="s">
        <v>65</v>
      </c>
      <c r="G4079" s="12" t="s">
        <v>65</v>
      </c>
      <c r="H4079" s="12" t="s">
        <v>65</v>
      </c>
      <c r="I4079" s="12"/>
    </row>
    <row r="4080" spans="1:9" x14ac:dyDescent="0.25">
      <c r="A4080" s="38">
        <v>72315006093</v>
      </c>
      <c r="B4080" s="13" t="s">
        <v>2444</v>
      </c>
      <c r="C4080" s="13">
        <v>2</v>
      </c>
      <c r="D4080" s="13" t="s">
        <v>1198</v>
      </c>
      <c r="E4080" s="13" t="s">
        <v>65</v>
      </c>
      <c r="F4080" s="13" t="s">
        <v>67</v>
      </c>
      <c r="G4080" s="13" t="s">
        <v>1199</v>
      </c>
      <c r="H4080" s="13" t="s">
        <v>67</v>
      </c>
      <c r="I4080" s="13"/>
    </row>
    <row r="4081" spans="1:9" x14ac:dyDescent="0.25">
      <c r="A4081" s="37">
        <v>72315008095</v>
      </c>
      <c r="B4081" s="12" t="s">
        <v>4030</v>
      </c>
      <c r="C4081" s="12">
        <v>5</v>
      </c>
      <c r="D4081" s="12" t="s">
        <v>69</v>
      </c>
      <c r="E4081" s="12" t="s">
        <v>65</v>
      </c>
      <c r="F4081" s="12" t="s">
        <v>65</v>
      </c>
      <c r="G4081" s="12" t="s">
        <v>65</v>
      </c>
      <c r="H4081" s="12" t="s">
        <v>65</v>
      </c>
      <c r="I4081" s="12"/>
    </row>
    <row r="4082" spans="1:9" x14ac:dyDescent="0.25">
      <c r="A4082" s="38">
        <v>72315008096</v>
      </c>
      <c r="B4082" s="13" t="s">
        <v>4031</v>
      </c>
      <c r="C4082" s="13">
        <v>5</v>
      </c>
      <c r="D4082" s="13" t="s">
        <v>69</v>
      </c>
      <c r="E4082" s="13" t="s">
        <v>65</v>
      </c>
      <c r="F4082" s="13" t="s">
        <v>65</v>
      </c>
      <c r="G4082" s="13" t="s">
        <v>65</v>
      </c>
      <c r="H4082" s="13" t="s">
        <v>65</v>
      </c>
      <c r="I4082" s="13"/>
    </row>
    <row r="4083" spans="1:9" x14ac:dyDescent="0.25">
      <c r="A4083" s="37">
        <v>72315008100</v>
      </c>
      <c r="B4083" s="12" t="s">
        <v>4032</v>
      </c>
      <c r="C4083" s="12">
        <v>2</v>
      </c>
      <c r="D4083" s="12" t="s">
        <v>1198</v>
      </c>
      <c r="E4083" s="12" t="s">
        <v>65</v>
      </c>
      <c r="F4083" s="12" t="s">
        <v>67</v>
      </c>
      <c r="G4083" s="12" t="s">
        <v>1199</v>
      </c>
      <c r="H4083" s="12" t="s">
        <v>67</v>
      </c>
      <c r="I4083" s="12"/>
    </row>
    <row r="4084" spans="1:9" x14ac:dyDescent="0.25">
      <c r="A4084" s="38">
        <v>72315008101</v>
      </c>
      <c r="B4084" s="13" t="s">
        <v>4033</v>
      </c>
      <c r="C4084" s="13">
        <v>5</v>
      </c>
      <c r="D4084" s="13" t="s">
        <v>69</v>
      </c>
      <c r="E4084" s="13" t="s">
        <v>65</v>
      </c>
      <c r="F4084" s="13" t="s">
        <v>65</v>
      </c>
      <c r="G4084" s="13" t="s">
        <v>65</v>
      </c>
      <c r="H4084" s="13" t="s">
        <v>65</v>
      </c>
      <c r="I4084" s="13"/>
    </row>
    <row r="4085" spans="1:9" x14ac:dyDescent="0.25">
      <c r="A4085" s="37">
        <v>72315008103</v>
      </c>
      <c r="B4085" s="12" t="s">
        <v>4034</v>
      </c>
      <c r="C4085" s="12">
        <v>5</v>
      </c>
      <c r="D4085" s="12" t="s">
        <v>69</v>
      </c>
      <c r="E4085" s="12" t="s">
        <v>65</v>
      </c>
      <c r="F4085" s="12" t="s">
        <v>65</v>
      </c>
      <c r="G4085" s="12" t="s">
        <v>65</v>
      </c>
      <c r="H4085" s="12" t="s">
        <v>65</v>
      </c>
      <c r="I4085" s="12"/>
    </row>
    <row r="4086" spans="1:9" x14ac:dyDescent="0.25">
      <c r="A4086" s="38">
        <v>72315008104</v>
      </c>
      <c r="B4086" s="13" t="s">
        <v>4035</v>
      </c>
      <c r="C4086" s="13">
        <v>2</v>
      </c>
      <c r="D4086" s="13" t="s">
        <v>1198</v>
      </c>
      <c r="E4086" s="13" t="s">
        <v>65</v>
      </c>
      <c r="F4086" s="13" t="s">
        <v>67</v>
      </c>
      <c r="G4086" s="13" t="s">
        <v>1199</v>
      </c>
      <c r="H4086" s="13" t="s">
        <v>67</v>
      </c>
      <c r="I4086" s="13"/>
    </row>
    <row r="4087" spans="1:9" x14ac:dyDescent="0.25">
      <c r="A4087" s="37">
        <v>72315001105</v>
      </c>
      <c r="B4087" s="12" t="s">
        <v>4036</v>
      </c>
      <c r="C4087" s="12">
        <v>5</v>
      </c>
      <c r="D4087" s="12" t="s">
        <v>69</v>
      </c>
      <c r="E4087" s="12" t="s">
        <v>65</v>
      </c>
      <c r="F4087" s="12" t="s">
        <v>65</v>
      </c>
      <c r="G4087" s="12" t="s">
        <v>65</v>
      </c>
      <c r="H4087" s="12" t="s">
        <v>65</v>
      </c>
      <c r="I4087" s="12"/>
    </row>
    <row r="4088" spans="1:9" x14ac:dyDescent="0.25">
      <c r="A4088" s="38">
        <v>72315008107</v>
      </c>
      <c r="B4088" s="13" t="s">
        <v>4037</v>
      </c>
      <c r="C4088" s="13">
        <v>5</v>
      </c>
      <c r="D4088" s="13" t="s">
        <v>69</v>
      </c>
      <c r="E4088" s="13" t="s">
        <v>65</v>
      </c>
      <c r="F4088" s="13" t="s">
        <v>65</v>
      </c>
      <c r="G4088" s="13" t="s">
        <v>65</v>
      </c>
      <c r="H4088" s="13" t="s">
        <v>65</v>
      </c>
      <c r="I4088" s="13"/>
    </row>
    <row r="4089" spans="1:9" x14ac:dyDescent="0.25">
      <c r="A4089" s="37">
        <v>72315008108</v>
      </c>
      <c r="B4089" s="12" t="s">
        <v>4038</v>
      </c>
      <c r="C4089" s="12">
        <v>5</v>
      </c>
      <c r="D4089" s="12" t="s">
        <v>69</v>
      </c>
      <c r="E4089" s="12" t="s">
        <v>65</v>
      </c>
      <c r="F4089" s="12" t="s">
        <v>65</v>
      </c>
      <c r="G4089" s="12" t="s">
        <v>65</v>
      </c>
      <c r="H4089" s="12" t="s">
        <v>65</v>
      </c>
      <c r="I4089" s="12"/>
    </row>
    <row r="4090" spans="1:9" x14ac:dyDescent="0.25">
      <c r="A4090" s="38">
        <v>72315009110</v>
      </c>
      <c r="B4090" s="13" t="s">
        <v>4039</v>
      </c>
      <c r="C4090" s="13">
        <v>5</v>
      </c>
      <c r="D4090" s="13" t="s">
        <v>69</v>
      </c>
      <c r="E4090" s="13" t="s">
        <v>65</v>
      </c>
      <c r="F4090" s="13" t="s">
        <v>65</v>
      </c>
      <c r="G4090" s="13" t="s">
        <v>65</v>
      </c>
      <c r="H4090" s="13" t="s">
        <v>65</v>
      </c>
      <c r="I4090" s="13"/>
    </row>
    <row r="4091" spans="1:9" x14ac:dyDescent="0.25">
      <c r="A4091" s="37">
        <v>72315008111</v>
      </c>
      <c r="B4091" s="12" t="s">
        <v>4040</v>
      </c>
      <c r="C4091" s="12">
        <v>5</v>
      </c>
      <c r="D4091" s="12" t="s">
        <v>69</v>
      </c>
      <c r="E4091" s="12" t="s">
        <v>65</v>
      </c>
      <c r="F4091" s="12" t="s">
        <v>65</v>
      </c>
      <c r="G4091" s="12" t="s">
        <v>65</v>
      </c>
      <c r="H4091" s="12" t="s">
        <v>65</v>
      </c>
      <c r="I4091" s="12"/>
    </row>
    <row r="4092" spans="1:9" x14ac:dyDescent="0.25">
      <c r="A4092" s="38">
        <v>72315006112</v>
      </c>
      <c r="B4092" s="13" t="s">
        <v>4041</v>
      </c>
      <c r="C4092" s="13">
        <v>2</v>
      </c>
      <c r="D4092" s="13" t="s">
        <v>1198</v>
      </c>
      <c r="E4092" s="13" t="s">
        <v>65</v>
      </c>
      <c r="F4092" s="13" t="s">
        <v>67</v>
      </c>
      <c r="G4092" s="13" t="s">
        <v>1199</v>
      </c>
      <c r="H4092" s="13" t="s">
        <v>67</v>
      </c>
      <c r="I4092" s="13"/>
    </row>
    <row r="4093" spans="1:9" x14ac:dyDescent="0.25">
      <c r="A4093" s="37">
        <v>72315008113</v>
      </c>
      <c r="B4093" s="12" t="s">
        <v>4042</v>
      </c>
      <c r="C4093" s="12">
        <v>5</v>
      </c>
      <c r="D4093" s="12" t="s">
        <v>69</v>
      </c>
      <c r="E4093" s="12" t="s">
        <v>65</v>
      </c>
      <c r="F4093" s="12" t="s">
        <v>65</v>
      </c>
      <c r="G4093" s="12" t="s">
        <v>65</v>
      </c>
      <c r="H4093" s="12" t="s">
        <v>65</v>
      </c>
      <c r="I4093" s="12"/>
    </row>
    <row r="4094" spans="1:9" x14ac:dyDescent="0.25">
      <c r="A4094" s="38">
        <v>72315008114</v>
      </c>
      <c r="B4094" s="13" t="s">
        <v>4043</v>
      </c>
      <c r="C4094" s="13">
        <v>5</v>
      </c>
      <c r="D4094" s="13" t="s">
        <v>69</v>
      </c>
      <c r="E4094" s="13" t="s">
        <v>65</v>
      </c>
      <c r="F4094" s="13" t="s">
        <v>65</v>
      </c>
      <c r="G4094" s="13" t="s">
        <v>65</v>
      </c>
      <c r="H4094" s="13" t="s">
        <v>65</v>
      </c>
      <c r="I4094" s="13"/>
    </row>
    <row r="4095" spans="1:9" x14ac:dyDescent="0.25">
      <c r="A4095" s="37">
        <v>72315006115</v>
      </c>
      <c r="B4095" s="12" t="s">
        <v>294</v>
      </c>
      <c r="C4095" s="12">
        <v>2</v>
      </c>
      <c r="D4095" s="12" t="s">
        <v>1198</v>
      </c>
      <c r="E4095" s="12" t="s">
        <v>65</v>
      </c>
      <c r="F4095" s="12" t="s">
        <v>67</v>
      </c>
      <c r="G4095" s="12" t="s">
        <v>1199</v>
      </c>
      <c r="H4095" s="12" t="s">
        <v>67</v>
      </c>
      <c r="I4095" s="12"/>
    </row>
    <row r="4096" spans="1:9" x14ac:dyDescent="0.25">
      <c r="A4096" s="38">
        <v>72315008116</v>
      </c>
      <c r="B4096" s="13" t="s">
        <v>2848</v>
      </c>
      <c r="C4096" s="13">
        <v>5</v>
      </c>
      <c r="D4096" s="13" t="s">
        <v>69</v>
      </c>
      <c r="E4096" s="13" t="s">
        <v>65</v>
      </c>
      <c r="F4096" s="13" t="s">
        <v>65</v>
      </c>
      <c r="G4096" s="13" t="s">
        <v>65</v>
      </c>
      <c r="H4096" s="13" t="s">
        <v>65</v>
      </c>
      <c r="I4096" s="13"/>
    </row>
    <row r="4097" spans="1:9" x14ac:dyDescent="0.25">
      <c r="A4097" s="37">
        <v>72315008117</v>
      </c>
      <c r="B4097" s="12" t="s">
        <v>4044</v>
      </c>
      <c r="C4097" s="12">
        <v>5</v>
      </c>
      <c r="D4097" s="12" t="s">
        <v>69</v>
      </c>
      <c r="E4097" s="12" t="s">
        <v>65</v>
      </c>
      <c r="F4097" s="12" t="s">
        <v>65</v>
      </c>
      <c r="G4097" s="12" t="s">
        <v>65</v>
      </c>
      <c r="H4097" s="12" t="s">
        <v>65</v>
      </c>
      <c r="I4097" s="12"/>
    </row>
    <row r="4098" spans="1:9" x14ac:dyDescent="0.25">
      <c r="A4098" s="38">
        <v>72315009120</v>
      </c>
      <c r="B4098" s="13" t="s">
        <v>4045</v>
      </c>
      <c r="C4098" s="13">
        <v>5</v>
      </c>
      <c r="D4098" s="13" t="s">
        <v>69</v>
      </c>
      <c r="E4098" s="13" t="s">
        <v>65</v>
      </c>
      <c r="F4098" s="13" t="s">
        <v>65</v>
      </c>
      <c r="G4098" s="13" t="s">
        <v>65</v>
      </c>
      <c r="H4098" s="13" t="s">
        <v>65</v>
      </c>
      <c r="I4098" s="13"/>
    </row>
    <row r="4099" spans="1:9" x14ac:dyDescent="0.25">
      <c r="A4099" s="37">
        <v>72315006122</v>
      </c>
      <c r="B4099" s="12" t="s">
        <v>4046</v>
      </c>
      <c r="C4099" s="12">
        <v>2</v>
      </c>
      <c r="D4099" s="12" t="s">
        <v>1198</v>
      </c>
      <c r="E4099" s="12" t="s">
        <v>65</v>
      </c>
      <c r="F4099" s="12" t="s">
        <v>67</v>
      </c>
      <c r="G4099" s="12" t="s">
        <v>1199</v>
      </c>
      <c r="H4099" s="12" t="s">
        <v>67</v>
      </c>
      <c r="I4099" s="12"/>
    </row>
    <row r="4100" spans="1:9" x14ac:dyDescent="0.25">
      <c r="A4100" s="38">
        <v>72315006123</v>
      </c>
      <c r="B4100" s="13" t="s">
        <v>4047</v>
      </c>
      <c r="C4100" s="13">
        <v>2</v>
      </c>
      <c r="D4100" s="13" t="s">
        <v>1198</v>
      </c>
      <c r="E4100" s="13" t="s">
        <v>65</v>
      </c>
      <c r="F4100" s="13" t="s">
        <v>67</v>
      </c>
      <c r="G4100" s="13" t="s">
        <v>1199</v>
      </c>
      <c r="H4100" s="13" t="s">
        <v>67</v>
      </c>
      <c r="I4100" s="13"/>
    </row>
    <row r="4101" spans="1:9" x14ac:dyDescent="0.25">
      <c r="A4101" s="37">
        <v>72315009124</v>
      </c>
      <c r="B4101" s="12" t="s">
        <v>4048</v>
      </c>
      <c r="C4101" s="12">
        <v>5</v>
      </c>
      <c r="D4101" s="12" t="s">
        <v>69</v>
      </c>
      <c r="E4101" s="12" t="s">
        <v>65</v>
      </c>
      <c r="F4101" s="12" t="s">
        <v>65</v>
      </c>
      <c r="G4101" s="12" t="s">
        <v>65</v>
      </c>
      <c r="H4101" s="12" t="s">
        <v>65</v>
      </c>
      <c r="I4101" s="12"/>
    </row>
    <row r="4102" spans="1:9" x14ac:dyDescent="0.25">
      <c r="A4102" s="38">
        <v>72315001125</v>
      </c>
      <c r="B4102" s="13" t="s">
        <v>4049</v>
      </c>
      <c r="C4102" s="13">
        <v>4</v>
      </c>
      <c r="D4102" s="13" t="s">
        <v>1155</v>
      </c>
      <c r="E4102" s="13" t="s">
        <v>67</v>
      </c>
      <c r="F4102" s="13" t="s">
        <v>67</v>
      </c>
      <c r="G4102" s="13" t="s">
        <v>65</v>
      </c>
      <c r="H4102" s="13" t="s">
        <v>67</v>
      </c>
      <c r="I4102" s="13"/>
    </row>
    <row r="4103" spans="1:9" x14ac:dyDescent="0.25">
      <c r="A4103" s="37">
        <v>72315001126</v>
      </c>
      <c r="B4103" s="12" t="s">
        <v>4050</v>
      </c>
      <c r="C4103" s="12">
        <v>5</v>
      </c>
      <c r="D4103" s="12" t="s">
        <v>69</v>
      </c>
      <c r="E4103" s="12" t="s">
        <v>65</v>
      </c>
      <c r="F4103" s="12" t="s">
        <v>65</v>
      </c>
      <c r="G4103" s="12" t="s">
        <v>65</v>
      </c>
      <c r="H4103" s="12" t="s">
        <v>65</v>
      </c>
      <c r="I4103" s="12"/>
    </row>
    <row r="4104" spans="1:9" x14ac:dyDescent="0.25">
      <c r="A4104" s="38">
        <v>72315008127</v>
      </c>
      <c r="B4104" s="13" t="s">
        <v>4051</v>
      </c>
      <c r="C4104" s="13">
        <v>2</v>
      </c>
      <c r="D4104" s="13" t="s">
        <v>1198</v>
      </c>
      <c r="E4104" s="13" t="s">
        <v>65</v>
      </c>
      <c r="F4104" s="13" t="s">
        <v>67</v>
      </c>
      <c r="G4104" s="13" t="s">
        <v>1199</v>
      </c>
      <c r="H4104" s="13" t="s">
        <v>67</v>
      </c>
      <c r="I4104" s="13"/>
    </row>
    <row r="4105" spans="1:9" x14ac:dyDescent="0.25">
      <c r="A4105" s="37">
        <v>72315009132</v>
      </c>
      <c r="B4105" s="12" t="s">
        <v>4052</v>
      </c>
      <c r="C4105" s="12">
        <v>5</v>
      </c>
      <c r="D4105" s="12" t="s">
        <v>69</v>
      </c>
      <c r="E4105" s="12" t="s">
        <v>65</v>
      </c>
      <c r="F4105" s="12" t="s">
        <v>65</v>
      </c>
      <c r="G4105" s="12" t="s">
        <v>65</v>
      </c>
      <c r="H4105" s="12" t="s">
        <v>65</v>
      </c>
      <c r="I4105" s="12"/>
    </row>
    <row r="4106" spans="1:9" x14ac:dyDescent="0.25">
      <c r="A4106" s="38">
        <v>72315001133</v>
      </c>
      <c r="B4106" s="13" t="s">
        <v>4053</v>
      </c>
      <c r="C4106" s="13">
        <v>5</v>
      </c>
      <c r="D4106" s="13" t="s">
        <v>69</v>
      </c>
      <c r="E4106" s="13" t="s">
        <v>65</v>
      </c>
      <c r="F4106" s="13" t="s">
        <v>65</v>
      </c>
      <c r="G4106" s="13" t="s">
        <v>65</v>
      </c>
      <c r="H4106" s="13" t="s">
        <v>65</v>
      </c>
      <c r="I4106" s="13"/>
    </row>
    <row r="4107" spans="1:9" x14ac:dyDescent="0.25">
      <c r="A4107" s="37">
        <v>72310134134</v>
      </c>
      <c r="B4107" s="12" t="s">
        <v>4054</v>
      </c>
      <c r="C4107" s="12">
        <v>5</v>
      </c>
      <c r="D4107" s="12" t="s">
        <v>69</v>
      </c>
      <c r="E4107" s="12" t="s">
        <v>65</v>
      </c>
      <c r="F4107" s="12" t="s">
        <v>65</v>
      </c>
      <c r="G4107" s="12" t="s">
        <v>65</v>
      </c>
      <c r="H4107" s="12" t="s">
        <v>65</v>
      </c>
      <c r="I4107" s="12"/>
    </row>
    <row r="4108" spans="1:9" x14ac:dyDescent="0.25">
      <c r="A4108" s="38">
        <v>72315001136</v>
      </c>
      <c r="B4108" s="13" t="s">
        <v>4055</v>
      </c>
      <c r="C4108" s="13">
        <v>4</v>
      </c>
      <c r="D4108" s="13" t="s">
        <v>1155</v>
      </c>
      <c r="E4108" s="13" t="s">
        <v>67</v>
      </c>
      <c r="F4108" s="13" t="s">
        <v>67</v>
      </c>
      <c r="G4108" s="13" t="s">
        <v>65</v>
      </c>
      <c r="H4108" s="13" t="s">
        <v>67</v>
      </c>
      <c r="I4108" s="13"/>
    </row>
    <row r="4109" spans="1:9" x14ac:dyDescent="0.25">
      <c r="A4109" s="37">
        <v>72315006202</v>
      </c>
      <c r="B4109" s="12" t="s">
        <v>4056</v>
      </c>
      <c r="C4109" s="12">
        <v>5</v>
      </c>
      <c r="D4109" s="12" t="s">
        <v>69</v>
      </c>
      <c r="E4109" s="12" t="s">
        <v>65</v>
      </c>
      <c r="F4109" s="12" t="s">
        <v>65</v>
      </c>
      <c r="G4109" s="12" t="s">
        <v>65</v>
      </c>
      <c r="H4109" s="12" t="s">
        <v>65</v>
      </c>
      <c r="I4109" s="12"/>
    </row>
    <row r="4110" spans="1:9" x14ac:dyDescent="0.25">
      <c r="A4110" s="38">
        <v>72315006203</v>
      </c>
      <c r="B4110" s="13" t="s">
        <v>4057</v>
      </c>
      <c r="C4110" s="13">
        <v>5</v>
      </c>
      <c r="D4110" s="13" t="s">
        <v>69</v>
      </c>
      <c r="E4110" s="13" t="s">
        <v>65</v>
      </c>
      <c r="F4110" s="13" t="s">
        <v>65</v>
      </c>
      <c r="G4110" s="13" t="s">
        <v>65</v>
      </c>
      <c r="H4110" s="13" t="s">
        <v>65</v>
      </c>
      <c r="I4110" s="13"/>
    </row>
    <row r="4111" spans="1:9" x14ac:dyDescent="0.25">
      <c r="A4111" s="37">
        <v>72315006204</v>
      </c>
      <c r="B4111" s="12" t="s">
        <v>4058</v>
      </c>
      <c r="C4111" s="12">
        <v>5</v>
      </c>
      <c r="D4111" s="12" t="s">
        <v>69</v>
      </c>
      <c r="E4111" s="12" t="s">
        <v>65</v>
      </c>
      <c r="F4111" s="12" t="s">
        <v>65</v>
      </c>
      <c r="G4111" s="12" t="s">
        <v>65</v>
      </c>
      <c r="H4111" s="12" t="s">
        <v>65</v>
      </c>
      <c r="I4111" s="12"/>
    </row>
    <row r="4112" spans="1:9" x14ac:dyDescent="0.25">
      <c r="A4112" s="38">
        <v>72315009206</v>
      </c>
      <c r="B4112" s="13" t="s">
        <v>4059</v>
      </c>
      <c r="C4112" s="13">
        <v>5</v>
      </c>
      <c r="D4112" s="13" t="s">
        <v>69</v>
      </c>
      <c r="E4112" s="13" t="s">
        <v>65</v>
      </c>
      <c r="F4112" s="13" t="s">
        <v>65</v>
      </c>
      <c r="G4112" s="13" t="s">
        <v>65</v>
      </c>
      <c r="H4112" s="13" t="s">
        <v>65</v>
      </c>
      <c r="I4112" s="13"/>
    </row>
    <row r="4113" spans="1:9" x14ac:dyDescent="0.25">
      <c r="A4113" s="37">
        <v>72315009501</v>
      </c>
      <c r="B4113" s="12" t="s">
        <v>4060</v>
      </c>
      <c r="C4113" s="12">
        <v>5</v>
      </c>
      <c r="D4113" s="12" t="s">
        <v>69</v>
      </c>
      <c r="E4113" s="12" t="s">
        <v>65</v>
      </c>
      <c r="F4113" s="12" t="s">
        <v>65</v>
      </c>
      <c r="G4113" s="12" t="s">
        <v>65</v>
      </c>
      <c r="H4113" s="12" t="s">
        <v>65</v>
      </c>
      <c r="I4113" s="12"/>
    </row>
    <row r="4114" spans="1:9" x14ac:dyDescent="0.25">
      <c r="A4114" s="38">
        <v>72310502502</v>
      </c>
      <c r="B4114" s="13" t="s">
        <v>4061</v>
      </c>
      <c r="C4114" s="13">
        <v>2</v>
      </c>
      <c r="D4114" s="13" t="s">
        <v>1198</v>
      </c>
      <c r="E4114" s="13" t="s">
        <v>65</v>
      </c>
      <c r="F4114" s="13" t="s">
        <v>67</v>
      </c>
      <c r="G4114" s="13" t="s">
        <v>1199</v>
      </c>
      <c r="H4114" s="13" t="s">
        <v>67</v>
      </c>
      <c r="I4114" s="13"/>
    </row>
    <row r="4115" spans="1:9" x14ac:dyDescent="0.25">
      <c r="A4115" s="37">
        <v>72315008503</v>
      </c>
      <c r="B4115" s="12" t="s">
        <v>4062</v>
      </c>
      <c r="C4115" s="12">
        <v>5</v>
      </c>
      <c r="D4115" s="12" t="s">
        <v>69</v>
      </c>
      <c r="E4115" s="12" t="s">
        <v>65</v>
      </c>
      <c r="F4115" s="12" t="s">
        <v>65</v>
      </c>
      <c r="G4115" s="12" t="s">
        <v>65</v>
      </c>
      <c r="H4115" s="12" t="s">
        <v>65</v>
      </c>
      <c r="I4115" s="12"/>
    </row>
    <row r="4116" spans="1:9" x14ac:dyDescent="0.25">
      <c r="A4116" s="38">
        <v>72315008504</v>
      </c>
      <c r="B4116" s="13" t="s">
        <v>4063</v>
      </c>
      <c r="C4116" s="13">
        <v>5</v>
      </c>
      <c r="D4116" s="13" t="s">
        <v>69</v>
      </c>
      <c r="E4116" s="13" t="s">
        <v>65</v>
      </c>
      <c r="F4116" s="13" t="s">
        <v>65</v>
      </c>
      <c r="G4116" s="13" t="s">
        <v>65</v>
      </c>
      <c r="H4116" s="13" t="s">
        <v>65</v>
      </c>
      <c r="I4116" s="13"/>
    </row>
    <row r="4117" spans="1:9" x14ac:dyDescent="0.25">
      <c r="A4117" s="37">
        <v>72325005001</v>
      </c>
      <c r="B4117" s="12" t="s">
        <v>4064</v>
      </c>
      <c r="C4117" s="12">
        <v>2</v>
      </c>
      <c r="D4117" s="12" t="s">
        <v>1198</v>
      </c>
      <c r="E4117" s="12" t="s">
        <v>65</v>
      </c>
      <c r="F4117" s="12" t="s">
        <v>67</v>
      </c>
      <c r="G4117" s="12" t="s">
        <v>1199</v>
      </c>
      <c r="H4117" s="12" t="s">
        <v>67</v>
      </c>
      <c r="I4117" s="12"/>
    </row>
    <row r="4118" spans="1:9" x14ac:dyDescent="0.25">
      <c r="A4118" s="38">
        <v>72325005002</v>
      </c>
      <c r="B4118" s="13" t="s">
        <v>2153</v>
      </c>
      <c r="C4118" s="13">
        <v>5</v>
      </c>
      <c r="D4118" s="13" t="s">
        <v>69</v>
      </c>
      <c r="E4118" s="13" t="s">
        <v>65</v>
      </c>
      <c r="F4118" s="13" t="s">
        <v>65</v>
      </c>
      <c r="G4118" s="13" t="s">
        <v>65</v>
      </c>
      <c r="H4118" s="13" t="s">
        <v>65</v>
      </c>
      <c r="I4118" s="13"/>
    </row>
    <row r="4119" spans="1:9" x14ac:dyDescent="0.25">
      <c r="A4119" s="37">
        <v>72325005003</v>
      </c>
      <c r="B4119" s="12" t="s">
        <v>4065</v>
      </c>
      <c r="C4119" s="12">
        <v>5</v>
      </c>
      <c r="D4119" s="12" t="s">
        <v>69</v>
      </c>
      <c r="E4119" s="12" t="s">
        <v>65</v>
      </c>
      <c r="F4119" s="12" t="s">
        <v>65</v>
      </c>
      <c r="G4119" s="12" t="s">
        <v>65</v>
      </c>
      <c r="H4119" s="12" t="s">
        <v>65</v>
      </c>
      <c r="I4119" s="12"/>
    </row>
    <row r="4120" spans="1:9" x14ac:dyDescent="0.25">
      <c r="A4120" s="38">
        <v>72325005004</v>
      </c>
      <c r="B4120" s="13" t="s">
        <v>4066</v>
      </c>
      <c r="C4120" s="13">
        <v>5</v>
      </c>
      <c r="D4120" s="13" t="s">
        <v>69</v>
      </c>
      <c r="E4120" s="13" t="s">
        <v>65</v>
      </c>
      <c r="F4120" s="13" t="s">
        <v>65</v>
      </c>
      <c r="G4120" s="13" t="s">
        <v>65</v>
      </c>
      <c r="H4120" s="13" t="s">
        <v>65</v>
      </c>
      <c r="I4120" s="13"/>
    </row>
    <row r="4121" spans="1:9" x14ac:dyDescent="0.25">
      <c r="A4121" s="37">
        <v>72325005005</v>
      </c>
      <c r="B4121" s="12" t="s">
        <v>4067</v>
      </c>
      <c r="C4121" s="12">
        <v>2</v>
      </c>
      <c r="D4121" s="12" t="s">
        <v>1198</v>
      </c>
      <c r="E4121" s="12" t="s">
        <v>65</v>
      </c>
      <c r="F4121" s="12" t="s">
        <v>67</v>
      </c>
      <c r="G4121" s="12" t="s">
        <v>1199</v>
      </c>
      <c r="H4121" s="12" t="s">
        <v>67</v>
      </c>
      <c r="I4121" s="12"/>
    </row>
    <row r="4122" spans="1:9" x14ac:dyDescent="0.25">
      <c r="A4122" s="38">
        <v>72325007006</v>
      </c>
      <c r="B4122" s="13" t="s">
        <v>4068</v>
      </c>
      <c r="C4122" s="13">
        <v>5</v>
      </c>
      <c r="D4122" s="13" t="s">
        <v>69</v>
      </c>
      <c r="E4122" s="13" t="s">
        <v>65</v>
      </c>
      <c r="F4122" s="13" t="s">
        <v>65</v>
      </c>
      <c r="G4122" s="13" t="s">
        <v>65</v>
      </c>
      <c r="H4122" s="13" t="s">
        <v>65</v>
      </c>
      <c r="I4122" s="13"/>
    </row>
    <row r="4123" spans="1:9" x14ac:dyDescent="0.25">
      <c r="A4123" s="37">
        <v>72325008007</v>
      </c>
      <c r="B4123" s="12" t="s">
        <v>4069</v>
      </c>
      <c r="C4123" s="12">
        <v>5</v>
      </c>
      <c r="D4123" s="12" t="s">
        <v>69</v>
      </c>
      <c r="E4123" s="12" t="s">
        <v>65</v>
      </c>
      <c r="F4123" s="12" t="s">
        <v>65</v>
      </c>
      <c r="G4123" s="12" t="s">
        <v>65</v>
      </c>
      <c r="H4123" s="12" t="s">
        <v>65</v>
      </c>
      <c r="I4123" s="12"/>
    </row>
    <row r="4124" spans="1:9" x14ac:dyDescent="0.25">
      <c r="A4124" s="38">
        <v>72325005008</v>
      </c>
      <c r="B4124" s="13" t="s">
        <v>2900</v>
      </c>
      <c r="C4124" s="13">
        <v>2</v>
      </c>
      <c r="D4124" s="13" t="s">
        <v>1198</v>
      </c>
      <c r="E4124" s="13" t="s">
        <v>65</v>
      </c>
      <c r="F4124" s="13" t="s">
        <v>67</v>
      </c>
      <c r="G4124" s="13" t="s">
        <v>1199</v>
      </c>
      <c r="H4124" s="13" t="s">
        <v>67</v>
      </c>
      <c r="I4124" s="13"/>
    </row>
    <row r="4125" spans="1:9" x14ac:dyDescent="0.25">
      <c r="A4125" s="37">
        <v>72325008009</v>
      </c>
      <c r="B4125" s="12" t="s">
        <v>4070</v>
      </c>
      <c r="C4125" s="12">
        <v>5</v>
      </c>
      <c r="D4125" s="12" t="s">
        <v>69</v>
      </c>
      <c r="E4125" s="12" t="s">
        <v>65</v>
      </c>
      <c r="F4125" s="12" t="s">
        <v>65</v>
      </c>
      <c r="G4125" s="12" t="s">
        <v>65</v>
      </c>
      <c r="H4125" s="12" t="s">
        <v>65</v>
      </c>
      <c r="I4125" s="12"/>
    </row>
    <row r="4126" spans="1:9" x14ac:dyDescent="0.25">
      <c r="A4126" s="38">
        <v>72325007010</v>
      </c>
      <c r="B4126" s="13" t="s">
        <v>4071</v>
      </c>
      <c r="C4126" s="13">
        <v>5</v>
      </c>
      <c r="D4126" s="13" t="s">
        <v>69</v>
      </c>
      <c r="E4126" s="13" t="s">
        <v>65</v>
      </c>
      <c r="F4126" s="13" t="s">
        <v>65</v>
      </c>
      <c r="G4126" s="13" t="s">
        <v>65</v>
      </c>
      <c r="H4126" s="13" t="s">
        <v>65</v>
      </c>
      <c r="I4126" s="13"/>
    </row>
    <row r="4127" spans="1:9" x14ac:dyDescent="0.25">
      <c r="A4127" s="37">
        <v>72325005011</v>
      </c>
      <c r="B4127" s="12" t="s">
        <v>4072</v>
      </c>
      <c r="C4127" s="12">
        <v>2</v>
      </c>
      <c r="D4127" s="12" t="s">
        <v>1198</v>
      </c>
      <c r="E4127" s="12" t="s">
        <v>65</v>
      </c>
      <c r="F4127" s="12" t="s">
        <v>67</v>
      </c>
      <c r="G4127" s="12" t="s">
        <v>1199</v>
      </c>
      <c r="H4127" s="12" t="s">
        <v>67</v>
      </c>
      <c r="I4127" s="12"/>
    </row>
    <row r="4128" spans="1:9" x14ac:dyDescent="0.25">
      <c r="A4128" s="38">
        <v>72325005012</v>
      </c>
      <c r="B4128" s="13" t="s">
        <v>4073</v>
      </c>
      <c r="C4128" s="13">
        <v>2</v>
      </c>
      <c r="D4128" s="13" t="s">
        <v>1198</v>
      </c>
      <c r="E4128" s="13" t="s">
        <v>65</v>
      </c>
      <c r="F4128" s="13" t="s">
        <v>67</v>
      </c>
      <c r="G4128" s="13" t="s">
        <v>1199</v>
      </c>
      <c r="H4128" s="13" t="s">
        <v>67</v>
      </c>
      <c r="I4128" s="13"/>
    </row>
    <row r="4129" spans="1:9" x14ac:dyDescent="0.25">
      <c r="A4129" s="37">
        <v>72325008013</v>
      </c>
      <c r="B4129" s="12" t="s">
        <v>4074</v>
      </c>
      <c r="C4129" s="12">
        <v>5</v>
      </c>
      <c r="D4129" s="12" t="s">
        <v>69</v>
      </c>
      <c r="E4129" s="12" t="s">
        <v>65</v>
      </c>
      <c r="F4129" s="12" t="s">
        <v>65</v>
      </c>
      <c r="G4129" s="12" t="s">
        <v>65</v>
      </c>
      <c r="H4129" s="12" t="s">
        <v>65</v>
      </c>
      <c r="I4129" s="12"/>
    </row>
    <row r="4130" spans="1:9" x14ac:dyDescent="0.25">
      <c r="A4130" s="38">
        <v>72325008014</v>
      </c>
      <c r="B4130" s="13" t="s">
        <v>4075</v>
      </c>
      <c r="C4130" s="13">
        <v>2</v>
      </c>
      <c r="D4130" s="13" t="s">
        <v>1198</v>
      </c>
      <c r="E4130" s="13" t="s">
        <v>65</v>
      </c>
      <c r="F4130" s="13" t="s">
        <v>67</v>
      </c>
      <c r="G4130" s="13" t="s">
        <v>1199</v>
      </c>
      <c r="H4130" s="13" t="s">
        <v>67</v>
      </c>
      <c r="I4130" s="13"/>
    </row>
    <row r="4131" spans="1:9" x14ac:dyDescent="0.25">
      <c r="A4131" s="37">
        <v>72325008015</v>
      </c>
      <c r="B4131" s="12" t="s">
        <v>4076</v>
      </c>
      <c r="C4131" s="12">
        <v>5</v>
      </c>
      <c r="D4131" s="12" t="s">
        <v>69</v>
      </c>
      <c r="E4131" s="12" t="s">
        <v>65</v>
      </c>
      <c r="F4131" s="12" t="s">
        <v>65</v>
      </c>
      <c r="G4131" s="12" t="s">
        <v>65</v>
      </c>
      <c r="H4131" s="12" t="s">
        <v>65</v>
      </c>
      <c r="I4131" s="12"/>
    </row>
    <row r="4132" spans="1:9" x14ac:dyDescent="0.25">
      <c r="A4132" s="38">
        <v>72325005016</v>
      </c>
      <c r="B4132" s="13" t="s">
        <v>4077</v>
      </c>
      <c r="C4132" s="13">
        <v>5</v>
      </c>
      <c r="D4132" s="13" t="s">
        <v>69</v>
      </c>
      <c r="E4132" s="13" t="s">
        <v>65</v>
      </c>
      <c r="F4132" s="13" t="s">
        <v>65</v>
      </c>
      <c r="G4132" s="13" t="s">
        <v>65</v>
      </c>
      <c r="H4132" s="13" t="s">
        <v>65</v>
      </c>
      <c r="I4132" s="13"/>
    </row>
    <row r="4133" spans="1:9" x14ac:dyDescent="0.25">
      <c r="A4133" s="37">
        <v>72325008017</v>
      </c>
      <c r="B4133" s="12" t="s">
        <v>4078</v>
      </c>
      <c r="C4133" s="12">
        <v>5</v>
      </c>
      <c r="D4133" s="12" t="s">
        <v>69</v>
      </c>
      <c r="E4133" s="12" t="s">
        <v>65</v>
      </c>
      <c r="F4133" s="12" t="s">
        <v>65</v>
      </c>
      <c r="G4133" s="12" t="s">
        <v>65</v>
      </c>
      <c r="H4133" s="12" t="s">
        <v>65</v>
      </c>
      <c r="I4133" s="12"/>
    </row>
    <row r="4134" spans="1:9" x14ac:dyDescent="0.25">
      <c r="A4134" s="38">
        <v>72320018018</v>
      </c>
      <c r="B4134" s="13" t="s">
        <v>4079</v>
      </c>
      <c r="C4134" s="13">
        <v>5</v>
      </c>
      <c r="D4134" s="13" t="s">
        <v>69</v>
      </c>
      <c r="E4134" s="13" t="s">
        <v>65</v>
      </c>
      <c r="F4134" s="13" t="s">
        <v>65</v>
      </c>
      <c r="G4134" s="13" t="s">
        <v>65</v>
      </c>
      <c r="H4134" s="13" t="s">
        <v>65</v>
      </c>
      <c r="I4134" s="13"/>
    </row>
    <row r="4135" spans="1:9" x14ac:dyDescent="0.25">
      <c r="A4135" s="37">
        <v>72325005019</v>
      </c>
      <c r="B4135" s="12" t="s">
        <v>4080</v>
      </c>
      <c r="C4135" s="12">
        <v>5</v>
      </c>
      <c r="D4135" s="12" t="s">
        <v>69</v>
      </c>
      <c r="E4135" s="12" t="s">
        <v>65</v>
      </c>
      <c r="F4135" s="12" t="s">
        <v>65</v>
      </c>
      <c r="G4135" s="12" t="s">
        <v>65</v>
      </c>
      <c r="H4135" s="12" t="s">
        <v>65</v>
      </c>
      <c r="I4135" s="12"/>
    </row>
    <row r="4136" spans="1:9" x14ac:dyDescent="0.25">
      <c r="A4136" s="38">
        <v>72325008020</v>
      </c>
      <c r="B4136" s="13" t="s">
        <v>4081</v>
      </c>
      <c r="C4136" s="13">
        <v>5</v>
      </c>
      <c r="D4136" s="13" t="s">
        <v>69</v>
      </c>
      <c r="E4136" s="13" t="s">
        <v>65</v>
      </c>
      <c r="F4136" s="13" t="s">
        <v>65</v>
      </c>
      <c r="G4136" s="13" t="s">
        <v>65</v>
      </c>
      <c r="H4136" s="13" t="s">
        <v>65</v>
      </c>
      <c r="I4136" s="13"/>
    </row>
    <row r="4137" spans="1:9" x14ac:dyDescent="0.25">
      <c r="A4137" s="37">
        <v>72325005022</v>
      </c>
      <c r="B4137" s="12" t="s">
        <v>4082</v>
      </c>
      <c r="C4137" s="12">
        <v>5</v>
      </c>
      <c r="D4137" s="12" t="s">
        <v>69</v>
      </c>
      <c r="E4137" s="12" t="s">
        <v>65</v>
      </c>
      <c r="F4137" s="12" t="s">
        <v>65</v>
      </c>
      <c r="G4137" s="12" t="s">
        <v>65</v>
      </c>
      <c r="H4137" s="12" t="s">
        <v>65</v>
      </c>
      <c r="I4137" s="12"/>
    </row>
    <row r="4138" spans="1:9" x14ac:dyDescent="0.25">
      <c r="A4138" s="38">
        <v>72325008024</v>
      </c>
      <c r="B4138" s="13" t="s">
        <v>1647</v>
      </c>
      <c r="C4138" s="13">
        <v>5</v>
      </c>
      <c r="D4138" s="13" t="s">
        <v>69</v>
      </c>
      <c r="E4138" s="13" t="s">
        <v>65</v>
      </c>
      <c r="F4138" s="13" t="s">
        <v>65</v>
      </c>
      <c r="G4138" s="13" t="s">
        <v>65</v>
      </c>
      <c r="H4138" s="13" t="s">
        <v>65</v>
      </c>
      <c r="I4138" s="13"/>
    </row>
    <row r="4139" spans="1:9" x14ac:dyDescent="0.25">
      <c r="A4139" s="37">
        <v>72325005025</v>
      </c>
      <c r="B4139" s="12" t="s">
        <v>4083</v>
      </c>
      <c r="C4139" s="12">
        <v>2</v>
      </c>
      <c r="D4139" s="12" t="s">
        <v>1198</v>
      </c>
      <c r="E4139" s="12" t="s">
        <v>65</v>
      </c>
      <c r="F4139" s="12" t="s">
        <v>67</v>
      </c>
      <c r="G4139" s="12" t="s">
        <v>1199</v>
      </c>
      <c r="H4139" s="12" t="s">
        <v>67</v>
      </c>
      <c r="I4139" s="12"/>
    </row>
    <row r="4140" spans="1:9" x14ac:dyDescent="0.25">
      <c r="A4140" s="38">
        <v>72325008026</v>
      </c>
      <c r="B4140" s="13" t="s">
        <v>4084</v>
      </c>
      <c r="C4140" s="13">
        <v>5</v>
      </c>
      <c r="D4140" s="13" t="s">
        <v>69</v>
      </c>
      <c r="E4140" s="13" t="s">
        <v>65</v>
      </c>
      <c r="F4140" s="13" t="s">
        <v>65</v>
      </c>
      <c r="G4140" s="13" t="s">
        <v>65</v>
      </c>
      <c r="H4140" s="13" t="s">
        <v>65</v>
      </c>
      <c r="I4140" s="13"/>
    </row>
    <row r="4141" spans="1:9" x14ac:dyDescent="0.25">
      <c r="A4141" s="37">
        <v>72325008027</v>
      </c>
      <c r="B4141" s="12" t="s">
        <v>4085</v>
      </c>
      <c r="C4141" s="12">
        <v>5</v>
      </c>
      <c r="D4141" s="12" t="s">
        <v>69</v>
      </c>
      <c r="E4141" s="12" t="s">
        <v>65</v>
      </c>
      <c r="F4141" s="12" t="s">
        <v>65</v>
      </c>
      <c r="G4141" s="12" t="s">
        <v>65</v>
      </c>
      <c r="H4141" s="12" t="s">
        <v>65</v>
      </c>
      <c r="I4141" s="12"/>
    </row>
    <row r="4142" spans="1:9" x14ac:dyDescent="0.25">
      <c r="A4142" s="38">
        <v>72325005028</v>
      </c>
      <c r="B4142" s="13" t="s">
        <v>4086</v>
      </c>
      <c r="C4142" s="13">
        <v>5</v>
      </c>
      <c r="D4142" s="13" t="s">
        <v>69</v>
      </c>
      <c r="E4142" s="13" t="s">
        <v>65</v>
      </c>
      <c r="F4142" s="13" t="s">
        <v>65</v>
      </c>
      <c r="G4142" s="13" t="s">
        <v>65</v>
      </c>
      <c r="H4142" s="13" t="s">
        <v>65</v>
      </c>
      <c r="I4142" s="13"/>
    </row>
    <row r="4143" spans="1:9" x14ac:dyDescent="0.25">
      <c r="A4143" s="37">
        <v>72325008029</v>
      </c>
      <c r="B4143" s="12" t="s">
        <v>4087</v>
      </c>
      <c r="C4143" s="12">
        <v>5</v>
      </c>
      <c r="D4143" s="12" t="s">
        <v>69</v>
      </c>
      <c r="E4143" s="12" t="s">
        <v>65</v>
      </c>
      <c r="F4143" s="12" t="s">
        <v>65</v>
      </c>
      <c r="G4143" s="12" t="s">
        <v>65</v>
      </c>
      <c r="H4143" s="12" t="s">
        <v>65</v>
      </c>
      <c r="I4143" s="12"/>
    </row>
    <row r="4144" spans="1:9" x14ac:dyDescent="0.25">
      <c r="A4144" s="38">
        <v>72325008030</v>
      </c>
      <c r="B4144" s="13" t="s">
        <v>4088</v>
      </c>
      <c r="C4144" s="13">
        <v>2</v>
      </c>
      <c r="D4144" s="13" t="s">
        <v>1198</v>
      </c>
      <c r="E4144" s="13" t="s">
        <v>65</v>
      </c>
      <c r="F4144" s="13" t="s">
        <v>67</v>
      </c>
      <c r="G4144" s="13" t="s">
        <v>1199</v>
      </c>
      <c r="H4144" s="13" t="s">
        <v>67</v>
      </c>
      <c r="I4144" s="13"/>
    </row>
    <row r="4145" spans="1:9" x14ac:dyDescent="0.25">
      <c r="A4145" s="37">
        <v>72325005031</v>
      </c>
      <c r="B4145" s="12" t="s">
        <v>4089</v>
      </c>
      <c r="C4145" s="12">
        <v>2</v>
      </c>
      <c r="D4145" s="12" t="s">
        <v>1198</v>
      </c>
      <c r="E4145" s="12" t="s">
        <v>65</v>
      </c>
      <c r="F4145" s="12" t="s">
        <v>67</v>
      </c>
      <c r="G4145" s="12" t="s">
        <v>1199</v>
      </c>
      <c r="H4145" s="12" t="s">
        <v>67</v>
      </c>
      <c r="I4145" s="12"/>
    </row>
    <row r="4146" spans="1:9" x14ac:dyDescent="0.25">
      <c r="A4146" s="38">
        <v>72325008032</v>
      </c>
      <c r="B4146" s="13" t="s">
        <v>4090</v>
      </c>
      <c r="C4146" s="13">
        <v>5</v>
      </c>
      <c r="D4146" s="13" t="s">
        <v>69</v>
      </c>
      <c r="E4146" s="13" t="s">
        <v>65</v>
      </c>
      <c r="F4146" s="13" t="s">
        <v>65</v>
      </c>
      <c r="G4146" s="13" t="s">
        <v>65</v>
      </c>
      <c r="H4146" s="13" t="s">
        <v>65</v>
      </c>
      <c r="I4146" s="13"/>
    </row>
    <row r="4147" spans="1:9" x14ac:dyDescent="0.25">
      <c r="A4147" s="37">
        <v>72325005033</v>
      </c>
      <c r="B4147" s="12" t="s">
        <v>4091</v>
      </c>
      <c r="C4147" s="12">
        <v>5</v>
      </c>
      <c r="D4147" s="12" t="s">
        <v>69</v>
      </c>
      <c r="E4147" s="12" t="s">
        <v>65</v>
      </c>
      <c r="F4147" s="12" t="s">
        <v>65</v>
      </c>
      <c r="G4147" s="12" t="s">
        <v>65</v>
      </c>
      <c r="H4147" s="12" t="s">
        <v>65</v>
      </c>
      <c r="I4147" s="12"/>
    </row>
    <row r="4148" spans="1:9" x14ac:dyDescent="0.25">
      <c r="A4148" s="38">
        <v>72325008034</v>
      </c>
      <c r="B4148" s="13" t="s">
        <v>4092</v>
      </c>
      <c r="C4148" s="13">
        <v>5</v>
      </c>
      <c r="D4148" s="13" t="s">
        <v>69</v>
      </c>
      <c r="E4148" s="13" t="s">
        <v>65</v>
      </c>
      <c r="F4148" s="13" t="s">
        <v>65</v>
      </c>
      <c r="G4148" s="13" t="s">
        <v>65</v>
      </c>
      <c r="H4148" s="13" t="s">
        <v>65</v>
      </c>
      <c r="I4148" s="13"/>
    </row>
    <row r="4149" spans="1:9" x14ac:dyDescent="0.25">
      <c r="A4149" s="37">
        <v>72325008035</v>
      </c>
      <c r="B4149" s="12" t="s">
        <v>4093</v>
      </c>
      <c r="C4149" s="12">
        <v>5</v>
      </c>
      <c r="D4149" s="12" t="s">
        <v>69</v>
      </c>
      <c r="E4149" s="12" t="s">
        <v>65</v>
      </c>
      <c r="F4149" s="12" t="s">
        <v>65</v>
      </c>
      <c r="G4149" s="12" t="s">
        <v>65</v>
      </c>
      <c r="H4149" s="12" t="s">
        <v>65</v>
      </c>
      <c r="I4149" s="12"/>
    </row>
    <row r="4150" spans="1:9" x14ac:dyDescent="0.25">
      <c r="A4150" s="38">
        <v>72325008036</v>
      </c>
      <c r="B4150" s="13" t="s">
        <v>4094</v>
      </c>
      <c r="C4150" s="13">
        <v>5</v>
      </c>
      <c r="D4150" s="13" t="s">
        <v>69</v>
      </c>
      <c r="E4150" s="13" t="s">
        <v>65</v>
      </c>
      <c r="F4150" s="13" t="s">
        <v>65</v>
      </c>
      <c r="G4150" s="13" t="s">
        <v>65</v>
      </c>
      <c r="H4150" s="13" t="s">
        <v>65</v>
      </c>
      <c r="I4150" s="13"/>
    </row>
    <row r="4151" spans="1:9" x14ac:dyDescent="0.25">
      <c r="A4151" s="37">
        <v>72325005037</v>
      </c>
      <c r="B4151" s="12" t="s">
        <v>4095</v>
      </c>
      <c r="C4151" s="12">
        <v>5</v>
      </c>
      <c r="D4151" s="12" t="s">
        <v>69</v>
      </c>
      <c r="E4151" s="12" t="s">
        <v>65</v>
      </c>
      <c r="F4151" s="12" t="s">
        <v>65</v>
      </c>
      <c r="G4151" s="12" t="s">
        <v>65</v>
      </c>
      <c r="H4151" s="12" t="s">
        <v>65</v>
      </c>
      <c r="I4151" s="12"/>
    </row>
    <row r="4152" spans="1:9" x14ac:dyDescent="0.25">
      <c r="A4152" s="38">
        <v>72325005038</v>
      </c>
      <c r="B4152" s="13" t="s">
        <v>4096</v>
      </c>
      <c r="C4152" s="13">
        <v>2</v>
      </c>
      <c r="D4152" s="13" t="s">
        <v>1198</v>
      </c>
      <c r="E4152" s="13" t="s">
        <v>65</v>
      </c>
      <c r="F4152" s="13" t="s">
        <v>67</v>
      </c>
      <c r="G4152" s="13" t="s">
        <v>1199</v>
      </c>
      <c r="H4152" s="13" t="s">
        <v>67</v>
      </c>
      <c r="I4152" s="13"/>
    </row>
    <row r="4153" spans="1:9" x14ac:dyDescent="0.25">
      <c r="A4153" s="37">
        <v>72325008039</v>
      </c>
      <c r="B4153" s="12" t="s">
        <v>4097</v>
      </c>
      <c r="C4153" s="12">
        <v>5</v>
      </c>
      <c r="D4153" s="12" t="s">
        <v>69</v>
      </c>
      <c r="E4153" s="12" t="s">
        <v>65</v>
      </c>
      <c r="F4153" s="12" t="s">
        <v>65</v>
      </c>
      <c r="G4153" s="12" t="s">
        <v>65</v>
      </c>
      <c r="H4153" s="12" t="s">
        <v>65</v>
      </c>
      <c r="I4153" s="12"/>
    </row>
    <row r="4154" spans="1:9" x14ac:dyDescent="0.25">
      <c r="A4154" s="38">
        <v>72325005040</v>
      </c>
      <c r="B4154" s="13" t="s">
        <v>4098</v>
      </c>
      <c r="C4154" s="13">
        <v>5</v>
      </c>
      <c r="D4154" s="13" t="s">
        <v>69</v>
      </c>
      <c r="E4154" s="13" t="s">
        <v>65</v>
      </c>
      <c r="F4154" s="13" t="s">
        <v>65</v>
      </c>
      <c r="G4154" s="13" t="s">
        <v>65</v>
      </c>
      <c r="H4154" s="13" t="s">
        <v>65</v>
      </c>
      <c r="I4154" s="13"/>
    </row>
    <row r="4155" spans="1:9" x14ac:dyDescent="0.25">
      <c r="A4155" s="37">
        <v>72325005041</v>
      </c>
      <c r="B4155" s="12" t="s">
        <v>4099</v>
      </c>
      <c r="C4155" s="12">
        <v>2</v>
      </c>
      <c r="D4155" s="12" t="s">
        <v>1198</v>
      </c>
      <c r="E4155" s="12" t="s">
        <v>65</v>
      </c>
      <c r="F4155" s="12" t="s">
        <v>67</v>
      </c>
      <c r="G4155" s="12" t="s">
        <v>1199</v>
      </c>
      <c r="H4155" s="12" t="s">
        <v>67</v>
      </c>
      <c r="I4155" s="12"/>
    </row>
    <row r="4156" spans="1:9" x14ac:dyDescent="0.25">
      <c r="A4156" s="38">
        <v>72325005042</v>
      </c>
      <c r="B4156" s="13" t="s">
        <v>4100</v>
      </c>
      <c r="C4156" s="13">
        <v>5</v>
      </c>
      <c r="D4156" s="13" t="s">
        <v>69</v>
      </c>
      <c r="E4156" s="13" t="s">
        <v>65</v>
      </c>
      <c r="F4156" s="13" t="s">
        <v>65</v>
      </c>
      <c r="G4156" s="13" t="s">
        <v>65</v>
      </c>
      <c r="H4156" s="13" t="s">
        <v>65</v>
      </c>
      <c r="I4156" s="13"/>
    </row>
    <row r="4157" spans="1:9" x14ac:dyDescent="0.25">
      <c r="A4157" s="37">
        <v>72325008043</v>
      </c>
      <c r="B4157" s="12" t="s">
        <v>4101</v>
      </c>
      <c r="C4157" s="12">
        <v>5</v>
      </c>
      <c r="D4157" s="12" t="s">
        <v>69</v>
      </c>
      <c r="E4157" s="12" t="s">
        <v>65</v>
      </c>
      <c r="F4157" s="12" t="s">
        <v>65</v>
      </c>
      <c r="G4157" s="12" t="s">
        <v>65</v>
      </c>
      <c r="H4157" s="12" t="s">
        <v>65</v>
      </c>
      <c r="I4157" s="12"/>
    </row>
    <row r="4158" spans="1:9" x14ac:dyDescent="0.25">
      <c r="A4158" s="38">
        <v>72325008044</v>
      </c>
      <c r="B4158" s="13" t="s">
        <v>4102</v>
      </c>
      <c r="C4158" s="13">
        <v>5</v>
      </c>
      <c r="D4158" s="13" t="s">
        <v>69</v>
      </c>
      <c r="E4158" s="13" t="s">
        <v>65</v>
      </c>
      <c r="F4158" s="13" t="s">
        <v>65</v>
      </c>
      <c r="G4158" s="13" t="s">
        <v>65</v>
      </c>
      <c r="H4158" s="13" t="s">
        <v>65</v>
      </c>
      <c r="I4158" s="13"/>
    </row>
    <row r="4159" spans="1:9" x14ac:dyDescent="0.25">
      <c r="A4159" s="37">
        <v>72325008045</v>
      </c>
      <c r="B4159" s="12" t="s">
        <v>4103</v>
      </c>
      <c r="C4159" s="12">
        <v>5</v>
      </c>
      <c r="D4159" s="12" t="s">
        <v>69</v>
      </c>
      <c r="E4159" s="12" t="s">
        <v>65</v>
      </c>
      <c r="F4159" s="12" t="s">
        <v>65</v>
      </c>
      <c r="G4159" s="12" t="s">
        <v>65</v>
      </c>
      <c r="H4159" s="12" t="s">
        <v>65</v>
      </c>
      <c r="I4159" s="12"/>
    </row>
    <row r="4160" spans="1:9" x14ac:dyDescent="0.25">
      <c r="A4160" s="38">
        <v>72325008046</v>
      </c>
      <c r="B4160" s="13" t="s">
        <v>2391</v>
      </c>
      <c r="C4160" s="13">
        <v>5</v>
      </c>
      <c r="D4160" s="13" t="s">
        <v>69</v>
      </c>
      <c r="E4160" s="13" t="s">
        <v>65</v>
      </c>
      <c r="F4160" s="13" t="s">
        <v>65</v>
      </c>
      <c r="G4160" s="13" t="s">
        <v>65</v>
      </c>
      <c r="H4160" s="13" t="s">
        <v>65</v>
      </c>
      <c r="I4160" s="13"/>
    </row>
    <row r="4161" spans="1:9" x14ac:dyDescent="0.25">
      <c r="A4161" s="37">
        <v>72325005047</v>
      </c>
      <c r="B4161" s="12" t="s">
        <v>4104</v>
      </c>
      <c r="C4161" s="12">
        <v>2</v>
      </c>
      <c r="D4161" s="12" t="s">
        <v>1198</v>
      </c>
      <c r="E4161" s="12" t="s">
        <v>65</v>
      </c>
      <c r="F4161" s="12" t="s">
        <v>67</v>
      </c>
      <c r="G4161" s="12" t="s">
        <v>1199</v>
      </c>
      <c r="H4161" s="12" t="s">
        <v>67</v>
      </c>
      <c r="I4161" s="12"/>
    </row>
    <row r="4162" spans="1:9" x14ac:dyDescent="0.25">
      <c r="A4162" s="38">
        <v>72325008048</v>
      </c>
      <c r="B4162" s="13" t="s">
        <v>4105</v>
      </c>
      <c r="C4162" s="13">
        <v>2</v>
      </c>
      <c r="D4162" s="13" t="s">
        <v>1198</v>
      </c>
      <c r="E4162" s="13" t="s">
        <v>65</v>
      </c>
      <c r="F4162" s="13" t="s">
        <v>67</v>
      </c>
      <c r="G4162" s="13" t="s">
        <v>1199</v>
      </c>
      <c r="H4162" s="13" t="s">
        <v>67</v>
      </c>
      <c r="I4162" s="13"/>
    </row>
    <row r="4163" spans="1:9" x14ac:dyDescent="0.25">
      <c r="A4163" s="37">
        <v>72325005049</v>
      </c>
      <c r="B4163" s="12" t="s">
        <v>4106</v>
      </c>
      <c r="C4163" s="12">
        <v>2</v>
      </c>
      <c r="D4163" s="12" t="s">
        <v>1198</v>
      </c>
      <c r="E4163" s="12" t="s">
        <v>65</v>
      </c>
      <c r="F4163" s="12" t="s">
        <v>67</v>
      </c>
      <c r="G4163" s="12" t="s">
        <v>1199</v>
      </c>
      <c r="H4163" s="12" t="s">
        <v>67</v>
      </c>
      <c r="I4163" s="12"/>
    </row>
    <row r="4164" spans="1:9" x14ac:dyDescent="0.25">
      <c r="A4164" s="38">
        <v>72325007050</v>
      </c>
      <c r="B4164" s="13" t="s">
        <v>4107</v>
      </c>
      <c r="C4164" s="13">
        <v>5</v>
      </c>
      <c r="D4164" s="13" t="s">
        <v>69</v>
      </c>
      <c r="E4164" s="13" t="s">
        <v>65</v>
      </c>
      <c r="F4164" s="13" t="s">
        <v>65</v>
      </c>
      <c r="G4164" s="13" t="s">
        <v>65</v>
      </c>
      <c r="H4164" s="13" t="s">
        <v>65</v>
      </c>
      <c r="I4164" s="13"/>
    </row>
    <row r="4165" spans="1:9" x14ac:dyDescent="0.25">
      <c r="A4165" s="37">
        <v>72325005053</v>
      </c>
      <c r="B4165" s="12" t="s">
        <v>4108</v>
      </c>
      <c r="C4165" s="12">
        <v>5</v>
      </c>
      <c r="D4165" s="12" t="s">
        <v>69</v>
      </c>
      <c r="E4165" s="12" t="s">
        <v>65</v>
      </c>
      <c r="F4165" s="12" t="s">
        <v>65</v>
      </c>
      <c r="G4165" s="12" t="s">
        <v>65</v>
      </c>
      <c r="H4165" s="12" t="s">
        <v>65</v>
      </c>
      <c r="I4165" s="12"/>
    </row>
    <row r="4166" spans="1:9" x14ac:dyDescent="0.25">
      <c r="A4166" s="38">
        <v>72325005054</v>
      </c>
      <c r="B4166" s="13" t="s">
        <v>4109</v>
      </c>
      <c r="C4166" s="13">
        <v>5</v>
      </c>
      <c r="D4166" s="13" t="s">
        <v>69</v>
      </c>
      <c r="E4166" s="13" t="s">
        <v>65</v>
      </c>
      <c r="F4166" s="13" t="s">
        <v>65</v>
      </c>
      <c r="G4166" s="13" t="s">
        <v>65</v>
      </c>
      <c r="H4166" s="13" t="s">
        <v>65</v>
      </c>
      <c r="I4166" s="13"/>
    </row>
    <row r="4167" spans="1:9" x14ac:dyDescent="0.25">
      <c r="A4167" s="37">
        <v>72325007055</v>
      </c>
      <c r="B4167" s="12" t="s">
        <v>4110</v>
      </c>
      <c r="C4167" s="12">
        <v>5</v>
      </c>
      <c r="D4167" s="12" t="s">
        <v>69</v>
      </c>
      <c r="E4167" s="12" t="s">
        <v>65</v>
      </c>
      <c r="F4167" s="12" t="s">
        <v>65</v>
      </c>
      <c r="G4167" s="12" t="s">
        <v>65</v>
      </c>
      <c r="H4167" s="12" t="s">
        <v>65</v>
      </c>
      <c r="I4167" s="12"/>
    </row>
    <row r="4168" spans="1:9" x14ac:dyDescent="0.25">
      <c r="A4168" s="38">
        <v>72325005056</v>
      </c>
      <c r="B4168" s="13" t="s">
        <v>691</v>
      </c>
      <c r="C4168" s="13">
        <v>2</v>
      </c>
      <c r="D4168" s="13" t="s">
        <v>1198</v>
      </c>
      <c r="E4168" s="13" t="s">
        <v>65</v>
      </c>
      <c r="F4168" s="13" t="s">
        <v>67</v>
      </c>
      <c r="G4168" s="13" t="s">
        <v>1199</v>
      </c>
      <c r="H4168" s="13" t="s">
        <v>67</v>
      </c>
      <c r="I4168" s="13"/>
    </row>
    <row r="4169" spans="1:9" x14ac:dyDescent="0.25">
      <c r="A4169" s="37">
        <v>72325008057</v>
      </c>
      <c r="B4169" s="12" t="s">
        <v>4111</v>
      </c>
      <c r="C4169" s="12">
        <v>2</v>
      </c>
      <c r="D4169" s="12" t="s">
        <v>1198</v>
      </c>
      <c r="E4169" s="12" t="s">
        <v>65</v>
      </c>
      <c r="F4169" s="12" t="s">
        <v>67</v>
      </c>
      <c r="G4169" s="12" t="s">
        <v>1199</v>
      </c>
      <c r="H4169" s="12" t="s">
        <v>67</v>
      </c>
      <c r="I4169" s="12"/>
    </row>
    <row r="4170" spans="1:9" x14ac:dyDescent="0.25">
      <c r="A4170" s="38">
        <v>72325008058</v>
      </c>
      <c r="B4170" s="13" t="s">
        <v>4112</v>
      </c>
      <c r="C4170" s="13">
        <v>5</v>
      </c>
      <c r="D4170" s="13" t="s">
        <v>69</v>
      </c>
      <c r="E4170" s="13" t="s">
        <v>65</v>
      </c>
      <c r="F4170" s="13" t="s">
        <v>65</v>
      </c>
      <c r="G4170" s="13" t="s">
        <v>65</v>
      </c>
      <c r="H4170" s="13" t="s">
        <v>65</v>
      </c>
      <c r="I4170" s="13"/>
    </row>
    <row r="4171" spans="1:9" x14ac:dyDescent="0.25">
      <c r="A4171" s="37">
        <v>72325005059</v>
      </c>
      <c r="B4171" s="12" t="s">
        <v>4113</v>
      </c>
      <c r="C4171" s="12">
        <v>5</v>
      </c>
      <c r="D4171" s="12" t="s">
        <v>69</v>
      </c>
      <c r="E4171" s="12" t="s">
        <v>65</v>
      </c>
      <c r="F4171" s="12" t="s">
        <v>65</v>
      </c>
      <c r="G4171" s="12" t="s">
        <v>65</v>
      </c>
      <c r="H4171" s="12" t="s">
        <v>65</v>
      </c>
      <c r="I4171" s="12"/>
    </row>
    <row r="4172" spans="1:9" x14ac:dyDescent="0.25">
      <c r="A4172" s="38">
        <v>72325008060</v>
      </c>
      <c r="B4172" s="13" t="s">
        <v>4114</v>
      </c>
      <c r="C4172" s="13">
        <v>5</v>
      </c>
      <c r="D4172" s="13" t="s">
        <v>69</v>
      </c>
      <c r="E4172" s="13" t="s">
        <v>65</v>
      </c>
      <c r="F4172" s="13" t="s">
        <v>65</v>
      </c>
      <c r="G4172" s="13" t="s">
        <v>65</v>
      </c>
      <c r="H4172" s="13" t="s">
        <v>65</v>
      </c>
      <c r="I4172" s="13"/>
    </row>
    <row r="4173" spans="1:9" x14ac:dyDescent="0.25">
      <c r="A4173" s="37">
        <v>72325008061</v>
      </c>
      <c r="B4173" s="12" t="s">
        <v>4115</v>
      </c>
      <c r="C4173" s="12">
        <v>5</v>
      </c>
      <c r="D4173" s="12" t="s">
        <v>69</v>
      </c>
      <c r="E4173" s="12" t="s">
        <v>65</v>
      </c>
      <c r="F4173" s="12" t="s">
        <v>65</v>
      </c>
      <c r="G4173" s="12" t="s">
        <v>65</v>
      </c>
      <c r="H4173" s="12" t="s">
        <v>65</v>
      </c>
      <c r="I4173" s="12"/>
    </row>
    <row r="4174" spans="1:9" x14ac:dyDescent="0.25">
      <c r="A4174" s="38">
        <v>72325008062</v>
      </c>
      <c r="B4174" s="13" t="s">
        <v>4116</v>
      </c>
      <c r="C4174" s="13">
        <v>5</v>
      </c>
      <c r="D4174" s="13" t="s">
        <v>69</v>
      </c>
      <c r="E4174" s="13" t="s">
        <v>65</v>
      </c>
      <c r="F4174" s="13" t="s">
        <v>65</v>
      </c>
      <c r="G4174" s="13" t="s">
        <v>65</v>
      </c>
      <c r="H4174" s="13" t="s">
        <v>65</v>
      </c>
      <c r="I4174" s="13"/>
    </row>
    <row r="4175" spans="1:9" x14ac:dyDescent="0.25">
      <c r="A4175" s="37">
        <v>72325005063</v>
      </c>
      <c r="B4175" s="12" t="s">
        <v>4117</v>
      </c>
      <c r="C4175" s="12">
        <v>5</v>
      </c>
      <c r="D4175" s="12" t="s">
        <v>69</v>
      </c>
      <c r="E4175" s="12" t="s">
        <v>65</v>
      </c>
      <c r="F4175" s="12" t="s">
        <v>65</v>
      </c>
      <c r="G4175" s="12" t="s">
        <v>65</v>
      </c>
      <c r="H4175" s="12" t="s">
        <v>65</v>
      </c>
      <c r="I4175" s="12"/>
    </row>
    <row r="4176" spans="1:9" x14ac:dyDescent="0.25">
      <c r="A4176" s="38">
        <v>72325005064</v>
      </c>
      <c r="B4176" s="13" t="s">
        <v>4118</v>
      </c>
      <c r="C4176" s="13">
        <v>2</v>
      </c>
      <c r="D4176" s="13" t="s">
        <v>1198</v>
      </c>
      <c r="E4176" s="13" t="s">
        <v>65</v>
      </c>
      <c r="F4176" s="13" t="s">
        <v>67</v>
      </c>
      <c r="G4176" s="13" t="s">
        <v>1199</v>
      </c>
      <c r="H4176" s="13" t="s">
        <v>67</v>
      </c>
      <c r="I4176" s="13"/>
    </row>
    <row r="4177" spans="1:9" x14ac:dyDescent="0.25">
      <c r="A4177" s="37">
        <v>72325005065</v>
      </c>
      <c r="B4177" s="12" t="s">
        <v>4119</v>
      </c>
      <c r="C4177" s="12">
        <v>5</v>
      </c>
      <c r="D4177" s="12" t="s">
        <v>69</v>
      </c>
      <c r="E4177" s="12" t="s">
        <v>65</v>
      </c>
      <c r="F4177" s="12" t="s">
        <v>65</v>
      </c>
      <c r="G4177" s="12" t="s">
        <v>65</v>
      </c>
      <c r="H4177" s="12" t="s">
        <v>65</v>
      </c>
      <c r="I4177" s="12"/>
    </row>
    <row r="4178" spans="1:9" x14ac:dyDescent="0.25">
      <c r="A4178" s="38">
        <v>72325005066</v>
      </c>
      <c r="B4178" s="13" t="s">
        <v>4120</v>
      </c>
      <c r="C4178" s="13">
        <v>2</v>
      </c>
      <c r="D4178" s="13" t="s">
        <v>1198</v>
      </c>
      <c r="E4178" s="13" t="s">
        <v>65</v>
      </c>
      <c r="F4178" s="13" t="s">
        <v>67</v>
      </c>
      <c r="G4178" s="13" t="s">
        <v>1199</v>
      </c>
      <c r="H4178" s="13" t="s">
        <v>67</v>
      </c>
      <c r="I4178" s="13"/>
    </row>
    <row r="4179" spans="1:9" x14ac:dyDescent="0.25">
      <c r="A4179" s="37">
        <v>72325005067</v>
      </c>
      <c r="B4179" s="12" t="s">
        <v>4121</v>
      </c>
      <c r="C4179" s="12">
        <v>5</v>
      </c>
      <c r="D4179" s="12" t="s">
        <v>69</v>
      </c>
      <c r="E4179" s="12" t="s">
        <v>65</v>
      </c>
      <c r="F4179" s="12" t="s">
        <v>65</v>
      </c>
      <c r="G4179" s="12" t="s">
        <v>65</v>
      </c>
      <c r="H4179" s="12" t="s">
        <v>65</v>
      </c>
      <c r="I4179" s="12"/>
    </row>
    <row r="4180" spans="1:9" x14ac:dyDescent="0.25">
      <c r="A4180" s="38">
        <v>72325005068</v>
      </c>
      <c r="B4180" s="13" t="s">
        <v>4122</v>
      </c>
      <c r="C4180" s="13">
        <v>2</v>
      </c>
      <c r="D4180" s="13" t="s">
        <v>1198</v>
      </c>
      <c r="E4180" s="13" t="s">
        <v>65</v>
      </c>
      <c r="F4180" s="13" t="s">
        <v>67</v>
      </c>
      <c r="G4180" s="13" t="s">
        <v>1199</v>
      </c>
      <c r="H4180" s="13" t="s">
        <v>67</v>
      </c>
      <c r="I4180" s="13"/>
    </row>
    <row r="4181" spans="1:9" x14ac:dyDescent="0.25">
      <c r="A4181" s="37">
        <v>72325005069</v>
      </c>
      <c r="B4181" s="12" t="s">
        <v>4123</v>
      </c>
      <c r="C4181" s="12">
        <v>5</v>
      </c>
      <c r="D4181" s="12" t="s">
        <v>69</v>
      </c>
      <c r="E4181" s="12" t="s">
        <v>65</v>
      </c>
      <c r="F4181" s="12" t="s">
        <v>65</v>
      </c>
      <c r="G4181" s="12" t="s">
        <v>65</v>
      </c>
      <c r="H4181" s="12" t="s">
        <v>65</v>
      </c>
      <c r="I4181" s="12"/>
    </row>
    <row r="4182" spans="1:9" x14ac:dyDescent="0.25">
      <c r="A4182" s="38">
        <v>72325008070</v>
      </c>
      <c r="B4182" s="13" t="s">
        <v>4124</v>
      </c>
      <c r="C4182" s="13">
        <v>5</v>
      </c>
      <c r="D4182" s="13" t="s">
        <v>69</v>
      </c>
      <c r="E4182" s="13" t="s">
        <v>65</v>
      </c>
      <c r="F4182" s="13" t="s">
        <v>65</v>
      </c>
      <c r="G4182" s="13" t="s">
        <v>65</v>
      </c>
      <c r="H4182" s="13" t="s">
        <v>65</v>
      </c>
      <c r="I4182" s="13"/>
    </row>
    <row r="4183" spans="1:9" x14ac:dyDescent="0.25">
      <c r="A4183" s="37">
        <v>72325008071</v>
      </c>
      <c r="B4183" s="12" t="s">
        <v>4125</v>
      </c>
      <c r="C4183" s="12">
        <v>2</v>
      </c>
      <c r="D4183" s="12" t="s">
        <v>1198</v>
      </c>
      <c r="E4183" s="12" t="s">
        <v>65</v>
      </c>
      <c r="F4183" s="12" t="s">
        <v>67</v>
      </c>
      <c r="G4183" s="12" t="s">
        <v>1199</v>
      </c>
      <c r="H4183" s="12" t="s">
        <v>67</v>
      </c>
      <c r="I4183" s="12"/>
    </row>
    <row r="4184" spans="1:9" x14ac:dyDescent="0.25">
      <c r="A4184" s="38">
        <v>72325005072</v>
      </c>
      <c r="B4184" s="13" t="s">
        <v>3642</v>
      </c>
      <c r="C4184" s="13">
        <v>5</v>
      </c>
      <c r="D4184" s="13" t="s">
        <v>69</v>
      </c>
      <c r="E4184" s="13" t="s">
        <v>65</v>
      </c>
      <c r="F4184" s="13" t="s">
        <v>65</v>
      </c>
      <c r="G4184" s="13" t="s">
        <v>65</v>
      </c>
      <c r="H4184" s="13" t="s">
        <v>65</v>
      </c>
      <c r="I4184" s="13"/>
    </row>
    <row r="4185" spans="1:9" x14ac:dyDescent="0.25">
      <c r="A4185" s="37">
        <v>72325005073</v>
      </c>
      <c r="B4185" s="12" t="s">
        <v>2923</v>
      </c>
      <c r="C4185" s="12">
        <v>2</v>
      </c>
      <c r="D4185" s="12" t="s">
        <v>1198</v>
      </c>
      <c r="E4185" s="12" t="s">
        <v>65</v>
      </c>
      <c r="F4185" s="12" t="s">
        <v>67</v>
      </c>
      <c r="G4185" s="12" t="s">
        <v>1199</v>
      </c>
      <c r="H4185" s="12" t="s">
        <v>67</v>
      </c>
      <c r="I4185" s="12"/>
    </row>
    <row r="4186" spans="1:9" x14ac:dyDescent="0.25">
      <c r="A4186" s="38">
        <v>72325008074</v>
      </c>
      <c r="B4186" s="13" t="s">
        <v>4126</v>
      </c>
      <c r="C4186" s="13">
        <v>5</v>
      </c>
      <c r="D4186" s="13" t="s">
        <v>69</v>
      </c>
      <c r="E4186" s="13" t="s">
        <v>65</v>
      </c>
      <c r="F4186" s="13" t="s">
        <v>65</v>
      </c>
      <c r="G4186" s="13" t="s">
        <v>65</v>
      </c>
      <c r="H4186" s="13" t="s">
        <v>65</v>
      </c>
      <c r="I4186" s="13"/>
    </row>
    <row r="4187" spans="1:9" x14ac:dyDescent="0.25">
      <c r="A4187" s="37">
        <v>72325008075</v>
      </c>
      <c r="B4187" s="12" t="s">
        <v>3026</v>
      </c>
      <c r="C4187" s="12">
        <v>2</v>
      </c>
      <c r="D4187" s="12" t="s">
        <v>1198</v>
      </c>
      <c r="E4187" s="12" t="s">
        <v>65</v>
      </c>
      <c r="F4187" s="12" t="s">
        <v>67</v>
      </c>
      <c r="G4187" s="12" t="s">
        <v>1199</v>
      </c>
      <c r="H4187" s="12" t="s">
        <v>67</v>
      </c>
      <c r="I4187" s="12"/>
    </row>
    <row r="4188" spans="1:9" x14ac:dyDescent="0.25">
      <c r="A4188" s="38">
        <v>72325008076</v>
      </c>
      <c r="B4188" s="13" t="s">
        <v>4127</v>
      </c>
      <c r="C4188" s="13">
        <v>2</v>
      </c>
      <c r="D4188" s="13" t="s">
        <v>1198</v>
      </c>
      <c r="E4188" s="13" t="s">
        <v>65</v>
      </c>
      <c r="F4188" s="13" t="s">
        <v>67</v>
      </c>
      <c r="G4188" s="13" t="s">
        <v>1199</v>
      </c>
      <c r="H4188" s="13" t="s">
        <v>67</v>
      </c>
      <c r="I4188" s="13"/>
    </row>
    <row r="4189" spans="1:9" x14ac:dyDescent="0.25">
      <c r="A4189" s="37">
        <v>72325008077</v>
      </c>
      <c r="B4189" s="12" t="s">
        <v>4128</v>
      </c>
      <c r="C4189" s="12">
        <v>5</v>
      </c>
      <c r="D4189" s="12" t="s">
        <v>69</v>
      </c>
      <c r="E4189" s="12" t="s">
        <v>65</v>
      </c>
      <c r="F4189" s="12" t="s">
        <v>65</v>
      </c>
      <c r="G4189" s="12" t="s">
        <v>65</v>
      </c>
      <c r="H4189" s="12" t="s">
        <v>65</v>
      </c>
      <c r="I4189" s="12"/>
    </row>
    <row r="4190" spans="1:9" x14ac:dyDescent="0.25">
      <c r="A4190" s="38">
        <v>72325005078</v>
      </c>
      <c r="B4190" s="13" t="s">
        <v>4129</v>
      </c>
      <c r="C4190" s="13">
        <v>5</v>
      </c>
      <c r="D4190" s="13" t="s">
        <v>69</v>
      </c>
      <c r="E4190" s="13" t="s">
        <v>65</v>
      </c>
      <c r="F4190" s="13" t="s">
        <v>65</v>
      </c>
      <c r="G4190" s="13" t="s">
        <v>65</v>
      </c>
      <c r="H4190" s="13" t="s">
        <v>65</v>
      </c>
      <c r="I4190" s="13"/>
    </row>
    <row r="4191" spans="1:9" x14ac:dyDescent="0.25">
      <c r="A4191" s="37">
        <v>72325008079</v>
      </c>
      <c r="B4191" s="12" t="s">
        <v>4130</v>
      </c>
      <c r="C4191" s="12">
        <v>5</v>
      </c>
      <c r="D4191" s="12" t="s">
        <v>69</v>
      </c>
      <c r="E4191" s="12" t="s">
        <v>65</v>
      </c>
      <c r="F4191" s="12" t="s">
        <v>65</v>
      </c>
      <c r="G4191" s="12" t="s">
        <v>65</v>
      </c>
      <c r="H4191" s="12" t="s">
        <v>65</v>
      </c>
      <c r="I4191" s="12"/>
    </row>
    <row r="4192" spans="1:9" x14ac:dyDescent="0.25">
      <c r="A4192" s="38">
        <v>72325005080</v>
      </c>
      <c r="B4192" s="13" t="s">
        <v>4131</v>
      </c>
      <c r="C4192" s="13">
        <v>5</v>
      </c>
      <c r="D4192" s="13" t="s">
        <v>69</v>
      </c>
      <c r="E4192" s="13" t="s">
        <v>65</v>
      </c>
      <c r="F4192" s="13" t="s">
        <v>65</v>
      </c>
      <c r="G4192" s="13" t="s">
        <v>65</v>
      </c>
      <c r="H4192" s="13" t="s">
        <v>65</v>
      </c>
      <c r="I4192" s="13"/>
    </row>
    <row r="4193" spans="1:9" x14ac:dyDescent="0.25">
      <c r="A4193" s="37">
        <v>72325008081</v>
      </c>
      <c r="B4193" s="12" t="s">
        <v>4132</v>
      </c>
      <c r="C4193" s="12">
        <v>5</v>
      </c>
      <c r="D4193" s="12" t="s">
        <v>69</v>
      </c>
      <c r="E4193" s="12" t="s">
        <v>65</v>
      </c>
      <c r="F4193" s="12" t="s">
        <v>65</v>
      </c>
      <c r="G4193" s="12" t="s">
        <v>65</v>
      </c>
      <c r="H4193" s="12" t="s">
        <v>65</v>
      </c>
      <c r="I4193" s="12"/>
    </row>
    <row r="4194" spans="1:9" x14ac:dyDescent="0.25">
      <c r="A4194" s="38">
        <v>72325005082</v>
      </c>
      <c r="B4194" s="13" t="s">
        <v>2373</v>
      </c>
      <c r="C4194" s="13">
        <v>5</v>
      </c>
      <c r="D4194" s="13" t="s">
        <v>69</v>
      </c>
      <c r="E4194" s="13" t="s">
        <v>65</v>
      </c>
      <c r="F4194" s="13" t="s">
        <v>65</v>
      </c>
      <c r="G4194" s="13" t="s">
        <v>65</v>
      </c>
      <c r="H4194" s="13" t="s">
        <v>65</v>
      </c>
      <c r="I4194" s="13"/>
    </row>
    <row r="4195" spans="1:9" x14ac:dyDescent="0.25">
      <c r="A4195" s="37">
        <v>72325008083</v>
      </c>
      <c r="B4195" s="12" t="s">
        <v>4133</v>
      </c>
      <c r="C4195" s="12">
        <v>5</v>
      </c>
      <c r="D4195" s="12" t="s">
        <v>69</v>
      </c>
      <c r="E4195" s="12" t="s">
        <v>65</v>
      </c>
      <c r="F4195" s="12" t="s">
        <v>65</v>
      </c>
      <c r="G4195" s="12" t="s">
        <v>65</v>
      </c>
      <c r="H4195" s="12" t="s">
        <v>65</v>
      </c>
      <c r="I4195" s="12"/>
    </row>
    <row r="4196" spans="1:9" x14ac:dyDescent="0.25">
      <c r="A4196" s="38">
        <v>72325005084</v>
      </c>
      <c r="B4196" s="13" t="s">
        <v>4134</v>
      </c>
      <c r="C4196" s="13">
        <v>2</v>
      </c>
      <c r="D4196" s="13" t="s">
        <v>1198</v>
      </c>
      <c r="E4196" s="13" t="s">
        <v>65</v>
      </c>
      <c r="F4196" s="13" t="s">
        <v>67</v>
      </c>
      <c r="G4196" s="13" t="s">
        <v>1199</v>
      </c>
      <c r="H4196" s="13" t="s">
        <v>67</v>
      </c>
      <c r="I4196" s="13"/>
    </row>
    <row r="4197" spans="1:9" x14ac:dyDescent="0.25">
      <c r="A4197" s="37">
        <v>72325005085</v>
      </c>
      <c r="B4197" s="12" t="s">
        <v>4135</v>
      </c>
      <c r="C4197" s="12">
        <v>5</v>
      </c>
      <c r="D4197" s="12" t="s">
        <v>69</v>
      </c>
      <c r="E4197" s="12" t="s">
        <v>65</v>
      </c>
      <c r="F4197" s="12" t="s">
        <v>65</v>
      </c>
      <c r="G4197" s="12" t="s">
        <v>65</v>
      </c>
      <c r="H4197" s="12" t="s">
        <v>65</v>
      </c>
      <c r="I4197" s="12"/>
    </row>
    <row r="4198" spans="1:9" x14ac:dyDescent="0.25">
      <c r="A4198" s="38">
        <v>72325008086</v>
      </c>
      <c r="B4198" s="13" t="s">
        <v>4136</v>
      </c>
      <c r="C4198" s="13">
        <v>5</v>
      </c>
      <c r="D4198" s="13" t="s">
        <v>69</v>
      </c>
      <c r="E4198" s="13" t="s">
        <v>65</v>
      </c>
      <c r="F4198" s="13" t="s">
        <v>65</v>
      </c>
      <c r="G4198" s="13" t="s">
        <v>65</v>
      </c>
      <c r="H4198" s="13" t="s">
        <v>65</v>
      </c>
      <c r="I4198" s="13"/>
    </row>
    <row r="4199" spans="1:9" x14ac:dyDescent="0.25">
      <c r="A4199" s="37">
        <v>72325008087</v>
      </c>
      <c r="B4199" s="12" t="s">
        <v>4137</v>
      </c>
      <c r="C4199" s="12">
        <v>2</v>
      </c>
      <c r="D4199" s="12" t="s">
        <v>1198</v>
      </c>
      <c r="E4199" s="12" t="s">
        <v>65</v>
      </c>
      <c r="F4199" s="12" t="s">
        <v>67</v>
      </c>
      <c r="G4199" s="12" t="s">
        <v>1199</v>
      </c>
      <c r="H4199" s="12" t="s">
        <v>67</v>
      </c>
      <c r="I4199" s="12"/>
    </row>
    <row r="4200" spans="1:9" x14ac:dyDescent="0.25">
      <c r="A4200" s="38">
        <v>72325005088</v>
      </c>
      <c r="B4200" s="13" t="s">
        <v>4138</v>
      </c>
      <c r="C4200" s="13">
        <v>2</v>
      </c>
      <c r="D4200" s="13" t="s">
        <v>1198</v>
      </c>
      <c r="E4200" s="13" t="s">
        <v>65</v>
      </c>
      <c r="F4200" s="13" t="s">
        <v>67</v>
      </c>
      <c r="G4200" s="13" t="s">
        <v>1199</v>
      </c>
      <c r="H4200" s="13" t="s">
        <v>67</v>
      </c>
      <c r="I4200" s="13"/>
    </row>
    <row r="4201" spans="1:9" x14ac:dyDescent="0.25">
      <c r="A4201" s="37">
        <v>72325005089</v>
      </c>
      <c r="B4201" s="12" t="s">
        <v>4139</v>
      </c>
      <c r="C4201" s="12">
        <v>5</v>
      </c>
      <c r="D4201" s="12" t="s">
        <v>69</v>
      </c>
      <c r="E4201" s="12" t="s">
        <v>65</v>
      </c>
      <c r="F4201" s="12" t="s">
        <v>65</v>
      </c>
      <c r="G4201" s="12" t="s">
        <v>65</v>
      </c>
      <c r="H4201" s="12" t="s">
        <v>65</v>
      </c>
      <c r="I4201" s="12"/>
    </row>
    <row r="4202" spans="1:9" x14ac:dyDescent="0.25">
      <c r="A4202" s="38">
        <v>72325005090</v>
      </c>
      <c r="B4202" s="13" t="s">
        <v>4140</v>
      </c>
      <c r="C4202" s="13">
        <v>5</v>
      </c>
      <c r="D4202" s="13" t="s">
        <v>69</v>
      </c>
      <c r="E4202" s="13" t="s">
        <v>65</v>
      </c>
      <c r="F4202" s="13" t="s">
        <v>65</v>
      </c>
      <c r="G4202" s="13" t="s">
        <v>65</v>
      </c>
      <c r="H4202" s="13" t="s">
        <v>65</v>
      </c>
      <c r="I4202" s="13"/>
    </row>
    <row r="4203" spans="1:9" x14ac:dyDescent="0.25">
      <c r="A4203" s="37">
        <v>72325008091</v>
      </c>
      <c r="B4203" s="12" t="s">
        <v>4141</v>
      </c>
      <c r="C4203" s="12">
        <v>5</v>
      </c>
      <c r="D4203" s="12" t="s">
        <v>69</v>
      </c>
      <c r="E4203" s="12" t="s">
        <v>65</v>
      </c>
      <c r="F4203" s="12" t="s">
        <v>65</v>
      </c>
      <c r="G4203" s="12" t="s">
        <v>65</v>
      </c>
      <c r="H4203" s="12" t="s">
        <v>65</v>
      </c>
      <c r="I4203" s="12"/>
    </row>
    <row r="4204" spans="1:9" x14ac:dyDescent="0.25">
      <c r="A4204" s="38">
        <v>72325008092</v>
      </c>
      <c r="B4204" s="13" t="s">
        <v>3593</v>
      </c>
      <c r="C4204" s="13">
        <v>5</v>
      </c>
      <c r="D4204" s="13" t="s">
        <v>69</v>
      </c>
      <c r="E4204" s="13" t="s">
        <v>65</v>
      </c>
      <c r="F4204" s="13" t="s">
        <v>65</v>
      </c>
      <c r="G4204" s="13" t="s">
        <v>65</v>
      </c>
      <c r="H4204" s="13" t="s">
        <v>65</v>
      </c>
      <c r="I4204" s="13"/>
    </row>
    <row r="4205" spans="1:9" x14ac:dyDescent="0.25">
      <c r="A4205" s="37">
        <v>72325005093</v>
      </c>
      <c r="B4205" s="12" t="s">
        <v>4142</v>
      </c>
      <c r="C4205" s="12">
        <v>5</v>
      </c>
      <c r="D4205" s="12" t="s">
        <v>69</v>
      </c>
      <c r="E4205" s="12" t="s">
        <v>65</v>
      </c>
      <c r="F4205" s="12" t="s">
        <v>65</v>
      </c>
      <c r="G4205" s="12" t="s">
        <v>65</v>
      </c>
      <c r="H4205" s="12" t="s">
        <v>65</v>
      </c>
      <c r="I4205" s="12"/>
    </row>
    <row r="4206" spans="1:9" x14ac:dyDescent="0.25">
      <c r="A4206" s="38">
        <v>72325005094</v>
      </c>
      <c r="B4206" s="13" t="s">
        <v>4143</v>
      </c>
      <c r="C4206" s="13">
        <v>5</v>
      </c>
      <c r="D4206" s="13" t="s">
        <v>69</v>
      </c>
      <c r="E4206" s="13" t="s">
        <v>65</v>
      </c>
      <c r="F4206" s="13" t="s">
        <v>65</v>
      </c>
      <c r="G4206" s="13" t="s">
        <v>65</v>
      </c>
      <c r="H4206" s="13" t="s">
        <v>65</v>
      </c>
      <c r="I4206" s="13"/>
    </row>
    <row r="4207" spans="1:9" x14ac:dyDescent="0.25">
      <c r="A4207" s="37">
        <v>72325005095</v>
      </c>
      <c r="B4207" s="12" t="s">
        <v>4144</v>
      </c>
      <c r="C4207" s="12">
        <v>5</v>
      </c>
      <c r="D4207" s="12" t="s">
        <v>69</v>
      </c>
      <c r="E4207" s="12" t="s">
        <v>65</v>
      </c>
      <c r="F4207" s="12" t="s">
        <v>65</v>
      </c>
      <c r="G4207" s="12" t="s">
        <v>65</v>
      </c>
      <c r="H4207" s="12" t="s">
        <v>65</v>
      </c>
      <c r="I4207" s="12"/>
    </row>
    <row r="4208" spans="1:9" x14ac:dyDescent="0.25">
      <c r="A4208" s="38">
        <v>72325005096</v>
      </c>
      <c r="B4208" s="13" t="s">
        <v>4145</v>
      </c>
      <c r="C4208" s="13">
        <v>5</v>
      </c>
      <c r="D4208" s="13" t="s">
        <v>69</v>
      </c>
      <c r="E4208" s="13" t="s">
        <v>65</v>
      </c>
      <c r="F4208" s="13" t="s">
        <v>65</v>
      </c>
      <c r="G4208" s="13" t="s">
        <v>65</v>
      </c>
      <c r="H4208" s="13" t="s">
        <v>65</v>
      </c>
      <c r="I4208" s="13"/>
    </row>
    <row r="4209" spans="1:9" x14ac:dyDescent="0.25">
      <c r="A4209" s="37">
        <v>72325008097</v>
      </c>
      <c r="B4209" s="12" t="s">
        <v>4146</v>
      </c>
      <c r="C4209" s="12">
        <v>5</v>
      </c>
      <c r="D4209" s="12" t="s">
        <v>69</v>
      </c>
      <c r="E4209" s="12" t="s">
        <v>65</v>
      </c>
      <c r="F4209" s="12" t="s">
        <v>65</v>
      </c>
      <c r="G4209" s="12" t="s">
        <v>65</v>
      </c>
      <c r="H4209" s="12" t="s">
        <v>65</v>
      </c>
      <c r="I4209" s="12"/>
    </row>
    <row r="4210" spans="1:9" x14ac:dyDescent="0.25">
      <c r="A4210" s="38">
        <v>72325008098</v>
      </c>
      <c r="B4210" s="13" t="s">
        <v>4147</v>
      </c>
      <c r="C4210" s="13">
        <v>2</v>
      </c>
      <c r="D4210" s="13" t="s">
        <v>1198</v>
      </c>
      <c r="E4210" s="13" t="s">
        <v>65</v>
      </c>
      <c r="F4210" s="13" t="s">
        <v>67</v>
      </c>
      <c r="G4210" s="13" t="s">
        <v>1199</v>
      </c>
      <c r="H4210" s="13" t="s">
        <v>67</v>
      </c>
      <c r="I4210" s="13"/>
    </row>
    <row r="4211" spans="1:9" x14ac:dyDescent="0.25">
      <c r="A4211" s="37">
        <v>72325008099</v>
      </c>
      <c r="B4211" s="12" t="s">
        <v>4148</v>
      </c>
      <c r="C4211" s="12">
        <v>5</v>
      </c>
      <c r="D4211" s="12" t="s">
        <v>69</v>
      </c>
      <c r="E4211" s="12" t="s">
        <v>65</v>
      </c>
      <c r="F4211" s="12" t="s">
        <v>65</v>
      </c>
      <c r="G4211" s="12" t="s">
        <v>65</v>
      </c>
      <c r="H4211" s="12" t="s">
        <v>65</v>
      </c>
      <c r="I4211" s="12"/>
    </row>
    <row r="4212" spans="1:9" x14ac:dyDescent="0.25">
      <c r="A4212" s="38">
        <v>72325008100</v>
      </c>
      <c r="B4212" s="13" t="s">
        <v>4149</v>
      </c>
      <c r="C4212" s="13">
        <v>5</v>
      </c>
      <c r="D4212" s="13" t="s">
        <v>69</v>
      </c>
      <c r="E4212" s="13" t="s">
        <v>65</v>
      </c>
      <c r="F4212" s="13" t="s">
        <v>65</v>
      </c>
      <c r="G4212" s="13" t="s">
        <v>65</v>
      </c>
      <c r="H4212" s="13" t="s">
        <v>65</v>
      </c>
      <c r="I4212" s="13"/>
    </row>
    <row r="4213" spans="1:9" x14ac:dyDescent="0.25">
      <c r="A4213" s="37">
        <v>72325008101</v>
      </c>
      <c r="B4213" s="12" t="s">
        <v>4150</v>
      </c>
      <c r="C4213" s="12">
        <v>5</v>
      </c>
      <c r="D4213" s="12" t="s">
        <v>69</v>
      </c>
      <c r="E4213" s="12" t="s">
        <v>65</v>
      </c>
      <c r="F4213" s="12" t="s">
        <v>65</v>
      </c>
      <c r="G4213" s="12" t="s">
        <v>65</v>
      </c>
      <c r="H4213" s="12" t="s">
        <v>65</v>
      </c>
      <c r="I4213" s="12"/>
    </row>
    <row r="4214" spans="1:9" x14ac:dyDescent="0.25">
      <c r="A4214" s="38">
        <v>72325005102</v>
      </c>
      <c r="B4214" s="13" t="s">
        <v>4151</v>
      </c>
      <c r="C4214" s="13">
        <v>2</v>
      </c>
      <c r="D4214" s="13" t="s">
        <v>1198</v>
      </c>
      <c r="E4214" s="13" t="s">
        <v>65</v>
      </c>
      <c r="F4214" s="13" t="s">
        <v>67</v>
      </c>
      <c r="G4214" s="13" t="s">
        <v>1199</v>
      </c>
      <c r="H4214" s="13" t="s">
        <v>67</v>
      </c>
      <c r="I4214" s="13"/>
    </row>
    <row r="4215" spans="1:9" x14ac:dyDescent="0.25">
      <c r="A4215" s="37">
        <v>72325005103</v>
      </c>
      <c r="B4215" s="12" t="s">
        <v>4152</v>
      </c>
      <c r="C4215" s="12">
        <v>5</v>
      </c>
      <c r="D4215" s="12" t="s">
        <v>69</v>
      </c>
      <c r="E4215" s="12" t="s">
        <v>65</v>
      </c>
      <c r="F4215" s="12" t="s">
        <v>65</v>
      </c>
      <c r="G4215" s="12" t="s">
        <v>65</v>
      </c>
      <c r="H4215" s="12" t="s">
        <v>65</v>
      </c>
      <c r="I4215" s="12"/>
    </row>
    <row r="4216" spans="1:9" x14ac:dyDescent="0.25">
      <c r="A4216" s="38">
        <v>72325007104</v>
      </c>
      <c r="B4216" s="13" t="s">
        <v>4153</v>
      </c>
      <c r="C4216" s="13">
        <v>5</v>
      </c>
      <c r="D4216" s="13" t="s">
        <v>69</v>
      </c>
      <c r="E4216" s="13" t="s">
        <v>65</v>
      </c>
      <c r="F4216" s="13" t="s">
        <v>65</v>
      </c>
      <c r="G4216" s="13" t="s">
        <v>65</v>
      </c>
      <c r="H4216" s="13" t="s">
        <v>65</v>
      </c>
      <c r="I4216" s="13"/>
    </row>
    <row r="4217" spans="1:9" x14ac:dyDescent="0.25">
      <c r="A4217" s="37">
        <v>72325008105</v>
      </c>
      <c r="B4217" s="12" t="s">
        <v>4154</v>
      </c>
      <c r="C4217" s="12">
        <v>5</v>
      </c>
      <c r="D4217" s="12" t="s">
        <v>69</v>
      </c>
      <c r="E4217" s="12" t="s">
        <v>65</v>
      </c>
      <c r="F4217" s="12" t="s">
        <v>65</v>
      </c>
      <c r="G4217" s="12" t="s">
        <v>65</v>
      </c>
      <c r="H4217" s="12" t="s">
        <v>65</v>
      </c>
      <c r="I4217" s="12"/>
    </row>
    <row r="4218" spans="1:9" x14ac:dyDescent="0.25">
      <c r="A4218" s="38">
        <v>72325005106</v>
      </c>
      <c r="B4218" s="13" t="s">
        <v>4155</v>
      </c>
      <c r="C4218" s="13">
        <v>2</v>
      </c>
      <c r="D4218" s="13" t="s">
        <v>1198</v>
      </c>
      <c r="E4218" s="13" t="s">
        <v>65</v>
      </c>
      <c r="F4218" s="13" t="s">
        <v>67</v>
      </c>
      <c r="G4218" s="13" t="s">
        <v>1199</v>
      </c>
      <c r="H4218" s="13" t="s">
        <v>67</v>
      </c>
      <c r="I4218" s="13"/>
    </row>
    <row r="4219" spans="1:9" x14ac:dyDescent="0.25">
      <c r="A4219" s="37">
        <v>72325007107</v>
      </c>
      <c r="B4219" s="12" t="s">
        <v>4156</v>
      </c>
      <c r="C4219" s="12">
        <v>5</v>
      </c>
      <c r="D4219" s="12" t="s">
        <v>69</v>
      </c>
      <c r="E4219" s="12" t="s">
        <v>65</v>
      </c>
      <c r="F4219" s="12" t="s">
        <v>65</v>
      </c>
      <c r="G4219" s="12" t="s">
        <v>65</v>
      </c>
      <c r="H4219" s="12" t="s">
        <v>65</v>
      </c>
      <c r="I4219" s="12"/>
    </row>
    <row r="4220" spans="1:9" x14ac:dyDescent="0.25">
      <c r="A4220" s="38">
        <v>72325005108</v>
      </c>
      <c r="B4220" s="13" t="s">
        <v>4157</v>
      </c>
      <c r="C4220" s="13">
        <v>5</v>
      </c>
      <c r="D4220" s="13" t="s">
        <v>69</v>
      </c>
      <c r="E4220" s="13" t="s">
        <v>65</v>
      </c>
      <c r="F4220" s="13" t="s">
        <v>65</v>
      </c>
      <c r="G4220" s="13" t="s">
        <v>65</v>
      </c>
      <c r="H4220" s="13" t="s">
        <v>65</v>
      </c>
      <c r="I4220" s="13"/>
    </row>
    <row r="4221" spans="1:9" x14ac:dyDescent="0.25">
      <c r="A4221" s="37">
        <v>72325008109</v>
      </c>
      <c r="B4221" s="12" t="s">
        <v>4158</v>
      </c>
      <c r="C4221" s="12">
        <v>5</v>
      </c>
      <c r="D4221" s="12" t="s">
        <v>69</v>
      </c>
      <c r="E4221" s="12" t="s">
        <v>65</v>
      </c>
      <c r="F4221" s="12" t="s">
        <v>65</v>
      </c>
      <c r="G4221" s="12" t="s">
        <v>65</v>
      </c>
      <c r="H4221" s="12" t="s">
        <v>65</v>
      </c>
      <c r="I4221" s="12"/>
    </row>
    <row r="4222" spans="1:9" x14ac:dyDescent="0.25">
      <c r="A4222" s="38">
        <v>72325005110</v>
      </c>
      <c r="B4222" s="13" t="s">
        <v>4159</v>
      </c>
      <c r="C4222" s="13">
        <v>2</v>
      </c>
      <c r="D4222" s="13" t="s">
        <v>1198</v>
      </c>
      <c r="E4222" s="13" t="s">
        <v>65</v>
      </c>
      <c r="F4222" s="13" t="s">
        <v>67</v>
      </c>
      <c r="G4222" s="13" t="s">
        <v>1199</v>
      </c>
      <c r="H4222" s="13" t="s">
        <v>67</v>
      </c>
      <c r="I4222" s="13"/>
    </row>
    <row r="4223" spans="1:9" x14ac:dyDescent="0.25">
      <c r="A4223" s="37">
        <v>72325008111</v>
      </c>
      <c r="B4223" s="12" t="s">
        <v>4160</v>
      </c>
      <c r="C4223" s="12">
        <v>5</v>
      </c>
      <c r="D4223" s="12" t="s">
        <v>69</v>
      </c>
      <c r="E4223" s="12" t="s">
        <v>65</v>
      </c>
      <c r="F4223" s="12" t="s">
        <v>65</v>
      </c>
      <c r="G4223" s="12" t="s">
        <v>65</v>
      </c>
      <c r="H4223" s="12" t="s">
        <v>65</v>
      </c>
      <c r="I4223" s="12"/>
    </row>
    <row r="4224" spans="1:9" x14ac:dyDescent="0.25">
      <c r="A4224" s="38">
        <v>72325005112</v>
      </c>
      <c r="B4224" s="13" t="s">
        <v>4161</v>
      </c>
      <c r="C4224" s="13">
        <v>5</v>
      </c>
      <c r="D4224" s="13" t="s">
        <v>69</v>
      </c>
      <c r="E4224" s="13" t="s">
        <v>65</v>
      </c>
      <c r="F4224" s="13" t="s">
        <v>65</v>
      </c>
      <c r="G4224" s="13" t="s">
        <v>65</v>
      </c>
      <c r="H4224" s="13" t="s">
        <v>65</v>
      </c>
      <c r="I4224" s="13" t="s">
        <v>342</v>
      </c>
    </row>
    <row r="4225" spans="1:9" x14ac:dyDescent="0.25">
      <c r="A4225" s="37">
        <v>72325008113</v>
      </c>
      <c r="B4225" s="12" t="s">
        <v>4162</v>
      </c>
      <c r="C4225" s="12">
        <v>2</v>
      </c>
      <c r="D4225" s="12" t="s">
        <v>1198</v>
      </c>
      <c r="E4225" s="12" t="s">
        <v>65</v>
      </c>
      <c r="F4225" s="12" t="s">
        <v>67</v>
      </c>
      <c r="G4225" s="12" t="s">
        <v>1199</v>
      </c>
      <c r="H4225" s="12" t="s">
        <v>67</v>
      </c>
      <c r="I4225" s="12"/>
    </row>
    <row r="4226" spans="1:9" x14ac:dyDescent="0.25">
      <c r="A4226" s="38">
        <v>72325005114</v>
      </c>
      <c r="B4226" s="13" t="s">
        <v>4163</v>
      </c>
      <c r="C4226" s="13">
        <v>5</v>
      </c>
      <c r="D4226" s="13" t="s">
        <v>69</v>
      </c>
      <c r="E4226" s="13" t="s">
        <v>65</v>
      </c>
      <c r="F4226" s="13" t="s">
        <v>65</v>
      </c>
      <c r="G4226" s="13" t="s">
        <v>65</v>
      </c>
      <c r="H4226" s="13" t="s">
        <v>65</v>
      </c>
      <c r="I4226" s="13"/>
    </row>
    <row r="4227" spans="1:9" x14ac:dyDescent="0.25">
      <c r="A4227" s="37">
        <v>72325008115</v>
      </c>
      <c r="B4227" s="12" t="s">
        <v>4164</v>
      </c>
      <c r="C4227" s="12">
        <v>5</v>
      </c>
      <c r="D4227" s="12" t="s">
        <v>69</v>
      </c>
      <c r="E4227" s="12" t="s">
        <v>65</v>
      </c>
      <c r="F4227" s="12" t="s">
        <v>65</v>
      </c>
      <c r="G4227" s="12" t="s">
        <v>65</v>
      </c>
      <c r="H4227" s="12" t="s">
        <v>65</v>
      </c>
      <c r="I4227" s="12"/>
    </row>
    <row r="4228" spans="1:9" x14ac:dyDescent="0.25">
      <c r="A4228" s="38">
        <v>72325005116</v>
      </c>
      <c r="B4228" s="13" t="s">
        <v>4165</v>
      </c>
      <c r="C4228" s="13">
        <v>2</v>
      </c>
      <c r="D4228" s="13" t="s">
        <v>1198</v>
      </c>
      <c r="E4228" s="13" t="s">
        <v>65</v>
      </c>
      <c r="F4228" s="13" t="s">
        <v>67</v>
      </c>
      <c r="G4228" s="13" t="s">
        <v>1199</v>
      </c>
      <c r="H4228" s="13" t="s">
        <v>67</v>
      </c>
      <c r="I4228" s="13"/>
    </row>
    <row r="4229" spans="1:9" x14ac:dyDescent="0.25">
      <c r="A4229" s="37">
        <v>72325005117</v>
      </c>
      <c r="B4229" s="12" t="s">
        <v>4166</v>
      </c>
      <c r="C4229" s="12">
        <v>2</v>
      </c>
      <c r="D4229" s="12" t="s">
        <v>1198</v>
      </c>
      <c r="E4229" s="12" t="s">
        <v>65</v>
      </c>
      <c r="F4229" s="12" t="s">
        <v>67</v>
      </c>
      <c r="G4229" s="12" t="s">
        <v>1199</v>
      </c>
      <c r="H4229" s="12" t="s">
        <v>67</v>
      </c>
      <c r="I4229" s="12"/>
    </row>
    <row r="4230" spans="1:9" x14ac:dyDescent="0.25">
      <c r="A4230" s="38">
        <v>72325008118</v>
      </c>
      <c r="B4230" s="13" t="s">
        <v>4167</v>
      </c>
      <c r="C4230" s="13">
        <v>2</v>
      </c>
      <c r="D4230" s="13" t="s">
        <v>1198</v>
      </c>
      <c r="E4230" s="13" t="s">
        <v>65</v>
      </c>
      <c r="F4230" s="13" t="s">
        <v>67</v>
      </c>
      <c r="G4230" s="13" t="s">
        <v>1199</v>
      </c>
      <c r="H4230" s="13" t="s">
        <v>67</v>
      </c>
      <c r="I4230" s="13"/>
    </row>
    <row r="4231" spans="1:9" x14ac:dyDescent="0.25">
      <c r="A4231" s="37">
        <v>72325008119</v>
      </c>
      <c r="B4231" s="12" t="s">
        <v>4168</v>
      </c>
      <c r="C4231" s="12">
        <v>2</v>
      </c>
      <c r="D4231" s="12" t="s">
        <v>1198</v>
      </c>
      <c r="E4231" s="12" t="s">
        <v>65</v>
      </c>
      <c r="F4231" s="12" t="s">
        <v>67</v>
      </c>
      <c r="G4231" s="12" t="s">
        <v>1199</v>
      </c>
      <c r="H4231" s="12" t="s">
        <v>67</v>
      </c>
      <c r="I4231" s="12"/>
    </row>
    <row r="4232" spans="1:9" x14ac:dyDescent="0.25">
      <c r="A4232" s="38">
        <v>72325008120</v>
      </c>
      <c r="B4232" s="13" t="s">
        <v>4169</v>
      </c>
      <c r="C4232" s="13">
        <v>2</v>
      </c>
      <c r="D4232" s="13" t="s">
        <v>1198</v>
      </c>
      <c r="E4232" s="13" t="s">
        <v>65</v>
      </c>
      <c r="F4232" s="13" t="s">
        <v>67</v>
      </c>
      <c r="G4232" s="13" t="s">
        <v>1199</v>
      </c>
      <c r="H4232" s="13" t="s">
        <v>67</v>
      </c>
      <c r="I4232" s="13"/>
    </row>
    <row r="4233" spans="1:9" x14ac:dyDescent="0.25">
      <c r="A4233" s="37">
        <v>72325005121</v>
      </c>
      <c r="B4233" s="12" t="s">
        <v>4170</v>
      </c>
      <c r="C4233" s="12">
        <v>2</v>
      </c>
      <c r="D4233" s="12" t="s">
        <v>1198</v>
      </c>
      <c r="E4233" s="12" t="s">
        <v>65</v>
      </c>
      <c r="F4233" s="12" t="s">
        <v>67</v>
      </c>
      <c r="G4233" s="12" t="s">
        <v>1199</v>
      </c>
      <c r="H4233" s="12" t="s">
        <v>67</v>
      </c>
      <c r="I4233" s="12"/>
    </row>
    <row r="4234" spans="1:9" x14ac:dyDescent="0.25">
      <c r="A4234" s="38">
        <v>72325005122</v>
      </c>
      <c r="B4234" s="13" t="s">
        <v>4171</v>
      </c>
      <c r="C4234" s="13">
        <v>5</v>
      </c>
      <c r="D4234" s="13" t="s">
        <v>69</v>
      </c>
      <c r="E4234" s="13" t="s">
        <v>65</v>
      </c>
      <c r="F4234" s="13" t="s">
        <v>65</v>
      </c>
      <c r="G4234" s="13" t="s">
        <v>65</v>
      </c>
      <c r="H4234" s="13" t="s">
        <v>65</v>
      </c>
      <c r="I4234" s="13"/>
    </row>
    <row r="4235" spans="1:9" x14ac:dyDescent="0.25">
      <c r="A4235" s="37">
        <v>72325007123</v>
      </c>
      <c r="B4235" s="12" t="s">
        <v>4172</v>
      </c>
      <c r="C4235" s="12">
        <v>5</v>
      </c>
      <c r="D4235" s="12" t="s">
        <v>69</v>
      </c>
      <c r="E4235" s="12" t="s">
        <v>65</v>
      </c>
      <c r="F4235" s="12" t="s">
        <v>65</v>
      </c>
      <c r="G4235" s="12" t="s">
        <v>65</v>
      </c>
      <c r="H4235" s="12" t="s">
        <v>65</v>
      </c>
      <c r="I4235" s="12"/>
    </row>
    <row r="4236" spans="1:9" x14ac:dyDescent="0.25">
      <c r="A4236" s="38">
        <v>72325008124</v>
      </c>
      <c r="B4236" s="13" t="s">
        <v>4173</v>
      </c>
      <c r="C4236" s="13">
        <v>5</v>
      </c>
      <c r="D4236" s="13" t="s">
        <v>69</v>
      </c>
      <c r="E4236" s="13" t="s">
        <v>65</v>
      </c>
      <c r="F4236" s="13" t="s">
        <v>65</v>
      </c>
      <c r="G4236" s="13" t="s">
        <v>65</v>
      </c>
      <c r="H4236" s="13" t="s">
        <v>65</v>
      </c>
      <c r="I4236" s="13"/>
    </row>
    <row r="4237" spans="1:9" x14ac:dyDescent="0.25">
      <c r="A4237" s="37">
        <v>72325008125</v>
      </c>
      <c r="B4237" s="12" t="s">
        <v>4174</v>
      </c>
      <c r="C4237" s="12">
        <v>5</v>
      </c>
      <c r="D4237" s="12" t="s">
        <v>69</v>
      </c>
      <c r="E4237" s="12" t="s">
        <v>65</v>
      </c>
      <c r="F4237" s="12" t="s">
        <v>65</v>
      </c>
      <c r="G4237" s="12" t="s">
        <v>65</v>
      </c>
      <c r="H4237" s="12" t="s">
        <v>65</v>
      </c>
      <c r="I4237" s="12"/>
    </row>
    <row r="4238" spans="1:9" x14ac:dyDescent="0.25">
      <c r="A4238" s="38">
        <v>72325008126</v>
      </c>
      <c r="B4238" s="13" t="s">
        <v>4175</v>
      </c>
      <c r="C4238" s="13">
        <v>5</v>
      </c>
      <c r="D4238" s="13" t="s">
        <v>69</v>
      </c>
      <c r="E4238" s="13" t="s">
        <v>65</v>
      </c>
      <c r="F4238" s="13" t="s">
        <v>65</v>
      </c>
      <c r="G4238" s="13" t="s">
        <v>65</v>
      </c>
      <c r="H4238" s="13" t="s">
        <v>65</v>
      </c>
      <c r="I4238" s="13"/>
    </row>
    <row r="4239" spans="1:9" x14ac:dyDescent="0.25">
      <c r="A4239" s="37">
        <v>72325005127</v>
      </c>
      <c r="B4239" s="12" t="s">
        <v>4176</v>
      </c>
      <c r="C4239" s="12">
        <v>2</v>
      </c>
      <c r="D4239" s="12" t="s">
        <v>1198</v>
      </c>
      <c r="E4239" s="12" t="s">
        <v>65</v>
      </c>
      <c r="F4239" s="12" t="s">
        <v>67</v>
      </c>
      <c r="G4239" s="12" t="s">
        <v>1199</v>
      </c>
      <c r="H4239" s="12" t="s">
        <v>67</v>
      </c>
      <c r="I4239" s="12" t="s">
        <v>342</v>
      </c>
    </row>
    <row r="4240" spans="1:9" x14ac:dyDescent="0.25">
      <c r="A4240" s="38">
        <v>72325005128</v>
      </c>
      <c r="B4240" s="13" t="s">
        <v>4177</v>
      </c>
      <c r="C4240" s="13">
        <v>2</v>
      </c>
      <c r="D4240" s="13" t="s">
        <v>1198</v>
      </c>
      <c r="E4240" s="13" t="s">
        <v>65</v>
      </c>
      <c r="F4240" s="13" t="s">
        <v>67</v>
      </c>
      <c r="G4240" s="13" t="s">
        <v>1199</v>
      </c>
      <c r="H4240" s="13" t="s">
        <v>67</v>
      </c>
      <c r="I4240" s="13"/>
    </row>
    <row r="4241" spans="1:9" x14ac:dyDescent="0.25">
      <c r="A4241" s="37">
        <v>72325008129</v>
      </c>
      <c r="B4241" s="12" t="s">
        <v>4178</v>
      </c>
      <c r="C4241" s="12">
        <v>2</v>
      </c>
      <c r="D4241" s="12" t="s">
        <v>1198</v>
      </c>
      <c r="E4241" s="12" t="s">
        <v>65</v>
      </c>
      <c r="F4241" s="12" t="s">
        <v>67</v>
      </c>
      <c r="G4241" s="12" t="s">
        <v>1199</v>
      </c>
      <c r="H4241" s="12" t="s">
        <v>67</v>
      </c>
      <c r="I4241" s="12"/>
    </row>
    <row r="4242" spans="1:9" x14ac:dyDescent="0.25">
      <c r="A4242" s="38">
        <v>72325005130</v>
      </c>
      <c r="B4242" s="13" t="s">
        <v>4179</v>
      </c>
      <c r="C4242" s="13">
        <v>2</v>
      </c>
      <c r="D4242" s="13" t="s">
        <v>1198</v>
      </c>
      <c r="E4242" s="13" t="s">
        <v>65</v>
      </c>
      <c r="F4242" s="13" t="s">
        <v>67</v>
      </c>
      <c r="G4242" s="13" t="s">
        <v>1199</v>
      </c>
      <c r="H4242" s="13" t="s">
        <v>67</v>
      </c>
      <c r="I4242" s="13"/>
    </row>
    <row r="4243" spans="1:9" x14ac:dyDescent="0.25">
      <c r="A4243" s="37">
        <v>72325005131</v>
      </c>
      <c r="B4243" s="12" t="s">
        <v>4180</v>
      </c>
      <c r="C4243" s="12">
        <v>5</v>
      </c>
      <c r="D4243" s="12" t="s">
        <v>69</v>
      </c>
      <c r="E4243" s="12" t="s">
        <v>65</v>
      </c>
      <c r="F4243" s="12" t="s">
        <v>65</v>
      </c>
      <c r="G4243" s="12" t="s">
        <v>65</v>
      </c>
      <c r="H4243" s="12" t="s">
        <v>65</v>
      </c>
      <c r="I4243" s="12"/>
    </row>
    <row r="4244" spans="1:9" x14ac:dyDescent="0.25">
      <c r="A4244" s="38">
        <v>72325005132</v>
      </c>
      <c r="B4244" s="13" t="s">
        <v>4181</v>
      </c>
      <c r="C4244" s="13">
        <v>2</v>
      </c>
      <c r="D4244" s="13" t="s">
        <v>1198</v>
      </c>
      <c r="E4244" s="13" t="s">
        <v>65</v>
      </c>
      <c r="F4244" s="13" t="s">
        <v>67</v>
      </c>
      <c r="G4244" s="13" t="s">
        <v>1199</v>
      </c>
      <c r="H4244" s="13" t="s">
        <v>67</v>
      </c>
      <c r="I4244" s="13"/>
    </row>
    <row r="4245" spans="1:9" x14ac:dyDescent="0.25">
      <c r="A4245" s="37">
        <v>72325008133</v>
      </c>
      <c r="B4245" s="12" t="s">
        <v>4182</v>
      </c>
      <c r="C4245" s="12">
        <v>5</v>
      </c>
      <c r="D4245" s="12" t="s">
        <v>69</v>
      </c>
      <c r="E4245" s="12" t="s">
        <v>65</v>
      </c>
      <c r="F4245" s="12" t="s">
        <v>65</v>
      </c>
      <c r="G4245" s="12" t="s">
        <v>65</v>
      </c>
      <c r="H4245" s="12" t="s">
        <v>65</v>
      </c>
      <c r="I4245" s="12"/>
    </row>
    <row r="4246" spans="1:9" x14ac:dyDescent="0.25">
      <c r="A4246" s="38">
        <v>72325008134</v>
      </c>
      <c r="B4246" s="13" t="s">
        <v>4183</v>
      </c>
      <c r="C4246" s="13">
        <v>5</v>
      </c>
      <c r="D4246" s="13" t="s">
        <v>69</v>
      </c>
      <c r="E4246" s="13" t="s">
        <v>65</v>
      </c>
      <c r="F4246" s="13" t="s">
        <v>65</v>
      </c>
      <c r="G4246" s="13" t="s">
        <v>65</v>
      </c>
      <c r="H4246" s="13" t="s">
        <v>65</v>
      </c>
      <c r="I4246" s="13"/>
    </row>
    <row r="4247" spans="1:9" x14ac:dyDescent="0.25">
      <c r="A4247" s="37">
        <v>72325008135</v>
      </c>
      <c r="B4247" s="12" t="s">
        <v>4184</v>
      </c>
      <c r="C4247" s="12">
        <v>5</v>
      </c>
      <c r="D4247" s="12" t="s">
        <v>69</v>
      </c>
      <c r="E4247" s="12" t="s">
        <v>65</v>
      </c>
      <c r="F4247" s="12" t="s">
        <v>65</v>
      </c>
      <c r="G4247" s="12" t="s">
        <v>65</v>
      </c>
      <c r="H4247" s="12" t="s">
        <v>65</v>
      </c>
      <c r="I4247" s="12"/>
    </row>
    <row r="4248" spans="1:9" x14ac:dyDescent="0.25">
      <c r="A4248" s="38">
        <v>72325008137</v>
      </c>
      <c r="B4248" s="13" t="s">
        <v>4185</v>
      </c>
      <c r="C4248" s="13">
        <v>5</v>
      </c>
      <c r="D4248" s="13" t="s">
        <v>69</v>
      </c>
      <c r="E4248" s="13" t="s">
        <v>65</v>
      </c>
      <c r="F4248" s="13" t="s">
        <v>65</v>
      </c>
      <c r="G4248" s="13" t="s">
        <v>65</v>
      </c>
      <c r="H4248" s="13" t="s">
        <v>65</v>
      </c>
      <c r="I4248" s="13"/>
    </row>
    <row r="4249" spans="1:9" x14ac:dyDescent="0.25">
      <c r="A4249" s="37">
        <v>72325005138</v>
      </c>
      <c r="B4249" s="12" t="s">
        <v>4186</v>
      </c>
      <c r="C4249" s="12">
        <v>2</v>
      </c>
      <c r="D4249" s="12" t="s">
        <v>1198</v>
      </c>
      <c r="E4249" s="12" t="s">
        <v>65</v>
      </c>
      <c r="F4249" s="12" t="s">
        <v>67</v>
      </c>
      <c r="G4249" s="12" t="s">
        <v>1199</v>
      </c>
      <c r="H4249" s="12" t="s">
        <v>67</v>
      </c>
      <c r="I4249" s="12"/>
    </row>
    <row r="4250" spans="1:9" x14ac:dyDescent="0.25">
      <c r="A4250" s="38">
        <v>72325001201</v>
      </c>
      <c r="B4250" s="13" t="s">
        <v>4187</v>
      </c>
      <c r="C4250" s="13">
        <v>2</v>
      </c>
      <c r="D4250" s="13" t="s">
        <v>1198</v>
      </c>
      <c r="E4250" s="13" t="s">
        <v>65</v>
      </c>
      <c r="F4250" s="13" t="s">
        <v>67</v>
      </c>
      <c r="G4250" s="13" t="s">
        <v>1199</v>
      </c>
      <c r="H4250" s="13" t="s">
        <v>67</v>
      </c>
      <c r="I4250" s="13"/>
    </row>
    <row r="4251" spans="1:9" x14ac:dyDescent="0.25">
      <c r="A4251" s="37">
        <v>72325006202</v>
      </c>
      <c r="B4251" s="12" t="s">
        <v>4188</v>
      </c>
      <c r="C4251" s="12">
        <v>2</v>
      </c>
      <c r="D4251" s="12" t="s">
        <v>1198</v>
      </c>
      <c r="E4251" s="12" t="s">
        <v>65</v>
      </c>
      <c r="F4251" s="12" t="s">
        <v>67</v>
      </c>
      <c r="G4251" s="12" t="s">
        <v>1199</v>
      </c>
      <c r="H4251" s="12" t="s">
        <v>67</v>
      </c>
      <c r="I4251" s="12"/>
    </row>
    <row r="4252" spans="1:9" x14ac:dyDescent="0.25">
      <c r="A4252" s="38">
        <v>72325008203</v>
      </c>
      <c r="B4252" s="13" t="s">
        <v>4189</v>
      </c>
      <c r="C4252" s="13">
        <v>2</v>
      </c>
      <c r="D4252" s="13" t="s">
        <v>1198</v>
      </c>
      <c r="E4252" s="13" t="s">
        <v>65</v>
      </c>
      <c r="F4252" s="13" t="s">
        <v>67</v>
      </c>
      <c r="G4252" s="13" t="s">
        <v>1199</v>
      </c>
      <c r="H4252" s="13" t="s">
        <v>67</v>
      </c>
      <c r="I4252" s="13"/>
    </row>
    <row r="4253" spans="1:9" x14ac:dyDescent="0.25">
      <c r="A4253" s="37">
        <v>72325006206</v>
      </c>
      <c r="B4253" s="12" t="s">
        <v>4190</v>
      </c>
      <c r="C4253" s="12">
        <v>2</v>
      </c>
      <c r="D4253" s="12" t="s">
        <v>1198</v>
      </c>
      <c r="E4253" s="12" t="s">
        <v>65</v>
      </c>
      <c r="F4253" s="12" t="s">
        <v>67</v>
      </c>
      <c r="G4253" s="12" t="s">
        <v>1199</v>
      </c>
      <c r="H4253" s="12" t="s">
        <v>67</v>
      </c>
      <c r="I4253" s="12"/>
    </row>
    <row r="4254" spans="1:9" x14ac:dyDescent="0.25">
      <c r="A4254" s="38">
        <v>72325006207</v>
      </c>
      <c r="B4254" s="13" t="s">
        <v>3860</v>
      </c>
      <c r="C4254" s="13">
        <v>2</v>
      </c>
      <c r="D4254" s="13" t="s">
        <v>1198</v>
      </c>
      <c r="E4254" s="13" t="s">
        <v>65</v>
      </c>
      <c r="F4254" s="13" t="s">
        <v>67</v>
      </c>
      <c r="G4254" s="13" t="s">
        <v>1199</v>
      </c>
      <c r="H4254" s="13" t="s">
        <v>67</v>
      </c>
      <c r="I4254" s="13"/>
    </row>
    <row r="4255" spans="1:9" x14ac:dyDescent="0.25">
      <c r="A4255" s="37">
        <v>72325006208</v>
      </c>
      <c r="B4255" s="12" t="s">
        <v>4191</v>
      </c>
      <c r="C4255" s="12">
        <v>2</v>
      </c>
      <c r="D4255" s="12" t="s">
        <v>1198</v>
      </c>
      <c r="E4255" s="12" t="s">
        <v>65</v>
      </c>
      <c r="F4255" s="12" t="s">
        <v>67</v>
      </c>
      <c r="G4255" s="12" t="s">
        <v>1199</v>
      </c>
      <c r="H4255" s="12" t="s">
        <v>67</v>
      </c>
      <c r="I4255" s="12"/>
    </row>
    <row r="4256" spans="1:9" x14ac:dyDescent="0.25">
      <c r="A4256" s="38">
        <v>72325006209</v>
      </c>
      <c r="B4256" s="13" t="s">
        <v>4192</v>
      </c>
      <c r="C4256" s="13">
        <v>2</v>
      </c>
      <c r="D4256" s="13" t="s">
        <v>1198</v>
      </c>
      <c r="E4256" s="13" t="s">
        <v>65</v>
      </c>
      <c r="F4256" s="13" t="s">
        <v>67</v>
      </c>
      <c r="G4256" s="13" t="s">
        <v>1199</v>
      </c>
      <c r="H4256" s="13" t="s">
        <v>67</v>
      </c>
      <c r="I4256" s="13"/>
    </row>
    <row r="4257" spans="1:9" x14ac:dyDescent="0.25">
      <c r="A4257" s="37">
        <v>72325008210</v>
      </c>
      <c r="B4257" s="12" t="s">
        <v>2437</v>
      </c>
      <c r="C4257" s="12">
        <v>2</v>
      </c>
      <c r="D4257" s="12" t="s">
        <v>1198</v>
      </c>
      <c r="E4257" s="12" t="s">
        <v>65</v>
      </c>
      <c r="F4257" s="12" t="s">
        <v>67</v>
      </c>
      <c r="G4257" s="12" t="s">
        <v>1199</v>
      </c>
      <c r="H4257" s="12" t="s">
        <v>67</v>
      </c>
      <c r="I4257" s="12"/>
    </row>
    <row r="4258" spans="1:9" x14ac:dyDescent="0.25">
      <c r="A4258" s="38">
        <v>72325001211</v>
      </c>
      <c r="B4258" s="13" t="s">
        <v>4193</v>
      </c>
      <c r="C4258" s="13">
        <v>2</v>
      </c>
      <c r="D4258" s="13" t="s">
        <v>1198</v>
      </c>
      <c r="E4258" s="13" t="s">
        <v>65</v>
      </c>
      <c r="F4258" s="13" t="s">
        <v>67</v>
      </c>
      <c r="G4258" s="13" t="s">
        <v>1199</v>
      </c>
      <c r="H4258" s="13" t="s">
        <v>67</v>
      </c>
      <c r="I4258" s="13"/>
    </row>
    <row r="4259" spans="1:9" x14ac:dyDescent="0.25">
      <c r="A4259" s="37">
        <v>72325001212</v>
      </c>
      <c r="B4259" s="12" t="s">
        <v>4194</v>
      </c>
      <c r="C4259" s="12">
        <v>2</v>
      </c>
      <c r="D4259" s="12" t="s">
        <v>1198</v>
      </c>
      <c r="E4259" s="12" t="s">
        <v>65</v>
      </c>
      <c r="F4259" s="12" t="s">
        <v>67</v>
      </c>
      <c r="G4259" s="12" t="s">
        <v>1199</v>
      </c>
      <c r="H4259" s="12" t="s">
        <v>67</v>
      </c>
      <c r="I4259" s="12"/>
    </row>
    <row r="4260" spans="1:9" x14ac:dyDescent="0.25">
      <c r="A4260" s="38">
        <v>72325001213</v>
      </c>
      <c r="B4260" s="13" t="s">
        <v>4195</v>
      </c>
      <c r="C4260" s="13">
        <v>2</v>
      </c>
      <c r="D4260" s="13" t="s">
        <v>1198</v>
      </c>
      <c r="E4260" s="13" t="s">
        <v>65</v>
      </c>
      <c r="F4260" s="13" t="s">
        <v>67</v>
      </c>
      <c r="G4260" s="13" t="s">
        <v>1199</v>
      </c>
      <c r="H4260" s="13" t="s">
        <v>67</v>
      </c>
      <c r="I4260" s="13"/>
    </row>
    <row r="4261" spans="1:9" x14ac:dyDescent="0.25">
      <c r="A4261" s="37">
        <v>72325001214</v>
      </c>
      <c r="B4261" s="12" t="s">
        <v>4196</v>
      </c>
      <c r="C4261" s="12">
        <v>2</v>
      </c>
      <c r="D4261" s="12" t="s">
        <v>1198</v>
      </c>
      <c r="E4261" s="12" t="s">
        <v>65</v>
      </c>
      <c r="F4261" s="12" t="s">
        <v>67</v>
      </c>
      <c r="G4261" s="12" t="s">
        <v>1199</v>
      </c>
      <c r="H4261" s="12" t="s">
        <v>67</v>
      </c>
      <c r="I4261" s="12" t="s">
        <v>342</v>
      </c>
    </row>
    <row r="4262" spans="1:9" x14ac:dyDescent="0.25">
      <c r="A4262" s="38">
        <v>72325006216</v>
      </c>
      <c r="B4262" s="13" t="s">
        <v>4197</v>
      </c>
      <c r="C4262" s="13">
        <v>2</v>
      </c>
      <c r="D4262" s="13" t="s">
        <v>1198</v>
      </c>
      <c r="E4262" s="13" t="s">
        <v>65</v>
      </c>
      <c r="F4262" s="13" t="s">
        <v>67</v>
      </c>
      <c r="G4262" s="13" t="s">
        <v>1199</v>
      </c>
      <c r="H4262" s="13" t="s">
        <v>67</v>
      </c>
      <c r="I4262" s="13"/>
    </row>
    <row r="4263" spans="1:9" x14ac:dyDescent="0.25">
      <c r="A4263" s="37">
        <v>72325001217</v>
      </c>
      <c r="B4263" s="12" t="s">
        <v>4198</v>
      </c>
      <c r="C4263" s="12">
        <v>2</v>
      </c>
      <c r="D4263" s="12" t="s">
        <v>1198</v>
      </c>
      <c r="E4263" s="12" t="s">
        <v>65</v>
      </c>
      <c r="F4263" s="12" t="s">
        <v>67</v>
      </c>
      <c r="G4263" s="12" t="s">
        <v>1199</v>
      </c>
      <c r="H4263" s="12" t="s">
        <v>67</v>
      </c>
      <c r="I4263" s="12"/>
    </row>
    <row r="4264" spans="1:9" x14ac:dyDescent="0.25">
      <c r="A4264" s="38">
        <v>72325005218</v>
      </c>
      <c r="B4264" s="13" t="s">
        <v>4199</v>
      </c>
      <c r="C4264" s="13">
        <v>5</v>
      </c>
      <c r="D4264" s="13" t="s">
        <v>69</v>
      </c>
      <c r="E4264" s="13" t="s">
        <v>65</v>
      </c>
      <c r="F4264" s="13" t="s">
        <v>65</v>
      </c>
      <c r="G4264" s="13" t="s">
        <v>65</v>
      </c>
      <c r="H4264" s="13" t="s">
        <v>65</v>
      </c>
      <c r="I4264" s="13"/>
    </row>
    <row r="4265" spans="1:9" x14ac:dyDescent="0.25">
      <c r="A4265" s="37">
        <v>72325001220</v>
      </c>
      <c r="B4265" s="12" t="s">
        <v>4200</v>
      </c>
      <c r="C4265" s="12">
        <v>2</v>
      </c>
      <c r="D4265" s="12" t="s">
        <v>1198</v>
      </c>
      <c r="E4265" s="12" t="s">
        <v>65</v>
      </c>
      <c r="F4265" s="12" t="s">
        <v>67</v>
      </c>
      <c r="G4265" s="12" t="s">
        <v>1199</v>
      </c>
      <c r="H4265" s="12" t="s">
        <v>67</v>
      </c>
      <c r="I4265" s="12"/>
    </row>
    <row r="4266" spans="1:9" x14ac:dyDescent="0.25">
      <c r="A4266" s="38">
        <v>72325001221</v>
      </c>
      <c r="B4266" s="13" t="s">
        <v>4201</v>
      </c>
      <c r="C4266" s="13">
        <v>2</v>
      </c>
      <c r="D4266" s="13" t="s">
        <v>1198</v>
      </c>
      <c r="E4266" s="13" t="s">
        <v>65</v>
      </c>
      <c r="F4266" s="13" t="s">
        <v>67</v>
      </c>
      <c r="G4266" s="13" t="s">
        <v>1199</v>
      </c>
      <c r="H4266" s="13" t="s">
        <v>67</v>
      </c>
      <c r="I4266" s="13"/>
    </row>
    <row r="4267" spans="1:9" x14ac:dyDescent="0.25">
      <c r="A4267" s="37">
        <v>72325006222</v>
      </c>
      <c r="B4267" s="12" t="s">
        <v>4202</v>
      </c>
      <c r="C4267" s="12">
        <v>2</v>
      </c>
      <c r="D4267" s="12" t="s">
        <v>1198</v>
      </c>
      <c r="E4267" s="12" t="s">
        <v>65</v>
      </c>
      <c r="F4267" s="12" t="s">
        <v>67</v>
      </c>
      <c r="G4267" s="12" t="s">
        <v>1199</v>
      </c>
      <c r="H4267" s="12" t="s">
        <v>67</v>
      </c>
      <c r="I4267" s="12"/>
    </row>
    <row r="4268" spans="1:9" x14ac:dyDescent="0.25">
      <c r="A4268" s="38">
        <v>72325006223</v>
      </c>
      <c r="B4268" s="13" t="s">
        <v>4203</v>
      </c>
      <c r="C4268" s="13">
        <v>2</v>
      </c>
      <c r="D4268" s="13" t="s">
        <v>1198</v>
      </c>
      <c r="E4268" s="13" t="s">
        <v>65</v>
      </c>
      <c r="F4268" s="13" t="s">
        <v>67</v>
      </c>
      <c r="G4268" s="13" t="s">
        <v>1199</v>
      </c>
      <c r="H4268" s="13" t="s">
        <v>67</v>
      </c>
      <c r="I4268" s="13"/>
    </row>
    <row r="4269" spans="1:9" x14ac:dyDescent="0.25">
      <c r="A4269" s="37">
        <v>72325006224</v>
      </c>
      <c r="B4269" s="12" t="s">
        <v>4204</v>
      </c>
      <c r="C4269" s="12">
        <v>2</v>
      </c>
      <c r="D4269" s="12" t="s">
        <v>1198</v>
      </c>
      <c r="E4269" s="12" t="s">
        <v>65</v>
      </c>
      <c r="F4269" s="12" t="s">
        <v>67</v>
      </c>
      <c r="G4269" s="12" t="s">
        <v>1199</v>
      </c>
      <c r="H4269" s="12" t="s">
        <v>67</v>
      </c>
      <c r="I4269" s="12"/>
    </row>
    <row r="4270" spans="1:9" x14ac:dyDescent="0.25">
      <c r="A4270" s="38">
        <v>72325005225</v>
      </c>
      <c r="B4270" s="13" t="s">
        <v>4205</v>
      </c>
      <c r="C4270" s="13">
        <v>5</v>
      </c>
      <c r="D4270" s="13" t="s">
        <v>69</v>
      </c>
      <c r="E4270" s="13" t="s">
        <v>65</v>
      </c>
      <c r="F4270" s="13" t="s">
        <v>65</v>
      </c>
      <c r="G4270" s="13" t="s">
        <v>65</v>
      </c>
      <c r="H4270" s="13" t="s">
        <v>65</v>
      </c>
      <c r="I4270" s="13"/>
    </row>
    <row r="4271" spans="1:9" x14ac:dyDescent="0.25">
      <c r="A4271" s="37">
        <v>72325006226</v>
      </c>
      <c r="B4271" s="12" t="s">
        <v>3184</v>
      </c>
      <c r="C4271" s="12">
        <v>2</v>
      </c>
      <c r="D4271" s="12" t="s">
        <v>1198</v>
      </c>
      <c r="E4271" s="12" t="s">
        <v>65</v>
      </c>
      <c r="F4271" s="12" t="s">
        <v>67</v>
      </c>
      <c r="G4271" s="12" t="s">
        <v>1199</v>
      </c>
      <c r="H4271" s="12" t="s">
        <v>67</v>
      </c>
      <c r="I4271" s="12"/>
    </row>
    <row r="4272" spans="1:9" x14ac:dyDescent="0.25">
      <c r="A4272" s="38">
        <v>72325006227</v>
      </c>
      <c r="B4272" s="13" t="s">
        <v>4206</v>
      </c>
      <c r="C4272" s="13">
        <v>2</v>
      </c>
      <c r="D4272" s="13" t="s">
        <v>1198</v>
      </c>
      <c r="E4272" s="13" t="s">
        <v>65</v>
      </c>
      <c r="F4272" s="13" t="s">
        <v>67</v>
      </c>
      <c r="G4272" s="13" t="s">
        <v>1199</v>
      </c>
      <c r="H4272" s="13" t="s">
        <v>67</v>
      </c>
      <c r="I4272" s="13"/>
    </row>
    <row r="4273" spans="1:9" x14ac:dyDescent="0.25">
      <c r="A4273" s="37">
        <v>72325008228</v>
      </c>
      <c r="B4273" s="12" t="s">
        <v>4207</v>
      </c>
      <c r="C4273" s="12">
        <v>5</v>
      </c>
      <c r="D4273" s="12" t="s">
        <v>69</v>
      </c>
      <c r="E4273" s="12" t="s">
        <v>65</v>
      </c>
      <c r="F4273" s="12" t="s">
        <v>65</v>
      </c>
      <c r="G4273" s="12" t="s">
        <v>65</v>
      </c>
      <c r="H4273" s="12" t="s">
        <v>65</v>
      </c>
      <c r="I4273" s="12"/>
    </row>
    <row r="4274" spans="1:9" x14ac:dyDescent="0.25">
      <c r="A4274" s="38">
        <v>72325001229</v>
      </c>
      <c r="B4274" s="13" t="s">
        <v>4208</v>
      </c>
      <c r="C4274" s="13">
        <v>2</v>
      </c>
      <c r="D4274" s="13" t="s">
        <v>1198</v>
      </c>
      <c r="E4274" s="13" t="s">
        <v>65</v>
      </c>
      <c r="F4274" s="13" t="s">
        <v>67</v>
      </c>
      <c r="G4274" s="13" t="s">
        <v>1199</v>
      </c>
      <c r="H4274" s="13" t="s">
        <v>67</v>
      </c>
      <c r="I4274" s="13"/>
    </row>
    <row r="4275" spans="1:9" x14ac:dyDescent="0.25">
      <c r="A4275" s="37">
        <v>72325006230</v>
      </c>
      <c r="B4275" s="12" t="s">
        <v>4209</v>
      </c>
      <c r="C4275" s="12">
        <v>2</v>
      </c>
      <c r="D4275" s="12" t="s">
        <v>1198</v>
      </c>
      <c r="E4275" s="12" t="s">
        <v>65</v>
      </c>
      <c r="F4275" s="12" t="s">
        <v>67</v>
      </c>
      <c r="G4275" s="12" t="s">
        <v>1199</v>
      </c>
      <c r="H4275" s="12" t="s">
        <v>67</v>
      </c>
      <c r="I4275" s="12"/>
    </row>
    <row r="4276" spans="1:9" x14ac:dyDescent="0.25">
      <c r="A4276" s="38">
        <v>72325006231</v>
      </c>
      <c r="B4276" s="13" t="s">
        <v>4210</v>
      </c>
      <c r="C4276" s="13">
        <v>2</v>
      </c>
      <c r="D4276" s="13" t="s">
        <v>1198</v>
      </c>
      <c r="E4276" s="13" t="s">
        <v>65</v>
      </c>
      <c r="F4276" s="13" t="s">
        <v>67</v>
      </c>
      <c r="G4276" s="13" t="s">
        <v>1199</v>
      </c>
      <c r="H4276" s="13" t="s">
        <v>67</v>
      </c>
      <c r="I4276" s="13"/>
    </row>
    <row r="4277" spans="1:9" x14ac:dyDescent="0.25">
      <c r="A4277" s="37">
        <v>72325001233</v>
      </c>
      <c r="B4277" s="12" t="s">
        <v>4211</v>
      </c>
      <c r="C4277" s="12">
        <v>2</v>
      </c>
      <c r="D4277" s="12" t="s">
        <v>1198</v>
      </c>
      <c r="E4277" s="12" t="s">
        <v>65</v>
      </c>
      <c r="F4277" s="12" t="s">
        <v>67</v>
      </c>
      <c r="G4277" s="12" t="s">
        <v>1199</v>
      </c>
      <c r="H4277" s="12" t="s">
        <v>67</v>
      </c>
      <c r="I4277" s="12"/>
    </row>
    <row r="4278" spans="1:9" x14ac:dyDescent="0.25">
      <c r="A4278" s="38">
        <v>72325001234</v>
      </c>
      <c r="B4278" s="13" t="s">
        <v>4212</v>
      </c>
      <c r="C4278" s="13">
        <v>2</v>
      </c>
      <c r="D4278" s="13" t="s">
        <v>1198</v>
      </c>
      <c r="E4278" s="13" t="s">
        <v>65</v>
      </c>
      <c r="F4278" s="13" t="s">
        <v>67</v>
      </c>
      <c r="G4278" s="13" t="s">
        <v>1199</v>
      </c>
      <c r="H4278" s="13" t="s">
        <v>67</v>
      </c>
      <c r="I4278" s="13"/>
    </row>
    <row r="4279" spans="1:9" x14ac:dyDescent="0.25">
      <c r="A4279" s="37">
        <v>72325006236</v>
      </c>
      <c r="B4279" s="12" t="s">
        <v>4213</v>
      </c>
      <c r="C4279" s="12">
        <v>2</v>
      </c>
      <c r="D4279" s="12" t="s">
        <v>1198</v>
      </c>
      <c r="E4279" s="12" t="s">
        <v>65</v>
      </c>
      <c r="F4279" s="12" t="s">
        <v>67</v>
      </c>
      <c r="G4279" s="12" t="s">
        <v>1199</v>
      </c>
      <c r="H4279" s="12" t="s">
        <v>67</v>
      </c>
      <c r="I4279" s="12"/>
    </row>
    <row r="4280" spans="1:9" x14ac:dyDescent="0.25">
      <c r="A4280" s="38">
        <v>72325006238</v>
      </c>
      <c r="B4280" s="13" t="s">
        <v>4214</v>
      </c>
      <c r="C4280" s="13">
        <v>2</v>
      </c>
      <c r="D4280" s="13" t="s">
        <v>1198</v>
      </c>
      <c r="E4280" s="13" t="s">
        <v>65</v>
      </c>
      <c r="F4280" s="13" t="s">
        <v>67</v>
      </c>
      <c r="G4280" s="13" t="s">
        <v>1199</v>
      </c>
      <c r="H4280" s="13" t="s">
        <v>67</v>
      </c>
      <c r="I4280" s="13"/>
    </row>
    <row r="4281" spans="1:9" x14ac:dyDescent="0.25">
      <c r="A4281" s="37">
        <v>72325001240</v>
      </c>
      <c r="B4281" s="12" t="s">
        <v>4215</v>
      </c>
      <c r="C4281" s="12">
        <v>2</v>
      </c>
      <c r="D4281" s="12" t="s">
        <v>1198</v>
      </c>
      <c r="E4281" s="12" t="s">
        <v>65</v>
      </c>
      <c r="F4281" s="12" t="s">
        <v>67</v>
      </c>
      <c r="G4281" s="12" t="s">
        <v>1199</v>
      </c>
      <c r="H4281" s="12" t="s">
        <v>67</v>
      </c>
      <c r="I4281" s="12"/>
    </row>
    <row r="4282" spans="1:9" x14ac:dyDescent="0.25">
      <c r="A4282" s="38">
        <v>72325001245</v>
      </c>
      <c r="B4282" s="13" t="s">
        <v>4216</v>
      </c>
      <c r="C4282" s="13">
        <v>2</v>
      </c>
      <c r="D4282" s="13" t="s">
        <v>1198</v>
      </c>
      <c r="E4282" s="13" t="s">
        <v>65</v>
      </c>
      <c r="F4282" s="13" t="s">
        <v>67</v>
      </c>
      <c r="G4282" s="13" t="s">
        <v>1199</v>
      </c>
      <c r="H4282" s="13" t="s">
        <v>67</v>
      </c>
      <c r="I4282" s="13"/>
    </row>
    <row r="4283" spans="1:9" x14ac:dyDescent="0.25">
      <c r="A4283" s="37">
        <v>72325001246</v>
      </c>
      <c r="B4283" s="12" t="s">
        <v>4217</v>
      </c>
      <c r="C4283" s="12">
        <v>2</v>
      </c>
      <c r="D4283" s="12" t="s">
        <v>1198</v>
      </c>
      <c r="E4283" s="12" t="s">
        <v>65</v>
      </c>
      <c r="F4283" s="12" t="s">
        <v>67</v>
      </c>
      <c r="G4283" s="12" t="s">
        <v>1199</v>
      </c>
      <c r="H4283" s="12" t="s">
        <v>67</v>
      </c>
      <c r="I4283" s="12"/>
    </row>
    <row r="4284" spans="1:9" x14ac:dyDescent="0.25">
      <c r="A4284" s="38">
        <v>72325001247</v>
      </c>
      <c r="B4284" s="13" t="s">
        <v>4218</v>
      </c>
      <c r="C4284" s="13">
        <v>2</v>
      </c>
      <c r="D4284" s="13" t="s">
        <v>1198</v>
      </c>
      <c r="E4284" s="13" t="s">
        <v>65</v>
      </c>
      <c r="F4284" s="13" t="s">
        <v>67</v>
      </c>
      <c r="G4284" s="13" t="s">
        <v>1199</v>
      </c>
      <c r="H4284" s="13" t="s">
        <v>67</v>
      </c>
      <c r="I4284" s="13"/>
    </row>
    <row r="4285" spans="1:9" x14ac:dyDescent="0.25">
      <c r="A4285" s="37">
        <v>72325001248</v>
      </c>
      <c r="B4285" s="12" t="s">
        <v>4219</v>
      </c>
      <c r="C4285" s="12">
        <v>2</v>
      </c>
      <c r="D4285" s="12" t="s">
        <v>1198</v>
      </c>
      <c r="E4285" s="12" t="s">
        <v>65</v>
      </c>
      <c r="F4285" s="12" t="s">
        <v>67</v>
      </c>
      <c r="G4285" s="12" t="s">
        <v>1199</v>
      </c>
      <c r="H4285" s="12" t="s">
        <v>67</v>
      </c>
      <c r="I4285" s="12"/>
    </row>
    <row r="4286" spans="1:9" x14ac:dyDescent="0.25">
      <c r="A4286" s="38">
        <v>72325001249</v>
      </c>
      <c r="B4286" s="13" t="s">
        <v>4220</v>
      </c>
      <c r="C4286" s="13">
        <v>2</v>
      </c>
      <c r="D4286" s="13" t="s">
        <v>1198</v>
      </c>
      <c r="E4286" s="13" t="s">
        <v>65</v>
      </c>
      <c r="F4286" s="13" t="s">
        <v>67</v>
      </c>
      <c r="G4286" s="13" t="s">
        <v>1199</v>
      </c>
      <c r="H4286" s="13" t="s">
        <v>67</v>
      </c>
      <c r="I4286" s="13"/>
    </row>
    <row r="4287" spans="1:9" x14ac:dyDescent="0.25">
      <c r="A4287" s="37">
        <v>72325006250</v>
      </c>
      <c r="B4287" s="12" t="s">
        <v>4221</v>
      </c>
      <c r="C4287" s="12">
        <v>2</v>
      </c>
      <c r="D4287" s="12" t="s">
        <v>1198</v>
      </c>
      <c r="E4287" s="12" t="s">
        <v>65</v>
      </c>
      <c r="F4287" s="12" t="s">
        <v>67</v>
      </c>
      <c r="G4287" s="12" t="s">
        <v>1199</v>
      </c>
      <c r="H4287" s="12" t="s">
        <v>67</v>
      </c>
      <c r="I4287" s="12"/>
    </row>
    <row r="4288" spans="1:9" x14ac:dyDescent="0.25">
      <c r="A4288" s="38">
        <v>72325001253</v>
      </c>
      <c r="B4288" s="13" t="s">
        <v>4222</v>
      </c>
      <c r="C4288" s="13">
        <v>2</v>
      </c>
      <c r="D4288" s="13" t="s">
        <v>1198</v>
      </c>
      <c r="E4288" s="13" t="s">
        <v>65</v>
      </c>
      <c r="F4288" s="13" t="s">
        <v>67</v>
      </c>
      <c r="G4288" s="13" t="s">
        <v>1199</v>
      </c>
      <c r="H4288" s="13" t="s">
        <v>67</v>
      </c>
      <c r="I4288" s="13"/>
    </row>
    <row r="4289" spans="1:9" x14ac:dyDescent="0.25">
      <c r="A4289" s="37">
        <v>72325001254</v>
      </c>
      <c r="B4289" s="12" t="s">
        <v>4223</v>
      </c>
      <c r="C4289" s="12">
        <v>2</v>
      </c>
      <c r="D4289" s="12" t="s">
        <v>1198</v>
      </c>
      <c r="E4289" s="12" t="s">
        <v>65</v>
      </c>
      <c r="F4289" s="12" t="s">
        <v>67</v>
      </c>
      <c r="G4289" s="12" t="s">
        <v>1199</v>
      </c>
      <c r="H4289" s="12" t="s">
        <v>67</v>
      </c>
      <c r="I4289" s="12"/>
    </row>
    <row r="4290" spans="1:9" x14ac:dyDescent="0.25">
      <c r="A4290" s="38">
        <v>72325001255</v>
      </c>
      <c r="B4290" s="13" t="s">
        <v>4224</v>
      </c>
      <c r="C4290" s="13">
        <v>2</v>
      </c>
      <c r="D4290" s="13" t="s">
        <v>1198</v>
      </c>
      <c r="E4290" s="13" t="s">
        <v>65</v>
      </c>
      <c r="F4290" s="13" t="s">
        <v>67</v>
      </c>
      <c r="G4290" s="13" t="s">
        <v>1199</v>
      </c>
      <c r="H4290" s="13" t="s">
        <v>67</v>
      </c>
      <c r="I4290" s="13"/>
    </row>
    <row r="4291" spans="1:9" x14ac:dyDescent="0.25">
      <c r="A4291" s="37">
        <v>72325006256</v>
      </c>
      <c r="B4291" s="12" t="s">
        <v>4225</v>
      </c>
      <c r="C4291" s="12">
        <v>2</v>
      </c>
      <c r="D4291" s="12" t="s">
        <v>1198</v>
      </c>
      <c r="E4291" s="12" t="s">
        <v>65</v>
      </c>
      <c r="F4291" s="12" t="s">
        <v>67</v>
      </c>
      <c r="G4291" s="12" t="s">
        <v>1199</v>
      </c>
      <c r="H4291" s="12" t="s">
        <v>67</v>
      </c>
      <c r="I4291" s="12"/>
    </row>
    <row r="4292" spans="1:9" x14ac:dyDescent="0.25">
      <c r="A4292" s="38">
        <v>72325001258</v>
      </c>
      <c r="B4292" s="13" t="s">
        <v>4226</v>
      </c>
      <c r="C4292" s="13">
        <v>2</v>
      </c>
      <c r="D4292" s="13" t="s">
        <v>1198</v>
      </c>
      <c r="E4292" s="13" t="s">
        <v>65</v>
      </c>
      <c r="F4292" s="13" t="s">
        <v>67</v>
      </c>
      <c r="G4292" s="13" t="s">
        <v>1199</v>
      </c>
      <c r="H4292" s="13" t="s">
        <v>67</v>
      </c>
      <c r="I4292" s="13"/>
    </row>
    <row r="4293" spans="1:9" x14ac:dyDescent="0.25">
      <c r="A4293" s="37">
        <v>72325001259</v>
      </c>
      <c r="B4293" s="12" t="s">
        <v>4227</v>
      </c>
      <c r="C4293" s="12">
        <v>2</v>
      </c>
      <c r="D4293" s="12" t="s">
        <v>1198</v>
      </c>
      <c r="E4293" s="12" t="s">
        <v>65</v>
      </c>
      <c r="F4293" s="12" t="s">
        <v>67</v>
      </c>
      <c r="G4293" s="12" t="s">
        <v>1199</v>
      </c>
      <c r="H4293" s="12" t="s">
        <v>67</v>
      </c>
      <c r="I4293" s="12"/>
    </row>
    <row r="4294" spans="1:9" x14ac:dyDescent="0.25">
      <c r="A4294" s="38">
        <v>72325001260</v>
      </c>
      <c r="B4294" s="13" t="s">
        <v>4228</v>
      </c>
      <c r="C4294" s="13">
        <v>2</v>
      </c>
      <c r="D4294" s="13" t="s">
        <v>1198</v>
      </c>
      <c r="E4294" s="13" t="s">
        <v>65</v>
      </c>
      <c r="F4294" s="13" t="s">
        <v>67</v>
      </c>
      <c r="G4294" s="13" t="s">
        <v>1199</v>
      </c>
      <c r="H4294" s="13" t="s">
        <v>67</v>
      </c>
      <c r="I4294" s="13"/>
    </row>
    <row r="4295" spans="1:9" x14ac:dyDescent="0.25">
      <c r="A4295" s="37">
        <v>72325001261</v>
      </c>
      <c r="B4295" s="12" t="s">
        <v>4229</v>
      </c>
      <c r="C4295" s="12">
        <v>2</v>
      </c>
      <c r="D4295" s="12" t="s">
        <v>1198</v>
      </c>
      <c r="E4295" s="12" t="s">
        <v>65</v>
      </c>
      <c r="F4295" s="12" t="s">
        <v>67</v>
      </c>
      <c r="G4295" s="12" t="s">
        <v>1199</v>
      </c>
      <c r="H4295" s="12" t="s">
        <v>67</v>
      </c>
      <c r="I4295" s="12"/>
    </row>
    <row r="4296" spans="1:9" x14ac:dyDescent="0.25">
      <c r="A4296" s="38">
        <v>72325001262</v>
      </c>
      <c r="B4296" s="13" t="s">
        <v>4230</v>
      </c>
      <c r="C4296" s="13">
        <v>2</v>
      </c>
      <c r="D4296" s="13" t="s">
        <v>1198</v>
      </c>
      <c r="E4296" s="13" t="s">
        <v>65</v>
      </c>
      <c r="F4296" s="13" t="s">
        <v>67</v>
      </c>
      <c r="G4296" s="13" t="s">
        <v>1199</v>
      </c>
      <c r="H4296" s="13" t="s">
        <v>67</v>
      </c>
      <c r="I4296" s="13"/>
    </row>
    <row r="4297" spans="1:9" x14ac:dyDescent="0.25">
      <c r="A4297" s="37">
        <v>72325001263</v>
      </c>
      <c r="B4297" s="12" t="s">
        <v>4231</v>
      </c>
      <c r="C4297" s="12">
        <v>2</v>
      </c>
      <c r="D4297" s="12" t="s">
        <v>1198</v>
      </c>
      <c r="E4297" s="12" t="s">
        <v>65</v>
      </c>
      <c r="F4297" s="12" t="s">
        <v>67</v>
      </c>
      <c r="G4297" s="12" t="s">
        <v>1199</v>
      </c>
      <c r="H4297" s="12" t="s">
        <v>67</v>
      </c>
      <c r="I4297" s="12"/>
    </row>
    <row r="4298" spans="1:9" x14ac:dyDescent="0.25">
      <c r="A4298" s="38">
        <v>72325001264</v>
      </c>
      <c r="B4298" s="13" t="s">
        <v>4020</v>
      </c>
      <c r="C4298" s="13">
        <v>2</v>
      </c>
      <c r="D4298" s="13" t="s">
        <v>1198</v>
      </c>
      <c r="E4298" s="13" t="s">
        <v>65</v>
      </c>
      <c r="F4298" s="13" t="s">
        <v>67</v>
      </c>
      <c r="G4298" s="13" t="s">
        <v>1199</v>
      </c>
      <c r="H4298" s="13" t="s">
        <v>67</v>
      </c>
      <c r="I4298" s="13"/>
    </row>
    <row r="4299" spans="1:9" x14ac:dyDescent="0.25">
      <c r="A4299" s="37">
        <v>72325006265</v>
      </c>
      <c r="B4299" s="12" t="s">
        <v>4232</v>
      </c>
      <c r="C4299" s="12">
        <v>2</v>
      </c>
      <c r="D4299" s="12" t="s">
        <v>1198</v>
      </c>
      <c r="E4299" s="12" t="s">
        <v>65</v>
      </c>
      <c r="F4299" s="12" t="s">
        <v>67</v>
      </c>
      <c r="G4299" s="12" t="s">
        <v>1199</v>
      </c>
      <c r="H4299" s="12" t="s">
        <v>67</v>
      </c>
      <c r="I4299" s="12"/>
    </row>
    <row r="4300" spans="1:9" x14ac:dyDescent="0.25">
      <c r="A4300" s="38">
        <v>72325006266</v>
      </c>
      <c r="B4300" s="13" t="s">
        <v>4233</v>
      </c>
      <c r="C4300" s="13">
        <v>2</v>
      </c>
      <c r="D4300" s="13" t="s">
        <v>1198</v>
      </c>
      <c r="E4300" s="13" t="s">
        <v>65</v>
      </c>
      <c r="F4300" s="13" t="s">
        <v>67</v>
      </c>
      <c r="G4300" s="13" t="s">
        <v>1199</v>
      </c>
      <c r="H4300" s="13" t="s">
        <v>67</v>
      </c>
      <c r="I4300" s="13"/>
    </row>
    <row r="4301" spans="1:9" x14ac:dyDescent="0.25">
      <c r="A4301" s="37">
        <v>72325001267</v>
      </c>
      <c r="B4301" s="12" t="s">
        <v>4234</v>
      </c>
      <c r="C4301" s="12">
        <v>2</v>
      </c>
      <c r="D4301" s="12" t="s">
        <v>1198</v>
      </c>
      <c r="E4301" s="12" t="s">
        <v>65</v>
      </c>
      <c r="F4301" s="12" t="s">
        <v>67</v>
      </c>
      <c r="G4301" s="12" t="s">
        <v>1199</v>
      </c>
      <c r="H4301" s="12" t="s">
        <v>67</v>
      </c>
      <c r="I4301" s="12"/>
    </row>
    <row r="4302" spans="1:9" x14ac:dyDescent="0.25">
      <c r="A4302" s="38">
        <v>72325001270</v>
      </c>
      <c r="B4302" s="13" t="s">
        <v>4235</v>
      </c>
      <c r="C4302" s="13">
        <v>2</v>
      </c>
      <c r="D4302" s="13" t="s">
        <v>1198</v>
      </c>
      <c r="E4302" s="13" t="s">
        <v>65</v>
      </c>
      <c r="F4302" s="13" t="s">
        <v>67</v>
      </c>
      <c r="G4302" s="13" t="s">
        <v>1199</v>
      </c>
      <c r="H4302" s="13" t="s">
        <v>67</v>
      </c>
      <c r="I4302" s="13"/>
    </row>
    <row r="4303" spans="1:9" x14ac:dyDescent="0.25">
      <c r="A4303" s="37">
        <v>72325006271</v>
      </c>
      <c r="B4303" s="12" t="s">
        <v>4236</v>
      </c>
      <c r="C4303" s="12">
        <v>2</v>
      </c>
      <c r="D4303" s="12" t="s">
        <v>1198</v>
      </c>
      <c r="E4303" s="12" t="s">
        <v>65</v>
      </c>
      <c r="F4303" s="12" t="s">
        <v>67</v>
      </c>
      <c r="G4303" s="12" t="s">
        <v>1199</v>
      </c>
      <c r="H4303" s="12" t="s">
        <v>67</v>
      </c>
      <c r="I4303" s="12"/>
    </row>
    <row r="4304" spans="1:9" x14ac:dyDescent="0.25">
      <c r="A4304" s="38">
        <v>72325006272</v>
      </c>
      <c r="B4304" s="13" t="s">
        <v>4237</v>
      </c>
      <c r="C4304" s="13">
        <v>2</v>
      </c>
      <c r="D4304" s="13" t="s">
        <v>1198</v>
      </c>
      <c r="E4304" s="13" t="s">
        <v>65</v>
      </c>
      <c r="F4304" s="13" t="s">
        <v>67</v>
      </c>
      <c r="G4304" s="13" t="s">
        <v>1199</v>
      </c>
      <c r="H4304" s="13" t="s">
        <v>67</v>
      </c>
      <c r="I4304" s="13"/>
    </row>
    <row r="4305" spans="1:9" x14ac:dyDescent="0.25">
      <c r="A4305" s="37">
        <v>72325008273</v>
      </c>
      <c r="B4305" s="12" t="s">
        <v>4238</v>
      </c>
      <c r="C4305" s="12">
        <v>2</v>
      </c>
      <c r="D4305" s="12" t="s">
        <v>1198</v>
      </c>
      <c r="E4305" s="12" t="s">
        <v>65</v>
      </c>
      <c r="F4305" s="12" t="s">
        <v>67</v>
      </c>
      <c r="G4305" s="12" t="s">
        <v>1199</v>
      </c>
      <c r="H4305" s="12" t="s">
        <v>67</v>
      </c>
      <c r="I4305" s="12"/>
    </row>
    <row r="4306" spans="1:9" x14ac:dyDescent="0.25">
      <c r="A4306" s="38">
        <v>72325006276</v>
      </c>
      <c r="B4306" s="13" t="s">
        <v>4239</v>
      </c>
      <c r="C4306" s="13">
        <v>2</v>
      </c>
      <c r="D4306" s="13" t="s">
        <v>1198</v>
      </c>
      <c r="E4306" s="13" t="s">
        <v>65</v>
      </c>
      <c r="F4306" s="13" t="s">
        <v>67</v>
      </c>
      <c r="G4306" s="13" t="s">
        <v>1199</v>
      </c>
      <c r="H4306" s="13" t="s">
        <v>67</v>
      </c>
      <c r="I4306" s="13"/>
    </row>
    <row r="4307" spans="1:9" x14ac:dyDescent="0.25">
      <c r="A4307" s="37">
        <v>72325001277</v>
      </c>
      <c r="B4307" s="12" t="s">
        <v>4240</v>
      </c>
      <c r="C4307" s="12">
        <v>2</v>
      </c>
      <c r="D4307" s="12" t="s">
        <v>1198</v>
      </c>
      <c r="E4307" s="12" t="s">
        <v>65</v>
      </c>
      <c r="F4307" s="12" t="s">
        <v>67</v>
      </c>
      <c r="G4307" s="12" t="s">
        <v>1199</v>
      </c>
      <c r="H4307" s="12" t="s">
        <v>67</v>
      </c>
      <c r="I4307" s="12"/>
    </row>
    <row r="4308" spans="1:9" x14ac:dyDescent="0.25">
      <c r="A4308" s="38">
        <v>72325006279</v>
      </c>
      <c r="B4308" s="13" t="s">
        <v>4241</v>
      </c>
      <c r="C4308" s="13">
        <v>2</v>
      </c>
      <c r="D4308" s="13" t="s">
        <v>1198</v>
      </c>
      <c r="E4308" s="13" t="s">
        <v>65</v>
      </c>
      <c r="F4308" s="13" t="s">
        <v>67</v>
      </c>
      <c r="G4308" s="13" t="s">
        <v>1199</v>
      </c>
      <c r="H4308" s="13" t="s">
        <v>67</v>
      </c>
      <c r="I4308" s="13"/>
    </row>
    <row r="4309" spans="1:9" x14ac:dyDescent="0.25">
      <c r="A4309" s="37">
        <v>72325006280</v>
      </c>
      <c r="B4309" s="12" t="s">
        <v>4242</v>
      </c>
      <c r="C4309" s="12">
        <v>2</v>
      </c>
      <c r="D4309" s="12" t="s">
        <v>1198</v>
      </c>
      <c r="E4309" s="12" t="s">
        <v>65</v>
      </c>
      <c r="F4309" s="12" t="s">
        <v>67</v>
      </c>
      <c r="G4309" s="12" t="s">
        <v>1199</v>
      </c>
      <c r="H4309" s="12" t="s">
        <v>67</v>
      </c>
      <c r="I4309" s="12"/>
    </row>
    <row r="4310" spans="1:9" x14ac:dyDescent="0.25">
      <c r="A4310" s="38">
        <v>72325008282</v>
      </c>
      <c r="B4310" s="13" t="s">
        <v>4243</v>
      </c>
      <c r="C4310" s="13">
        <v>2</v>
      </c>
      <c r="D4310" s="13" t="s">
        <v>1198</v>
      </c>
      <c r="E4310" s="13" t="s">
        <v>65</v>
      </c>
      <c r="F4310" s="13" t="s">
        <v>67</v>
      </c>
      <c r="G4310" s="13" t="s">
        <v>1199</v>
      </c>
      <c r="H4310" s="13" t="s">
        <v>67</v>
      </c>
      <c r="I4310" s="13"/>
    </row>
    <row r="4311" spans="1:9" x14ac:dyDescent="0.25">
      <c r="A4311" s="37">
        <v>72325006283</v>
      </c>
      <c r="B4311" s="12" t="s">
        <v>4244</v>
      </c>
      <c r="C4311" s="12">
        <v>2</v>
      </c>
      <c r="D4311" s="12" t="s">
        <v>1198</v>
      </c>
      <c r="E4311" s="12" t="s">
        <v>65</v>
      </c>
      <c r="F4311" s="12" t="s">
        <v>67</v>
      </c>
      <c r="G4311" s="12" t="s">
        <v>1199</v>
      </c>
      <c r="H4311" s="12" t="s">
        <v>67</v>
      </c>
      <c r="I4311" s="12"/>
    </row>
    <row r="4312" spans="1:9" x14ac:dyDescent="0.25">
      <c r="A4312" s="38">
        <v>72325006284</v>
      </c>
      <c r="B4312" s="13" t="s">
        <v>4245</v>
      </c>
      <c r="C4312" s="13">
        <v>2</v>
      </c>
      <c r="D4312" s="13" t="s">
        <v>1198</v>
      </c>
      <c r="E4312" s="13" t="s">
        <v>65</v>
      </c>
      <c r="F4312" s="13" t="s">
        <v>67</v>
      </c>
      <c r="G4312" s="13" t="s">
        <v>1199</v>
      </c>
      <c r="H4312" s="13" t="s">
        <v>67</v>
      </c>
      <c r="I4312" s="13"/>
    </row>
    <row r="4313" spans="1:9" x14ac:dyDescent="0.25">
      <c r="A4313" s="37">
        <v>72325001285</v>
      </c>
      <c r="B4313" s="12" t="s">
        <v>4246</v>
      </c>
      <c r="C4313" s="12">
        <v>2</v>
      </c>
      <c r="D4313" s="12" t="s">
        <v>1198</v>
      </c>
      <c r="E4313" s="12" t="s">
        <v>65</v>
      </c>
      <c r="F4313" s="12" t="s">
        <v>67</v>
      </c>
      <c r="G4313" s="12" t="s">
        <v>1199</v>
      </c>
      <c r="H4313" s="12" t="s">
        <v>67</v>
      </c>
      <c r="I4313" s="12"/>
    </row>
    <row r="4314" spans="1:9" x14ac:dyDescent="0.25">
      <c r="A4314" s="38">
        <v>72325001287</v>
      </c>
      <c r="B4314" s="13" t="s">
        <v>4247</v>
      </c>
      <c r="C4314" s="13">
        <v>2</v>
      </c>
      <c r="D4314" s="13" t="s">
        <v>1198</v>
      </c>
      <c r="E4314" s="13" t="s">
        <v>65</v>
      </c>
      <c r="F4314" s="13" t="s">
        <v>67</v>
      </c>
      <c r="G4314" s="13" t="s">
        <v>1199</v>
      </c>
      <c r="H4314" s="13" t="s">
        <v>67</v>
      </c>
      <c r="I4314" s="13"/>
    </row>
    <row r="4315" spans="1:9" x14ac:dyDescent="0.25">
      <c r="A4315" s="37">
        <v>72325006288</v>
      </c>
      <c r="B4315" s="12" t="s">
        <v>4248</v>
      </c>
      <c r="C4315" s="12">
        <v>2</v>
      </c>
      <c r="D4315" s="12" t="s">
        <v>1198</v>
      </c>
      <c r="E4315" s="12" t="s">
        <v>65</v>
      </c>
      <c r="F4315" s="12" t="s">
        <v>67</v>
      </c>
      <c r="G4315" s="12" t="s">
        <v>1199</v>
      </c>
      <c r="H4315" s="12" t="s">
        <v>67</v>
      </c>
      <c r="I4315" s="12"/>
    </row>
    <row r="4316" spans="1:9" x14ac:dyDescent="0.25">
      <c r="A4316" s="38">
        <v>72325007289</v>
      </c>
      <c r="B4316" s="13" t="s">
        <v>4249</v>
      </c>
      <c r="C4316" s="13">
        <v>5</v>
      </c>
      <c r="D4316" s="13" t="s">
        <v>69</v>
      </c>
      <c r="E4316" s="13" t="s">
        <v>65</v>
      </c>
      <c r="F4316" s="13" t="s">
        <v>65</v>
      </c>
      <c r="G4316" s="13" t="s">
        <v>65</v>
      </c>
      <c r="H4316" s="13" t="s">
        <v>65</v>
      </c>
      <c r="I4316" s="13"/>
    </row>
    <row r="4317" spans="1:9" x14ac:dyDescent="0.25">
      <c r="A4317" s="37">
        <v>72325006290</v>
      </c>
      <c r="B4317" s="12" t="s">
        <v>4250</v>
      </c>
      <c r="C4317" s="12">
        <v>2</v>
      </c>
      <c r="D4317" s="12" t="s">
        <v>1198</v>
      </c>
      <c r="E4317" s="12" t="s">
        <v>65</v>
      </c>
      <c r="F4317" s="12" t="s">
        <v>67</v>
      </c>
      <c r="G4317" s="12" t="s">
        <v>1199</v>
      </c>
      <c r="H4317" s="12" t="s">
        <v>67</v>
      </c>
      <c r="I4317" s="12"/>
    </row>
    <row r="4318" spans="1:9" x14ac:dyDescent="0.25">
      <c r="A4318" s="38">
        <v>72325001291</v>
      </c>
      <c r="B4318" s="13" t="s">
        <v>4251</v>
      </c>
      <c r="C4318" s="13">
        <v>2</v>
      </c>
      <c r="D4318" s="13" t="s">
        <v>1198</v>
      </c>
      <c r="E4318" s="13" t="s">
        <v>65</v>
      </c>
      <c r="F4318" s="13" t="s">
        <v>67</v>
      </c>
      <c r="G4318" s="13" t="s">
        <v>1199</v>
      </c>
      <c r="H4318" s="13" t="s">
        <v>67</v>
      </c>
      <c r="I4318" s="13"/>
    </row>
    <row r="4319" spans="1:9" x14ac:dyDescent="0.25">
      <c r="A4319" s="37">
        <v>72325006292</v>
      </c>
      <c r="B4319" s="12" t="s">
        <v>4252</v>
      </c>
      <c r="C4319" s="12">
        <v>2</v>
      </c>
      <c r="D4319" s="12" t="s">
        <v>1198</v>
      </c>
      <c r="E4319" s="12" t="s">
        <v>65</v>
      </c>
      <c r="F4319" s="12" t="s">
        <v>67</v>
      </c>
      <c r="G4319" s="12" t="s">
        <v>1199</v>
      </c>
      <c r="H4319" s="12" t="s">
        <v>67</v>
      </c>
      <c r="I4319" s="12"/>
    </row>
    <row r="4320" spans="1:9" x14ac:dyDescent="0.25">
      <c r="A4320" s="38">
        <v>72325001293</v>
      </c>
      <c r="B4320" s="13" t="s">
        <v>4253</v>
      </c>
      <c r="C4320" s="13">
        <v>2</v>
      </c>
      <c r="D4320" s="13" t="s">
        <v>1198</v>
      </c>
      <c r="E4320" s="13" t="s">
        <v>65</v>
      </c>
      <c r="F4320" s="13" t="s">
        <v>67</v>
      </c>
      <c r="G4320" s="13" t="s">
        <v>1199</v>
      </c>
      <c r="H4320" s="13" t="s">
        <v>67</v>
      </c>
      <c r="I4320" s="13"/>
    </row>
    <row r="4321" spans="1:9" x14ac:dyDescent="0.25">
      <c r="A4321" s="37">
        <v>72325001294</v>
      </c>
      <c r="B4321" s="12" t="s">
        <v>4254</v>
      </c>
      <c r="C4321" s="12">
        <v>2</v>
      </c>
      <c r="D4321" s="12" t="s">
        <v>1198</v>
      </c>
      <c r="E4321" s="12" t="s">
        <v>65</v>
      </c>
      <c r="F4321" s="12" t="s">
        <v>67</v>
      </c>
      <c r="G4321" s="12" t="s">
        <v>1199</v>
      </c>
      <c r="H4321" s="12" t="s">
        <v>67</v>
      </c>
      <c r="I4321" s="12"/>
    </row>
    <row r="4322" spans="1:9" x14ac:dyDescent="0.25">
      <c r="A4322" s="38">
        <v>72325006295</v>
      </c>
      <c r="B4322" s="13" t="s">
        <v>4255</v>
      </c>
      <c r="C4322" s="13">
        <v>2</v>
      </c>
      <c r="D4322" s="13" t="s">
        <v>1198</v>
      </c>
      <c r="E4322" s="13" t="s">
        <v>65</v>
      </c>
      <c r="F4322" s="13" t="s">
        <v>67</v>
      </c>
      <c r="G4322" s="13" t="s">
        <v>1199</v>
      </c>
      <c r="H4322" s="13" t="s">
        <v>67</v>
      </c>
      <c r="I4322" s="13"/>
    </row>
    <row r="4323" spans="1:9" x14ac:dyDescent="0.25">
      <c r="A4323" s="37">
        <v>72325006296</v>
      </c>
      <c r="B4323" s="12" t="s">
        <v>4256</v>
      </c>
      <c r="C4323" s="12">
        <v>2</v>
      </c>
      <c r="D4323" s="12" t="s">
        <v>1198</v>
      </c>
      <c r="E4323" s="12" t="s">
        <v>65</v>
      </c>
      <c r="F4323" s="12" t="s">
        <v>67</v>
      </c>
      <c r="G4323" s="12" t="s">
        <v>1199</v>
      </c>
      <c r="H4323" s="12" t="s">
        <v>67</v>
      </c>
      <c r="I4323" s="12"/>
    </row>
    <row r="4324" spans="1:9" x14ac:dyDescent="0.25">
      <c r="A4324" s="38">
        <v>72325001297</v>
      </c>
      <c r="B4324" s="13" t="s">
        <v>4257</v>
      </c>
      <c r="C4324" s="13">
        <v>2</v>
      </c>
      <c r="D4324" s="13" t="s">
        <v>1198</v>
      </c>
      <c r="E4324" s="13" t="s">
        <v>65</v>
      </c>
      <c r="F4324" s="13" t="s">
        <v>67</v>
      </c>
      <c r="G4324" s="13" t="s">
        <v>1199</v>
      </c>
      <c r="H4324" s="13" t="s">
        <v>67</v>
      </c>
      <c r="I4324" s="13"/>
    </row>
    <row r="4325" spans="1:9" x14ac:dyDescent="0.25">
      <c r="A4325" s="37">
        <v>72325001298</v>
      </c>
      <c r="B4325" s="12" t="s">
        <v>4258</v>
      </c>
      <c r="C4325" s="12">
        <v>2</v>
      </c>
      <c r="D4325" s="12" t="s">
        <v>1198</v>
      </c>
      <c r="E4325" s="12" t="s">
        <v>65</v>
      </c>
      <c r="F4325" s="12" t="s">
        <v>67</v>
      </c>
      <c r="G4325" s="12" t="s">
        <v>1199</v>
      </c>
      <c r="H4325" s="12" t="s">
        <v>67</v>
      </c>
      <c r="I4325" s="12"/>
    </row>
    <row r="4326" spans="1:9" x14ac:dyDescent="0.25">
      <c r="A4326" s="38">
        <v>72325006300</v>
      </c>
      <c r="B4326" s="13" t="s">
        <v>4259</v>
      </c>
      <c r="C4326" s="13">
        <v>2</v>
      </c>
      <c r="D4326" s="13" t="s">
        <v>1198</v>
      </c>
      <c r="E4326" s="13" t="s">
        <v>65</v>
      </c>
      <c r="F4326" s="13" t="s">
        <v>67</v>
      </c>
      <c r="G4326" s="13" t="s">
        <v>1199</v>
      </c>
      <c r="H4326" s="13" t="s">
        <v>67</v>
      </c>
      <c r="I4326" s="13"/>
    </row>
    <row r="4327" spans="1:9" x14ac:dyDescent="0.25">
      <c r="A4327" s="37">
        <v>72325001301</v>
      </c>
      <c r="B4327" s="12" t="s">
        <v>4260</v>
      </c>
      <c r="C4327" s="12">
        <v>2</v>
      </c>
      <c r="D4327" s="12" t="s">
        <v>1198</v>
      </c>
      <c r="E4327" s="12" t="s">
        <v>65</v>
      </c>
      <c r="F4327" s="12" t="s">
        <v>67</v>
      </c>
      <c r="G4327" s="12" t="s">
        <v>1199</v>
      </c>
      <c r="H4327" s="12" t="s">
        <v>67</v>
      </c>
      <c r="I4327" s="12"/>
    </row>
    <row r="4328" spans="1:9" x14ac:dyDescent="0.25">
      <c r="A4328" s="38">
        <v>72325006302</v>
      </c>
      <c r="B4328" s="13" t="s">
        <v>4261</v>
      </c>
      <c r="C4328" s="13">
        <v>2</v>
      </c>
      <c r="D4328" s="13" t="s">
        <v>1198</v>
      </c>
      <c r="E4328" s="13" t="s">
        <v>65</v>
      </c>
      <c r="F4328" s="13" t="s">
        <v>67</v>
      </c>
      <c r="G4328" s="13" t="s">
        <v>1199</v>
      </c>
      <c r="H4328" s="13" t="s">
        <v>67</v>
      </c>
      <c r="I4328" s="13"/>
    </row>
    <row r="4329" spans="1:9" x14ac:dyDescent="0.25">
      <c r="A4329" s="37">
        <v>72325006304</v>
      </c>
      <c r="B4329" s="12" t="s">
        <v>4262</v>
      </c>
      <c r="C4329" s="12">
        <v>2</v>
      </c>
      <c r="D4329" s="12" t="s">
        <v>1198</v>
      </c>
      <c r="E4329" s="12" t="s">
        <v>65</v>
      </c>
      <c r="F4329" s="12" t="s">
        <v>67</v>
      </c>
      <c r="G4329" s="12" t="s">
        <v>1199</v>
      </c>
      <c r="H4329" s="12" t="s">
        <v>67</v>
      </c>
      <c r="I4329" s="12"/>
    </row>
    <row r="4330" spans="1:9" x14ac:dyDescent="0.25">
      <c r="A4330" s="38">
        <v>72325006305</v>
      </c>
      <c r="B4330" s="13" t="s">
        <v>4263</v>
      </c>
      <c r="C4330" s="13">
        <v>2</v>
      </c>
      <c r="D4330" s="13" t="s">
        <v>1198</v>
      </c>
      <c r="E4330" s="13" t="s">
        <v>65</v>
      </c>
      <c r="F4330" s="13" t="s">
        <v>67</v>
      </c>
      <c r="G4330" s="13" t="s">
        <v>1199</v>
      </c>
      <c r="H4330" s="13" t="s">
        <v>67</v>
      </c>
      <c r="I4330" s="13"/>
    </row>
    <row r="4331" spans="1:9" x14ac:dyDescent="0.25">
      <c r="A4331" s="37">
        <v>72325008306</v>
      </c>
      <c r="B4331" s="12" t="s">
        <v>4264</v>
      </c>
      <c r="C4331" s="12">
        <v>2</v>
      </c>
      <c r="D4331" s="12" t="s">
        <v>1198</v>
      </c>
      <c r="E4331" s="12" t="s">
        <v>65</v>
      </c>
      <c r="F4331" s="12" t="s">
        <v>67</v>
      </c>
      <c r="G4331" s="12" t="s">
        <v>1199</v>
      </c>
      <c r="H4331" s="12" t="s">
        <v>67</v>
      </c>
      <c r="I4331" s="12"/>
    </row>
    <row r="4332" spans="1:9" x14ac:dyDescent="0.25">
      <c r="A4332" s="38">
        <v>72325006307</v>
      </c>
      <c r="B4332" s="13" t="s">
        <v>4265</v>
      </c>
      <c r="C4332" s="13">
        <v>2</v>
      </c>
      <c r="D4332" s="13" t="s">
        <v>1198</v>
      </c>
      <c r="E4332" s="13" t="s">
        <v>65</v>
      </c>
      <c r="F4332" s="13" t="s">
        <v>67</v>
      </c>
      <c r="G4332" s="13" t="s">
        <v>1199</v>
      </c>
      <c r="H4332" s="13" t="s">
        <v>67</v>
      </c>
      <c r="I4332" s="13"/>
    </row>
    <row r="4333" spans="1:9" x14ac:dyDescent="0.25">
      <c r="A4333" s="37">
        <v>72325006308</v>
      </c>
      <c r="B4333" s="12" t="s">
        <v>4266</v>
      </c>
      <c r="C4333" s="12">
        <v>2</v>
      </c>
      <c r="D4333" s="12" t="s">
        <v>1198</v>
      </c>
      <c r="E4333" s="12" t="s">
        <v>65</v>
      </c>
      <c r="F4333" s="12" t="s">
        <v>67</v>
      </c>
      <c r="G4333" s="12" t="s">
        <v>1199</v>
      </c>
      <c r="H4333" s="12" t="s">
        <v>67</v>
      </c>
      <c r="I4333" s="12"/>
    </row>
    <row r="4334" spans="1:9" x14ac:dyDescent="0.25">
      <c r="A4334" s="38">
        <v>72325001309</v>
      </c>
      <c r="B4334" s="13" t="s">
        <v>4267</v>
      </c>
      <c r="C4334" s="13">
        <v>2</v>
      </c>
      <c r="D4334" s="13" t="s">
        <v>1198</v>
      </c>
      <c r="E4334" s="13" t="s">
        <v>65</v>
      </c>
      <c r="F4334" s="13" t="s">
        <v>67</v>
      </c>
      <c r="G4334" s="13" t="s">
        <v>1199</v>
      </c>
      <c r="H4334" s="13" t="s">
        <v>67</v>
      </c>
      <c r="I4334" s="13"/>
    </row>
    <row r="4335" spans="1:9" x14ac:dyDescent="0.25">
      <c r="A4335" s="37">
        <v>72325001310</v>
      </c>
      <c r="B4335" s="12" t="s">
        <v>4268</v>
      </c>
      <c r="C4335" s="12">
        <v>2</v>
      </c>
      <c r="D4335" s="12" t="s">
        <v>1198</v>
      </c>
      <c r="E4335" s="12" t="s">
        <v>65</v>
      </c>
      <c r="F4335" s="12" t="s">
        <v>67</v>
      </c>
      <c r="G4335" s="12" t="s">
        <v>1199</v>
      </c>
      <c r="H4335" s="12" t="s">
        <v>67</v>
      </c>
      <c r="I4335" s="12"/>
    </row>
    <row r="4336" spans="1:9" x14ac:dyDescent="0.25">
      <c r="A4336" s="38">
        <v>72325007311</v>
      </c>
      <c r="B4336" s="13" t="s">
        <v>4269</v>
      </c>
      <c r="C4336" s="13">
        <v>5</v>
      </c>
      <c r="D4336" s="13" t="s">
        <v>69</v>
      </c>
      <c r="E4336" s="13" t="s">
        <v>65</v>
      </c>
      <c r="F4336" s="13" t="s">
        <v>65</v>
      </c>
      <c r="G4336" s="13" t="s">
        <v>65</v>
      </c>
      <c r="H4336" s="13" t="s">
        <v>65</v>
      </c>
      <c r="I4336" s="13"/>
    </row>
    <row r="4337" spans="1:9" x14ac:dyDescent="0.25">
      <c r="A4337" s="37">
        <v>72325008313</v>
      </c>
      <c r="B4337" s="12" t="s">
        <v>4270</v>
      </c>
      <c r="C4337" s="12">
        <v>2</v>
      </c>
      <c r="D4337" s="12" t="s">
        <v>1198</v>
      </c>
      <c r="E4337" s="12" t="s">
        <v>65</v>
      </c>
      <c r="F4337" s="12" t="s">
        <v>67</v>
      </c>
      <c r="G4337" s="12" t="s">
        <v>1199</v>
      </c>
      <c r="H4337" s="12" t="s">
        <v>67</v>
      </c>
      <c r="I4337" s="12"/>
    </row>
    <row r="4338" spans="1:9" x14ac:dyDescent="0.25">
      <c r="A4338" s="38">
        <v>72325001315</v>
      </c>
      <c r="B4338" s="13" t="s">
        <v>4271</v>
      </c>
      <c r="C4338" s="13">
        <v>2</v>
      </c>
      <c r="D4338" s="13" t="s">
        <v>1198</v>
      </c>
      <c r="E4338" s="13" t="s">
        <v>65</v>
      </c>
      <c r="F4338" s="13" t="s">
        <v>67</v>
      </c>
      <c r="G4338" s="13" t="s">
        <v>1199</v>
      </c>
      <c r="H4338" s="13" t="s">
        <v>67</v>
      </c>
      <c r="I4338" s="13"/>
    </row>
    <row r="4339" spans="1:9" x14ac:dyDescent="0.25">
      <c r="A4339" s="37">
        <v>72325006318</v>
      </c>
      <c r="B4339" s="12" t="s">
        <v>4272</v>
      </c>
      <c r="C4339" s="12">
        <v>2</v>
      </c>
      <c r="D4339" s="12" t="s">
        <v>1198</v>
      </c>
      <c r="E4339" s="12" t="s">
        <v>65</v>
      </c>
      <c r="F4339" s="12" t="s">
        <v>67</v>
      </c>
      <c r="G4339" s="12" t="s">
        <v>1199</v>
      </c>
      <c r="H4339" s="12" t="s">
        <v>67</v>
      </c>
      <c r="I4339" s="12"/>
    </row>
    <row r="4340" spans="1:9" x14ac:dyDescent="0.25">
      <c r="A4340" s="38">
        <v>72325006320</v>
      </c>
      <c r="B4340" s="13" t="s">
        <v>4273</v>
      </c>
      <c r="C4340" s="13">
        <v>2</v>
      </c>
      <c r="D4340" s="13" t="s">
        <v>1198</v>
      </c>
      <c r="E4340" s="13" t="s">
        <v>65</v>
      </c>
      <c r="F4340" s="13" t="s">
        <v>67</v>
      </c>
      <c r="G4340" s="13" t="s">
        <v>1199</v>
      </c>
      <c r="H4340" s="13" t="s">
        <v>67</v>
      </c>
      <c r="I4340" s="13"/>
    </row>
    <row r="4341" spans="1:9" x14ac:dyDescent="0.25">
      <c r="A4341" s="37">
        <v>72325006321</v>
      </c>
      <c r="B4341" s="12" t="s">
        <v>4274</v>
      </c>
      <c r="C4341" s="12">
        <v>2</v>
      </c>
      <c r="D4341" s="12" t="s">
        <v>1198</v>
      </c>
      <c r="E4341" s="12" t="s">
        <v>65</v>
      </c>
      <c r="F4341" s="12" t="s">
        <v>67</v>
      </c>
      <c r="G4341" s="12" t="s">
        <v>1199</v>
      </c>
      <c r="H4341" s="12" t="s">
        <v>67</v>
      </c>
      <c r="I4341" s="12"/>
    </row>
    <row r="4342" spans="1:9" x14ac:dyDescent="0.25">
      <c r="A4342" s="38">
        <v>72325001322</v>
      </c>
      <c r="B4342" s="13" t="s">
        <v>4275</v>
      </c>
      <c r="C4342" s="13">
        <v>2</v>
      </c>
      <c r="D4342" s="13" t="s">
        <v>1198</v>
      </c>
      <c r="E4342" s="13" t="s">
        <v>65</v>
      </c>
      <c r="F4342" s="13" t="s">
        <v>67</v>
      </c>
      <c r="G4342" s="13" t="s">
        <v>1199</v>
      </c>
      <c r="H4342" s="13" t="s">
        <v>67</v>
      </c>
      <c r="I4342" s="13"/>
    </row>
    <row r="4343" spans="1:9" x14ac:dyDescent="0.25">
      <c r="A4343" s="37">
        <v>72325006327</v>
      </c>
      <c r="B4343" s="12" t="s">
        <v>4276</v>
      </c>
      <c r="C4343" s="12">
        <v>2</v>
      </c>
      <c r="D4343" s="12" t="s">
        <v>1198</v>
      </c>
      <c r="E4343" s="12" t="s">
        <v>65</v>
      </c>
      <c r="F4343" s="12" t="s">
        <v>67</v>
      </c>
      <c r="G4343" s="12" t="s">
        <v>1199</v>
      </c>
      <c r="H4343" s="12" t="s">
        <v>67</v>
      </c>
      <c r="I4343" s="12"/>
    </row>
    <row r="4344" spans="1:9" x14ac:dyDescent="0.25">
      <c r="A4344" s="38">
        <v>72325006328</v>
      </c>
      <c r="B4344" s="13" t="s">
        <v>4277</v>
      </c>
      <c r="C4344" s="13">
        <v>2</v>
      </c>
      <c r="D4344" s="13" t="s">
        <v>1198</v>
      </c>
      <c r="E4344" s="13" t="s">
        <v>65</v>
      </c>
      <c r="F4344" s="13" t="s">
        <v>67</v>
      </c>
      <c r="G4344" s="13" t="s">
        <v>1199</v>
      </c>
      <c r="H4344" s="13" t="s">
        <v>67</v>
      </c>
      <c r="I4344" s="13"/>
    </row>
    <row r="4345" spans="1:9" x14ac:dyDescent="0.25">
      <c r="A4345" s="37">
        <v>72325006329</v>
      </c>
      <c r="B4345" s="12" t="s">
        <v>4278</v>
      </c>
      <c r="C4345" s="12">
        <v>2</v>
      </c>
      <c r="D4345" s="12" t="s">
        <v>1198</v>
      </c>
      <c r="E4345" s="12" t="s">
        <v>65</v>
      </c>
      <c r="F4345" s="12" t="s">
        <v>67</v>
      </c>
      <c r="G4345" s="12" t="s">
        <v>1199</v>
      </c>
      <c r="H4345" s="12" t="s">
        <v>67</v>
      </c>
      <c r="I4345" s="12"/>
    </row>
    <row r="4346" spans="1:9" x14ac:dyDescent="0.25">
      <c r="A4346" s="38">
        <v>72325008331</v>
      </c>
      <c r="B4346" s="13" t="s">
        <v>4279</v>
      </c>
      <c r="C4346" s="13">
        <v>2</v>
      </c>
      <c r="D4346" s="13" t="s">
        <v>1198</v>
      </c>
      <c r="E4346" s="13" t="s">
        <v>65</v>
      </c>
      <c r="F4346" s="13" t="s">
        <v>67</v>
      </c>
      <c r="G4346" s="13" t="s">
        <v>1199</v>
      </c>
      <c r="H4346" s="13" t="s">
        <v>67</v>
      </c>
      <c r="I4346" s="13"/>
    </row>
    <row r="4347" spans="1:9" x14ac:dyDescent="0.25">
      <c r="A4347" s="37">
        <v>72325006332</v>
      </c>
      <c r="B4347" s="12" t="s">
        <v>4280</v>
      </c>
      <c r="C4347" s="12">
        <v>2</v>
      </c>
      <c r="D4347" s="12" t="s">
        <v>1198</v>
      </c>
      <c r="E4347" s="12" t="s">
        <v>65</v>
      </c>
      <c r="F4347" s="12" t="s">
        <v>67</v>
      </c>
      <c r="G4347" s="12" t="s">
        <v>1199</v>
      </c>
      <c r="H4347" s="12" t="s">
        <v>67</v>
      </c>
      <c r="I4347" s="12"/>
    </row>
    <row r="4348" spans="1:9" x14ac:dyDescent="0.25">
      <c r="A4348" s="38">
        <v>72325001333</v>
      </c>
      <c r="B4348" s="13" t="s">
        <v>4281</v>
      </c>
      <c r="C4348" s="13">
        <v>2</v>
      </c>
      <c r="D4348" s="13" t="s">
        <v>1198</v>
      </c>
      <c r="E4348" s="13" t="s">
        <v>65</v>
      </c>
      <c r="F4348" s="13" t="s">
        <v>67</v>
      </c>
      <c r="G4348" s="13" t="s">
        <v>1199</v>
      </c>
      <c r="H4348" s="13" t="s">
        <v>67</v>
      </c>
      <c r="I4348" s="13"/>
    </row>
    <row r="4349" spans="1:9" x14ac:dyDescent="0.25">
      <c r="A4349" s="37">
        <v>72325008501</v>
      </c>
      <c r="B4349" s="12" t="s">
        <v>4282</v>
      </c>
      <c r="C4349" s="12">
        <v>5</v>
      </c>
      <c r="D4349" s="12" t="s">
        <v>69</v>
      </c>
      <c r="E4349" s="12" t="s">
        <v>65</v>
      </c>
      <c r="F4349" s="12" t="s">
        <v>65</v>
      </c>
      <c r="G4349" s="12" t="s">
        <v>65</v>
      </c>
      <c r="H4349" s="12" t="s">
        <v>65</v>
      </c>
      <c r="I4349" s="12"/>
    </row>
    <row r="4350" spans="1:9" x14ac:dyDescent="0.25">
      <c r="A4350" s="38">
        <v>72325008502</v>
      </c>
      <c r="B4350" s="13" t="s">
        <v>4283</v>
      </c>
      <c r="C4350" s="13">
        <v>5</v>
      </c>
      <c r="D4350" s="13" t="s">
        <v>69</v>
      </c>
      <c r="E4350" s="13" t="s">
        <v>65</v>
      </c>
      <c r="F4350" s="13" t="s">
        <v>65</v>
      </c>
      <c r="G4350" s="13" t="s">
        <v>65</v>
      </c>
      <c r="H4350" s="13" t="s">
        <v>65</v>
      </c>
      <c r="I4350" s="13"/>
    </row>
    <row r="4351" spans="1:9" x14ac:dyDescent="0.25">
      <c r="A4351" s="37">
        <v>72335006002</v>
      </c>
      <c r="B4351" s="12" t="s">
        <v>4284</v>
      </c>
      <c r="C4351" s="12">
        <v>2</v>
      </c>
      <c r="D4351" s="12" t="s">
        <v>1198</v>
      </c>
      <c r="E4351" s="12" t="s">
        <v>65</v>
      </c>
      <c r="F4351" s="12" t="s">
        <v>67</v>
      </c>
      <c r="G4351" s="12" t="s">
        <v>1199</v>
      </c>
      <c r="H4351" s="12" t="s">
        <v>67</v>
      </c>
      <c r="I4351" s="12"/>
    </row>
    <row r="4352" spans="1:9" x14ac:dyDescent="0.25">
      <c r="A4352" s="38">
        <v>72335004003</v>
      </c>
      <c r="B4352" s="13" t="s">
        <v>4285</v>
      </c>
      <c r="C4352" s="13">
        <v>2</v>
      </c>
      <c r="D4352" s="13" t="s">
        <v>1198</v>
      </c>
      <c r="E4352" s="13" t="s">
        <v>65</v>
      </c>
      <c r="F4352" s="13" t="s">
        <v>67</v>
      </c>
      <c r="G4352" s="13" t="s">
        <v>1199</v>
      </c>
      <c r="H4352" s="13" t="s">
        <v>67</v>
      </c>
      <c r="I4352" s="13"/>
    </row>
    <row r="4353" spans="1:9" x14ac:dyDescent="0.25">
      <c r="A4353" s="37">
        <v>72335006004</v>
      </c>
      <c r="B4353" s="12" t="s">
        <v>4286</v>
      </c>
      <c r="C4353" s="12">
        <v>2</v>
      </c>
      <c r="D4353" s="12" t="s">
        <v>1198</v>
      </c>
      <c r="E4353" s="12" t="s">
        <v>65</v>
      </c>
      <c r="F4353" s="12" t="s">
        <v>67</v>
      </c>
      <c r="G4353" s="12" t="s">
        <v>1199</v>
      </c>
      <c r="H4353" s="12" t="s">
        <v>67</v>
      </c>
      <c r="I4353" s="12"/>
    </row>
    <row r="4354" spans="1:9" x14ac:dyDescent="0.25">
      <c r="A4354" s="38">
        <v>72335006005</v>
      </c>
      <c r="B4354" s="13" t="s">
        <v>4287</v>
      </c>
      <c r="C4354" s="13">
        <v>2</v>
      </c>
      <c r="D4354" s="13" t="s">
        <v>1198</v>
      </c>
      <c r="E4354" s="13" t="s">
        <v>65</v>
      </c>
      <c r="F4354" s="13" t="s">
        <v>67</v>
      </c>
      <c r="G4354" s="13" t="s">
        <v>1199</v>
      </c>
      <c r="H4354" s="13" t="s">
        <v>67</v>
      </c>
      <c r="I4354" s="13"/>
    </row>
    <row r="4355" spans="1:9" x14ac:dyDescent="0.25">
      <c r="A4355" s="37">
        <v>72335001006</v>
      </c>
      <c r="B4355" s="12" t="s">
        <v>4288</v>
      </c>
      <c r="C4355" s="12">
        <v>2</v>
      </c>
      <c r="D4355" s="12" t="s">
        <v>1198</v>
      </c>
      <c r="E4355" s="12" t="s">
        <v>65</v>
      </c>
      <c r="F4355" s="12" t="s">
        <v>67</v>
      </c>
      <c r="G4355" s="12" t="s">
        <v>1199</v>
      </c>
      <c r="H4355" s="12" t="s">
        <v>67</v>
      </c>
      <c r="I4355" s="12"/>
    </row>
    <row r="4356" spans="1:9" x14ac:dyDescent="0.25">
      <c r="A4356" s="38">
        <v>72335006007</v>
      </c>
      <c r="B4356" s="13" t="s">
        <v>4289</v>
      </c>
      <c r="C4356" s="13">
        <v>2</v>
      </c>
      <c r="D4356" s="13" t="s">
        <v>1198</v>
      </c>
      <c r="E4356" s="13" t="s">
        <v>65</v>
      </c>
      <c r="F4356" s="13" t="s">
        <v>67</v>
      </c>
      <c r="G4356" s="13" t="s">
        <v>1199</v>
      </c>
      <c r="H4356" s="13" t="s">
        <v>67</v>
      </c>
      <c r="I4356" s="13"/>
    </row>
    <row r="4357" spans="1:9" x14ac:dyDescent="0.25">
      <c r="A4357" s="37">
        <v>72335001008</v>
      </c>
      <c r="B4357" s="12" t="s">
        <v>4290</v>
      </c>
      <c r="C4357" s="12">
        <v>2</v>
      </c>
      <c r="D4357" s="12" t="s">
        <v>1198</v>
      </c>
      <c r="E4357" s="12" t="s">
        <v>65</v>
      </c>
      <c r="F4357" s="12" t="s">
        <v>67</v>
      </c>
      <c r="G4357" s="12" t="s">
        <v>1199</v>
      </c>
      <c r="H4357" s="12" t="s">
        <v>67</v>
      </c>
      <c r="I4357" s="12"/>
    </row>
    <row r="4358" spans="1:9" x14ac:dyDescent="0.25">
      <c r="A4358" s="38">
        <v>72335004010</v>
      </c>
      <c r="B4358" s="13" t="s">
        <v>4291</v>
      </c>
      <c r="C4358" s="13">
        <v>2</v>
      </c>
      <c r="D4358" s="13" t="s">
        <v>1198</v>
      </c>
      <c r="E4358" s="13" t="s">
        <v>65</v>
      </c>
      <c r="F4358" s="13" t="s">
        <v>67</v>
      </c>
      <c r="G4358" s="13" t="s">
        <v>1199</v>
      </c>
      <c r="H4358" s="13" t="s">
        <v>67</v>
      </c>
      <c r="I4358" s="13"/>
    </row>
    <row r="4359" spans="1:9" x14ac:dyDescent="0.25">
      <c r="A4359" s="37">
        <v>72335001011</v>
      </c>
      <c r="B4359" s="12" t="s">
        <v>4292</v>
      </c>
      <c r="C4359" s="12">
        <v>2</v>
      </c>
      <c r="D4359" s="12" t="s">
        <v>1198</v>
      </c>
      <c r="E4359" s="12" t="s">
        <v>65</v>
      </c>
      <c r="F4359" s="12" t="s">
        <v>67</v>
      </c>
      <c r="G4359" s="12" t="s">
        <v>1199</v>
      </c>
      <c r="H4359" s="12" t="s">
        <v>67</v>
      </c>
      <c r="I4359" s="12"/>
    </row>
    <row r="4360" spans="1:9" x14ac:dyDescent="0.25">
      <c r="A4360" s="38">
        <v>72335001014</v>
      </c>
      <c r="B4360" s="13" t="s">
        <v>4293</v>
      </c>
      <c r="C4360" s="13">
        <v>2</v>
      </c>
      <c r="D4360" s="13" t="s">
        <v>1198</v>
      </c>
      <c r="E4360" s="13" t="s">
        <v>65</v>
      </c>
      <c r="F4360" s="13" t="s">
        <v>67</v>
      </c>
      <c r="G4360" s="13" t="s">
        <v>1199</v>
      </c>
      <c r="H4360" s="13" t="s">
        <v>67</v>
      </c>
      <c r="I4360" s="13"/>
    </row>
    <row r="4361" spans="1:9" x14ac:dyDescent="0.25">
      <c r="A4361" s="37">
        <v>72335001016</v>
      </c>
      <c r="B4361" s="12" t="s">
        <v>4294</v>
      </c>
      <c r="C4361" s="12">
        <v>2</v>
      </c>
      <c r="D4361" s="12" t="s">
        <v>1198</v>
      </c>
      <c r="E4361" s="12" t="s">
        <v>65</v>
      </c>
      <c r="F4361" s="12" t="s">
        <v>67</v>
      </c>
      <c r="G4361" s="12" t="s">
        <v>1199</v>
      </c>
      <c r="H4361" s="12" t="s">
        <v>67</v>
      </c>
      <c r="I4361" s="12"/>
    </row>
    <row r="4362" spans="1:9" x14ac:dyDescent="0.25">
      <c r="A4362" s="38">
        <v>72335001017</v>
      </c>
      <c r="B4362" s="13" t="s">
        <v>4295</v>
      </c>
      <c r="C4362" s="13">
        <v>2</v>
      </c>
      <c r="D4362" s="13" t="s">
        <v>1198</v>
      </c>
      <c r="E4362" s="13" t="s">
        <v>65</v>
      </c>
      <c r="F4362" s="13" t="s">
        <v>67</v>
      </c>
      <c r="G4362" s="13" t="s">
        <v>1199</v>
      </c>
      <c r="H4362" s="13" t="s">
        <v>67</v>
      </c>
      <c r="I4362" s="13"/>
    </row>
    <row r="4363" spans="1:9" x14ac:dyDescent="0.25">
      <c r="A4363" s="37">
        <v>72335001018</v>
      </c>
      <c r="B4363" s="12" t="s">
        <v>4296</v>
      </c>
      <c r="C4363" s="12">
        <v>2</v>
      </c>
      <c r="D4363" s="12" t="s">
        <v>1198</v>
      </c>
      <c r="E4363" s="12" t="s">
        <v>65</v>
      </c>
      <c r="F4363" s="12" t="s">
        <v>67</v>
      </c>
      <c r="G4363" s="12" t="s">
        <v>1199</v>
      </c>
      <c r="H4363" s="12" t="s">
        <v>67</v>
      </c>
      <c r="I4363" s="12"/>
    </row>
    <row r="4364" spans="1:9" x14ac:dyDescent="0.25">
      <c r="A4364" s="38">
        <v>72335006019</v>
      </c>
      <c r="B4364" s="13" t="s">
        <v>4297</v>
      </c>
      <c r="C4364" s="13">
        <v>2</v>
      </c>
      <c r="D4364" s="13" t="s">
        <v>1198</v>
      </c>
      <c r="E4364" s="13" t="s">
        <v>65</v>
      </c>
      <c r="F4364" s="13" t="s">
        <v>67</v>
      </c>
      <c r="G4364" s="13" t="s">
        <v>1199</v>
      </c>
      <c r="H4364" s="13" t="s">
        <v>67</v>
      </c>
      <c r="I4364" s="13"/>
    </row>
    <row r="4365" spans="1:9" x14ac:dyDescent="0.25">
      <c r="A4365" s="37">
        <v>72335001020</v>
      </c>
      <c r="B4365" s="12" t="s">
        <v>4298</v>
      </c>
      <c r="C4365" s="12">
        <v>2</v>
      </c>
      <c r="D4365" s="12" t="s">
        <v>1198</v>
      </c>
      <c r="E4365" s="12" t="s">
        <v>65</v>
      </c>
      <c r="F4365" s="12" t="s">
        <v>67</v>
      </c>
      <c r="G4365" s="12" t="s">
        <v>1199</v>
      </c>
      <c r="H4365" s="12" t="s">
        <v>67</v>
      </c>
      <c r="I4365" s="12"/>
    </row>
    <row r="4366" spans="1:9" x14ac:dyDescent="0.25">
      <c r="A4366" s="38">
        <v>72335001021</v>
      </c>
      <c r="B4366" s="13" t="s">
        <v>4299</v>
      </c>
      <c r="C4366" s="13">
        <v>2</v>
      </c>
      <c r="D4366" s="13" t="s">
        <v>1198</v>
      </c>
      <c r="E4366" s="13" t="s">
        <v>65</v>
      </c>
      <c r="F4366" s="13" t="s">
        <v>67</v>
      </c>
      <c r="G4366" s="13" t="s">
        <v>1199</v>
      </c>
      <c r="H4366" s="13" t="s">
        <v>67</v>
      </c>
      <c r="I4366" s="13"/>
    </row>
    <row r="4367" spans="1:9" x14ac:dyDescent="0.25">
      <c r="A4367" s="37">
        <v>72335006022</v>
      </c>
      <c r="B4367" s="12" t="s">
        <v>3985</v>
      </c>
      <c r="C4367" s="12">
        <v>2</v>
      </c>
      <c r="D4367" s="12" t="s">
        <v>1198</v>
      </c>
      <c r="E4367" s="12" t="s">
        <v>65</v>
      </c>
      <c r="F4367" s="12" t="s">
        <v>67</v>
      </c>
      <c r="G4367" s="12" t="s">
        <v>1199</v>
      </c>
      <c r="H4367" s="12" t="s">
        <v>67</v>
      </c>
      <c r="I4367" s="12"/>
    </row>
    <row r="4368" spans="1:9" x14ac:dyDescent="0.25">
      <c r="A4368" s="38">
        <v>72335006023</v>
      </c>
      <c r="B4368" s="13" t="s">
        <v>4300</v>
      </c>
      <c r="C4368" s="13">
        <v>2</v>
      </c>
      <c r="D4368" s="13" t="s">
        <v>1198</v>
      </c>
      <c r="E4368" s="13" t="s">
        <v>65</v>
      </c>
      <c r="F4368" s="13" t="s">
        <v>67</v>
      </c>
      <c r="G4368" s="13" t="s">
        <v>1199</v>
      </c>
      <c r="H4368" s="13" t="s">
        <v>67</v>
      </c>
      <c r="I4368" s="13"/>
    </row>
    <row r="4369" spans="1:9" x14ac:dyDescent="0.25">
      <c r="A4369" s="37">
        <v>72335001025</v>
      </c>
      <c r="B4369" s="12" t="s">
        <v>4301</v>
      </c>
      <c r="C4369" s="12">
        <v>2</v>
      </c>
      <c r="D4369" s="12" t="s">
        <v>1198</v>
      </c>
      <c r="E4369" s="12" t="s">
        <v>65</v>
      </c>
      <c r="F4369" s="12" t="s">
        <v>67</v>
      </c>
      <c r="G4369" s="12" t="s">
        <v>1199</v>
      </c>
      <c r="H4369" s="12" t="s">
        <v>67</v>
      </c>
      <c r="I4369" s="12"/>
    </row>
    <row r="4370" spans="1:9" x14ac:dyDescent="0.25">
      <c r="A4370" s="38">
        <v>72335006026</v>
      </c>
      <c r="B4370" s="13" t="s">
        <v>4302</v>
      </c>
      <c r="C4370" s="13">
        <v>2</v>
      </c>
      <c r="D4370" s="13" t="s">
        <v>1198</v>
      </c>
      <c r="E4370" s="13" t="s">
        <v>65</v>
      </c>
      <c r="F4370" s="13" t="s">
        <v>67</v>
      </c>
      <c r="G4370" s="13" t="s">
        <v>1199</v>
      </c>
      <c r="H4370" s="13" t="s">
        <v>67</v>
      </c>
      <c r="I4370" s="13"/>
    </row>
    <row r="4371" spans="1:9" x14ac:dyDescent="0.25">
      <c r="A4371" s="37">
        <v>72335001027</v>
      </c>
      <c r="B4371" s="12" t="s">
        <v>4303</v>
      </c>
      <c r="C4371" s="12">
        <v>2</v>
      </c>
      <c r="D4371" s="12" t="s">
        <v>1198</v>
      </c>
      <c r="E4371" s="12" t="s">
        <v>65</v>
      </c>
      <c r="F4371" s="12" t="s">
        <v>67</v>
      </c>
      <c r="G4371" s="12" t="s">
        <v>1199</v>
      </c>
      <c r="H4371" s="12" t="s">
        <v>67</v>
      </c>
      <c r="I4371" s="12"/>
    </row>
    <row r="4372" spans="1:9" x14ac:dyDescent="0.25">
      <c r="A4372" s="38">
        <v>72335006028</v>
      </c>
      <c r="B4372" s="13" t="s">
        <v>2909</v>
      </c>
      <c r="C4372" s="13">
        <v>2</v>
      </c>
      <c r="D4372" s="13" t="s">
        <v>1198</v>
      </c>
      <c r="E4372" s="13" t="s">
        <v>65</v>
      </c>
      <c r="F4372" s="13" t="s">
        <v>67</v>
      </c>
      <c r="G4372" s="13" t="s">
        <v>1199</v>
      </c>
      <c r="H4372" s="13" t="s">
        <v>67</v>
      </c>
      <c r="I4372" s="13"/>
    </row>
    <row r="4373" spans="1:9" x14ac:dyDescent="0.25">
      <c r="A4373" s="37">
        <v>72335006029</v>
      </c>
      <c r="B4373" s="12" t="s">
        <v>4304</v>
      </c>
      <c r="C4373" s="12">
        <v>2</v>
      </c>
      <c r="D4373" s="12" t="s">
        <v>1198</v>
      </c>
      <c r="E4373" s="12" t="s">
        <v>65</v>
      </c>
      <c r="F4373" s="12" t="s">
        <v>67</v>
      </c>
      <c r="G4373" s="12" t="s">
        <v>1199</v>
      </c>
      <c r="H4373" s="12" t="s">
        <v>67</v>
      </c>
      <c r="I4373" s="12"/>
    </row>
    <row r="4374" spans="1:9" x14ac:dyDescent="0.25">
      <c r="A4374" s="38">
        <v>72335001030</v>
      </c>
      <c r="B4374" s="13" t="s">
        <v>4305</v>
      </c>
      <c r="C4374" s="13">
        <v>2</v>
      </c>
      <c r="D4374" s="13" t="s">
        <v>1198</v>
      </c>
      <c r="E4374" s="13" t="s">
        <v>65</v>
      </c>
      <c r="F4374" s="13" t="s">
        <v>67</v>
      </c>
      <c r="G4374" s="13" t="s">
        <v>1199</v>
      </c>
      <c r="H4374" s="13" t="s">
        <v>67</v>
      </c>
      <c r="I4374" s="13"/>
    </row>
    <row r="4375" spans="1:9" x14ac:dyDescent="0.25">
      <c r="A4375" s="37">
        <v>72335001031</v>
      </c>
      <c r="B4375" s="12" t="s">
        <v>4306</v>
      </c>
      <c r="C4375" s="12">
        <v>2</v>
      </c>
      <c r="D4375" s="12" t="s">
        <v>1198</v>
      </c>
      <c r="E4375" s="12" t="s">
        <v>65</v>
      </c>
      <c r="F4375" s="12" t="s">
        <v>67</v>
      </c>
      <c r="G4375" s="12" t="s">
        <v>1199</v>
      </c>
      <c r="H4375" s="12" t="s">
        <v>67</v>
      </c>
      <c r="I4375" s="12"/>
    </row>
    <row r="4376" spans="1:9" x14ac:dyDescent="0.25">
      <c r="A4376" s="38">
        <v>72335004032</v>
      </c>
      <c r="B4376" s="13" t="s">
        <v>4307</v>
      </c>
      <c r="C4376" s="13">
        <v>2</v>
      </c>
      <c r="D4376" s="13" t="s">
        <v>1198</v>
      </c>
      <c r="E4376" s="13" t="s">
        <v>65</v>
      </c>
      <c r="F4376" s="13" t="s">
        <v>67</v>
      </c>
      <c r="G4376" s="13" t="s">
        <v>1199</v>
      </c>
      <c r="H4376" s="13" t="s">
        <v>67</v>
      </c>
      <c r="I4376" s="13"/>
    </row>
    <row r="4377" spans="1:9" x14ac:dyDescent="0.25">
      <c r="A4377" s="37">
        <v>72335006033</v>
      </c>
      <c r="B4377" s="12" t="s">
        <v>4308</v>
      </c>
      <c r="C4377" s="12">
        <v>2</v>
      </c>
      <c r="D4377" s="12" t="s">
        <v>1198</v>
      </c>
      <c r="E4377" s="12" t="s">
        <v>65</v>
      </c>
      <c r="F4377" s="12" t="s">
        <v>67</v>
      </c>
      <c r="G4377" s="12" t="s">
        <v>1199</v>
      </c>
      <c r="H4377" s="12" t="s">
        <v>67</v>
      </c>
      <c r="I4377" s="12"/>
    </row>
    <row r="4378" spans="1:9" x14ac:dyDescent="0.25">
      <c r="A4378" s="38">
        <v>72335001034</v>
      </c>
      <c r="B4378" s="13" t="s">
        <v>4309</v>
      </c>
      <c r="C4378" s="13">
        <v>5</v>
      </c>
      <c r="D4378" s="13" t="s">
        <v>69</v>
      </c>
      <c r="E4378" s="13" t="s">
        <v>65</v>
      </c>
      <c r="F4378" s="13" t="s">
        <v>65</v>
      </c>
      <c r="G4378" s="13" t="s">
        <v>65</v>
      </c>
      <c r="H4378" s="13" t="s">
        <v>65</v>
      </c>
      <c r="I4378" s="13"/>
    </row>
    <row r="4379" spans="1:9" x14ac:dyDescent="0.25">
      <c r="A4379" s="37">
        <v>72335006035</v>
      </c>
      <c r="B4379" s="12" t="s">
        <v>4310</v>
      </c>
      <c r="C4379" s="12">
        <v>2</v>
      </c>
      <c r="D4379" s="12" t="s">
        <v>1198</v>
      </c>
      <c r="E4379" s="12" t="s">
        <v>65</v>
      </c>
      <c r="F4379" s="12" t="s">
        <v>67</v>
      </c>
      <c r="G4379" s="12" t="s">
        <v>1199</v>
      </c>
      <c r="H4379" s="12" t="s">
        <v>67</v>
      </c>
      <c r="I4379" s="12"/>
    </row>
    <row r="4380" spans="1:9" x14ac:dyDescent="0.25">
      <c r="A4380" s="38">
        <v>72335006036</v>
      </c>
      <c r="B4380" s="13" t="s">
        <v>4311</v>
      </c>
      <c r="C4380" s="13">
        <v>2</v>
      </c>
      <c r="D4380" s="13" t="s">
        <v>1198</v>
      </c>
      <c r="E4380" s="13" t="s">
        <v>65</v>
      </c>
      <c r="F4380" s="13" t="s">
        <v>67</v>
      </c>
      <c r="G4380" s="13" t="s">
        <v>1199</v>
      </c>
      <c r="H4380" s="13" t="s">
        <v>67</v>
      </c>
      <c r="I4380" s="13"/>
    </row>
    <row r="4381" spans="1:9" x14ac:dyDescent="0.25">
      <c r="A4381" s="37">
        <v>72335004037</v>
      </c>
      <c r="B4381" s="12" t="s">
        <v>4312</v>
      </c>
      <c r="C4381" s="12">
        <v>2</v>
      </c>
      <c r="D4381" s="12" t="s">
        <v>1198</v>
      </c>
      <c r="E4381" s="12" t="s">
        <v>65</v>
      </c>
      <c r="F4381" s="12" t="s">
        <v>67</v>
      </c>
      <c r="G4381" s="12" t="s">
        <v>1199</v>
      </c>
      <c r="H4381" s="12" t="s">
        <v>67</v>
      </c>
      <c r="I4381" s="12"/>
    </row>
    <row r="4382" spans="1:9" x14ac:dyDescent="0.25">
      <c r="A4382" s="38">
        <v>72335006038</v>
      </c>
      <c r="B4382" s="13" t="s">
        <v>4313</v>
      </c>
      <c r="C4382" s="13">
        <v>2</v>
      </c>
      <c r="D4382" s="13" t="s">
        <v>1198</v>
      </c>
      <c r="E4382" s="13" t="s">
        <v>65</v>
      </c>
      <c r="F4382" s="13" t="s">
        <v>67</v>
      </c>
      <c r="G4382" s="13" t="s">
        <v>1199</v>
      </c>
      <c r="H4382" s="13" t="s">
        <v>67</v>
      </c>
      <c r="I4382" s="13"/>
    </row>
    <row r="4383" spans="1:9" x14ac:dyDescent="0.25">
      <c r="A4383" s="37">
        <v>72335001039</v>
      </c>
      <c r="B4383" s="12" t="s">
        <v>4314</v>
      </c>
      <c r="C4383" s="12">
        <v>2</v>
      </c>
      <c r="D4383" s="12" t="s">
        <v>1198</v>
      </c>
      <c r="E4383" s="12" t="s">
        <v>65</v>
      </c>
      <c r="F4383" s="12" t="s">
        <v>67</v>
      </c>
      <c r="G4383" s="12" t="s">
        <v>1199</v>
      </c>
      <c r="H4383" s="12" t="s">
        <v>67</v>
      </c>
      <c r="I4383" s="12"/>
    </row>
    <row r="4384" spans="1:9" x14ac:dyDescent="0.25">
      <c r="A4384" s="38">
        <v>72335001040</v>
      </c>
      <c r="B4384" s="13" t="s">
        <v>4315</v>
      </c>
      <c r="C4384" s="13">
        <v>2</v>
      </c>
      <c r="D4384" s="13" t="s">
        <v>1198</v>
      </c>
      <c r="E4384" s="13" t="s">
        <v>65</v>
      </c>
      <c r="F4384" s="13" t="s">
        <v>67</v>
      </c>
      <c r="G4384" s="13" t="s">
        <v>1199</v>
      </c>
      <c r="H4384" s="13" t="s">
        <v>67</v>
      </c>
      <c r="I4384" s="13"/>
    </row>
    <row r="4385" spans="1:9" x14ac:dyDescent="0.25">
      <c r="A4385" s="37">
        <v>72335006041</v>
      </c>
      <c r="B4385" s="12" t="s">
        <v>4316</v>
      </c>
      <c r="C4385" s="12">
        <v>2</v>
      </c>
      <c r="D4385" s="12" t="s">
        <v>1198</v>
      </c>
      <c r="E4385" s="12" t="s">
        <v>65</v>
      </c>
      <c r="F4385" s="12" t="s">
        <v>67</v>
      </c>
      <c r="G4385" s="12" t="s">
        <v>1199</v>
      </c>
      <c r="H4385" s="12" t="s">
        <v>67</v>
      </c>
      <c r="I4385" s="12"/>
    </row>
    <row r="4386" spans="1:9" x14ac:dyDescent="0.25">
      <c r="A4386" s="38">
        <v>72335001042</v>
      </c>
      <c r="B4386" s="13" t="s">
        <v>3029</v>
      </c>
      <c r="C4386" s="13">
        <v>2</v>
      </c>
      <c r="D4386" s="13" t="s">
        <v>1198</v>
      </c>
      <c r="E4386" s="13" t="s">
        <v>65</v>
      </c>
      <c r="F4386" s="13" t="s">
        <v>67</v>
      </c>
      <c r="G4386" s="13" t="s">
        <v>1199</v>
      </c>
      <c r="H4386" s="13" t="s">
        <v>67</v>
      </c>
      <c r="I4386" s="13"/>
    </row>
    <row r="4387" spans="1:9" x14ac:dyDescent="0.25">
      <c r="A4387" s="37">
        <v>72335001043</v>
      </c>
      <c r="B4387" s="12" t="s">
        <v>4317</v>
      </c>
      <c r="C4387" s="12">
        <v>2</v>
      </c>
      <c r="D4387" s="12" t="s">
        <v>1198</v>
      </c>
      <c r="E4387" s="12" t="s">
        <v>65</v>
      </c>
      <c r="F4387" s="12" t="s">
        <v>67</v>
      </c>
      <c r="G4387" s="12" t="s">
        <v>1199</v>
      </c>
      <c r="H4387" s="12" t="s">
        <v>67</v>
      </c>
      <c r="I4387" s="12"/>
    </row>
    <row r="4388" spans="1:9" x14ac:dyDescent="0.25">
      <c r="A4388" s="38">
        <v>72335001046</v>
      </c>
      <c r="B4388" s="13" t="s">
        <v>4318</v>
      </c>
      <c r="C4388" s="13">
        <v>5</v>
      </c>
      <c r="D4388" s="13" t="s">
        <v>69</v>
      </c>
      <c r="E4388" s="13" t="s">
        <v>65</v>
      </c>
      <c r="F4388" s="13" t="s">
        <v>65</v>
      </c>
      <c r="G4388" s="13" t="s">
        <v>65</v>
      </c>
      <c r="H4388" s="13" t="s">
        <v>65</v>
      </c>
      <c r="I4388" s="13"/>
    </row>
    <row r="4389" spans="1:9" x14ac:dyDescent="0.25">
      <c r="A4389" s="37">
        <v>72335004048</v>
      </c>
      <c r="B4389" s="12" t="s">
        <v>4319</v>
      </c>
      <c r="C4389" s="12">
        <v>2</v>
      </c>
      <c r="D4389" s="12" t="s">
        <v>1198</v>
      </c>
      <c r="E4389" s="12" t="s">
        <v>65</v>
      </c>
      <c r="F4389" s="12" t="s">
        <v>67</v>
      </c>
      <c r="G4389" s="12" t="s">
        <v>1199</v>
      </c>
      <c r="H4389" s="12" t="s">
        <v>67</v>
      </c>
      <c r="I4389" s="12"/>
    </row>
    <row r="4390" spans="1:9" x14ac:dyDescent="0.25">
      <c r="A4390" s="38">
        <v>72335001049</v>
      </c>
      <c r="B4390" s="13" t="s">
        <v>4320</v>
      </c>
      <c r="C4390" s="13">
        <v>2</v>
      </c>
      <c r="D4390" s="13" t="s">
        <v>1198</v>
      </c>
      <c r="E4390" s="13" t="s">
        <v>65</v>
      </c>
      <c r="F4390" s="13" t="s">
        <v>67</v>
      </c>
      <c r="G4390" s="13" t="s">
        <v>1199</v>
      </c>
      <c r="H4390" s="13" t="s">
        <v>67</v>
      </c>
      <c r="I4390" s="13"/>
    </row>
    <row r="4391" spans="1:9" x14ac:dyDescent="0.25">
      <c r="A4391" s="37">
        <v>72335006050</v>
      </c>
      <c r="B4391" s="12" t="s">
        <v>4321</v>
      </c>
      <c r="C4391" s="12">
        <v>2</v>
      </c>
      <c r="D4391" s="12" t="s">
        <v>1198</v>
      </c>
      <c r="E4391" s="12" t="s">
        <v>65</v>
      </c>
      <c r="F4391" s="12" t="s">
        <v>67</v>
      </c>
      <c r="G4391" s="12" t="s">
        <v>1199</v>
      </c>
      <c r="H4391" s="12" t="s">
        <v>67</v>
      </c>
      <c r="I4391" s="12"/>
    </row>
    <row r="4392" spans="1:9" x14ac:dyDescent="0.25">
      <c r="A4392" s="38">
        <v>72335001052</v>
      </c>
      <c r="B4392" s="13" t="s">
        <v>4322</v>
      </c>
      <c r="C4392" s="13">
        <v>2</v>
      </c>
      <c r="D4392" s="13" t="s">
        <v>1198</v>
      </c>
      <c r="E4392" s="13" t="s">
        <v>65</v>
      </c>
      <c r="F4392" s="13" t="s">
        <v>67</v>
      </c>
      <c r="G4392" s="13" t="s">
        <v>1199</v>
      </c>
      <c r="H4392" s="13" t="s">
        <v>67</v>
      </c>
      <c r="I4392" s="13"/>
    </row>
    <row r="4393" spans="1:9" x14ac:dyDescent="0.25">
      <c r="A4393" s="37">
        <v>72335006053</v>
      </c>
      <c r="B4393" s="12" t="s">
        <v>4323</v>
      </c>
      <c r="C4393" s="12">
        <v>2</v>
      </c>
      <c r="D4393" s="12" t="s">
        <v>1198</v>
      </c>
      <c r="E4393" s="12" t="s">
        <v>65</v>
      </c>
      <c r="F4393" s="12" t="s">
        <v>67</v>
      </c>
      <c r="G4393" s="12" t="s">
        <v>1199</v>
      </c>
      <c r="H4393" s="12" t="s">
        <v>67</v>
      </c>
      <c r="I4393" s="12"/>
    </row>
    <row r="4394" spans="1:9" x14ac:dyDescent="0.25">
      <c r="A4394" s="38">
        <v>72335006054</v>
      </c>
      <c r="B4394" s="13" t="s">
        <v>4324</v>
      </c>
      <c r="C4394" s="13">
        <v>2</v>
      </c>
      <c r="D4394" s="13" t="s">
        <v>1198</v>
      </c>
      <c r="E4394" s="13" t="s">
        <v>65</v>
      </c>
      <c r="F4394" s="13" t="s">
        <v>67</v>
      </c>
      <c r="G4394" s="13" t="s">
        <v>1199</v>
      </c>
      <c r="H4394" s="13" t="s">
        <v>67</v>
      </c>
      <c r="I4394" s="13"/>
    </row>
    <row r="4395" spans="1:9" x14ac:dyDescent="0.25">
      <c r="A4395" s="37">
        <v>72335001055</v>
      </c>
      <c r="B4395" s="12" t="s">
        <v>4325</v>
      </c>
      <c r="C4395" s="12">
        <v>2</v>
      </c>
      <c r="D4395" s="12" t="s">
        <v>1198</v>
      </c>
      <c r="E4395" s="12" t="s">
        <v>65</v>
      </c>
      <c r="F4395" s="12" t="s">
        <v>67</v>
      </c>
      <c r="G4395" s="12" t="s">
        <v>1199</v>
      </c>
      <c r="H4395" s="12" t="s">
        <v>67</v>
      </c>
      <c r="I4395" s="12"/>
    </row>
    <row r="4396" spans="1:9" x14ac:dyDescent="0.25">
      <c r="A4396" s="38">
        <v>72335006056</v>
      </c>
      <c r="B4396" s="13" t="s">
        <v>4326</v>
      </c>
      <c r="C4396" s="13">
        <v>2</v>
      </c>
      <c r="D4396" s="13" t="s">
        <v>1198</v>
      </c>
      <c r="E4396" s="13" t="s">
        <v>65</v>
      </c>
      <c r="F4396" s="13" t="s">
        <v>67</v>
      </c>
      <c r="G4396" s="13" t="s">
        <v>1199</v>
      </c>
      <c r="H4396" s="13" t="s">
        <v>67</v>
      </c>
      <c r="I4396" s="13"/>
    </row>
    <row r="4397" spans="1:9" x14ac:dyDescent="0.25">
      <c r="A4397" s="37">
        <v>72335006058</v>
      </c>
      <c r="B4397" s="12" t="s">
        <v>4327</v>
      </c>
      <c r="C4397" s="12">
        <v>2</v>
      </c>
      <c r="D4397" s="12" t="s">
        <v>1198</v>
      </c>
      <c r="E4397" s="12" t="s">
        <v>65</v>
      </c>
      <c r="F4397" s="12" t="s">
        <v>67</v>
      </c>
      <c r="G4397" s="12" t="s">
        <v>1199</v>
      </c>
      <c r="H4397" s="12" t="s">
        <v>67</v>
      </c>
      <c r="I4397" s="12"/>
    </row>
    <row r="4398" spans="1:9" x14ac:dyDescent="0.25">
      <c r="A4398" s="38">
        <v>72335006060</v>
      </c>
      <c r="B4398" s="13" t="s">
        <v>4328</v>
      </c>
      <c r="C4398" s="13">
        <v>2</v>
      </c>
      <c r="D4398" s="13" t="s">
        <v>1198</v>
      </c>
      <c r="E4398" s="13" t="s">
        <v>65</v>
      </c>
      <c r="F4398" s="13" t="s">
        <v>67</v>
      </c>
      <c r="G4398" s="13" t="s">
        <v>1199</v>
      </c>
      <c r="H4398" s="13" t="s">
        <v>67</v>
      </c>
      <c r="I4398" s="13"/>
    </row>
    <row r="4399" spans="1:9" x14ac:dyDescent="0.25">
      <c r="A4399" s="37">
        <v>72335001061</v>
      </c>
      <c r="B4399" s="12" t="s">
        <v>4329</v>
      </c>
      <c r="C4399" s="12">
        <v>2</v>
      </c>
      <c r="D4399" s="12" t="s">
        <v>1198</v>
      </c>
      <c r="E4399" s="12" t="s">
        <v>65</v>
      </c>
      <c r="F4399" s="12" t="s">
        <v>67</v>
      </c>
      <c r="G4399" s="12" t="s">
        <v>1199</v>
      </c>
      <c r="H4399" s="12" t="s">
        <v>67</v>
      </c>
      <c r="I4399" s="12"/>
    </row>
    <row r="4400" spans="1:9" x14ac:dyDescent="0.25">
      <c r="A4400" s="38">
        <v>72335001062</v>
      </c>
      <c r="B4400" s="13" t="s">
        <v>4330</v>
      </c>
      <c r="C4400" s="13">
        <v>2</v>
      </c>
      <c r="D4400" s="13" t="s">
        <v>1198</v>
      </c>
      <c r="E4400" s="13" t="s">
        <v>65</v>
      </c>
      <c r="F4400" s="13" t="s">
        <v>67</v>
      </c>
      <c r="G4400" s="13" t="s">
        <v>1199</v>
      </c>
      <c r="H4400" s="13" t="s">
        <v>67</v>
      </c>
      <c r="I4400" s="13"/>
    </row>
    <row r="4401" spans="1:9" x14ac:dyDescent="0.25">
      <c r="A4401" s="37">
        <v>72335001063</v>
      </c>
      <c r="B4401" s="12" t="s">
        <v>4331</v>
      </c>
      <c r="C4401" s="12">
        <v>2</v>
      </c>
      <c r="D4401" s="12" t="s">
        <v>1198</v>
      </c>
      <c r="E4401" s="12" t="s">
        <v>65</v>
      </c>
      <c r="F4401" s="12" t="s">
        <v>67</v>
      </c>
      <c r="G4401" s="12" t="s">
        <v>1199</v>
      </c>
      <c r="H4401" s="12" t="s">
        <v>67</v>
      </c>
      <c r="I4401" s="12"/>
    </row>
    <row r="4402" spans="1:9" x14ac:dyDescent="0.25">
      <c r="A4402" s="38">
        <v>72335001064</v>
      </c>
      <c r="B4402" s="13" t="s">
        <v>4332</v>
      </c>
      <c r="C4402" s="13">
        <v>2</v>
      </c>
      <c r="D4402" s="13" t="s">
        <v>1198</v>
      </c>
      <c r="E4402" s="13" t="s">
        <v>65</v>
      </c>
      <c r="F4402" s="13" t="s">
        <v>67</v>
      </c>
      <c r="G4402" s="13" t="s">
        <v>1199</v>
      </c>
      <c r="H4402" s="13" t="s">
        <v>67</v>
      </c>
      <c r="I4402" s="13"/>
    </row>
    <row r="4403" spans="1:9" x14ac:dyDescent="0.25">
      <c r="A4403" s="37">
        <v>72335001065</v>
      </c>
      <c r="B4403" s="12" t="s">
        <v>4333</v>
      </c>
      <c r="C4403" s="12">
        <v>2</v>
      </c>
      <c r="D4403" s="12" t="s">
        <v>1198</v>
      </c>
      <c r="E4403" s="12" t="s">
        <v>65</v>
      </c>
      <c r="F4403" s="12" t="s">
        <v>67</v>
      </c>
      <c r="G4403" s="12" t="s">
        <v>1199</v>
      </c>
      <c r="H4403" s="12" t="s">
        <v>67</v>
      </c>
      <c r="I4403" s="12"/>
    </row>
    <row r="4404" spans="1:9" x14ac:dyDescent="0.25">
      <c r="A4404" s="38">
        <v>72335001067</v>
      </c>
      <c r="B4404" s="13" t="s">
        <v>4334</v>
      </c>
      <c r="C4404" s="13">
        <v>2</v>
      </c>
      <c r="D4404" s="13" t="s">
        <v>1198</v>
      </c>
      <c r="E4404" s="13" t="s">
        <v>65</v>
      </c>
      <c r="F4404" s="13" t="s">
        <v>67</v>
      </c>
      <c r="G4404" s="13" t="s">
        <v>1199</v>
      </c>
      <c r="H4404" s="13" t="s">
        <v>67</v>
      </c>
      <c r="I4404" s="13"/>
    </row>
    <row r="4405" spans="1:9" x14ac:dyDescent="0.25">
      <c r="A4405" s="37">
        <v>72335001068</v>
      </c>
      <c r="B4405" s="12" t="s">
        <v>4335</v>
      </c>
      <c r="C4405" s="12">
        <v>2</v>
      </c>
      <c r="D4405" s="12" t="s">
        <v>1198</v>
      </c>
      <c r="E4405" s="12" t="s">
        <v>65</v>
      </c>
      <c r="F4405" s="12" t="s">
        <v>67</v>
      </c>
      <c r="G4405" s="12" t="s">
        <v>1199</v>
      </c>
      <c r="H4405" s="12" t="s">
        <v>67</v>
      </c>
      <c r="I4405" s="12"/>
    </row>
    <row r="4406" spans="1:9" x14ac:dyDescent="0.25">
      <c r="A4406" s="38">
        <v>72335001070</v>
      </c>
      <c r="B4406" s="13" t="s">
        <v>4336</v>
      </c>
      <c r="C4406" s="13">
        <v>2</v>
      </c>
      <c r="D4406" s="13" t="s">
        <v>1198</v>
      </c>
      <c r="E4406" s="13" t="s">
        <v>65</v>
      </c>
      <c r="F4406" s="13" t="s">
        <v>67</v>
      </c>
      <c r="G4406" s="13" t="s">
        <v>1199</v>
      </c>
      <c r="H4406" s="13" t="s">
        <v>67</v>
      </c>
      <c r="I4406" s="13"/>
    </row>
    <row r="4407" spans="1:9" x14ac:dyDescent="0.25">
      <c r="A4407" s="37">
        <v>72335001071</v>
      </c>
      <c r="B4407" s="12" t="s">
        <v>4337</v>
      </c>
      <c r="C4407" s="12">
        <v>5</v>
      </c>
      <c r="D4407" s="12" t="s">
        <v>69</v>
      </c>
      <c r="E4407" s="12" t="s">
        <v>65</v>
      </c>
      <c r="F4407" s="12" t="s">
        <v>65</v>
      </c>
      <c r="G4407" s="12" t="s">
        <v>65</v>
      </c>
      <c r="H4407" s="12" t="s">
        <v>65</v>
      </c>
      <c r="I4407" s="12"/>
    </row>
    <row r="4408" spans="1:9" x14ac:dyDescent="0.25">
      <c r="A4408" s="38">
        <v>72335001074</v>
      </c>
      <c r="B4408" s="13" t="s">
        <v>4338</v>
      </c>
      <c r="C4408" s="13">
        <v>2</v>
      </c>
      <c r="D4408" s="13" t="s">
        <v>1198</v>
      </c>
      <c r="E4408" s="13" t="s">
        <v>65</v>
      </c>
      <c r="F4408" s="13" t="s">
        <v>67</v>
      </c>
      <c r="G4408" s="13" t="s">
        <v>1199</v>
      </c>
      <c r="H4408" s="13" t="s">
        <v>67</v>
      </c>
      <c r="I4408" s="13"/>
    </row>
    <row r="4409" spans="1:9" x14ac:dyDescent="0.25">
      <c r="A4409" s="37">
        <v>72335001075</v>
      </c>
      <c r="B4409" s="12" t="s">
        <v>4339</v>
      </c>
      <c r="C4409" s="12">
        <v>2</v>
      </c>
      <c r="D4409" s="12" t="s">
        <v>1198</v>
      </c>
      <c r="E4409" s="12" t="s">
        <v>65</v>
      </c>
      <c r="F4409" s="12" t="s">
        <v>67</v>
      </c>
      <c r="G4409" s="12" t="s">
        <v>1199</v>
      </c>
      <c r="H4409" s="12" t="s">
        <v>67</v>
      </c>
      <c r="I4409" s="12"/>
    </row>
    <row r="4410" spans="1:9" x14ac:dyDescent="0.25">
      <c r="A4410" s="38">
        <v>72335006076</v>
      </c>
      <c r="B4410" s="13" t="s">
        <v>4340</v>
      </c>
      <c r="C4410" s="13">
        <v>2</v>
      </c>
      <c r="D4410" s="13" t="s">
        <v>1198</v>
      </c>
      <c r="E4410" s="13" t="s">
        <v>65</v>
      </c>
      <c r="F4410" s="13" t="s">
        <v>67</v>
      </c>
      <c r="G4410" s="13" t="s">
        <v>1199</v>
      </c>
      <c r="H4410" s="13" t="s">
        <v>67</v>
      </c>
      <c r="I4410" s="13"/>
    </row>
    <row r="4411" spans="1:9" x14ac:dyDescent="0.25">
      <c r="A4411" s="37">
        <v>72335001077</v>
      </c>
      <c r="B4411" s="12" t="s">
        <v>4341</v>
      </c>
      <c r="C4411" s="12">
        <v>2</v>
      </c>
      <c r="D4411" s="12" t="s">
        <v>1198</v>
      </c>
      <c r="E4411" s="12" t="s">
        <v>65</v>
      </c>
      <c r="F4411" s="12" t="s">
        <v>67</v>
      </c>
      <c r="G4411" s="12" t="s">
        <v>1199</v>
      </c>
      <c r="H4411" s="12" t="s">
        <v>67</v>
      </c>
      <c r="I4411" s="12"/>
    </row>
    <row r="4412" spans="1:9" x14ac:dyDescent="0.25">
      <c r="A4412" s="38">
        <v>72335001079</v>
      </c>
      <c r="B4412" s="13" t="s">
        <v>4342</v>
      </c>
      <c r="C4412" s="13">
        <v>2</v>
      </c>
      <c r="D4412" s="13" t="s">
        <v>1198</v>
      </c>
      <c r="E4412" s="13" t="s">
        <v>65</v>
      </c>
      <c r="F4412" s="13" t="s">
        <v>67</v>
      </c>
      <c r="G4412" s="13" t="s">
        <v>1199</v>
      </c>
      <c r="H4412" s="13" t="s">
        <v>67</v>
      </c>
      <c r="I4412" s="13"/>
    </row>
    <row r="4413" spans="1:9" x14ac:dyDescent="0.25">
      <c r="A4413" s="37">
        <v>72335006080</v>
      </c>
      <c r="B4413" s="12" t="s">
        <v>4343</v>
      </c>
      <c r="C4413" s="12">
        <v>2</v>
      </c>
      <c r="D4413" s="12" t="s">
        <v>1198</v>
      </c>
      <c r="E4413" s="12" t="s">
        <v>65</v>
      </c>
      <c r="F4413" s="12" t="s">
        <v>67</v>
      </c>
      <c r="G4413" s="12" t="s">
        <v>1199</v>
      </c>
      <c r="H4413" s="12" t="s">
        <v>67</v>
      </c>
      <c r="I4413" s="12"/>
    </row>
    <row r="4414" spans="1:9" x14ac:dyDescent="0.25">
      <c r="A4414" s="38">
        <v>72335001081</v>
      </c>
      <c r="B4414" s="13" t="s">
        <v>3765</v>
      </c>
      <c r="C4414" s="13">
        <v>2</v>
      </c>
      <c r="D4414" s="13" t="s">
        <v>1198</v>
      </c>
      <c r="E4414" s="13" t="s">
        <v>65</v>
      </c>
      <c r="F4414" s="13" t="s">
        <v>67</v>
      </c>
      <c r="G4414" s="13" t="s">
        <v>1199</v>
      </c>
      <c r="H4414" s="13" t="s">
        <v>67</v>
      </c>
      <c r="I4414" s="13"/>
    </row>
    <row r="4415" spans="1:9" x14ac:dyDescent="0.25">
      <c r="A4415" s="37">
        <v>72335006083</v>
      </c>
      <c r="B4415" s="12" t="s">
        <v>4344</v>
      </c>
      <c r="C4415" s="12">
        <v>2</v>
      </c>
      <c r="D4415" s="12" t="s">
        <v>1198</v>
      </c>
      <c r="E4415" s="12" t="s">
        <v>65</v>
      </c>
      <c r="F4415" s="12" t="s">
        <v>67</v>
      </c>
      <c r="G4415" s="12" t="s">
        <v>1199</v>
      </c>
      <c r="H4415" s="12" t="s">
        <v>67</v>
      </c>
      <c r="I4415" s="12"/>
    </row>
    <row r="4416" spans="1:9" x14ac:dyDescent="0.25">
      <c r="A4416" s="38">
        <v>72335001084</v>
      </c>
      <c r="B4416" s="13" t="s">
        <v>4345</v>
      </c>
      <c r="C4416" s="13">
        <v>2</v>
      </c>
      <c r="D4416" s="13" t="s">
        <v>1198</v>
      </c>
      <c r="E4416" s="13" t="s">
        <v>65</v>
      </c>
      <c r="F4416" s="13" t="s">
        <v>67</v>
      </c>
      <c r="G4416" s="13" t="s">
        <v>1199</v>
      </c>
      <c r="H4416" s="13" t="s">
        <v>67</v>
      </c>
      <c r="I4416" s="13"/>
    </row>
    <row r="4417" spans="1:9" x14ac:dyDescent="0.25">
      <c r="A4417" s="37">
        <v>72335004201</v>
      </c>
      <c r="B4417" s="12" t="s">
        <v>4346</v>
      </c>
      <c r="C4417" s="12">
        <v>5</v>
      </c>
      <c r="D4417" s="12" t="s">
        <v>69</v>
      </c>
      <c r="E4417" s="12" t="s">
        <v>65</v>
      </c>
      <c r="F4417" s="12" t="s">
        <v>65</v>
      </c>
      <c r="G4417" s="12" t="s">
        <v>65</v>
      </c>
      <c r="H4417" s="12" t="s">
        <v>65</v>
      </c>
      <c r="I4417" s="12"/>
    </row>
    <row r="4418" spans="1:9" x14ac:dyDescent="0.25">
      <c r="A4418" s="38">
        <v>72335004202</v>
      </c>
      <c r="B4418" s="13" t="s">
        <v>4347</v>
      </c>
      <c r="C4418" s="13">
        <v>2</v>
      </c>
      <c r="D4418" s="13" t="s">
        <v>1198</v>
      </c>
      <c r="E4418" s="13" t="s">
        <v>65</v>
      </c>
      <c r="F4418" s="13" t="s">
        <v>67</v>
      </c>
      <c r="G4418" s="13" t="s">
        <v>1199</v>
      </c>
      <c r="H4418" s="13" t="s">
        <v>67</v>
      </c>
      <c r="I4418" s="13"/>
    </row>
    <row r="4419" spans="1:9" x14ac:dyDescent="0.25">
      <c r="A4419" s="37">
        <v>72335004203</v>
      </c>
      <c r="B4419" s="12" t="s">
        <v>4348</v>
      </c>
      <c r="C4419" s="12">
        <v>2</v>
      </c>
      <c r="D4419" s="12" t="s">
        <v>1198</v>
      </c>
      <c r="E4419" s="12" t="s">
        <v>65</v>
      </c>
      <c r="F4419" s="12" t="s">
        <v>67</v>
      </c>
      <c r="G4419" s="12" t="s">
        <v>1199</v>
      </c>
      <c r="H4419" s="12" t="s">
        <v>67</v>
      </c>
      <c r="I4419" s="12"/>
    </row>
    <row r="4420" spans="1:9" x14ac:dyDescent="0.25">
      <c r="A4420" s="38">
        <v>72335006204</v>
      </c>
      <c r="B4420" s="13" t="s">
        <v>4349</v>
      </c>
      <c r="C4420" s="13">
        <v>2</v>
      </c>
      <c r="D4420" s="13" t="s">
        <v>1198</v>
      </c>
      <c r="E4420" s="13" t="s">
        <v>65</v>
      </c>
      <c r="F4420" s="13" t="s">
        <v>67</v>
      </c>
      <c r="G4420" s="13" t="s">
        <v>1199</v>
      </c>
      <c r="H4420" s="13" t="s">
        <v>67</v>
      </c>
      <c r="I4420" s="13"/>
    </row>
    <row r="4421" spans="1:9" x14ac:dyDescent="0.25">
      <c r="A4421" s="37">
        <v>72335004205</v>
      </c>
      <c r="B4421" s="12" t="s">
        <v>4350</v>
      </c>
      <c r="C4421" s="12">
        <v>2</v>
      </c>
      <c r="D4421" s="12" t="s">
        <v>1198</v>
      </c>
      <c r="E4421" s="12" t="s">
        <v>65</v>
      </c>
      <c r="F4421" s="12" t="s">
        <v>67</v>
      </c>
      <c r="G4421" s="12" t="s">
        <v>1199</v>
      </c>
      <c r="H4421" s="12" t="s">
        <v>67</v>
      </c>
      <c r="I4421" s="12"/>
    </row>
    <row r="4422" spans="1:9" x14ac:dyDescent="0.25">
      <c r="A4422" s="38">
        <v>72335004206</v>
      </c>
      <c r="B4422" s="13" t="s">
        <v>4351</v>
      </c>
      <c r="C4422" s="13">
        <v>2</v>
      </c>
      <c r="D4422" s="13" t="s">
        <v>1198</v>
      </c>
      <c r="E4422" s="13" t="s">
        <v>65</v>
      </c>
      <c r="F4422" s="13" t="s">
        <v>67</v>
      </c>
      <c r="G4422" s="13" t="s">
        <v>1199</v>
      </c>
      <c r="H4422" s="13" t="s">
        <v>67</v>
      </c>
      <c r="I4422" s="13"/>
    </row>
    <row r="4423" spans="1:9" x14ac:dyDescent="0.25">
      <c r="A4423" s="37">
        <v>72335004207</v>
      </c>
      <c r="B4423" s="12" t="s">
        <v>4352</v>
      </c>
      <c r="C4423" s="12">
        <v>2</v>
      </c>
      <c r="D4423" s="12" t="s">
        <v>1198</v>
      </c>
      <c r="E4423" s="12" t="s">
        <v>65</v>
      </c>
      <c r="F4423" s="12" t="s">
        <v>67</v>
      </c>
      <c r="G4423" s="12" t="s">
        <v>1199</v>
      </c>
      <c r="H4423" s="12" t="s">
        <v>67</v>
      </c>
      <c r="I4423" s="12"/>
    </row>
    <row r="4424" spans="1:9" x14ac:dyDescent="0.25">
      <c r="A4424" s="38">
        <v>72335004208</v>
      </c>
      <c r="B4424" s="13" t="s">
        <v>4353</v>
      </c>
      <c r="C4424" s="13">
        <v>2</v>
      </c>
      <c r="D4424" s="13" t="s">
        <v>1198</v>
      </c>
      <c r="E4424" s="13" t="s">
        <v>65</v>
      </c>
      <c r="F4424" s="13" t="s">
        <v>67</v>
      </c>
      <c r="G4424" s="13" t="s">
        <v>1199</v>
      </c>
      <c r="H4424" s="13" t="s">
        <v>67</v>
      </c>
      <c r="I4424" s="13"/>
    </row>
    <row r="4425" spans="1:9" x14ac:dyDescent="0.25">
      <c r="A4425" s="37">
        <v>72335006209</v>
      </c>
      <c r="B4425" s="12" t="s">
        <v>4354</v>
      </c>
      <c r="C4425" s="12">
        <v>2</v>
      </c>
      <c r="D4425" s="12" t="s">
        <v>1198</v>
      </c>
      <c r="E4425" s="12" t="s">
        <v>65</v>
      </c>
      <c r="F4425" s="12" t="s">
        <v>67</v>
      </c>
      <c r="G4425" s="12" t="s">
        <v>1199</v>
      </c>
      <c r="H4425" s="12" t="s">
        <v>67</v>
      </c>
      <c r="I4425" s="12"/>
    </row>
    <row r="4426" spans="1:9" x14ac:dyDescent="0.25">
      <c r="A4426" s="38">
        <v>72335004210</v>
      </c>
      <c r="B4426" s="13" t="s">
        <v>4355</v>
      </c>
      <c r="C4426" s="13">
        <v>2</v>
      </c>
      <c r="D4426" s="13" t="s">
        <v>1198</v>
      </c>
      <c r="E4426" s="13" t="s">
        <v>65</v>
      </c>
      <c r="F4426" s="13" t="s">
        <v>67</v>
      </c>
      <c r="G4426" s="13" t="s">
        <v>1199</v>
      </c>
      <c r="H4426" s="13" t="s">
        <v>67</v>
      </c>
      <c r="I4426" s="13"/>
    </row>
    <row r="4427" spans="1:9" x14ac:dyDescent="0.25">
      <c r="A4427" s="37">
        <v>72335006211</v>
      </c>
      <c r="B4427" s="12" t="s">
        <v>4356</v>
      </c>
      <c r="C4427" s="12">
        <v>2</v>
      </c>
      <c r="D4427" s="12" t="s">
        <v>1198</v>
      </c>
      <c r="E4427" s="12" t="s">
        <v>65</v>
      </c>
      <c r="F4427" s="12" t="s">
        <v>67</v>
      </c>
      <c r="G4427" s="12" t="s">
        <v>1199</v>
      </c>
      <c r="H4427" s="12" t="s">
        <v>67</v>
      </c>
      <c r="I4427" s="12"/>
    </row>
    <row r="4428" spans="1:9" x14ac:dyDescent="0.25">
      <c r="A4428" s="38">
        <v>72335004212</v>
      </c>
      <c r="B4428" s="13" t="s">
        <v>4357</v>
      </c>
      <c r="C4428" s="13">
        <v>2</v>
      </c>
      <c r="D4428" s="13" t="s">
        <v>1198</v>
      </c>
      <c r="E4428" s="13" t="s">
        <v>65</v>
      </c>
      <c r="F4428" s="13" t="s">
        <v>67</v>
      </c>
      <c r="G4428" s="13" t="s">
        <v>1199</v>
      </c>
      <c r="H4428" s="13" t="s">
        <v>67</v>
      </c>
      <c r="I4428" s="13"/>
    </row>
    <row r="4429" spans="1:9" x14ac:dyDescent="0.25">
      <c r="A4429" s="37">
        <v>72335004213</v>
      </c>
      <c r="B4429" s="12" t="s">
        <v>4358</v>
      </c>
      <c r="C4429" s="12">
        <v>2</v>
      </c>
      <c r="D4429" s="12" t="s">
        <v>1198</v>
      </c>
      <c r="E4429" s="12" t="s">
        <v>65</v>
      </c>
      <c r="F4429" s="12" t="s">
        <v>67</v>
      </c>
      <c r="G4429" s="12" t="s">
        <v>1199</v>
      </c>
      <c r="H4429" s="12" t="s">
        <v>67</v>
      </c>
      <c r="I4429" s="12"/>
    </row>
    <row r="4430" spans="1:9" x14ac:dyDescent="0.25">
      <c r="A4430" s="38">
        <v>72335006214</v>
      </c>
      <c r="B4430" s="13" t="s">
        <v>4359</v>
      </c>
      <c r="C4430" s="13">
        <v>2</v>
      </c>
      <c r="D4430" s="13" t="s">
        <v>1198</v>
      </c>
      <c r="E4430" s="13" t="s">
        <v>65</v>
      </c>
      <c r="F4430" s="13" t="s">
        <v>67</v>
      </c>
      <c r="G4430" s="13" t="s">
        <v>1199</v>
      </c>
      <c r="H4430" s="13" t="s">
        <v>67</v>
      </c>
      <c r="I4430" s="13"/>
    </row>
    <row r="4431" spans="1:9" x14ac:dyDescent="0.25">
      <c r="A4431" s="37">
        <v>72335004215</v>
      </c>
      <c r="B4431" s="12" t="s">
        <v>4360</v>
      </c>
      <c r="C4431" s="12">
        <v>2</v>
      </c>
      <c r="D4431" s="12" t="s">
        <v>1198</v>
      </c>
      <c r="E4431" s="12" t="s">
        <v>65</v>
      </c>
      <c r="F4431" s="12" t="s">
        <v>67</v>
      </c>
      <c r="G4431" s="12" t="s">
        <v>1199</v>
      </c>
      <c r="H4431" s="12" t="s">
        <v>67</v>
      </c>
      <c r="I4431" s="12"/>
    </row>
    <row r="4432" spans="1:9" x14ac:dyDescent="0.25">
      <c r="A4432" s="38">
        <v>72335004216</v>
      </c>
      <c r="B4432" s="13" t="s">
        <v>4361</v>
      </c>
      <c r="C4432" s="13">
        <v>2</v>
      </c>
      <c r="D4432" s="13" t="s">
        <v>1198</v>
      </c>
      <c r="E4432" s="13" t="s">
        <v>65</v>
      </c>
      <c r="F4432" s="13" t="s">
        <v>67</v>
      </c>
      <c r="G4432" s="13" t="s">
        <v>1199</v>
      </c>
      <c r="H4432" s="13" t="s">
        <v>67</v>
      </c>
      <c r="I4432" s="13"/>
    </row>
    <row r="4433" spans="1:9" x14ac:dyDescent="0.25">
      <c r="A4433" s="37">
        <v>72335004217</v>
      </c>
      <c r="B4433" s="12" t="s">
        <v>4362</v>
      </c>
      <c r="C4433" s="12">
        <v>2</v>
      </c>
      <c r="D4433" s="12" t="s">
        <v>1198</v>
      </c>
      <c r="E4433" s="12" t="s">
        <v>65</v>
      </c>
      <c r="F4433" s="12" t="s">
        <v>67</v>
      </c>
      <c r="G4433" s="12" t="s">
        <v>1199</v>
      </c>
      <c r="H4433" s="12" t="s">
        <v>67</v>
      </c>
      <c r="I4433" s="12"/>
    </row>
    <row r="4434" spans="1:9" x14ac:dyDescent="0.25">
      <c r="A4434" s="38">
        <v>72335004218</v>
      </c>
      <c r="B4434" s="13" t="s">
        <v>4363</v>
      </c>
      <c r="C4434" s="13">
        <v>2</v>
      </c>
      <c r="D4434" s="13" t="s">
        <v>1198</v>
      </c>
      <c r="E4434" s="13" t="s">
        <v>65</v>
      </c>
      <c r="F4434" s="13" t="s">
        <v>67</v>
      </c>
      <c r="G4434" s="13" t="s">
        <v>1199</v>
      </c>
      <c r="H4434" s="13" t="s">
        <v>67</v>
      </c>
      <c r="I4434" s="13"/>
    </row>
    <row r="4435" spans="1:9" x14ac:dyDescent="0.25">
      <c r="A4435" s="37">
        <v>72335006219</v>
      </c>
      <c r="B4435" s="12" t="s">
        <v>4364</v>
      </c>
      <c r="C4435" s="12">
        <v>2</v>
      </c>
      <c r="D4435" s="12" t="s">
        <v>1198</v>
      </c>
      <c r="E4435" s="12" t="s">
        <v>65</v>
      </c>
      <c r="F4435" s="12" t="s">
        <v>67</v>
      </c>
      <c r="G4435" s="12" t="s">
        <v>1199</v>
      </c>
      <c r="H4435" s="12" t="s">
        <v>67</v>
      </c>
      <c r="I4435" s="12"/>
    </row>
    <row r="4436" spans="1:9" x14ac:dyDescent="0.25">
      <c r="A4436" s="38">
        <v>72335004220</v>
      </c>
      <c r="B4436" s="13" t="s">
        <v>4365</v>
      </c>
      <c r="C4436" s="13">
        <v>2</v>
      </c>
      <c r="D4436" s="13" t="s">
        <v>1198</v>
      </c>
      <c r="E4436" s="13" t="s">
        <v>65</v>
      </c>
      <c r="F4436" s="13" t="s">
        <v>67</v>
      </c>
      <c r="G4436" s="13" t="s">
        <v>1199</v>
      </c>
      <c r="H4436" s="13" t="s">
        <v>67</v>
      </c>
      <c r="I4436" s="13"/>
    </row>
    <row r="4437" spans="1:9" x14ac:dyDescent="0.25">
      <c r="A4437" s="37">
        <v>72335004221</v>
      </c>
      <c r="B4437" s="12" t="s">
        <v>4366</v>
      </c>
      <c r="C4437" s="12">
        <v>2</v>
      </c>
      <c r="D4437" s="12" t="s">
        <v>1198</v>
      </c>
      <c r="E4437" s="12" t="s">
        <v>65</v>
      </c>
      <c r="F4437" s="12" t="s">
        <v>67</v>
      </c>
      <c r="G4437" s="12" t="s">
        <v>1199</v>
      </c>
      <c r="H4437" s="12" t="s">
        <v>67</v>
      </c>
      <c r="I4437" s="12"/>
    </row>
    <row r="4438" spans="1:9" x14ac:dyDescent="0.25">
      <c r="A4438" s="38">
        <v>72335004222</v>
      </c>
      <c r="B4438" s="13" t="s">
        <v>4367</v>
      </c>
      <c r="C4438" s="13">
        <v>2</v>
      </c>
      <c r="D4438" s="13" t="s">
        <v>1198</v>
      </c>
      <c r="E4438" s="13" t="s">
        <v>65</v>
      </c>
      <c r="F4438" s="13" t="s">
        <v>67</v>
      </c>
      <c r="G4438" s="13" t="s">
        <v>1199</v>
      </c>
      <c r="H4438" s="13" t="s">
        <v>67</v>
      </c>
      <c r="I4438" s="13"/>
    </row>
    <row r="4439" spans="1:9" x14ac:dyDescent="0.25">
      <c r="A4439" s="37">
        <v>72335006223</v>
      </c>
      <c r="B4439" s="12" t="s">
        <v>4368</v>
      </c>
      <c r="C4439" s="12">
        <v>2</v>
      </c>
      <c r="D4439" s="12" t="s">
        <v>1198</v>
      </c>
      <c r="E4439" s="12" t="s">
        <v>65</v>
      </c>
      <c r="F4439" s="12" t="s">
        <v>67</v>
      </c>
      <c r="G4439" s="12" t="s">
        <v>1199</v>
      </c>
      <c r="H4439" s="12" t="s">
        <v>67</v>
      </c>
      <c r="I4439" s="12"/>
    </row>
    <row r="4440" spans="1:9" x14ac:dyDescent="0.25">
      <c r="A4440" s="38">
        <v>72335004224</v>
      </c>
      <c r="B4440" s="13" t="s">
        <v>4369</v>
      </c>
      <c r="C4440" s="13">
        <v>5</v>
      </c>
      <c r="D4440" s="13" t="s">
        <v>69</v>
      </c>
      <c r="E4440" s="13" t="s">
        <v>65</v>
      </c>
      <c r="F4440" s="13" t="s">
        <v>65</v>
      </c>
      <c r="G4440" s="13" t="s">
        <v>65</v>
      </c>
      <c r="H4440" s="13" t="s">
        <v>65</v>
      </c>
      <c r="I4440" s="13"/>
    </row>
    <row r="4441" spans="1:9" x14ac:dyDescent="0.25">
      <c r="A4441" s="37">
        <v>72335004225</v>
      </c>
      <c r="B4441" s="12" t="s">
        <v>4370</v>
      </c>
      <c r="C4441" s="12">
        <v>2</v>
      </c>
      <c r="D4441" s="12" t="s">
        <v>1198</v>
      </c>
      <c r="E4441" s="12" t="s">
        <v>65</v>
      </c>
      <c r="F4441" s="12" t="s">
        <v>67</v>
      </c>
      <c r="G4441" s="12" t="s">
        <v>1199</v>
      </c>
      <c r="H4441" s="12" t="s">
        <v>67</v>
      </c>
      <c r="I4441" s="12"/>
    </row>
    <row r="4442" spans="1:9" x14ac:dyDescent="0.25">
      <c r="A4442" s="38">
        <v>72335004226</v>
      </c>
      <c r="B4442" s="13" t="s">
        <v>4371</v>
      </c>
      <c r="C4442" s="13">
        <v>2</v>
      </c>
      <c r="D4442" s="13" t="s">
        <v>1198</v>
      </c>
      <c r="E4442" s="13" t="s">
        <v>65</v>
      </c>
      <c r="F4442" s="13" t="s">
        <v>67</v>
      </c>
      <c r="G4442" s="13" t="s">
        <v>1199</v>
      </c>
      <c r="H4442" s="13" t="s">
        <v>67</v>
      </c>
      <c r="I4442" s="13"/>
    </row>
    <row r="4443" spans="1:9" x14ac:dyDescent="0.25">
      <c r="A4443" s="37">
        <v>72335006227</v>
      </c>
      <c r="B4443" s="12" t="s">
        <v>4372</v>
      </c>
      <c r="C4443" s="12">
        <v>2</v>
      </c>
      <c r="D4443" s="12" t="s">
        <v>1198</v>
      </c>
      <c r="E4443" s="12" t="s">
        <v>65</v>
      </c>
      <c r="F4443" s="12" t="s">
        <v>67</v>
      </c>
      <c r="G4443" s="12" t="s">
        <v>1199</v>
      </c>
      <c r="H4443" s="12" t="s">
        <v>67</v>
      </c>
      <c r="I4443" s="12"/>
    </row>
    <row r="4444" spans="1:9" x14ac:dyDescent="0.25">
      <c r="A4444" s="38">
        <v>72335004228</v>
      </c>
      <c r="B4444" s="13" t="s">
        <v>4373</v>
      </c>
      <c r="C4444" s="13">
        <v>2</v>
      </c>
      <c r="D4444" s="13" t="s">
        <v>1198</v>
      </c>
      <c r="E4444" s="13" t="s">
        <v>65</v>
      </c>
      <c r="F4444" s="13" t="s">
        <v>67</v>
      </c>
      <c r="G4444" s="13" t="s">
        <v>1199</v>
      </c>
      <c r="H4444" s="13" t="s">
        <v>67</v>
      </c>
      <c r="I4444" s="13"/>
    </row>
    <row r="4445" spans="1:9" x14ac:dyDescent="0.25">
      <c r="A4445" s="37">
        <v>72335006229</v>
      </c>
      <c r="B4445" s="12" t="s">
        <v>4374</v>
      </c>
      <c r="C4445" s="12">
        <v>5</v>
      </c>
      <c r="D4445" s="12" t="s">
        <v>69</v>
      </c>
      <c r="E4445" s="12" t="s">
        <v>65</v>
      </c>
      <c r="F4445" s="12" t="s">
        <v>65</v>
      </c>
      <c r="G4445" s="12" t="s">
        <v>65</v>
      </c>
      <c r="H4445" s="12" t="s">
        <v>65</v>
      </c>
      <c r="I4445" s="12"/>
    </row>
    <row r="4446" spans="1:9" x14ac:dyDescent="0.25">
      <c r="A4446" s="38">
        <v>72335004230</v>
      </c>
      <c r="B4446" s="13" t="s">
        <v>4375</v>
      </c>
      <c r="C4446" s="13">
        <v>5</v>
      </c>
      <c r="D4446" s="13" t="s">
        <v>69</v>
      </c>
      <c r="E4446" s="13" t="s">
        <v>65</v>
      </c>
      <c r="F4446" s="13" t="s">
        <v>65</v>
      </c>
      <c r="G4446" s="13" t="s">
        <v>65</v>
      </c>
      <c r="H4446" s="13" t="s">
        <v>65</v>
      </c>
      <c r="I4446" s="13"/>
    </row>
    <row r="4447" spans="1:9" x14ac:dyDescent="0.25">
      <c r="A4447" s="37">
        <v>72335006232</v>
      </c>
      <c r="B4447" s="12" t="s">
        <v>4376</v>
      </c>
      <c r="C4447" s="12">
        <v>2</v>
      </c>
      <c r="D4447" s="12" t="s">
        <v>1198</v>
      </c>
      <c r="E4447" s="12" t="s">
        <v>65</v>
      </c>
      <c r="F4447" s="12" t="s">
        <v>67</v>
      </c>
      <c r="G4447" s="12" t="s">
        <v>1199</v>
      </c>
      <c r="H4447" s="12" t="s">
        <v>67</v>
      </c>
      <c r="I4447" s="12"/>
    </row>
    <row r="4448" spans="1:9" x14ac:dyDescent="0.25">
      <c r="A4448" s="38">
        <v>72335004233</v>
      </c>
      <c r="B4448" s="13" t="s">
        <v>4377</v>
      </c>
      <c r="C4448" s="13">
        <v>2</v>
      </c>
      <c r="D4448" s="13" t="s">
        <v>1198</v>
      </c>
      <c r="E4448" s="13" t="s">
        <v>65</v>
      </c>
      <c r="F4448" s="13" t="s">
        <v>67</v>
      </c>
      <c r="G4448" s="13" t="s">
        <v>1199</v>
      </c>
      <c r="H4448" s="13" t="s">
        <v>67</v>
      </c>
      <c r="I4448" s="13"/>
    </row>
    <row r="4449" spans="1:9" x14ac:dyDescent="0.25">
      <c r="A4449" s="37">
        <v>72335004234</v>
      </c>
      <c r="B4449" s="12" t="s">
        <v>4378</v>
      </c>
      <c r="C4449" s="12">
        <v>2</v>
      </c>
      <c r="D4449" s="12" t="s">
        <v>1198</v>
      </c>
      <c r="E4449" s="12" t="s">
        <v>65</v>
      </c>
      <c r="F4449" s="12" t="s">
        <v>67</v>
      </c>
      <c r="G4449" s="12" t="s">
        <v>1199</v>
      </c>
      <c r="H4449" s="12" t="s">
        <v>67</v>
      </c>
      <c r="I4449" s="12"/>
    </row>
    <row r="4450" spans="1:9" x14ac:dyDescent="0.25">
      <c r="A4450" s="38">
        <v>72335006235</v>
      </c>
      <c r="B4450" s="13" t="s">
        <v>4379</v>
      </c>
      <c r="C4450" s="13">
        <v>2</v>
      </c>
      <c r="D4450" s="13" t="s">
        <v>1198</v>
      </c>
      <c r="E4450" s="13" t="s">
        <v>65</v>
      </c>
      <c r="F4450" s="13" t="s">
        <v>67</v>
      </c>
      <c r="G4450" s="13" t="s">
        <v>1199</v>
      </c>
      <c r="H4450" s="13" t="s">
        <v>67</v>
      </c>
      <c r="I4450" s="13"/>
    </row>
    <row r="4451" spans="1:9" x14ac:dyDescent="0.25">
      <c r="A4451" s="37">
        <v>72335004236</v>
      </c>
      <c r="B4451" s="12" t="s">
        <v>4380</v>
      </c>
      <c r="C4451" s="12">
        <v>2</v>
      </c>
      <c r="D4451" s="12" t="s">
        <v>1198</v>
      </c>
      <c r="E4451" s="12" t="s">
        <v>65</v>
      </c>
      <c r="F4451" s="12" t="s">
        <v>67</v>
      </c>
      <c r="G4451" s="12" t="s">
        <v>1199</v>
      </c>
      <c r="H4451" s="12" t="s">
        <v>67</v>
      </c>
      <c r="I4451" s="12"/>
    </row>
    <row r="4452" spans="1:9" x14ac:dyDescent="0.25">
      <c r="A4452" s="38">
        <v>72335006237</v>
      </c>
      <c r="B4452" s="13" t="s">
        <v>4381</v>
      </c>
      <c r="C4452" s="13">
        <v>2</v>
      </c>
      <c r="D4452" s="13" t="s">
        <v>1198</v>
      </c>
      <c r="E4452" s="13" t="s">
        <v>65</v>
      </c>
      <c r="F4452" s="13" t="s">
        <v>67</v>
      </c>
      <c r="G4452" s="13" t="s">
        <v>1199</v>
      </c>
      <c r="H4452" s="13" t="s">
        <v>67</v>
      </c>
      <c r="I4452" s="13"/>
    </row>
    <row r="4453" spans="1:9" x14ac:dyDescent="0.25">
      <c r="A4453" s="37">
        <v>72335006239</v>
      </c>
      <c r="B4453" s="12" t="s">
        <v>4382</v>
      </c>
      <c r="C4453" s="12">
        <v>2</v>
      </c>
      <c r="D4453" s="12" t="s">
        <v>1198</v>
      </c>
      <c r="E4453" s="12" t="s">
        <v>65</v>
      </c>
      <c r="F4453" s="12" t="s">
        <v>67</v>
      </c>
      <c r="G4453" s="12" t="s">
        <v>1199</v>
      </c>
      <c r="H4453" s="12" t="s">
        <v>67</v>
      </c>
      <c r="I4453" s="12"/>
    </row>
    <row r="4454" spans="1:9" x14ac:dyDescent="0.25">
      <c r="A4454" s="38">
        <v>72335006240</v>
      </c>
      <c r="B4454" s="13" t="s">
        <v>4383</v>
      </c>
      <c r="C4454" s="13">
        <v>2</v>
      </c>
      <c r="D4454" s="13" t="s">
        <v>1198</v>
      </c>
      <c r="E4454" s="13" t="s">
        <v>65</v>
      </c>
      <c r="F4454" s="13" t="s">
        <v>67</v>
      </c>
      <c r="G4454" s="13" t="s">
        <v>1199</v>
      </c>
      <c r="H4454" s="13" t="s">
        <v>67</v>
      </c>
      <c r="I4454" s="13"/>
    </row>
    <row r="4455" spans="1:9" x14ac:dyDescent="0.25">
      <c r="A4455" s="37">
        <v>72335006241</v>
      </c>
      <c r="B4455" s="12" t="s">
        <v>4384</v>
      </c>
      <c r="C4455" s="12">
        <v>2</v>
      </c>
      <c r="D4455" s="12" t="s">
        <v>1198</v>
      </c>
      <c r="E4455" s="12" t="s">
        <v>65</v>
      </c>
      <c r="F4455" s="12" t="s">
        <v>67</v>
      </c>
      <c r="G4455" s="12" t="s">
        <v>1199</v>
      </c>
      <c r="H4455" s="12" t="s">
        <v>67</v>
      </c>
      <c r="I4455" s="12"/>
    </row>
    <row r="4456" spans="1:9" x14ac:dyDescent="0.25">
      <c r="A4456" s="38">
        <v>72335004242</v>
      </c>
      <c r="B4456" s="13" t="s">
        <v>4385</v>
      </c>
      <c r="C4456" s="13">
        <v>2</v>
      </c>
      <c r="D4456" s="13" t="s">
        <v>1198</v>
      </c>
      <c r="E4456" s="13" t="s">
        <v>65</v>
      </c>
      <c r="F4456" s="13" t="s">
        <v>67</v>
      </c>
      <c r="G4456" s="13" t="s">
        <v>1199</v>
      </c>
      <c r="H4456" s="13" t="s">
        <v>67</v>
      </c>
      <c r="I4456" s="13"/>
    </row>
    <row r="4457" spans="1:9" x14ac:dyDescent="0.25">
      <c r="A4457" s="37">
        <v>72335004243</v>
      </c>
      <c r="B4457" s="12" t="s">
        <v>4386</v>
      </c>
      <c r="C4457" s="12">
        <v>2</v>
      </c>
      <c r="D4457" s="12" t="s">
        <v>1198</v>
      </c>
      <c r="E4457" s="12" t="s">
        <v>65</v>
      </c>
      <c r="F4457" s="12" t="s">
        <v>67</v>
      </c>
      <c r="G4457" s="12" t="s">
        <v>1199</v>
      </c>
      <c r="H4457" s="12" t="s">
        <v>67</v>
      </c>
      <c r="I4457" s="12"/>
    </row>
    <row r="4458" spans="1:9" x14ac:dyDescent="0.25">
      <c r="A4458" s="38">
        <v>72335004244</v>
      </c>
      <c r="B4458" s="13" t="s">
        <v>4387</v>
      </c>
      <c r="C4458" s="13">
        <v>2</v>
      </c>
      <c r="D4458" s="13" t="s">
        <v>1198</v>
      </c>
      <c r="E4458" s="13" t="s">
        <v>65</v>
      </c>
      <c r="F4458" s="13" t="s">
        <v>67</v>
      </c>
      <c r="G4458" s="13" t="s">
        <v>1199</v>
      </c>
      <c r="H4458" s="13" t="s">
        <v>67</v>
      </c>
      <c r="I4458" s="13"/>
    </row>
    <row r="4459" spans="1:9" x14ac:dyDescent="0.25">
      <c r="A4459" s="37">
        <v>72335001501</v>
      </c>
      <c r="B4459" s="12" t="s">
        <v>4388</v>
      </c>
      <c r="C4459" s="12">
        <v>2</v>
      </c>
      <c r="D4459" s="12" t="s">
        <v>1198</v>
      </c>
      <c r="E4459" s="12" t="s">
        <v>65</v>
      </c>
      <c r="F4459" s="12" t="s">
        <v>67</v>
      </c>
      <c r="G4459" s="12" t="s">
        <v>1199</v>
      </c>
      <c r="H4459" s="12" t="s">
        <v>67</v>
      </c>
      <c r="I4459" s="12"/>
    </row>
    <row r="4460" spans="1:9" x14ac:dyDescent="0.25">
      <c r="A4460" s="38">
        <v>72355007001</v>
      </c>
      <c r="B4460" s="13" t="s">
        <v>4389</v>
      </c>
      <c r="C4460" s="13">
        <v>5</v>
      </c>
      <c r="D4460" s="13" t="s">
        <v>69</v>
      </c>
      <c r="E4460" s="13" t="s">
        <v>65</v>
      </c>
      <c r="F4460" s="13" t="s">
        <v>65</v>
      </c>
      <c r="G4460" s="13" t="s">
        <v>65</v>
      </c>
      <c r="H4460" s="13" t="s">
        <v>65</v>
      </c>
      <c r="I4460" s="13"/>
    </row>
    <row r="4461" spans="1:9" x14ac:dyDescent="0.25">
      <c r="A4461" s="37">
        <v>72355008002</v>
      </c>
      <c r="B4461" s="12" t="s">
        <v>4390</v>
      </c>
      <c r="C4461" s="12">
        <v>5</v>
      </c>
      <c r="D4461" s="12" t="s">
        <v>69</v>
      </c>
      <c r="E4461" s="12" t="s">
        <v>65</v>
      </c>
      <c r="F4461" s="12" t="s">
        <v>65</v>
      </c>
      <c r="G4461" s="12" t="s">
        <v>65</v>
      </c>
      <c r="H4461" s="12" t="s">
        <v>65</v>
      </c>
      <c r="I4461" s="12"/>
    </row>
    <row r="4462" spans="1:9" x14ac:dyDescent="0.25">
      <c r="A4462" s="38">
        <v>72355008003</v>
      </c>
      <c r="B4462" s="13" t="s">
        <v>4391</v>
      </c>
      <c r="C4462" s="13">
        <v>5</v>
      </c>
      <c r="D4462" s="13" t="s">
        <v>69</v>
      </c>
      <c r="E4462" s="13" t="s">
        <v>65</v>
      </c>
      <c r="F4462" s="13" t="s">
        <v>65</v>
      </c>
      <c r="G4462" s="13" t="s">
        <v>65</v>
      </c>
      <c r="H4462" s="13" t="s">
        <v>65</v>
      </c>
      <c r="I4462" s="13"/>
    </row>
    <row r="4463" spans="1:9" x14ac:dyDescent="0.25">
      <c r="A4463" s="37">
        <v>72355006004</v>
      </c>
      <c r="B4463" s="12" t="s">
        <v>4392</v>
      </c>
      <c r="C4463" s="12">
        <v>5</v>
      </c>
      <c r="D4463" s="12" t="s">
        <v>69</v>
      </c>
      <c r="E4463" s="12" t="s">
        <v>65</v>
      </c>
      <c r="F4463" s="12" t="s">
        <v>65</v>
      </c>
      <c r="G4463" s="12" t="s">
        <v>65</v>
      </c>
      <c r="H4463" s="12" t="s">
        <v>65</v>
      </c>
      <c r="I4463" s="12"/>
    </row>
    <row r="4464" spans="1:9" x14ac:dyDescent="0.25">
      <c r="A4464" s="38">
        <v>72355001005</v>
      </c>
      <c r="B4464" s="13" t="s">
        <v>4393</v>
      </c>
      <c r="C4464" s="13">
        <v>2</v>
      </c>
      <c r="D4464" s="13" t="s">
        <v>1198</v>
      </c>
      <c r="E4464" s="13" t="s">
        <v>65</v>
      </c>
      <c r="F4464" s="13" t="s">
        <v>67</v>
      </c>
      <c r="G4464" s="13" t="s">
        <v>1199</v>
      </c>
      <c r="H4464" s="13" t="s">
        <v>67</v>
      </c>
      <c r="I4464" s="13"/>
    </row>
    <row r="4465" spans="1:9" x14ac:dyDescent="0.25">
      <c r="A4465" s="37">
        <v>72355001008</v>
      </c>
      <c r="B4465" s="12" t="s">
        <v>4394</v>
      </c>
      <c r="C4465" s="12">
        <v>2</v>
      </c>
      <c r="D4465" s="12" t="s">
        <v>1198</v>
      </c>
      <c r="E4465" s="12" t="s">
        <v>65</v>
      </c>
      <c r="F4465" s="12" t="s">
        <v>67</v>
      </c>
      <c r="G4465" s="12" t="s">
        <v>1199</v>
      </c>
      <c r="H4465" s="12" t="s">
        <v>67</v>
      </c>
      <c r="I4465" s="12"/>
    </row>
    <row r="4466" spans="1:9" x14ac:dyDescent="0.25">
      <c r="A4466" s="38">
        <v>72355004010</v>
      </c>
      <c r="B4466" s="13" t="s">
        <v>4395</v>
      </c>
      <c r="C4466" s="13">
        <v>5</v>
      </c>
      <c r="D4466" s="13" t="s">
        <v>69</v>
      </c>
      <c r="E4466" s="13" t="s">
        <v>65</v>
      </c>
      <c r="F4466" s="13" t="s">
        <v>65</v>
      </c>
      <c r="G4466" s="13" t="s">
        <v>65</v>
      </c>
      <c r="H4466" s="13" t="s">
        <v>65</v>
      </c>
      <c r="I4466" s="13"/>
    </row>
    <row r="4467" spans="1:9" x14ac:dyDescent="0.25">
      <c r="A4467" s="37">
        <v>72355001014</v>
      </c>
      <c r="B4467" s="12" t="s">
        <v>4396</v>
      </c>
      <c r="C4467" s="12">
        <v>2</v>
      </c>
      <c r="D4467" s="12" t="s">
        <v>1198</v>
      </c>
      <c r="E4467" s="12" t="s">
        <v>65</v>
      </c>
      <c r="F4467" s="12" t="s">
        <v>67</v>
      </c>
      <c r="G4467" s="12" t="s">
        <v>1199</v>
      </c>
      <c r="H4467" s="12" t="s">
        <v>67</v>
      </c>
      <c r="I4467" s="12"/>
    </row>
    <row r="4468" spans="1:9" x14ac:dyDescent="0.25">
      <c r="A4468" s="38">
        <v>72355006015</v>
      </c>
      <c r="B4468" s="13" t="s">
        <v>4397</v>
      </c>
      <c r="C4468" s="13">
        <v>5</v>
      </c>
      <c r="D4468" s="13" t="s">
        <v>69</v>
      </c>
      <c r="E4468" s="13" t="s">
        <v>65</v>
      </c>
      <c r="F4468" s="13" t="s">
        <v>65</v>
      </c>
      <c r="G4468" s="13" t="s">
        <v>65</v>
      </c>
      <c r="H4468" s="13" t="s">
        <v>65</v>
      </c>
      <c r="I4468" s="13"/>
    </row>
    <row r="4469" spans="1:9" x14ac:dyDescent="0.25">
      <c r="A4469" s="37">
        <v>72355006019</v>
      </c>
      <c r="B4469" s="12" t="s">
        <v>4398</v>
      </c>
      <c r="C4469" s="12">
        <v>5</v>
      </c>
      <c r="D4469" s="12" t="s">
        <v>69</v>
      </c>
      <c r="E4469" s="12" t="s">
        <v>65</v>
      </c>
      <c r="F4469" s="12" t="s">
        <v>65</v>
      </c>
      <c r="G4469" s="12" t="s">
        <v>65</v>
      </c>
      <c r="H4469" s="12" t="s">
        <v>65</v>
      </c>
      <c r="I4469" s="12"/>
    </row>
    <row r="4470" spans="1:9" x14ac:dyDescent="0.25">
      <c r="A4470" s="38">
        <v>72355004021</v>
      </c>
      <c r="B4470" s="13" t="s">
        <v>4399</v>
      </c>
      <c r="C4470" s="13">
        <v>2</v>
      </c>
      <c r="D4470" s="13" t="s">
        <v>1198</v>
      </c>
      <c r="E4470" s="13" t="s">
        <v>65</v>
      </c>
      <c r="F4470" s="13" t="s">
        <v>67</v>
      </c>
      <c r="G4470" s="13" t="s">
        <v>1199</v>
      </c>
      <c r="H4470" s="13" t="s">
        <v>67</v>
      </c>
      <c r="I4470" s="13"/>
    </row>
    <row r="4471" spans="1:9" x14ac:dyDescent="0.25">
      <c r="A4471" s="37">
        <v>72355006022</v>
      </c>
      <c r="B4471" s="12" t="s">
        <v>4400</v>
      </c>
      <c r="C4471" s="12">
        <v>5</v>
      </c>
      <c r="D4471" s="12" t="s">
        <v>69</v>
      </c>
      <c r="E4471" s="12" t="s">
        <v>65</v>
      </c>
      <c r="F4471" s="12" t="s">
        <v>65</v>
      </c>
      <c r="G4471" s="12" t="s">
        <v>65</v>
      </c>
      <c r="H4471" s="12" t="s">
        <v>65</v>
      </c>
      <c r="I4471" s="12"/>
    </row>
    <row r="4472" spans="1:9" x14ac:dyDescent="0.25">
      <c r="A4472" s="38">
        <v>72355008025</v>
      </c>
      <c r="B4472" s="13" t="s">
        <v>4401</v>
      </c>
      <c r="C4472" s="13">
        <v>5</v>
      </c>
      <c r="D4472" s="13" t="s">
        <v>69</v>
      </c>
      <c r="E4472" s="13" t="s">
        <v>65</v>
      </c>
      <c r="F4472" s="13" t="s">
        <v>65</v>
      </c>
      <c r="G4472" s="13" t="s">
        <v>65</v>
      </c>
      <c r="H4472" s="13" t="s">
        <v>65</v>
      </c>
      <c r="I4472" s="13"/>
    </row>
    <row r="4473" spans="1:9" x14ac:dyDescent="0.25">
      <c r="A4473" s="37">
        <v>72355006026</v>
      </c>
      <c r="B4473" s="12" t="s">
        <v>4402</v>
      </c>
      <c r="C4473" s="12">
        <v>5</v>
      </c>
      <c r="D4473" s="12" t="s">
        <v>69</v>
      </c>
      <c r="E4473" s="12" t="s">
        <v>65</v>
      </c>
      <c r="F4473" s="12" t="s">
        <v>65</v>
      </c>
      <c r="G4473" s="12" t="s">
        <v>65</v>
      </c>
      <c r="H4473" s="12" t="s">
        <v>65</v>
      </c>
      <c r="I4473" s="12"/>
    </row>
    <row r="4474" spans="1:9" x14ac:dyDescent="0.25">
      <c r="A4474" s="38">
        <v>72355007027</v>
      </c>
      <c r="B4474" s="13" t="s">
        <v>4403</v>
      </c>
      <c r="C4474" s="13">
        <v>5</v>
      </c>
      <c r="D4474" s="13" t="s">
        <v>69</v>
      </c>
      <c r="E4474" s="13" t="s">
        <v>65</v>
      </c>
      <c r="F4474" s="13" t="s">
        <v>65</v>
      </c>
      <c r="G4474" s="13" t="s">
        <v>65</v>
      </c>
      <c r="H4474" s="13" t="s">
        <v>65</v>
      </c>
      <c r="I4474" s="13"/>
    </row>
    <row r="4475" spans="1:9" x14ac:dyDescent="0.25">
      <c r="A4475" s="37">
        <v>72355008028</v>
      </c>
      <c r="B4475" s="12" t="s">
        <v>4404</v>
      </c>
      <c r="C4475" s="12">
        <v>5</v>
      </c>
      <c r="D4475" s="12" t="s">
        <v>69</v>
      </c>
      <c r="E4475" s="12" t="s">
        <v>65</v>
      </c>
      <c r="F4475" s="12" t="s">
        <v>65</v>
      </c>
      <c r="G4475" s="12" t="s">
        <v>65</v>
      </c>
      <c r="H4475" s="12" t="s">
        <v>65</v>
      </c>
      <c r="I4475" s="12"/>
    </row>
    <row r="4476" spans="1:9" x14ac:dyDescent="0.25">
      <c r="A4476" s="38">
        <v>72355001030</v>
      </c>
      <c r="B4476" s="13" t="s">
        <v>4405</v>
      </c>
      <c r="C4476" s="13">
        <v>2</v>
      </c>
      <c r="D4476" s="13" t="s">
        <v>1198</v>
      </c>
      <c r="E4476" s="13" t="s">
        <v>65</v>
      </c>
      <c r="F4476" s="13" t="s">
        <v>67</v>
      </c>
      <c r="G4476" s="13" t="s">
        <v>1199</v>
      </c>
      <c r="H4476" s="13" t="s">
        <v>67</v>
      </c>
      <c r="I4476" s="13"/>
    </row>
    <row r="4477" spans="1:9" x14ac:dyDescent="0.25">
      <c r="A4477" s="37">
        <v>72355008033</v>
      </c>
      <c r="B4477" s="12" t="s">
        <v>3994</v>
      </c>
      <c r="C4477" s="12">
        <v>2</v>
      </c>
      <c r="D4477" s="12" t="s">
        <v>1198</v>
      </c>
      <c r="E4477" s="12" t="s">
        <v>65</v>
      </c>
      <c r="F4477" s="12" t="s">
        <v>67</v>
      </c>
      <c r="G4477" s="12" t="s">
        <v>1199</v>
      </c>
      <c r="H4477" s="12" t="s">
        <v>67</v>
      </c>
      <c r="I4477" s="12"/>
    </row>
    <row r="4478" spans="1:9" x14ac:dyDescent="0.25">
      <c r="A4478" s="38">
        <v>72355001035</v>
      </c>
      <c r="B4478" s="13" t="s">
        <v>4406</v>
      </c>
      <c r="C4478" s="13">
        <v>2</v>
      </c>
      <c r="D4478" s="13" t="s">
        <v>1198</v>
      </c>
      <c r="E4478" s="13" t="s">
        <v>65</v>
      </c>
      <c r="F4478" s="13" t="s">
        <v>67</v>
      </c>
      <c r="G4478" s="13" t="s">
        <v>1199</v>
      </c>
      <c r="H4478" s="13" t="s">
        <v>67</v>
      </c>
      <c r="I4478" s="13"/>
    </row>
    <row r="4479" spans="1:9" x14ac:dyDescent="0.25">
      <c r="A4479" s="37">
        <v>72355001036</v>
      </c>
      <c r="B4479" s="12" t="s">
        <v>4407</v>
      </c>
      <c r="C4479" s="12">
        <v>2</v>
      </c>
      <c r="D4479" s="12" t="s">
        <v>1198</v>
      </c>
      <c r="E4479" s="12" t="s">
        <v>65</v>
      </c>
      <c r="F4479" s="12" t="s">
        <v>67</v>
      </c>
      <c r="G4479" s="12" t="s">
        <v>1199</v>
      </c>
      <c r="H4479" s="12" t="s">
        <v>67</v>
      </c>
      <c r="I4479" s="12"/>
    </row>
    <row r="4480" spans="1:9" x14ac:dyDescent="0.25">
      <c r="A4480" s="38">
        <v>72355004037</v>
      </c>
      <c r="B4480" s="13" t="s">
        <v>4408</v>
      </c>
      <c r="C4480" s="13">
        <v>5</v>
      </c>
      <c r="D4480" s="13" t="s">
        <v>69</v>
      </c>
      <c r="E4480" s="13" t="s">
        <v>65</v>
      </c>
      <c r="F4480" s="13" t="s">
        <v>65</v>
      </c>
      <c r="G4480" s="13" t="s">
        <v>65</v>
      </c>
      <c r="H4480" s="13" t="s">
        <v>65</v>
      </c>
      <c r="I4480" s="13"/>
    </row>
    <row r="4481" spans="1:9" x14ac:dyDescent="0.25">
      <c r="A4481" s="37">
        <v>72355004038</v>
      </c>
      <c r="B4481" s="12" t="s">
        <v>4409</v>
      </c>
      <c r="C4481" s="12">
        <v>5</v>
      </c>
      <c r="D4481" s="12" t="s">
        <v>69</v>
      </c>
      <c r="E4481" s="12" t="s">
        <v>65</v>
      </c>
      <c r="F4481" s="12" t="s">
        <v>65</v>
      </c>
      <c r="G4481" s="12" t="s">
        <v>65</v>
      </c>
      <c r="H4481" s="12" t="s">
        <v>65</v>
      </c>
      <c r="I4481" s="12"/>
    </row>
    <row r="4482" spans="1:9" x14ac:dyDescent="0.25">
      <c r="A4482" s="38">
        <v>72355008040</v>
      </c>
      <c r="B4482" s="13" t="s">
        <v>4410</v>
      </c>
      <c r="C4482" s="13">
        <v>5</v>
      </c>
      <c r="D4482" s="13" t="s">
        <v>69</v>
      </c>
      <c r="E4482" s="13" t="s">
        <v>65</v>
      </c>
      <c r="F4482" s="13" t="s">
        <v>65</v>
      </c>
      <c r="G4482" s="13" t="s">
        <v>65</v>
      </c>
      <c r="H4482" s="13" t="s">
        <v>65</v>
      </c>
      <c r="I4482" s="13"/>
    </row>
    <row r="4483" spans="1:9" x14ac:dyDescent="0.25">
      <c r="A4483" s="37">
        <v>72355008043</v>
      </c>
      <c r="B4483" s="12" t="s">
        <v>4411</v>
      </c>
      <c r="C4483" s="12">
        <v>5</v>
      </c>
      <c r="D4483" s="12" t="s">
        <v>69</v>
      </c>
      <c r="E4483" s="12" t="s">
        <v>65</v>
      </c>
      <c r="F4483" s="12" t="s">
        <v>65</v>
      </c>
      <c r="G4483" s="12" t="s">
        <v>65</v>
      </c>
      <c r="H4483" s="12" t="s">
        <v>65</v>
      </c>
      <c r="I4483" s="12"/>
    </row>
    <row r="4484" spans="1:9" x14ac:dyDescent="0.25">
      <c r="A4484" s="38">
        <v>72355004044</v>
      </c>
      <c r="B4484" s="13" t="s">
        <v>4412</v>
      </c>
      <c r="C4484" s="13">
        <v>5</v>
      </c>
      <c r="D4484" s="13" t="s">
        <v>69</v>
      </c>
      <c r="E4484" s="13" t="s">
        <v>65</v>
      </c>
      <c r="F4484" s="13" t="s">
        <v>65</v>
      </c>
      <c r="G4484" s="13" t="s">
        <v>65</v>
      </c>
      <c r="H4484" s="13" t="s">
        <v>65</v>
      </c>
      <c r="I4484" s="13"/>
    </row>
    <row r="4485" spans="1:9" x14ac:dyDescent="0.25">
      <c r="A4485" s="37">
        <v>72355001045</v>
      </c>
      <c r="B4485" s="12" t="s">
        <v>4413</v>
      </c>
      <c r="C4485" s="12">
        <v>2</v>
      </c>
      <c r="D4485" s="12" t="s">
        <v>1198</v>
      </c>
      <c r="E4485" s="12" t="s">
        <v>65</v>
      </c>
      <c r="F4485" s="12" t="s">
        <v>67</v>
      </c>
      <c r="G4485" s="12" t="s">
        <v>1199</v>
      </c>
      <c r="H4485" s="12" t="s">
        <v>67</v>
      </c>
      <c r="I4485" s="12"/>
    </row>
    <row r="4486" spans="1:9" x14ac:dyDescent="0.25">
      <c r="A4486" s="38">
        <v>72355004046</v>
      </c>
      <c r="B4486" s="13" t="s">
        <v>4414</v>
      </c>
      <c r="C4486" s="13">
        <v>5</v>
      </c>
      <c r="D4486" s="13" t="s">
        <v>69</v>
      </c>
      <c r="E4486" s="13" t="s">
        <v>65</v>
      </c>
      <c r="F4486" s="13" t="s">
        <v>65</v>
      </c>
      <c r="G4486" s="13" t="s">
        <v>65</v>
      </c>
      <c r="H4486" s="13" t="s">
        <v>65</v>
      </c>
      <c r="I4486" s="13"/>
    </row>
    <row r="4487" spans="1:9" x14ac:dyDescent="0.25">
      <c r="A4487" s="37">
        <v>72355001047</v>
      </c>
      <c r="B4487" s="12" t="s">
        <v>4415</v>
      </c>
      <c r="C4487" s="12">
        <v>2</v>
      </c>
      <c r="D4487" s="12" t="s">
        <v>1198</v>
      </c>
      <c r="E4487" s="12" t="s">
        <v>65</v>
      </c>
      <c r="F4487" s="12" t="s">
        <v>67</v>
      </c>
      <c r="G4487" s="12" t="s">
        <v>1199</v>
      </c>
      <c r="H4487" s="12" t="s">
        <v>67</v>
      </c>
      <c r="I4487" s="12"/>
    </row>
    <row r="4488" spans="1:9" x14ac:dyDescent="0.25">
      <c r="A4488" s="38">
        <v>72355007048</v>
      </c>
      <c r="B4488" s="13" t="s">
        <v>4416</v>
      </c>
      <c r="C4488" s="13">
        <v>5</v>
      </c>
      <c r="D4488" s="13" t="s">
        <v>69</v>
      </c>
      <c r="E4488" s="13" t="s">
        <v>65</v>
      </c>
      <c r="F4488" s="13" t="s">
        <v>65</v>
      </c>
      <c r="G4488" s="13" t="s">
        <v>65</v>
      </c>
      <c r="H4488" s="13" t="s">
        <v>65</v>
      </c>
      <c r="I4488" s="13"/>
    </row>
    <row r="4489" spans="1:9" x14ac:dyDescent="0.25">
      <c r="A4489" s="37">
        <v>72355004050</v>
      </c>
      <c r="B4489" s="12" t="s">
        <v>4417</v>
      </c>
      <c r="C4489" s="12">
        <v>2</v>
      </c>
      <c r="D4489" s="12" t="s">
        <v>1198</v>
      </c>
      <c r="E4489" s="12" t="s">
        <v>65</v>
      </c>
      <c r="F4489" s="12" t="s">
        <v>67</v>
      </c>
      <c r="G4489" s="12" t="s">
        <v>1199</v>
      </c>
      <c r="H4489" s="12" t="s">
        <v>67</v>
      </c>
      <c r="I4489" s="12"/>
    </row>
    <row r="4490" spans="1:9" x14ac:dyDescent="0.25">
      <c r="A4490" s="38">
        <v>72355007051</v>
      </c>
      <c r="B4490" s="13" t="s">
        <v>4418</v>
      </c>
      <c r="C4490" s="13">
        <v>5</v>
      </c>
      <c r="D4490" s="13" t="s">
        <v>69</v>
      </c>
      <c r="E4490" s="13" t="s">
        <v>65</v>
      </c>
      <c r="F4490" s="13" t="s">
        <v>65</v>
      </c>
      <c r="G4490" s="13" t="s">
        <v>65</v>
      </c>
      <c r="H4490" s="13" t="s">
        <v>65</v>
      </c>
      <c r="I4490" s="13"/>
    </row>
    <row r="4491" spans="1:9" x14ac:dyDescent="0.25">
      <c r="A4491" s="37">
        <v>72355008052</v>
      </c>
      <c r="B4491" s="12" t="s">
        <v>4419</v>
      </c>
      <c r="C4491" s="12">
        <v>5</v>
      </c>
      <c r="D4491" s="12" t="s">
        <v>69</v>
      </c>
      <c r="E4491" s="12" t="s">
        <v>65</v>
      </c>
      <c r="F4491" s="12" t="s">
        <v>65</v>
      </c>
      <c r="G4491" s="12" t="s">
        <v>65</v>
      </c>
      <c r="H4491" s="12" t="s">
        <v>65</v>
      </c>
      <c r="I4491" s="12"/>
    </row>
    <row r="4492" spans="1:9" x14ac:dyDescent="0.25">
      <c r="A4492" s="38">
        <v>72355003055</v>
      </c>
      <c r="B4492" s="13" t="s">
        <v>4420</v>
      </c>
      <c r="C4492" s="13">
        <v>5</v>
      </c>
      <c r="D4492" s="13" t="s">
        <v>69</v>
      </c>
      <c r="E4492" s="13" t="s">
        <v>65</v>
      </c>
      <c r="F4492" s="13" t="s">
        <v>65</v>
      </c>
      <c r="G4492" s="13" t="s">
        <v>65</v>
      </c>
      <c r="H4492" s="13" t="s">
        <v>65</v>
      </c>
      <c r="I4492" s="13"/>
    </row>
    <row r="4493" spans="1:9" x14ac:dyDescent="0.25">
      <c r="A4493" s="37">
        <v>72355004056</v>
      </c>
      <c r="B4493" s="12" t="s">
        <v>4421</v>
      </c>
      <c r="C4493" s="12">
        <v>5</v>
      </c>
      <c r="D4493" s="12" t="s">
        <v>69</v>
      </c>
      <c r="E4493" s="12" t="s">
        <v>65</v>
      </c>
      <c r="F4493" s="12" t="s">
        <v>65</v>
      </c>
      <c r="G4493" s="12" t="s">
        <v>65</v>
      </c>
      <c r="H4493" s="12" t="s">
        <v>65</v>
      </c>
      <c r="I4493" s="12"/>
    </row>
    <row r="4494" spans="1:9" x14ac:dyDescent="0.25">
      <c r="A4494" s="38">
        <v>72355008057</v>
      </c>
      <c r="B4494" s="13" t="s">
        <v>4422</v>
      </c>
      <c r="C4494" s="13">
        <v>5</v>
      </c>
      <c r="D4494" s="13" t="s">
        <v>69</v>
      </c>
      <c r="E4494" s="13" t="s">
        <v>65</v>
      </c>
      <c r="F4494" s="13" t="s">
        <v>65</v>
      </c>
      <c r="G4494" s="13" t="s">
        <v>65</v>
      </c>
      <c r="H4494" s="13" t="s">
        <v>65</v>
      </c>
      <c r="I4494" s="13"/>
    </row>
    <row r="4495" spans="1:9" x14ac:dyDescent="0.25">
      <c r="A4495" s="37">
        <v>72355008058</v>
      </c>
      <c r="B4495" s="12" t="s">
        <v>4423</v>
      </c>
      <c r="C4495" s="12">
        <v>2</v>
      </c>
      <c r="D4495" s="12" t="s">
        <v>1198</v>
      </c>
      <c r="E4495" s="12" t="s">
        <v>65</v>
      </c>
      <c r="F4495" s="12" t="s">
        <v>67</v>
      </c>
      <c r="G4495" s="12" t="s">
        <v>1199</v>
      </c>
      <c r="H4495" s="12" t="s">
        <v>67</v>
      </c>
      <c r="I4495" s="12"/>
    </row>
    <row r="4496" spans="1:9" x14ac:dyDescent="0.25">
      <c r="A4496" s="38">
        <v>72355006060</v>
      </c>
      <c r="B4496" s="13" t="s">
        <v>4424</v>
      </c>
      <c r="C4496" s="13">
        <v>4</v>
      </c>
      <c r="D4496" s="13" t="s">
        <v>1155</v>
      </c>
      <c r="E4496" s="13" t="s">
        <v>67</v>
      </c>
      <c r="F4496" s="13" t="s">
        <v>67</v>
      </c>
      <c r="G4496" s="13" t="s">
        <v>65</v>
      </c>
      <c r="H4496" s="13" t="s">
        <v>67</v>
      </c>
      <c r="I4496" s="13"/>
    </row>
    <row r="4497" spans="1:9" x14ac:dyDescent="0.25">
      <c r="A4497" s="37">
        <v>72355008062</v>
      </c>
      <c r="B4497" s="12" t="s">
        <v>4425</v>
      </c>
      <c r="C4497" s="12">
        <v>5</v>
      </c>
      <c r="D4497" s="12" t="s">
        <v>69</v>
      </c>
      <c r="E4497" s="12" t="s">
        <v>65</v>
      </c>
      <c r="F4497" s="12" t="s">
        <v>65</v>
      </c>
      <c r="G4497" s="12" t="s">
        <v>65</v>
      </c>
      <c r="H4497" s="12" t="s">
        <v>65</v>
      </c>
      <c r="I4497" s="12"/>
    </row>
    <row r="4498" spans="1:9" x14ac:dyDescent="0.25">
      <c r="A4498" s="38">
        <v>72355006063</v>
      </c>
      <c r="B4498" s="13" t="s">
        <v>4426</v>
      </c>
      <c r="C4498" s="13">
        <v>4</v>
      </c>
      <c r="D4498" s="13" t="s">
        <v>1155</v>
      </c>
      <c r="E4498" s="13" t="s">
        <v>67</v>
      </c>
      <c r="F4498" s="13" t="s">
        <v>67</v>
      </c>
      <c r="G4498" s="13" t="s">
        <v>65</v>
      </c>
      <c r="H4498" s="13" t="s">
        <v>67</v>
      </c>
      <c r="I4498" s="13"/>
    </row>
    <row r="4499" spans="1:9" x14ac:dyDescent="0.25">
      <c r="A4499" s="37">
        <v>72355006067</v>
      </c>
      <c r="B4499" s="12" t="s">
        <v>4427</v>
      </c>
      <c r="C4499" s="12">
        <v>4</v>
      </c>
      <c r="D4499" s="12" t="s">
        <v>1155</v>
      </c>
      <c r="E4499" s="12" t="s">
        <v>67</v>
      </c>
      <c r="F4499" s="12" t="s">
        <v>67</v>
      </c>
      <c r="G4499" s="12" t="s">
        <v>65</v>
      </c>
      <c r="H4499" s="12" t="s">
        <v>67</v>
      </c>
      <c r="I4499" s="12"/>
    </row>
    <row r="4500" spans="1:9" x14ac:dyDescent="0.25">
      <c r="A4500" s="38">
        <v>72355003068</v>
      </c>
      <c r="B4500" s="13" t="s">
        <v>4428</v>
      </c>
      <c r="C4500" s="13">
        <v>4</v>
      </c>
      <c r="D4500" s="13" t="s">
        <v>1155</v>
      </c>
      <c r="E4500" s="13" t="s">
        <v>67</v>
      </c>
      <c r="F4500" s="13" t="s">
        <v>67</v>
      </c>
      <c r="G4500" s="13" t="s">
        <v>65</v>
      </c>
      <c r="H4500" s="13" t="s">
        <v>67</v>
      </c>
      <c r="I4500" s="13"/>
    </row>
    <row r="4501" spans="1:9" x14ac:dyDescent="0.25">
      <c r="A4501" s="37">
        <v>72355007069</v>
      </c>
      <c r="B4501" s="12" t="s">
        <v>4429</v>
      </c>
      <c r="C4501" s="12">
        <v>5</v>
      </c>
      <c r="D4501" s="12" t="s">
        <v>69</v>
      </c>
      <c r="E4501" s="12" t="s">
        <v>65</v>
      </c>
      <c r="F4501" s="12" t="s">
        <v>65</v>
      </c>
      <c r="G4501" s="12" t="s">
        <v>65</v>
      </c>
      <c r="H4501" s="12" t="s">
        <v>65</v>
      </c>
      <c r="I4501" s="12"/>
    </row>
    <row r="4502" spans="1:9" x14ac:dyDescent="0.25">
      <c r="A4502" s="38">
        <v>72355004070</v>
      </c>
      <c r="B4502" s="13" t="s">
        <v>4430</v>
      </c>
      <c r="C4502" s="13">
        <v>5</v>
      </c>
      <c r="D4502" s="13" t="s">
        <v>69</v>
      </c>
      <c r="E4502" s="13" t="s">
        <v>65</v>
      </c>
      <c r="F4502" s="13" t="s">
        <v>65</v>
      </c>
      <c r="G4502" s="13" t="s">
        <v>65</v>
      </c>
      <c r="H4502" s="13" t="s">
        <v>65</v>
      </c>
      <c r="I4502" s="13"/>
    </row>
    <row r="4503" spans="1:9" x14ac:dyDescent="0.25">
      <c r="A4503" s="37">
        <v>72355008072</v>
      </c>
      <c r="B4503" s="12" t="s">
        <v>4431</v>
      </c>
      <c r="C4503" s="12">
        <v>5</v>
      </c>
      <c r="D4503" s="12" t="s">
        <v>69</v>
      </c>
      <c r="E4503" s="12" t="s">
        <v>65</v>
      </c>
      <c r="F4503" s="12" t="s">
        <v>65</v>
      </c>
      <c r="G4503" s="12" t="s">
        <v>65</v>
      </c>
      <c r="H4503" s="12" t="s">
        <v>65</v>
      </c>
      <c r="I4503" s="12"/>
    </row>
    <row r="4504" spans="1:9" x14ac:dyDescent="0.25">
      <c r="A4504" s="38">
        <v>72355007073</v>
      </c>
      <c r="B4504" s="13" t="s">
        <v>4432</v>
      </c>
      <c r="C4504" s="13">
        <v>5</v>
      </c>
      <c r="D4504" s="13" t="s">
        <v>69</v>
      </c>
      <c r="E4504" s="13" t="s">
        <v>65</v>
      </c>
      <c r="F4504" s="13" t="s">
        <v>65</v>
      </c>
      <c r="G4504" s="13" t="s">
        <v>65</v>
      </c>
      <c r="H4504" s="13" t="s">
        <v>65</v>
      </c>
      <c r="I4504" s="13"/>
    </row>
    <row r="4505" spans="1:9" x14ac:dyDescent="0.25">
      <c r="A4505" s="37">
        <v>72355006074</v>
      </c>
      <c r="B4505" s="12" t="s">
        <v>4433</v>
      </c>
      <c r="C4505" s="12">
        <v>5</v>
      </c>
      <c r="D4505" s="12" t="s">
        <v>69</v>
      </c>
      <c r="E4505" s="12" t="s">
        <v>65</v>
      </c>
      <c r="F4505" s="12" t="s">
        <v>65</v>
      </c>
      <c r="G4505" s="12" t="s">
        <v>65</v>
      </c>
      <c r="H4505" s="12" t="s">
        <v>65</v>
      </c>
      <c r="I4505" s="12"/>
    </row>
    <row r="4506" spans="1:9" x14ac:dyDescent="0.25">
      <c r="A4506" s="38">
        <v>72355006077</v>
      </c>
      <c r="B4506" s="13" t="s">
        <v>4434</v>
      </c>
      <c r="C4506" s="13">
        <v>5</v>
      </c>
      <c r="D4506" s="13" t="s">
        <v>69</v>
      </c>
      <c r="E4506" s="13" t="s">
        <v>65</v>
      </c>
      <c r="F4506" s="13" t="s">
        <v>65</v>
      </c>
      <c r="G4506" s="13" t="s">
        <v>65</v>
      </c>
      <c r="H4506" s="13" t="s">
        <v>65</v>
      </c>
      <c r="I4506" s="13"/>
    </row>
    <row r="4507" spans="1:9" x14ac:dyDescent="0.25">
      <c r="A4507" s="37">
        <v>72355006078</v>
      </c>
      <c r="B4507" s="12" t="s">
        <v>4435</v>
      </c>
      <c r="C4507" s="12">
        <v>4</v>
      </c>
      <c r="D4507" s="12" t="s">
        <v>1155</v>
      </c>
      <c r="E4507" s="12" t="s">
        <v>67</v>
      </c>
      <c r="F4507" s="12" t="s">
        <v>67</v>
      </c>
      <c r="G4507" s="12" t="s">
        <v>65</v>
      </c>
      <c r="H4507" s="12" t="s">
        <v>67</v>
      </c>
      <c r="I4507" s="12"/>
    </row>
    <row r="4508" spans="1:9" x14ac:dyDescent="0.25">
      <c r="A4508" s="38">
        <v>72355004080</v>
      </c>
      <c r="B4508" s="13" t="s">
        <v>4436</v>
      </c>
      <c r="C4508" s="13">
        <v>2</v>
      </c>
      <c r="D4508" s="13" t="s">
        <v>1198</v>
      </c>
      <c r="E4508" s="13" t="s">
        <v>65</v>
      </c>
      <c r="F4508" s="13" t="s">
        <v>67</v>
      </c>
      <c r="G4508" s="13" t="s">
        <v>1199</v>
      </c>
      <c r="H4508" s="13" t="s">
        <v>67</v>
      </c>
      <c r="I4508" s="13"/>
    </row>
    <row r="4509" spans="1:9" x14ac:dyDescent="0.25">
      <c r="A4509" s="37">
        <v>72355008081</v>
      </c>
      <c r="B4509" s="12" t="s">
        <v>4437</v>
      </c>
      <c r="C4509" s="12">
        <v>2</v>
      </c>
      <c r="D4509" s="12" t="s">
        <v>1198</v>
      </c>
      <c r="E4509" s="12" t="s">
        <v>65</v>
      </c>
      <c r="F4509" s="12" t="s">
        <v>67</v>
      </c>
      <c r="G4509" s="12" t="s">
        <v>1199</v>
      </c>
      <c r="H4509" s="12" t="s">
        <v>67</v>
      </c>
      <c r="I4509" s="12"/>
    </row>
    <row r="4510" spans="1:9" x14ac:dyDescent="0.25">
      <c r="A4510" s="38">
        <v>72355008082</v>
      </c>
      <c r="B4510" s="13" t="s">
        <v>4370</v>
      </c>
      <c r="C4510" s="13">
        <v>5</v>
      </c>
      <c r="D4510" s="13" t="s">
        <v>69</v>
      </c>
      <c r="E4510" s="13" t="s">
        <v>65</v>
      </c>
      <c r="F4510" s="13" t="s">
        <v>65</v>
      </c>
      <c r="G4510" s="13" t="s">
        <v>65</v>
      </c>
      <c r="H4510" s="13" t="s">
        <v>65</v>
      </c>
      <c r="I4510" s="13"/>
    </row>
    <row r="4511" spans="1:9" x14ac:dyDescent="0.25">
      <c r="A4511" s="37">
        <v>72355006083</v>
      </c>
      <c r="B4511" s="12" t="s">
        <v>4438</v>
      </c>
      <c r="C4511" s="12">
        <v>5</v>
      </c>
      <c r="D4511" s="12" t="s">
        <v>69</v>
      </c>
      <c r="E4511" s="12" t="s">
        <v>65</v>
      </c>
      <c r="F4511" s="12" t="s">
        <v>65</v>
      </c>
      <c r="G4511" s="12" t="s">
        <v>65</v>
      </c>
      <c r="H4511" s="12" t="s">
        <v>65</v>
      </c>
      <c r="I4511" s="12"/>
    </row>
    <row r="4512" spans="1:9" x14ac:dyDescent="0.25">
      <c r="A4512" s="38">
        <v>72355004085</v>
      </c>
      <c r="B4512" s="13" t="s">
        <v>4439</v>
      </c>
      <c r="C4512" s="13">
        <v>4</v>
      </c>
      <c r="D4512" s="13" t="s">
        <v>1155</v>
      </c>
      <c r="E4512" s="13" t="s">
        <v>67</v>
      </c>
      <c r="F4512" s="13" t="s">
        <v>67</v>
      </c>
      <c r="G4512" s="13" t="s">
        <v>65</v>
      </c>
      <c r="H4512" s="13" t="s">
        <v>67</v>
      </c>
      <c r="I4512" s="13"/>
    </row>
    <row r="4513" spans="1:9" x14ac:dyDescent="0.25">
      <c r="A4513" s="37">
        <v>72355004090</v>
      </c>
      <c r="B4513" s="12" t="s">
        <v>4440</v>
      </c>
      <c r="C4513" s="12">
        <v>5</v>
      </c>
      <c r="D4513" s="12" t="s">
        <v>69</v>
      </c>
      <c r="E4513" s="12" t="s">
        <v>65</v>
      </c>
      <c r="F4513" s="12" t="s">
        <v>65</v>
      </c>
      <c r="G4513" s="12" t="s">
        <v>65</v>
      </c>
      <c r="H4513" s="12" t="s">
        <v>65</v>
      </c>
      <c r="I4513" s="12"/>
    </row>
    <row r="4514" spans="1:9" x14ac:dyDescent="0.25">
      <c r="A4514" s="38">
        <v>72355006091</v>
      </c>
      <c r="B4514" s="13" t="s">
        <v>4441</v>
      </c>
      <c r="C4514" s="13">
        <v>5</v>
      </c>
      <c r="D4514" s="13" t="s">
        <v>69</v>
      </c>
      <c r="E4514" s="13" t="s">
        <v>65</v>
      </c>
      <c r="F4514" s="13" t="s">
        <v>65</v>
      </c>
      <c r="G4514" s="13" t="s">
        <v>65</v>
      </c>
      <c r="H4514" s="13" t="s">
        <v>65</v>
      </c>
      <c r="I4514" s="13"/>
    </row>
    <row r="4515" spans="1:9" x14ac:dyDescent="0.25">
      <c r="A4515" s="37">
        <v>72355001092</v>
      </c>
      <c r="B4515" s="12" t="s">
        <v>4442</v>
      </c>
      <c r="C4515" s="12">
        <v>2</v>
      </c>
      <c r="D4515" s="12" t="s">
        <v>1198</v>
      </c>
      <c r="E4515" s="12" t="s">
        <v>65</v>
      </c>
      <c r="F4515" s="12" t="s">
        <v>67</v>
      </c>
      <c r="G4515" s="12" t="s">
        <v>1199</v>
      </c>
      <c r="H4515" s="12" t="s">
        <v>67</v>
      </c>
      <c r="I4515" s="12"/>
    </row>
    <row r="4516" spans="1:9" x14ac:dyDescent="0.25">
      <c r="A4516" s="38">
        <v>72355001093</v>
      </c>
      <c r="B4516" s="13" t="s">
        <v>4443</v>
      </c>
      <c r="C4516" s="13">
        <v>2</v>
      </c>
      <c r="D4516" s="13" t="s">
        <v>1198</v>
      </c>
      <c r="E4516" s="13" t="s">
        <v>65</v>
      </c>
      <c r="F4516" s="13" t="s">
        <v>67</v>
      </c>
      <c r="G4516" s="13" t="s">
        <v>1199</v>
      </c>
      <c r="H4516" s="13" t="s">
        <v>67</v>
      </c>
      <c r="I4516" s="13"/>
    </row>
    <row r="4517" spans="1:9" x14ac:dyDescent="0.25">
      <c r="A4517" s="37">
        <v>72355007094</v>
      </c>
      <c r="B4517" s="12" t="s">
        <v>4444</v>
      </c>
      <c r="C4517" s="12">
        <v>5</v>
      </c>
      <c r="D4517" s="12" t="s">
        <v>69</v>
      </c>
      <c r="E4517" s="12" t="s">
        <v>65</v>
      </c>
      <c r="F4517" s="12" t="s">
        <v>65</v>
      </c>
      <c r="G4517" s="12" t="s">
        <v>65</v>
      </c>
      <c r="H4517" s="12" t="s">
        <v>65</v>
      </c>
      <c r="I4517" s="12"/>
    </row>
    <row r="4518" spans="1:9" x14ac:dyDescent="0.25">
      <c r="A4518" s="38">
        <v>72355003095</v>
      </c>
      <c r="B4518" s="13" t="s">
        <v>4445</v>
      </c>
      <c r="C4518" s="13">
        <v>5</v>
      </c>
      <c r="D4518" s="13" t="s">
        <v>69</v>
      </c>
      <c r="E4518" s="13" t="s">
        <v>65</v>
      </c>
      <c r="F4518" s="13" t="s">
        <v>65</v>
      </c>
      <c r="G4518" s="13" t="s">
        <v>65</v>
      </c>
      <c r="H4518" s="13" t="s">
        <v>65</v>
      </c>
      <c r="I4518" s="13"/>
    </row>
    <row r="4519" spans="1:9" x14ac:dyDescent="0.25">
      <c r="A4519" s="37">
        <v>72355003096</v>
      </c>
      <c r="B4519" s="12" t="s">
        <v>4446</v>
      </c>
      <c r="C4519" s="12">
        <v>4</v>
      </c>
      <c r="D4519" s="12" t="s">
        <v>1155</v>
      </c>
      <c r="E4519" s="12" t="s">
        <v>67</v>
      </c>
      <c r="F4519" s="12" t="s">
        <v>67</v>
      </c>
      <c r="G4519" s="12" t="s">
        <v>65</v>
      </c>
      <c r="H4519" s="12" t="s">
        <v>67</v>
      </c>
      <c r="I4519" s="12"/>
    </row>
    <row r="4520" spans="1:9" x14ac:dyDescent="0.25">
      <c r="A4520" s="38">
        <v>72355008098</v>
      </c>
      <c r="B4520" s="13" t="s">
        <v>4447</v>
      </c>
      <c r="C4520" s="13">
        <v>5</v>
      </c>
      <c r="D4520" s="13" t="s">
        <v>69</v>
      </c>
      <c r="E4520" s="13" t="s">
        <v>65</v>
      </c>
      <c r="F4520" s="13" t="s">
        <v>65</v>
      </c>
      <c r="G4520" s="13" t="s">
        <v>65</v>
      </c>
      <c r="H4520" s="13" t="s">
        <v>65</v>
      </c>
      <c r="I4520" s="13"/>
    </row>
    <row r="4521" spans="1:9" x14ac:dyDescent="0.25">
      <c r="A4521" s="37">
        <v>72355004100</v>
      </c>
      <c r="B4521" s="12" t="s">
        <v>4448</v>
      </c>
      <c r="C4521" s="12">
        <v>5</v>
      </c>
      <c r="D4521" s="12" t="s">
        <v>69</v>
      </c>
      <c r="E4521" s="12" t="s">
        <v>65</v>
      </c>
      <c r="F4521" s="12" t="s">
        <v>65</v>
      </c>
      <c r="G4521" s="12" t="s">
        <v>65</v>
      </c>
      <c r="H4521" s="12" t="s">
        <v>65</v>
      </c>
      <c r="I4521" s="12"/>
    </row>
    <row r="4522" spans="1:9" x14ac:dyDescent="0.25">
      <c r="A4522" s="38">
        <v>72355003101</v>
      </c>
      <c r="B4522" s="13" t="s">
        <v>4449</v>
      </c>
      <c r="C4522" s="13">
        <v>5</v>
      </c>
      <c r="D4522" s="13" t="s">
        <v>69</v>
      </c>
      <c r="E4522" s="13" t="s">
        <v>65</v>
      </c>
      <c r="F4522" s="13" t="s">
        <v>65</v>
      </c>
      <c r="G4522" s="13" t="s">
        <v>65</v>
      </c>
      <c r="H4522" s="13" t="s">
        <v>65</v>
      </c>
      <c r="I4522" s="13"/>
    </row>
    <row r="4523" spans="1:9" x14ac:dyDescent="0.25">
      <c r="A4523" s="37">
        <v>72355004103</v>
      </c>
      <c r="B4523" s="12" t="s">
        <v>4450</v>
      </c>
      <c r="C4523" s="12">
        <v>2</v>
      </c>
      <c r="D4523" s="12" t="s">
        <v>1198</v>
      </c>
      <c r="E4523" s="12" t="s">
        <v>65</v>
      </c>
      <c r="F4523" s="12" t="s">
        <v>67</v>
      </c>
      <c r="G4523" s="12" t="s">
        <v>1199</v>
      </c>
      <c r="H4523" s="12" t="s">
        <v>67</v>
      </c>
      <c r="I4523" s="12"/>
    </row>
    <row r="4524" spans="1:9" x14ac:dyDescent="0.25">
      <c r="A4524" s="38">
        <v>72355008104</v>
      </c>
      <c r="B4524" s="13" t="s">
        <v>4451</v>
      </c>
      <c r="C4524" s="13">
        <v>5</v>
      </c>
      <c r="D4524" s="13" t="s">
        <v>69</v>
      </c>
      <c r="E4524" s="13" t="s">
        <v>65</v>
      </c>
      <c r="F4524" s="13" t="s">
        <v>65</v>
      </c>
      <c r="G4524" s="13" t="s">
        <v>65</v>
      </c>
      <c r="H4524" s="13" t="s">
        <v>65</v>
      </c>
      <c r="I4524" s="13"/>
    </row>
    <row r="4525" spans="1:9" x14ac:dyDescent="0.25">
      <c r="A4525" s="37">
        <v>72355008105</v>
      </c>
      <c r="B4525" s="12" t="s">
        <v>4452</v>
      </c>
      <c r="C4525" s="12">
        <v>5</v>
      </c>
      <c r="D4525" s="12" t="s">
        <v>69</v>
      </c>
      <c r="E4525" s="12" t="s">
        <v>65</v>
      </c>
      <c r="F4525" s="12" t="s">
        <v>65</v>
      </c>
      <c r="G4525" s="12" t="s">
        <v>65</v>
      </c>
      <c r="H4525" s="12" t="s">
        <v>65</v>
      </c>
      <c r="I4525" s="12"/>
    </row>
    <row r="4526" spans="1:9" x14ac:dyDescent="0.25">
      <c r="A4526" s="38">
        <v>72355003106</v>
      </c>
      <c r="B4526" s="13" t="s">
        <v>4453</v>
      </c>
      <c r="C4526" s="13">
        <v>5</v>
      </c>
      <c r="D4526" s="13" t="s">
        <v>69</v>
      </c>
      <c r="E4526" s="13" t="s">
        <v>65</v>
      </c>
      <c r="F4526" s="13" t="s">
        <v>65</v>
      </c>
      <c r="G4526" s="13" t="s">
        <v>65</v>
      </c>
      <c r="H4526" s="13" t="s">
        <v>65</v>
      </c>
      <c r="I4526" s="13"/>
    </row>
    <row r="4527" spans="1:9" x14ac:dyDescent="0.25">
      <c r="A4527" s="37">
        <v>72355004107</v>
      </c>
      <c r="B4527" s="12" t="s">
        <v>4454</v>
      </c>
      <c r="C4527" s="12">
        <v>5</v>
      </c>
      <c r="D4527" s="12" t="s">
        <v>69</v>
      </c>
      <c r="E4527" s="12" t="s">
        <v>65</v>
      </c>
      <c r="F4527" s="12" t="s">
        <v>65</v>
      </c>
      <c r="G4527" s="12" t="s">
        <v>65</v>
      </c>
      <c r="H4527" s="12" t="s">
        <v>65</v>
      </c>
      <c r="I4527" s="12"/>
    </row>
    <row r="4528" spans="1:9" x14ac:dyDescent="0.25">
      <c r="A4528" s="38">
        <v>72355006108</v>
      </c>
      <c r="B4528" s="13" t="s">
        <v>4455</v>
      </c>
      <c r="C4528" s="13">
        <v>5</v>
      </c>
      <c r="D4528" s="13" t="s">
        <v>69</v>
      </c>
      <c r="E4528" s="13" t="s">
        <v>65</v>
      </c>
      <c r="F4528" s="13" t="s">
        <v>65</v>
      </c>
      <c r="G4528" s="13" t="s">
        <v>65</v>
      </c>
      <c r="H4528" s="13" t="s">
        <v>65</v>
      </c>
      <c r="I4528" s="13"/>
    </row>
    <row r="4529" spans="1:9" x14ac:dyDescent="0.25">
      <c r="A4529" s="37">
        <v>72355007111</v>
      </c>
      <c r="B4529" s="12" t="s">
        <v>4456</v>
      </c>
      <c r="C4529" s="12">
        <v>5</v>
      </c>
      <c r="D4529" s="12" t="s">
        <v>69</v>
      </c>
      <c r="E4529" s="12" t="s">
        <v>65</v>
      </c>
      <c r="F4529" s="12" t="s">
        <v>65</v>
      </c>
      <c r="G4529" s="12" t="s">
        <v>65</v>
      </c>
      <c r="H4529" s="12" t="s">
        <v>65</v>
      </c>
      <c r="I4529" s="12"/>
    </row>
    <row r="4530" spans="1:9" x14ac:dyDescent="0.25">
      <c r="A4530" s="38">
        <v>72355001112</v>
      </c>
      <c r="B4530" s="13" t="s">
        <v>4457</v>
      </c>
      <c r="C4530" s="13">
        <v>2</v>
      </c>
      <c r="D4530" s="13" t="s">
        <v>1198</v>
      </c>
      <c r="E4530" s="13" t="s">
        <v>65</v>
      </c>
      <c r="F4530" s="13" t="s">
        <v>67</v>
      </c>
      <c r="G4530" s="13" t="s">
        <v>1199</v>
      </c>
      <c r="H4530" s="13" t="s">
        <v>67</v>
      </c>
      <c r="I4530" s="13"/>
    </row>
    <row r="4531" spans="1:9" x14ac:dyDescent="0.25">
      <c r="A4531" s="37">
        <v>72355001114</v>
      </c>
      <c r="B4531" s="12" t="s">
        <v>4458</v>
      </c>
      <c r="C4531" s="12">
        <v>2</v>
      </c>
      <c r="D4531" s="12" t="s">
        <v>1198</v>
      </c>
      <c r="E4531" s="12" t="s">
        <v>65</v>
      </c>
      <c r="F4531" s="12" t="s">
        <v>67</v>
      </c>
      <c r="G4531" s="12" t="s">
        <v>1199</v>
      </c>
      <c r="H4531" s="12" t="s">
        <v>67</v>
      </c>
      <c r="I4531" s="12"/>
    </row>
    <row r="4532" spans="1:9" x14ac:dyDescent="0.25">
      <c r="A4532" s="38">
        <v>72355006115</v>
      </c>
      <c r="B4532" s="13" t="s">
        <v>4459</v>
      </c>
      <c r="C4532" s="13">
        <v>5</v>
      </c>
      <c r="D4532" s="13" t="s">
        <v>69</v>
      </c>
      <c r="E4532" s="13" t="s">
        <v>65</v>
      </c>
      <c r="F4532" s="13" t="s">
        <v>65</v>
      </c>
      <c r="G4532" s="13" t="s">
        <v>65</v>
      </c>
      <c r="H4532" s="13" t="s">
        <v>65</v>
      </c>
      <c r="I4532" s="13"/>
    </row>
    <row r="4533" spans="1:9" x14ac:dyDescent="0.25">
      <c r="A4533" s="37">
        <v>72355004116</v>
      </c>
      <c r="B4533" s="12" t="s">
        <v>4460</v>
      </c>
      <c r="C4533" s="12">
        <v>5</v>
      </c>
      <c r="D4533" s="12" t="s">
        <v>69</v>
      </c>
      <c r="E4533" s="12" t="s">
        <v>65</v>
      </c>
      <c r="F4533" s="12" t="s">
        <v>65</v>
      </c>
      <c r="G4533" s="12" t="s">
        <v>65</v>
      </c>
      <c r="H4533" s="12" t="s">
        <v>65</v>
      </c>
      <c r="I4533" s="12"/>
    </row>
    <row r="4534" spans="1:9" x14ac:dyDescent="0.25">
      <c r="A4534" s="38">
        <v>72355008118</v>
      </c>
      <c r="B4534" s="13" t="s">
        <v>4461</v>
      </c>
      <c r="C4534" s="13">
        <v>5</v>
      </c>
      <c r="D4534" s="13" t="s">
        <v>69</v>
      </c>
      <c r="E4534" s="13" t="s">
        <v>65</v>
      </c>
      <c r="F4534" s="13" t="s">
        <v>65</v>
      </c>
      <c r="G4534" s="13" t="s">
        <v>65</v>
      </c>
      <c r="H4534" s="13" t="s">
        <v>65</v>
      </c>
      <c r="I4534" s="13"/>
    </row>
    <row r="4535" spans="1:9" x14ac:dyDescent="0.25">
      <c r="A4535" s="37">
        <v>72355008119</v>
      </c>
      <c r="B4535" s="12" t="s">
        <v>4462</v>
      </c>
      <c r="C4535" s="12">
        <v>2</v>
      </c>
      <c r="D4535" s="12" t="s">
        <v>1198</v>
      </c>
      <c r="E4535" s="12" t="s">
        <v>65</v>
      </c>
      <c r="F4535" s="12" t="s">
        <v>67</v>
      </c>
      <c r="G4535" s="12" t="s">
        <v>1199</v>
      </c>
      <c r="H4535" s="12" t="s">
        <v>67</v>
      </c>
      <c r="I4535" s="12"/>
    </row>
    <row r="4536" spans="1:9" x14ac:dyDescent="0.25">
      <c r="A4536" s="38">
        <v>72355006120</v>
      </c>
      <c r="B4536" s="13" t="s">
        <v>4463</v>
      </c>
      <c r="C4536" s="13">
        <v>5</v>
      </c>
      <c r="D4536" s="13" t="s">
        <v>69</v>
      </c>
      <c r="E4536" s="13" t="s">
        <v>65</v>
      </c>
      <c r="F4536" s="13" t="s">
        <v>65</v>
      </c>
      <c r="G4536" s="13" t="s">
        <v>65</v>
      </c>
      <c r="H4536" s="13" t="s">
        <v>65</v>
      </c>
      <c r="I4536" s="13"/>
    </row>
    <row r="4537" spans="1:9" x14ac:dyDescent="0.25">
      <c r="A4537" s="37">
        <v>72355008122</v>
      </c>
      <c r="B4537" s="12" t="s">
        <v>4464</v>
      </c>
      <c r="C4537" s="12">
        <v>5</v>
      </c>
      <c r="D4537" s="12" t="s">
        <v>69</v>
      </c>
      <c r="E4537" s="12" t="s">
        <v>65</v>
      </c>
      <c r="F4537" s="12" t="s">
        <v>65</v>
      </c>
      <c r="G4537" s="12" t="s">
        <v>65</v>
      </c>
      <c r="H4537" s="12" t="s">
        <v>65</v>
      </c>
      <c r="I4537" s="12"/>
    </row>
    <row r="4538" spans="1:9" x14ac:dyDescent="0.25">
      <c r="A4538" s="38">
        <v>72355008123</v>
      </c>
      <c r="B4538" s="13" t="s">
        <v>4465</v>
      </c>
      <c r="C4538" s="13">
        <v>5</v>
      </c>
      <c r="D4538" s="13" t="s">
        <v>69</v>
      </c>
      <c r="E4538" s="13" t="s">
        <v>65</v>
      </c>
      <c r="F4538" s="13" t="s">
        <v>65</v>
      </c>
      <c r="G4538" s="13" t="s">
        <v>65</v>
      </c>
      <c r="H4538" s="13" t="s">
        <v>65</v>
      </c>
      <c r="I4538" s="13"/>
    </row>
    <row r="4539" spans="1:9" x14ac:dyDescent="0.25">
      <c r="A4539" s="37">
        <v>72355004124</v>
      </c>
      <c r="B4539" s="12" t="s">
        <v>4466</v>
      </c>
      <c r="C4539" s="12">
        <v>5</v>
      </c>
      <c r="D4539" s="12" t="s">
        <v>69</v>
      </c>
      <c r="E4539" s="12" t="s">
        <v>65</v>
      </c>
      <c r="F4539" s="12" t="s">
        <v>65</v>
      </c>
      <c r="G4539" s="12" t="s">
        <v>65</v>
      </c>
      <c r="H4539" s="12" t="s">
        <v>65</v>
      </c>
      <c r="I4539" s="12"/>
    </row>
    <row r="4540" spans="1:9" x14ac:dyDescent="0.25">
      <c r="A4540" s="38">
        <v>72355006125</v>
      </c>
      <c r="B4540" s="13" t="s">
        <v>4467</v>
      </c>
      <c r="C4540" s="13">
        <v>5</v>
      </c>
      <c r="D4540" s="13" t="s">
        <v>69</v>
      </c>
      <c r="E4540" s="13" t="s">
        <v>65</v>
      </c>
      <c r="F4540" s="13" t="s">
        <v>65</v>
      </c>
      <c r="G4540" s="13" t="s">
        <v>65</v>
      </c>
      <c r="H4540" s="13" t="s">
        <v>65</v>
      </c>
      <c r="I4540" s="13"/>
    </row>
    <row r="4541" spans="1:9" x14ac:dyDescent="0.25">
      <c r="A4541" s="37">
        <v>72355008126</v>
      </c>
      <c r="B4541" s="12" t="s">
        <v>4468</v>
      </c>
      <c r="C4541" s="12">
        <v>5</v>
      </c>
      <c r="D4541" s="12" t="s">
        <v>69</v>
      </c>
      <c r="E4541" s="12" t="s">
        <v>65</v>
      </c>
      <c r="F4541" s="12" t="s">
        <v>65</v>
      </c>
      <c r="G4541" s="12" t="s">
        <v>65</v>
      </c>
      <c r="H4541" s="12" t="s">
        <v>65</v>
      </c>
      <c r="I4541" s="12"/>
    </row>
    <row r="4542" spans="1:9" x14ac:dyDescent="0.25">
      <c r="A4542" s="38">
        <v>72355004129</v>
      </c>
      <c r="B4542" s="13" t="s">
        <v>4469</v>
      </c>
      <c r="C4542" s="13">
        <v>5</v>
      </c>
      <c r="D4542" s="13" t="s">
        <v>69</v>
      </c>
      <c r="E4542" s="13" t="s">
        <v>65</v>
      </c>
      <c r="F4542" s="13" t="s">
        <v>65</v>
      </c>
      <c r="G4542" s="13" t="s">
        <v>65</v>
      </c>
      <c r="H4542" s="13" t="s">
        <v>65</v>
      </c>
      <c r="I4542" s="13"/>
    </row>
    <row r="4543" spans="1:9" x14ac:dyDescent="0.25">
      <c r="A4543" s="37">
        <v>72355008131</v>
      </c>
      <c r="B4543" s="12" t="s">
        <v>4470</v>
      </c>
      <c r="C4543" s="12">
        <v>5</v>
      </c>
      <c r="D4543" s="12" t="s">
        <v>69</v>
      </c>
      <c r="E4543" s="12" t="s">
        <v>65</v>
      </c>
      <c r="F4543" s="12" t="s">
        <v>65</v>
      </c>
      <c r="G4543" s="12" t="s">
        <v>65</v>
      </c>
      <c r="H4543" s="12" t="s">
        <v>65</v>
      </c>
      <c r="I4543" s="12"/>
    </row>
    <row r="4544" spans="1:9" x14ac:dyDescent="0.25">
      <c r="A4544" s="38">
        <v>72355003132</v>
      </c>
      <c r="B4544" s="13" t="s">
        <v>4471</v>
      </c>
      <c r="C4544" s="13">
        <v>4</v>
      </c>
      <c r="D4544" s="13" t="s">
        <v>1155</v>
      </c>
      <c r="E4544" s="13" t="s">
        <v>67</v>
      </c>
      <c r="F4544" s="13" t="s">
        <v>67</v>
      </c>
      <c r="G4544" s="13" t="s">
        <v>65</v>
      </c>
      <c r="H4544" s="13" t="s">
        <v>67</v>
      </c>
      <c r="I4544" s="13"/>
    </row>
    <row r="4545" spans="1:9" x14ac:dyDescent="0.25">
      <c r="A4545" s="37">
        <v>72355003133</v>
      </c>
      <c r="B4545" s="12" t="s">
        <v>4472</v>
      </c>
      <c r="C4545" s="12">
        <v>4</v>
      </c>
      <c r="D4545" s="12" t="s">
        <v>1155</v>
      </c>
      <c r="E4545" s="12" t="s">
        <v>67</v>
      </c>
      <c r="F4545" s="12" t="s">
        <v>67</v>
      </c>
      <c r="G4545" s="12" t="s">
        <v>65</v>
      </c>
      <c r="H4545" s="12" t="s">
        <v>67</v>
      </c>
      <c r="I4545" s="12"/>
    </row>
    <row r="4546" spans="1:9" x14ac:dyDescent="0.25">
      <c r="A4546" s="38">
        <v>72355006134</v>
      </c>
      <c r="B4546" s="13" t="s">
        <v>4473</v>
      </c>
      <c r="C4546" s="13">
        <v>4</v>
      </c>
      <c r="D4546" s="13" t="s">
        <v>1155</v>
      </c>
      <c r="E4546" s="13" t="s">
        <v>67</v>
      </c>
      <c r="F4546" s="13" t="s">
        <v>67</v>
      </c>
      <c r="G4546" s="13" t="s">
        <v>65</v>
      </c>
      <c r="H4546" s="13" t="s">
        <v>67</v>
      </c>
      <c r="I4546" s="13"/>
    </row>
    <row r="4547" spans="1:9" x14ac:dyDescent="0.25">
      <c r="A4547" s="37">
        <v>72355004135</v>
      </c>
      <c r="B4547" s="12" t="s">
        <v>4474</v>
      </c>
      <c r="C4547" s="12">
        <v>5</v>
      </c>
      <c r="D4547" s="12" t="s">
        <v>69</v>
      </c>
      <c r="E4547" s="12" t="s">
        <v>65</v>
      </c>
      <c r="F4547" s="12" t="s">
        <v>65</v>
      </c>
      <c r="G4547" s="12" t="s">
        <v>65</v>
      </c>
      <c r="H4547" s="12" t="s">
        <v>65</v>
      </c>
      <c r="I4547" s="12"/>
    </row>
    <row r="4548" spans="1:9" x14ac:dyDescent="0.25">
      <c r="A4548" s="38">
        <v>72355008136</v>
      </c>
      <c r="B4548" s="13" t="s">
        <v>4475</v>
      </c>
      <c r="C4548" s="13">
        <v>5</v>
      </c>
      <c r="D4548" s="13" t="s">
        <v>69</v>
      </c>
      <c r="E4548" s="13" t="s">
        <v>65</v>
      </c>
      <c r="F4548" s="13" t="s">
        <v>65</v>
      </c>
      <c r="G4548" s="13" t="s">
        <v>65</v>
      </c>
      <c r="H4548" s="13" t="s">
        <v>65</v>
      </c>
      <c r="I4548" s="13"/>
    </row>
    <row r="4549" spans="1:9" x14ac:dyDescent="0.25">
      <c r="A4549" s="37">
        <v>72355007137</v>
      </c>
      <c r="B4549" s="12" t="s">
        <v>4476</v>
      </c>
      <c r="C4549" s="12">
        <v>5</v>
      </c>
      <c r="D4549" s="12" t="s">
        <v>69</v>
      </c>
      <c r="E4549" s="12" t="s">
        <v>65</v>
      </c>
      <c r="F4549" s="12" t="s">
        <v>65</v>
      </c>
      <c r="G4549" s="12" t="s">
        <v>65</v>
      </c>
      <c r="H4549" s="12" t="s">
        <v>65</v>
      </c>
      <c r="I4549" s="12"/>
    </row>
    <row r="4550" spans="1:9" x14ac:dyDescent="0.25">
      <c r="A4550" s="38">
        <v>72355008140</v>
      </c>
      <c r="B4550" s="13" t="s">
        <v>4477</v>
      </c>
      <c r="C4550" s="13">
        <v>5</v>
      </c>
      <c r="D4550" s="13" t="s">
        <v>69</v>
      </c>
      <c r="E4550" s="13" t="s">
        <v>65</v>
      </c>
      <c r="F4550" s="13" t="s">
        <v>65</v>
      </c>
      <c r="G4550" s="13" t="s">
        <v>65</v>
      </c>
      <c r="H4550" s="13" t="s">
        <v>65</v>
      </c>
      <c r="I4550" s="13"/>
    </row>
    <row r="4551" spans="1:9" x14ac:dyDescent="0.25">
      <c r="A4551" s="37">
        <v>72355004141</v>
      </c>
      <c r="B4551" s="12" t="s">
        <v>4478</v>
      </c>
      <c r="C4551" s="12">
        <v>5</v>
      </c>
      <c r="D4551" s="12" t="s">
        <v>69</v>
      </c>
      <c r="E4551" s="12" t="s">
        <v>65</v>
      </c>
      <c r="F4551" s="12" t="s">
        <v>65</v>
      </c>
      <c r="G4551" s="12" t="s">
        <v>65</v>
      </c>
      <c r="H4551" s="12" t="s">
        <v>65</v>
      </c>
      <c r="I4551" s="12"/>
    </row>
    <row r="4552" spans="1:9" x14ac:dyDescent="0.25">
      <c r="A4552" s="38">
        <v>72355008142</v>
      </c>
      <c r="B4552" s="13" t="s">
        <v>4479</v>
      </c>
      <c r="C4552" s="13">
        <v>2</v>
      </c>
      <c r="D4552" s="13" t="s">
        <v>1198</v>
      </c>
      <c r="E4552" s="13" t="s">
        <v>65</v>
      </c>
      <c r="F4552" s="13" t="s">
        <v>67</v>
      </c>
      <c r="G4552" s="13" t="s">
        <v>1199</v>
      </c>
      <c r="H4552" s="13" t="s">
        <v>67</v>
      </c>
      <c r="I4552" s="13"/>
    </row>
    <row r="4553" spans="1:9" x14ac:dyDescent="0.25">
      <c r="A4553" s="37">
        <v>72355003143</v>
      </c>
      <c r="B4553" s="12" t="s">
        <v>4480</v>
      </c>
      <c r="C4553" s="12">
        <v>4</v>
      </c>
      <c r="D4553" s="12" t="s">
        <v>1155</v>
      </c>
      <c r="E4553" s="12" t="s">
        <v>67</v>
      </c>
      <c r="F4553" s="12" t="s">
        <v>67</v>
      </c>
      <c r="G4553" s="12" t="s">
        <v>65</v>
      </c>
      <c r="H4553" s="12" t="s">
        <v>67</v>
      </c>
      <c r="I4553" s="12"/>
    </row>
    <row r="4554" spans="1:9" x14ac:dyDescent="0.25">
      <c r="A4554" s="38">
        <v>72355003144</v>
      </c>
      <c r="B4554" s="13" t="s">
        <v>4274</v>
      </c>
      <c r="C4554" s="13">
        <v>5</v>
      </c>
      <c r="D4554" s="13" t="s">
        <v>69</v>
      </c>
      <c r="E4554" s="13" t="s">
        <v>65</v>
      </c>
      <c r="F4554" s="13" t="s">
        <v>65</v>
      </c>
      <c r="G4554" s="13" t="s">
        <v>65</v>
      </c>
      <c r="H4554" s="13" t="s">
        <v>65</v>
      </c>
      <c r="I4554" s="13"/>
    </row>
    <row r="4555" spans="1:9" x14ac:dyDescent="0.25">
      <c r="A4555" s="37">
        <v>72355003146</v>
      </c>
      <c r="B4555" s="12" t="s">
        <v>4481</v>
      </c>
      <c r="C4555" s="12">
        <v>5</v>
      </c>
      <c r="D4555" s="12" t="s">
        <v>69</v>
      </c>
      <c r="E4555" s="12" t="s">
        <v>65</v>
      </c>
      <c r="F4555" s="12" t="s">
        <v>65</v>
      </c>
      <c r="G4555" s="12" t="s">
        <v>65</v>
      </c>
      <c r="H4555" s="12" t="s">
        <v>65</v>
      </c>
      <c r="I4555" s="12"/>
    </row>
    <row r="4556" spans="1:9" x14ac:dyDescent="0.25">
      <c r="A4556" s="38">
        <v>72355003148</v>
      </c>
      <c r="B4556" s="13" t="s">
        <v>4482</v>
      </c>
      <c r="C4556" s="13">
        <v>5</v>
      </c>
      <c r="D4556" s="13" t="s">
        <v>69</v>
      </c>
      <c r="E4556" s="13" t="s">
        <v>65</v>
      </c>
      <c r="F4556" s="13" t="s">
        <v>65</v>
      </c>
      <c r="G4556" s="13" t="s">
        <v>65</v>
      </c>
      <c r="H4556" s="13" t="s">
        <v>65</v>
      </c>
      <c r="I4556" s="13"/>
    </row>
    <row r="4557" spans="1:9" x14ac:dyDescent="0.25">
      <c r="A4557" s="37">
        <v>72355008149</v>
      </c>
      <c r="B4557" s="12" t="s">
        <v>4483</v>
      </c>
      <c r="C4557" s="12">
        <v>5</v>
      </c>
      <c r="D4557" s="12" t="s">
        <v>69</v>
      </c>
      <c r="E4557" s="12" t="s">
        <v>65</v>
      </c>
      <c r="F4557" s="12" t="s">
        <v>65</v>
      </c>
      <c r="G4557" s="12" t="s">
        <v>65</v>
      </c>
      <c r="H4557" s="12" t="s">
        <v>65</v>
      </c>
      <c r="I4557" s="12"/>
    </row>
    <row r="4558" spans="1:9" x14ac:dyDescent="0.25">
      <c r="A4558" s="38">
        <v>72355007151</v>
      </c>
      <c r="B4558" s="13" t="s">
        <v>4484</v>
      </c>
      <c r="C4558" s="13">
        <v>5</v>
      </c>
      <c r="D4558" s="13" t="s">
        <v>69</v>
      </c>
      <c r="E4558" s="13" t="s">
        <v>65</v>
      </c>
      <c r="F4558" s="13" t="s">
        <v>65</v>
      </c>
      <c r="G4558" s="13" t="s">
        <v>65</v>
      </c>
      <c r="H4558" s="13" t="s">
        <v>65</v>
      </c>
      <c r="I4558" s="13"/>
    </row>
    <row r="4559" spans="1:9" x14ac:dyDescent="0.25">
      <c r="A4559" s="37">
        <v>72355008152</v>
      </c>
      <c r="B4559" s="12" t="s">
        <v>4485</v>
      </c>
      <c r="C4559" s="12">
        <v>2</v>
      </c>
      <c r="D4559" s="12" t="s">
        <v>1198</v>
      </c>
      <c r="E4559" s="12" t="s">
        <v>65</v>
      </c>
      <c r="F4559" s="12" t="s">
        <v>67</v>
      </c>
      <c r="G4559" s="12" t="s">
        <v>1199</v>
      </c>
      <c r="H4559" s="12" t="s">
        <v>67</v>
      </c>
      <c r="I4559" s="12"/>
    </row>
    <row r="4560" spans="1:9" x14ac:dyDescent="0.25">
      <c r="A4560" s="38">
        <v>72355001153</v>
      </c>
      <c r="B4560" s="13" t="s">
        <v>4486</v>
      </c>
      <c r="C4560" s="13">
        <v>2</v>
      </c>
      <c r="D4560" s="13" t="s">
        <v>1198</v>
      </c>
      <c r="E4560" s="13" t="s">
        <v>65</v>
      </c>
      <c r="F4560" s="13" t="s">
        <v>67</v>
      </c>
      <c r="G4560" s="13" t="s">
        <v>1199</v>
      </c>
      <c r="H4560" s="13" t="s">
        <v>67</v>
      </c>
      <c r="I4560" s="13"/>
    </row>
    <row r="4561" spans="1:9" x14ac:dyDescent="0.25">
      <c r="A4561" s="37">
        <v>72355008154</v>
      </c>
      <c r="B4561" s="12" t="s">
        <v>4487</v>
      </c>
      <c r="C4561" s="12">
        <v>5</v>
      </c>
      <c r="D4561" s="12" t="s">
        <v>69</v>
      </c>
      <c r="E4561" s="12" t="s">
        <v>65</v>
      </c>
      <c r="F4561" s="12" t="s">
        <v>65</v>
      </c>
      <c r="G4561" s="12" t="s">
        <v>65</v>
      </c>
      <c r="H4561" s="12" t="s">
        <v>65</v>
      </c>
      <c r="I4561" s="12"/>
    </row>
    <row r="4562" spans="1:9" x14ac:dyDescent="0.25">
      <c r="A4562" s="38">
        <v>72355006207</v>
      </c>
      <c r="B4562" s="13" t="s">
        <v>4488</v>
      </c>
      <c r="C4562" s="13">
        <v>5</v>
      </c>
      <c r="D4562" s="13" t="s">
        <v>69</v>
      </c>
      <c r="E4562" s="13" t="s">
        <v>65</v>
      </c>
      <c r="F4562" s="13" t="s">
        <v>65</v>
      </c>
      <c r="G4562" s="13" t="s">
        <v>65</v>
      </c>
      <c r="H4562" s="13" t="s">
        <v>65</v>
      </c>
      <c r="I4562" s="13"/>
    </row>
    <row r="4563" spans="1:9" x14ac:dyDescent="0.25">
      <c r="A4563" s="37">
        <v>72355007501</v>
      </c>
      <c r="B4563" s="12" t="s">
        <v>4489</v>
      </c>
      <c r="C4563" s="12">
        <v>5</v>
      </c>
      <c r="D4563" s="12" t="s">
        <v>69</v>
      </c>
      <c r="E4563" s="12" t="s">
        <v>65</v>
      </c>
      <c r="F4563" s="12" t="s">
        <v>65</v>
      </c>
      <c r="G4563" s="12" t="s">
        <v>65</v>
      </c>
      <c r="H4563" s="12" t="s">
        <v>65</v>
      </c>
      <c r="I4563" s="12"/>
    </row>
    <row r="4564" spans="1:9" x14ac:dyDescent="0.25">
      <c r="A4564" s="38">
        <v>73110000000</v>
      </c>
      <c r="B4564" s="13" t="s">
        <v>4490</v>
      </c>
      <c r="C4564" s="13">
        <v>7</v>
      </c>
      <c r="D4564" s="13" t="s">
        <v>2085</v>
      </c>
      <c r="E4564" s="13" t="s">
        <v>65</v>
      </c>
      <c r="F4564" s="13" t="s">
        <v>1199</v>
      </c>
      <c r="G4564" s="13" t="s">
        <v>65</v>
      </c>
      <c r="H4564" s="13" t="s">
        <v>65</v>
      </c>
      <c r="I4564" s="13"/>
    </row>
    <row r="4565" spans="1:9" x14ac:dyDescent="0.25">
      <c r="A4565" s="37">
        <v>73120000000</v>
      </c>
      <c r="B4565" s="12" t="s">
        <v>4491</v>
      </c>
      <c r="C4565" s="12">
        <v>4</v>
      </c>
      <c r="D4565" s="12" t="s">
        <v>1155</v>
      </c>
      <c r="E4565" s="12" t="s">
        <v>67</v>
      </c>
      <c r="F4565" s="12" t="s">
        <v>67</v>
      </c>
      <c r="G4565" s="12" t="s">
        <v>65</v>
      </c>
      <c r="H4565" s="12" t="s">
        <v>67</v>
      </c>
      <c r="I4565" s="12"/>
    </row>
    <row r="4566" spans="1:9" x14ac:dyDescent="0.25">
      <c r="A4566" s="38">
        <v>73130000000</v>
      </c>
      <c r="B4566" s="13" t="s">
        <v>4492</v>
      </c>
      <c r="C4566" s="13">
        <v>7</v>
      </c>
      <c r="D4566" s="13" t="s">
        <v>2085</v>
      </c>
      <c r="E4566" s="13" t="s">
        <v>65</v>
      </c>
      <c r="F4566" s="13" t="s">
        <v>1199</v>
      </c>
      <c r="G4566" s="13" t="s">
        <v>65</v>
      </c>
      <c r="H4566" s="13" t="s">
        <v>65</v>
      </c>
      <c r="I4566" s="13"/>
    </row>
    <row r="4567" spans="1:9" x14ac:dyDescent="0.25">
      <c r="A4567" s="37">
        <v>73140000000</v>
      </c>
      <c r="B4567" s="12" t="s">
        <v>4493</v>
      </c>
      <c r="C4567" s="12">
        <v>7</v>
      </c>
      <c r="D4567" s="12" t="s">
        <v>2085</v>
      </c>
      <c r="E4567" s="12" t="s">
        <v>65</v>
      </c>
      <c r="F4567" s="12" t="s">
        <v>1199</v>
      </c>
      <c r="G4567" s="12" t="s">
        <v>65</v>
      </c>
      <c r="H4567" s="12" t="s">
        <v>65</v>
      </c>
      <c r="I4567" s="12"/>
    </row>
    <row r="4568" spans="1:9" x14ac:dyDescent="0.25">
      <c r="A4568" s="38">
        <v>73150000000</v>
      </c>
      <c r="B4568" s="13" t="s">
        <v>4494</v>
      </c>
      <c r="C4568" s="13">
        <v>7</v>
      </c>
      <c r="D4568" s="13" t="s">
        <v>2085</v>
      </c>
      <c r="E4568" s="13" t="s">
        <v>65</v>
      </c>
      <c r="F4568" s="13" t="s">
        <v>1199</v>
      </c>
      <c r="G4568" s="13" t="s">
        <v>65</v>
      </c>
      <c r="H4568" s="13" t="s">
        <v>65</v>
      </c>
      <c r="I4568" s="13"/>
    </row>
    <row r="4569" spans="1:9" x14ac:dyDescent="0.25">
      <c r="A4569" s="37">
        <v>73160000000</v>
      </c>
      <c r="B4569" s="12" t="s">
        <v>4495</v>
      </c>
      <c r="C4569" s="12">
        <v>7</v>
      </c>
      <c r="D4569" s="12" t="s">
        <v>2085</v>
      </c>
      <c r="E4569" s="12" t="s">
        <v>65</v>
      </c>
      <c r="F4569" s="12" t="s">
        <v>1199</v>
      </c>
      <c r="G4569" s="12" t="s">
        <v>65</v>
      </c>
      <c r="H4569" s="12" t="s">
        <v>65</v>
      </c>
      <c r="I4569" s="12"/>
    </row>
    <row r="4570" spans="1:9" x14ac:dyDescent="0.25">
      <c r="A4570" s="38">
        <v>73170000000</v>
      </c>
      <c r="B4570" s="13" t="s">
        <v>4496</v>
      </c>
      <c r="C4570" s="13">
        <v>1</v>
      </c>
      <c r="D4570" s="13" t="s">
        <v>2549</v>
      </c>
      <c r="E4570" s="13" t="s">
        <v>1199</v>
      </c>
      <c r="F4570" s="13" t="s">
        <v>1199</v>
      </c>
      <c r="G4570" s="13" t="s">
        <v>67</v>
      </c>
      <c r="H4570" s="13" t="s">
        <v>65</v>
      </c>
      <c r="I4570" s="13"/>
    </row>
    <row r="4571" spans="1:9" x14ac:dyDescent="0.25">
      <c r="A4571" s="37">
        <v>73180000000</v>
      </c>
      <c r="B4571" s="12" t="s">
        <v>4497</v>
      </c>
      <c r="C4571" s="12">
        <v>7</v>
      </c>
      <c r="D4571" s="12" t="s">
        <v>2085</v>
      </c>
      <c r="E4571" s="12" t="s">
        <v>65</v>
      </c>
      <c r="F4571" s="12" t="s">
        <v>1199</v>
      </c>
      <c r="G4571" s="12" t="s">
        <v>65</v>
      </c>
      <c r="H4571" s="12" t="s">
        <v>65</v>
      </c>
      <c r="I4571" s="12"/>
    </row>
    <row r="4572" spans="1:9" x14ac:dyDescent="0.25">
      <c r="A4572" s="38">
        <v>73190000000</v>
      </c>
      <c r="B4572" s="13" t="s">
        <v>4498</v>
      </c>
      <c r="C4572" s="13">
        <v>7</v>
      </c>
      <c r="D4572" s="13" t="s">
        <v>2085</v>
      </c>
      <c r="E4572" s="13" t="s">
        <v>65</v>
      </c>
      <c r="F4572" s="13" t="s">
        <v>1199</v>
      </c>
      <c r="G4572" s="13" t="s">
        <v>65</v>
      </c>
      <c r="H4572" s="13" t="s">
        <v>65</v>
      </c>
      <c r="I4572" s="13"/>
    </row>
    <row r="4573" spans="1:9" x14ac:dyDescent="0.25">
      <c r="A4573" s="37">
        <v>73200000000</v>
      </c>
      <c r="B4573" s="12" t="s">
        <v>4499</v>
      </c>
      <c r="C4573" s="12">
        <v>5</v>
      </c>
      <c r="D4573" s="12" t="s">
        <v>69</v>
      </c>
      <c r="E4573" s="12" t="s">
        <v>65</v>
      </c>
      <c r="F4573" s="12" t="s">
        <v>65</v>
      </c>
      <c r="G4573" s="12" t="s">
        <v>65</v>
      </c>
      <c r="H4573" s="12" t="s">
        <v>65</v>
      </c>
      <c r="I4573" s="12"/>
    </row>
    <row r="4574" spans="1:9" x14ac:dyDescent="0.25">
      <c r="A4574" s="38">
        <v>73315001001</v>
      </c>
      <c r="B4574" s="13" t="s">
        <v>4500</v>
      </c>
      <c r="C4574" s="13">
        <v>4</v>
      </c>
      <c r="D4574" s="13" t="s">
        <v>1155</v>
      </c>
      <c r="E4574" s="13" t="s">
        <v>67</v>
      </c>
      <c r="F4574" s="13" t="s">
        <v>67</v>
      </c>
      <c r="G4574" s="13" t="s">
        <v>65</v>
      </c>
      <c r="H4574" s="13" t="s">
        <v>67</v>
      </c>
      <c r="I4574" s="13"/>
    </row>
    <row r="4575" spans="1:9" x14ac:dyDescent="0.25">
      <c r="A4575" s="37">
        <v>73315002002</v>
      </c>
      <c r="B4575" s="12" t="s">
        <v>4501</v>
      </c>
      <c r="C4575" s="12">
        <v>7</v>
      </c>
      <c r="D4575" s="12" t="s">
        <v>2085</v>
      </c>
      <c r="E4575" s="12" t="s">
        <v>65</v>
      </c>
      <c r="F4575" s="12" t="s">
        <v>1199</v>
      </c>
      <c r="G4575" s="12" t="s">
        <v>65</v>
      </c>
      <c r="H4575" s="12" t="s">
        <v>65</v>
      </c>
      <c r="I4575" s="12"/>
    </row>
    <row r="4576" spans="1:9" x14ac:dyDescent="0.25">
      <c r="A4576" s="38">
        <v>73310003003</v>
      </c>
      <c r="B4576" s="13" t="s">
        <v>4502</v>
      </c>
      <c r="C4576" s="13">
        <v>4</v>
      </c>
      <c r="D4576" s="13" t="s">
        <v>1155</v>
      </c>
      <c r="E4576" s="13" t="s">
        <v>67</v>
      </c>
      <c r="F4576" s="13" t="s">
        <v>67</v>
      </c>
      <c r="G4576" s="13" t="s">
        <v>65</v>
      </c>
      <c r="H4576" s="13" t="s">
        <v>67</v>
      </c>
      <c r="I4576" s="13"/>
    </row>
    <row r="4577" spans="1:9" x14ac:dyDescent="0.25">
      <c r="A4577" s="37">
        <v>73315006004</v>
      </c>
      <c r="B4577" s="12" t="s">
        <v>4503</v>
      </c>
      <c r="C4577" s="12">
        <v>4</v>
      </c>
      <c r="D4577" s="12" t="s">
        <v>1155</v>
      </c>
      <c r="E4577" s="12" t="s">
        <v>67</v>
      </c>
      <c r="F4577" s="12" t="s">
        <v>67</v>
      </c>
      <c r="G4577" s="12" t="s">
        <v>65</v>
      </c>
      <c r="H4577" s="12" t="s">
        <v>67</v>
      </c>
      <c r="I4577" s="12"/>
    </row>
    <row r="4578" spans="1:9" x14ac:dyDescent="0.25">
      <c r="A4578" s="38">
        <v>73315001005</v>
      </c>
      <c r="B4578" s="13" t="s">
        <v>4504</v>
      </c>
      <c r="C4578" s="13">
        <v>4</v>
      </c>
      <c r="D4578" s="13" t="s">
        <v>1155</v>
      </c>
      <c r="E4578" s="13" t="s">
        <v>67</v>
      </c>
      <c r="F4578" s="13" t="s">
        <v>67</v>
      </c>
      <c r="G4578" s="13" t="s">
        <v>65</v>
      </c>
      <c r="H4578" s="13" t="s">
        <v>67</v>
      </c>
      <c r="I4578" s="13"/>
    </row>
    <row r="4579" spans="1:9" x14ac:dyDescent="0.25">
      <c r="A4579" s="37">
        <v>73315007006</v>
      </c>
      <c r="B4579" s="12" t="s">
        <v>4505</v>
      </c>
      <c r="C4579" s="12">
        <v>7</v>
      </c>
      <c r="D4579" s="12" t="s">
        <v>2085</v>
      </c>
      <c r="E4579" s="12" t="s">
        <v>65</v>
      </c>
      <c r="F4579" s="12" t="s">
        <v>1199</v>
      </c>
      <c r="G4579" s="12" t="s">
        <v>65</v>
      </c>
      <c r="H4579" s="12" t="s">
        <v>65</v>
      </c>
      <c r="I4579" s="12"/>
    </row>
    <row r="4580" spans="1:9" x14ac:dyDescent="0.25">
      <c r="A4580" s="38">
        <v>73315001007</v>
      </c>
      <c r="B4580" s="13" t="s">
        <v>4506</v>
      </c>
      <c r="C4580" s="13">
        <v>7</v>
      </c>
      <c r="D4580" s="13" t="s">
        <v>2085</v>
      </c>
      <c r="E4580" s="13" t="s">
        <v>65</v>
      </c>
      <c r="F4580" s="13" t="s">
        <v>1199</v>
      </c>
      <c r="G4580" s="13" t="s">
        <v>65</v>
      </c>
      <c r="H4580" s="13" t="s">
        <v>65</v>
      </c>
      <c r="I4580" s="13"/>
    </row>
    <row r="4581" spans="1:9" x14ac:dyDescent="0.25">
      <c r="A4581" s="37">
        <v>73315001008</v>
      </c>
      <c r="B4581" s="12" t="s">
        <v>4507</v>
      </c>
      <c r="C4581" s="12">
        <v>4</v>
      </c>
      <c r="D4581" s="12" t="s">
        <v>1155</v>
      </c>
      <c r="E4581" s="12" t="s">
        <v>67</v>
      </c>
      <c r="F4581" s="12" t="s">
        <v>67</v>
      </c>
      <c r="G4581" s="12" t="s">
        <v>65</v>
      </c>
      <c r="H4581" s="12" t="s">
        <v>67</v>
      </c>
      <c r="I4581" s="12"/>
    </row>
    <row r="4582" spans="1:9" x14ac:dyDescent="0.25">
      <c r="A4582" s="38">
        <v>73315007009</v>
      </c>
      <c r="B4582" s="13" t="s">
        <v>4508</v>
      </c>
      <c r="C4582" s="13">
        <v>7</v>
      </c>
      <c r="D4582" s="13" t="s">
        <v>2085</v>
      </c>
      <c r="E4582" s="13" t="s">
        <v>65</v>
      </c>
      <c r="F4582" s="13" t="s">
        <v>1199</v>
      </c>
      <c r="G4582" s="13" t="s">
        <v>65</v>
      </c>
      <c r="H4582" s="13" t="s">
        <v>65</v>
      </c>
      <c r="I4582" s="13"/>
    </row>
    <row r="4583" spans="1:9" x14ac:dyDescent="0.25">
      <c r="A4583" s="37">
        <v>73315001010</v>
      </c>
      <c r="B4583" s="12" t="s">
        <v>4509</v>
      </c>
      <c r="C4583" s="12">
        <v>4</v>
      </c>
      <c r="D4583" s="12" t="s">
        <v>1155</v>
      </c>
      <c r="E4583" s="12" t="s">
        <v>67</v>
      </c>
      <c r="F4583" s="12" t="s">
        <v>67</v>
      </c>
      <c r="G4583" s="12" t="s">
        <v>65</v>
      </c>
      <c r="H4583" s="12" t="s">
        <v>67</v>
      </c>
      <c r="I4583" s="12"/>
    </row>
    <row r="4584" spans="1:9" x14ac:dyDescent="0.25">
      <c r="A4584" s="38">
        <v>73315007011</v>
      </c>
      <c r="B4584" s="13" t="s">
        <v>4510</v>
      </c>
      <c r="C4584" s="13">
        <v>4</v>
      </c>
      <c r="D4584" s="13" t="s">
        <v>1155</v>
      </c>
      <c r="E4584" s="13" t="s">
        <v>67</v>
      </c>
      <c r="F4584" s="13" t="s">
        <v>67</v>
      </c>
      <c r="G4584" s="13" t="s">
        <v>65</v>
      </c>
      <c r="H4584" s="13" t="s">
        <v>67</v>
      </c>
      <c r="I4584" s="13"/>
    </row>
    <row r="4585" spans="1:9" x14ac:dyDescent="0.25">
      <c r="A4585" s="37">
        <v>73315001012</v>
      </c>
      <c r="B4585" s="12" t="s">
        <v>2229</v>
      </c>
      <c r="C4585" s="12">
        <v>4</v>
      </c>
      <c r="D4585" s="12" t="s">
        <v>1155</v>
      </c>
      <c r="E4585" s="12" t="s">
        <v>67</v>
      </c>
      <c r="F4585" s="12" t="s">
        <v>67</v>
      </c>
      <c r="G4585" s="12" t="s">
        <v>65</v>
      </c>
      <c r="H4585" s="12" t="s">
        <v>67</v>
      </c>
      <c r="I4585" s="12"/>
    </row>
    <row r="4586" spans="1:9" x14ac:dyDescent="0.25">
      <c r="A4586" s="38">
        <v>73315001014</v>
      </c>
      <c r="B4586" s="13" t="s">
        <v>4511</v>
      </c>
      <c r="C4586" s="13">
        <v>4</v>
      </c>
      <c r="D4586" s="13" t="s">
        <v>1155</v>
      </c>
      <c r="E4586" s="13" t="s">
        <v>67</v>
      </c>
      <c r="F4586" s="13" t="s">
        <v>67</v>
      </c>
      <c r="G4586" s="13" t="s">
        <v>65</v>
      </c>
      <c r="H4586" s="13" t="s">
        <v>67</v>
      </c>
      <c r="I4586" s="13"/>
    </row>
    <row r="4587" spans="1:9" x14ac:dyDescent="0.25">
      <c r="A4587" s="37">
        <v>73315007015</v>
      </c>
      <c r="B4587" s="12" t="s">
        <v>4512</v>
      </c>
      <c r="C4587" s="12">
        <v>4</v>
      </c>
      <c r="D4587" s="12" t="s">
        <v>1155</v>
      </c>
      <c r="E4587" s="12" t="s">
        <v>67</v>
      </c>
      <c r="F4587" s="12" t="s">
        <v>67</v>
      </c>
      <c r="G4587" s="12" t="s">
        <v>65</v>
      </c>
      <c r="H4587" s="12" t="s">
        <v>67</v>
      </c>
      <c r="I4587" s="12"/>
    </row>
    <row r="4588" spans="1:9" x14ac:dyDescent="0.25">
      <c r="A4588" s="38">
        <v>73315005017</v>
      </c>
      <c r="B4588" s="13" t="s">
        <v>4513</v>
      </c>
      <c r="C4588" s="13">
        <v>4</v>
      </c>
      <c r="D4588" s="13" t="s">
        <v>1155</v>
      </c>
      <c r="E4588" s="13" t="s">
        <v>67</v>
      </c>
      <c r="F4588" s="13" t="s">
        <v>67</v>
      </c>
      <c r="G4588" s="13" t="s">
        <v>65</v>
      </c>
      <c r="H4588" s="13" t="s">
        <v>67</v>
      </c>
      <c r="I4588" s="13"/>
    </row>
    <row r="4589" spans="1:9" x14ac:dyDescent="0.25">
      <c r="A4589" s="37">
        <v>73315002018</v>
      </c>
      <c r="B4589" s="12" t="s">
        <v>4514</v>
      </c>
      <c r="C4589" s="12">
        <v>7</v>
      </c>
      <c r="D4589" s="12" t="s">
        <v>2085</v>
      </c>
      <c r="E4589" s="12" t="s">
        <v>65</v>
      </c>
      <c r="F4589" s="12" t="s">
        <v>1199</v>
      </c>
      <c r="G4589" s="12" t="s">
        <v>65</v>
      </c>
      <c r="H4589" s="12" t="s">
        <v>65</v>
      </c>
      <c r="I4589" s="12"/>
    </row>
    <row r="4590" spans="1:9" x14ac:dyDescent="0.25">
      <c r="A4590" s="38">
        <v>73315006019</v>
      </c>
      <c r="B4590" s="13" t="s">
        <v>4515</v>
      </c>
      <c r="C4590" s="13">
        <v>4</v>
      </c>
      <c r="D4590" s="13" t="s">
        <v>1155</v>
      </c>
      <c r="E4590" s="13" t="s">
        <v>67</v>
      </c>
      <c r="F4590" s="13" t="s">
        <v>67</v>
      </c>
      <c r="G4590" s="13" t="s">
        <v>65</v>
      </c>
      <c r="H4590" s="13" t="s">
        <v>67</v>
      </c>
      <c r="I4590" s="13"/>
    </row>
    <row r="4591" spans="1:9" x14ac:dyDescent="0.25">
      <c r="A4591" s="37">
        <v>73315001020</v>
      </c>
      <c r="B4591" s="12" t="s">
        <v>4516</v>
      </c>
      <c r="C4591" s="12">
        <v>4</v>
      </c>
      <c r="D4591" s="12" t="s">
        <v>1155</v>
      </c>
      <c r="E4591" s="12" t="s">
        <v>67</v>
      </c>
      <c r="F4591" s="12" t="s">
        <v>67</v>
      </c>
      <c r="G4591" s="12" t="s">
        <v>65</v>
      </c>
      <c r="H4591" s="12" t="s">
        <v>67</v>
      </c>
      <c r="I4591" s="12"/>
    </row>
    <row r="4592" spans="1:9" x14ac:dyDescent="0.25">
      <c r="A4592" s="38">
        <v>73315001021</v>
      </c>
      <c r="B4592" s="13" t="s">
        <v>4517</v>
      </c>
      <c r="C4592" s="13">
        <v>4</v>
      </c>
      <c r="D4592" s="13" t="s">
        <v>1155</v>
      </c>
      <c r="E4592" s="13" t="s">
        <v>67</v>
      </c>
      <c r="F4592" s="13" t="s">
        <v>67</v>
      </c>
      <c r="G4592" s="13" t="s">
        <v>65</v>
      </c>
      <c r="H4592" s="13" t="s">
        <v>67</v>
      </c>
      <c r="I4592" s="13"/>
    </row>
    <row r="4593" spans="1:9" x14ac:dyDescent="0.25">
      <c r="A4593" s="37">
        <v>73315001022</v>
      </c>
      <c r="B4593" s="12" t="s">
        <v>4518</v>
      </c>
      <c r="C4593" s="12">
        <v>4</v>
      </c>
      <c r="D4593" s="12" t="s">
        <v>1155</v>
      </c>
      <c r="E4593" s="12" t="s">
        <v>67</v>
      </c>
      <c r="F4593" s="12" t="s">
        <v>67</v>
      </c>
      <c r="G4593" s="12" t="s">
        <v>65</v>
      </c>
      <c r="H4593" s="12" t="s">
        <v>67</v>
      </c>
      <c r="I4593" s="12"/>
    </row>
    <row r="4594" spans="1:9" x14ac:dyDescent="0.25">
      <c r="A4594" s="38">
        <v>73315003023</v>
      </c>
      <c r="B4594" s="13" t="s">
        <v>4519</v>
      </c>
      <c r="C4594" s="13">
        <v>4</v>
      </c>
      <c r="D4594" s="13" t="s">
        <v>1155</v>
      </c>
      <c r="E4594" s="13" t="s">
        <v>67</v>
      </c>
      <c r="F4594" s="13" t="s">
        <v>67</v>
      </c>
      <c r="G4594" s="13" t="s">
        <v>65</v>
      </c>
      <c r="H4594" s="13" t="s">
        <v>67</v>
      </c>
      <c r="I4594" s="13"/>
    </row>
    <row r="4595" spans="1:9" x14ac:dyDescent="0.25">
      <c r="A4595" s="37">
        <v>73315001024</v>
      </c>
      <c r="B4595" s="12" t="s">
        <v>4520</v>
      </c>
      <c r="C4595" s="12">
        <v>4</v>
      </c>
      <c r="D4595" s="12" t="s">
        <v>1155</v>
      </c>
      <c r="E4595" s="12" t="s">
        <v>67</v>
      </c>
      <c r="F4595" s="12" t="s">
        <v>67</v>
      </c>
      <c r="G4595" s="12" t="s">
        <v>65</v>
      </c>
      <c r="H4595" s="12" t="s">
        <v>67</v>
      </c>
      <c r="I4595" s="12"/>
    </row>
    <row r="4596" spans="1:9" x14ac:dyDescent="0.25">
      <c r="A4596" s="38">
        <v>73315001025</v>
      </c>
      <c r="B4596" s="13" t="s">
        <v>4521</v>
      </c>
      <c r="C4596" s="13">
        <v>4</v>
      </c>
      <c r="D4596" s="13" t="s">
        <v>1155</v>
      </c>
      <c r="E4596" s="13" t="s">
        <v>67</v>
      </c>
      <c r="F4596" s="13" t="s">
        <v>67</v>
      </c>
      <c r="G4596" s="13" t="s">
        <v>65</v>
      </c>
      <c r="H4596" s="13" t="s">
        <v>67</v>
      </c>
      <c r="I4596" s="13"/>
    </row>
    <row r="4597" spans="1:9" x14ac:dyDescent="0.25">
      <c r="A4597" s="37">
        <v>73315001026</v>
      </c>
      <c r="B4597" s="12" t="s">
        <v>4522</v>
      </c>
      <c r="C4597" s="12">
        <v>4</v>
      </c>
      <c r="D4597" s="12" t="s">
        <v>1155</v>
      </c>
      <c r="E4597" s="12" t="s">
        <v>67</v>
      </c>
      <c r="F4597" s="12" t="s">
        <v>67</v>
      </c>
      <c r="G4597" s="12" t="s">
        <v>65</v>
      </c>
      <c r="H4597" s="12" t="s">
        <v>67</v>
      </c>
      <c r="I4597" s="12"/>
    </row>
    <row r="4598" spans="1:9" x14ac:dyDescent="0.25">
      <c r="A4598" s="38">
        <v>73315001027</v>
      </c>
      <c r="B4598" s="13" t="s">
        <v>4523</v>
      </c>
      <c r="C4598" s="13">
        <v>4</v>
      </c>
      <c r="D4598" s="13" t="s">
        <v>1155</v>
      </c>
      <c r="E4598" s="13" t="s">
        <v>67</v>
      </c>
      <c r="F4598" s="13" t="s">
        <v>67</v>
      </c>
      <c r="G4598" s="13" t="s">
        <v>65</v>
      </c>
      <c r="H4598" s="13" t="s">
        <v>67</v>
      </c>
      <c r="I4598" s="13"/>
    </row>
    <row r="4599" spans="1:9" x14ac:dyDescent="0.25">
      <c r="A4599" s="37">
        <v>73315007028</v>
      </c>
      <c r="B4599" s="12" t="s">
        <v>4524</v>
      </c>
      <c r="C4599" s="12">
        <v>4</v>
      </c>
      <c r="D4599" s="12" t="s">
        <v>1155</v>
      </c>
      <c r="E4599" s="12" t="s">
        <v>67</v>
      </c>
      <c r="F4599" s="12" t="s">
        <v>67</v>
      </c>
      <c r="G4599" s="12" t="s">
        <v>65</v>
      </c>
      <c r="H4599" s="12" t="s">
        <v>67</v>
      </c>
      <c r="I4599" s="12"/>
    </row>
    <row r="4600" spans="1:9" x14ac:dyDescent="0.25">
      <c r="A4600" s="38">
        <v>73315006029</v>
      </c>
      <c r="B4600" s="13" t="s">
        <v>4525</v>
      </c>
      <c r="C4600" s="13">
        <v>4</v>
      </c>
      <c r="D4600" s="13" t="s">
        <v>1155</v>
      </c>
      <c r="E4600" s="13" t="s">
        <v>67</v>
      </c>
      <c r="F4600" s="13" t="s">
        <v>67</v>
      </c>
      <c r="G4600" s="13" t="s">
        <v>65</v>
      </c>
      <c r="H4600" s="13" t="s">
        <v>67</v>
      </c>
      <c r="I4600" s="13"/>
    </row>
    <row r="4601" spans="1:9" x14ac:dyDescent="0.25">
      <c r="A4601" s="37">
        <v>73315005030</v>
      </c>
      <c r="B4601" s="12" t="s">
        <v>4526</v>
      </c>
      <c r="C4601" s="12">
        <v>4</v>
      </c>
      <c r="D4601" s="12" t="s">
        <v>1155</v>
      </c>
      <c r="E4601" s="12" t="s">
        <v>67</v>
      </c>
      <c r="F4601" s="12" t="s">
        <v>67</v>
      </c>
      <c r="G4601" s="12" t="s">
        <v>65</v>
      </c>
      <c r="H4601" s="12" t="s">
        <v>67</v>
      </c>
      <c r="I4601" s="12"/>
    </row>
    <row r="4602" spans="1:9" x14ac:dyDescent="0.25">
      <c r="A4602" s="38">
        <v>73315001031</v>
      </c>
      <c r="B4602" s="13" t="s">
        <v>4527</v>
      </c>
      <c r="C4602" s="13">
        <v>4</v>
      </c>
      <c r="D4602" s="13" t="s">
        <v>1155</v>
      </c>
      <c r="E4602" s="13" t="s">
        <v>67</v>
      </c>
      <c r="F4602" s="13" t="s">
        <v>67</v>
      </c>
      <c r="G4602" s="13" t="s">
        <v>65</v>
      </c>
      <c r="H4602" s="13" t="s">
        <v>67</v>
      </c>
      <c r="I4602" s="13"/>
    </row>
    <row r="4603" spans="1:9" x14ac:dyDescent="0.25">
      <c r="A4603" s="37">
        <v>73315001032</v>
      </c>
      <c r="B4603" s="12" t="s">
        <v>4528</v>
      </c>
      <c r="C4603" s="12">
        <v>4</v>
      </c>
      <c r="D4603" s="12" t="s">
        <v>1155</v>
      </c>
      <c r="E4603" s="12" t="s">
        <v>67</v>
      </c>
      <c r="F4603" s="12" t="s">
        <v>67</v>
      </c>
      <c r="G4603" s="12" t="s">
        <v>65</v>
      </c>
      <c r="H4603" s="12" t="s">
        <v>67</v>
      </c>
      <c r="I4603" s="12"/>
    </row>
    <row r="4604" spans="1:9" x14ac:dyDescent="0.25">
      <c r="A4604" s="38">
        <v>73315006033</v>
      </c>
      <c r="B4604" s="13" t="s">
        <v>4529</v>
      </c>
      <c r="C4604" s="13">
        <v>4</v>
      </c>
      <c r="D4604" s="13" t="s">
        <v>1155</v>
      </c>
      <c r="E4604" s="13" t="s">
        <v>67</v>
      </c>
      <c r="F4604" s="13" t="s">
        <v>67</v>
      </c>
      <c r="G4604" s="13" t="s">
        <v>65</v>
      </c>
      <c r="H4604" s="13" t="s">
        <v>67</v>
      </c>
      <c r="I4604" s="13"/>
    </row>
    <row r="4605" spans="1:9" x14ac:dyDescent="0.25">
      <c r="A4605" s="37">
        <v>73315002034</v>
      </c>
      <c r="B4605" s="12" t="s">
        <v>4530</v>
      </c>
      <c r="C4605" s="12">
        <v>7</v>
      </c>
      <c r="D4605" s="12" t="s">
        <v>2085</v>
      </c>
      <c r="E4605" s="12" t="s">
        <v>65</v>
      </c>
      <c r="F4605" s="12" t="s">
        <v>1199</v>
      </c>
      <c r="G4605" s="12" t="s">
        <v>65</v>
      </c>
      <c r="H4605" s="12" t="s">
        <v>65</v>
      </c>
      <c r="I4605" s="12"/>
    </row>
    <row r="4606" spans="1:9" x14ac:dyDescent="0.25">
      <c r="A4606" s="38">
        <v>73315005035</v>
      </c>
      <c r="B4606" s="13" t="s">
        <v>4531</v>
      </c>
      <c r="C4606" s="13">
        <v>4</v>
      </c>
      <c r="D4606" s="13" t="s">
        <v>1155</v>
      </c>
      <c r="E4606" s="13" t="s">
        <v>67</v>
      </c>
      <c r="F4606" s="13" t="s">
        <v>67</v>
      </c>
      <c r="G4606" s="13" t="s">
        <v>65</v>
      </c>
      <c r="H4606" s="13" t="s">
        <v>67</v>
      </c>
      <c r="I4606" s="13"/>
    </row>
    <row r="4607" spans="1:9" x14ac:dyDescent="0.25">
      <c r="A4607" s="37">
        <v>73315007036</v>
      </c>
      <c r="B4607" s="12" t="s">
        <v>4532</v>
      </c>
      <c r="C4607" s="12">
        <v>4</v>
      </c>
      <c r="D4607" s="12" t="s">
        <v>1155</v>
      </c>
      <c r="E4607" s="12" t="s">
        <v>67</v>
      </c>
      <c r="F4607" s="12" t="s">
        <v>67</v>
      </c>
      <c r="G4607" s="12" t="s">
        <v>65</v>
      </c>
      <c r="H4607" s="12" t="s">
        <v>67</v>
      </c>
      <c r="I4607" s="12"/>
    </row>
    <row r="4608" spans="1:9" x14ac:dyDescent="0.25">
      <c r="A4608" s="38">
        <v>73315007037</v>
      </c>
      <c r="B4608" s="13" t="s">
        <v>4533</v>
      </c>
      <c r="C4608" s="13">
        <v>7</v>
      </c>
      <c r="D4608" s="13" t="s">
        <v>2085</v>
      </c>
      <c r="E4608" s="13" t="s">
        <v>65</v>
      </c>
      <c r="F4608" s="13" t="s">
        <v>1199</v>
      </c>
      <c r="G4608" s="13" t="s">
        <v>65</v>
      </c>
      <c r="H4608" s="13" t="s">
        <v>65</v>
      </c>
      <c r="I4608" s="13"/>
    </row>
    <row r="4609" spans="1:9" x14ac:dyDescent="0.25">
      <c r="A4609" s="37">
        <v>73315002038</v>
      </c>
      <c r="B4609" s="12" t="s">
        <v>4534</v>
      </c>
      <c r="C4609" s="12">
        <v>7</v>
      </c>
      <c r="D4609" s="12" t="s">
        <v>2085</v>
      </c>
      <c r="E4609" s="12" t="s">
        <v>65</v>
      </c>
      <c r="F4609" s="12" t="s">
        <v>1199</v>
      </c>
      <c r="G4609" s="12" t="s">
        <v>65</v>
      </c>
      <c r="H4609" s="12" t="s">
        <v>65</v>
      </c>
      <c r="I4609" s="12"/>
    </row>
    <row r="4610" spans="1:9" x14ac:dyDescent="0.25">
      <c r="A4610" s="38">
        <v>73315007039</v>
      </c>
      <c r="B4610" s="13" t="s">
        <v>4535</v>
      </c>
      <c r="C4610" s="13">
        <v>4</v>
      </c>
      <c r="D4610" s="13" t="s">
        <v>1155</v>
      </c>
      <c r="E4610" s="13" t="s">
        <v>67</v>
      </c>
      <c r="F4610" s="13" t="s">
        <v>67</v>
      </c>
      <c r="G4610" s="13" t="s">
        <v>65</v>
      </c>
      <c r="H4610" s="13" t="s">
        <v>67</v>
      </c>
      <c r="I4610" s="13"/>
    </row>
    <row r="4611" spans="1:9" x14ac:dyDescent="0.25">
      <c r="A4611" s="37">
        <v>73315003041</v>
      </c>
      <c r="B4611" s="12" t="s">
        <v>4536</v>
      </c>
      <c r="C4611" s="12">
        <v>7</v>
      </c>
      <c r="D4611" s="12" t="s">
        <v>2085</v>
      </c>
      <c r="E4611" s="12" t="s">
        <v>65</v>
      </c>
      <c r="F4611" s="12" t="s">
        <v>1199</v>
      </c>
      <c r="G4611" s="12" t="s">
        <v>65</v>
      </c>
      <c r="H4611" s="12" t="s">
        <v>65</v>
      </c>
      <c r="I4611" s="12"/>
    </row>
    <row r="4612" spans="1:9" x14ac:dyDescent="0.25">
      <c r="A4612" s="38">
        <v>73315001042</v>
      </c>
      <c r="B4612" s="13" t="s">
        <v>4537</v>
      </c>
      <c r="C4612" s="13">
        <v>4</v>
      </c>
      <c r="D4612" s="13" t="s">
        <v>1155</v>
      </c>
      <c r="E4612" s="13" t="s">
        <v>67</v>
      </c>
      <c r="F4612" s="13" t="s">
        <v>67</v>
      </c>
      <c r="G4612" s="13" t="s">
        <v>65</v>
      </c>
      <c r="H4612" s="13" t="s">
        <v>67</v>
      </c>
      <c r="I4612" s="13"/>
    </row>
    <row r="4613" spans="1:9" x14ac:dyDescent="0.25">
      <c r="A4613" s="37">
        <v>73315001043</v>
      </c>
      <c r="B4613" s="12" t="s">
        <v>4538</v>
      </c>
      <c r="C4613" s="12">
        <v>4</v>
      </c>
      <c r="D4613" s="12" t="s">
        <v>1155</v>
      </c>
      <c r="E4613" s="12" t="s">
        <v>67</v>
      </c>
      <c r="F4613" s="12" t="s">
        <v>67</v>
      </c>
      <c r="G4613" s="12" t="s">
        <v>65</v>
      </c>
      <c r="H4613" s="12" t="s">
        <v>67</v>
      </c>
      <c r="I4613" s="12"/>
    </row>
    <row r="4614" spans="1:9" x14ac:dyDescent="0.25">
      <c r="A4614" s="38">
        <v>73315001044</v>
      </c>
      <c r="B4614" s="13" t="s">
        <v>4539</v>
      </c>
      <c r="C4614" s="13">
        <v>4</v>
      </c>
      <c r="D4614" s="13" t="s">
        <v>1155</v>
      </c>
      <c r="E4614" s="13" t="s">
        <v>67</v>
      </c>
      <c r="F4614" s="13" t="s">
        <v>67</v>
      </c>
      <c r="G4614" s="13" t="s">
        <v>65</v>
      </c>
      <c r="H4614" s="13" t="s">
        <v>67</v>
      </c>
      <c r="I4614" s="13"/>
    </row>
    <row r="4615" spans="1:9" x14ac:dyDescent="0.25">
      <c r="A4615" s="37">
        <v>73315002045</v>
      </c>
      <c r="B4615" s="12" t="s">
        <v>4540</v>
      </c>
      <c r="C4615" s="12">
        <v>7</v>
      </c>
      <c r="D4615" s="12" t="s">
        <v>2085</v>
      </c>
      <c r="E4615" s="12" t="s">
        <v>65</v>
      </c>
      <c r="F4615" s="12" t="s">
        <v>1199</v>
      </c>
      <c r="G4615" s="12" t="s">
        <v>65</v>
      </c>
      <c r="H4615" s="12" t="s">
        <v>65</v>
      </c>
      <c r="I4615" s="12"/>
    </row>
    <row r="4616" spans="1:9" x14ac:dyDescent="0.25">
      <c r="A4616" s="38">
        <v>73315003046</v>
      </c>
      <c r="B4616" s="13" t="s">
        <v>4541</v>
      </c>
      <c r="C4616" s="13">
        <v>4</v>
      </c>
      <c r="D4616" s="13" t="s">
        <v>1155</v>
      </c>
      <c r="E4616" s="13" t="s">
        <v>67</v>
      </c>
      <c r="F4616" s="13" t="s">
        <v>67</v>
      </c>
      <c r="G4616" s="13" t="s">
        <v>65</v>
      </c>
      <c r="H4616" s="13" t="s">
        <v>67</v>
      </c>
      <c r="I4616" s="13"/>
    </row>
    <row r="4617" spans="1:9" x14ac:dyDescent="0.25">
      <c r="A4617" s="37">
        <v>73315003047</v>
      </c>
      <c r="B4617" s="12" t="s">
        <v>4542</v>
      </c>
      <c r="C4617" s="12">
        <v>7</v>
      </c>
      <c r="D4617" s="12" t="s">
        <v>2085</v>
      </c>
      <c r="E4617" s="12" t="s">
        <v>65</v>
      </c>
      <c r="F4617" s="12" t="s">
        <v>1199</v>
      </c>
      <c r="G4617" s="12" t="s">
        <v>65</v>
      </c>
      <c r="H4617" s="12" t="s">
        <v>65</v>
      </c>
      <c r="I4617" s="12"/>
    </row>
    <row r="4618" spans="1:9" x14ac:dyDescent="0.25">
      <c r="A4618" s="38">
        <v>73315003048</v>
      </c>
      <c r="B4618" s="13" t="s">
        <v>4543</v>
      </c>
      <c r="C4618" s="13">
        <v>7</v>
      </c>
      <c r="D4618" s="13" t="s">
        <v>2085</v>
      </c>
      <c r="E4618" s="13" t="s">
        <v>65</v>
      </c>
      <c r="F4618" s="13" t="s">
        <v>1199</v>
      </c>
      <c r="G4618" s="13" t="s">
        <v>65</v>
      </c>
      <c r="H4618" s="13" t="s">
        <v>65</v>
      </c>
      <c r="I4618" s="13"/>
    </row>
    <row r="4619" spans="1:9" x14ac:dyDescent="0.25">
      <c r="A4619" s="37">
        <v>73315007049</v>
      </c>
      <c r="B4619" s="12" t="s">
        <v>4544</v>
      </c>
      <c r="C4619" s="12">
        <v>4</v>
      </c>
      <c r="D4619" s="12" t="s">
        <v>1155</v>
      </c>
      <c r="E4619" s="12" t="s">
        <v>67</v>
      </c>
      <c r="F4619" s="12" t="s">
        <v>67</v>
      </c>
      <c r="G4619" s="12" t="s">
        <v>65</v>
      </c>
      <c r="H4619" s="12" t="s">
        <v>67</v>
      </c>
      <c r="I4619" s="12"/>
    </row>
    <row r="4620" spans="1:9" x14ac:dyDescent="0.25">
      <c r="A4620" s="38">
        <v>73315001050</v>
      </c>
      <c r="B4620" s="13" t="s">
        <v>4545</v>
      </c>
      <c r="C4620" s="13">
        <v>4</v>
      </c>
      <c r="D4620" s="13" t="s">
        <v>1155</v>
      </c>
      <c r="E4620" s="13" t="s">
        <v>67</v>
      </c>
      <c r="F4620" s="13" t="s">
        <v>67</v>
      </c>
      <c r="G4620" s="13" t="s">
        <v>65</v>
      </c>
      <c r="H4620" s="13" t="s">
        <v>67</v>
      </c>
      <c r="I4620" s="13"/>
    </row>
    <row r="4621" spans="1:9" x14ac:dyDescent="0.25">
      <c r="A4621" s="37">
        <v>73315001051</v>
      </c>
      <c r="B4621" s="12" t="s">
        <v>4546</v>
      </c>
      <c r="C4621" s="12">
        <v>4</v>
      </c>
      <c r="D4621" s="12" t="s">
        <v>1155</v>
      </c>
      <c r="E4621" s="12" t="s">
        <v>67</v>
      </c>
      <c r="F4621" s="12" t="s">
        <v>67</v>
      </c>
      <c r="G4621" s="12" t="s">
        <v>65</v>
      </c>
      <c r="H4621" s="12" t="s">
        <v>67</v>
      </c>
      <c r="I4621" s="12"/>
    </row>
    <row r="4622" spans="1:9" x14ac:dyDescent="0.25">
      <c r="A4622" s="38">
        <v>73315001052</v>
      </c>
      <c r="B4622" s="13" t="s">
        <v>4547</v>
      </c>
      <c r="C4622" s="13">
        <v>4</v>
      </c>
      <c r="D4622" s="13" t="s">
        <v>1155</v>
      </c>
      <c r="E4622" s="13" t="s">
        <v>67</v>
      </c>
      <c r="F4622" s="13" t="s">
        <v>67</v>
      </c>
      <c r="G4622" s="13" t="s">
        <v>65</v>
      </c>
      <c r="H4622" s="13" t="s">
        <v>67</v>
      </c>
      <c r="I4622" s="13"/>
    </row>
    <row r="4623" spans="1:9" x14ac:dyDescent="0.25">
      <c r="A4623" s="37">
        <v>73315001053</v>
      </c>
      <c r="B4623" s="12" t="s">
        <v>4548</v>
      </c>
      <c r="C4623" s="12">
        <v>4</v>
      </c>
      <c r="D4623" s="12" t="s">
        <v>1155</v>
      </c>
      <c r="E4623" s="12" t="s">
        <v>67</v>
      </c>
      <c r="F4623" s="12" t="s">
        <v>67</v>
      </c>
      <c r="G4623" s="12" t="s">
        <v>65</v>
      </c>
      <c r="H4623" s="12" t="s">
        <v>67</v>
      </c>
      <c r="I4623" s="12"/>
    </row>
    <row r="4624" spans="1:9" x14ac:dyDescent="0.25">
      <c r="A4624" s="38">
        <v>73315003054</v>
      </c>
      <c r="B4624" s="13" t="s">
        <v>4549</v>
      </c>
      <c r="C4624" s="13">
        <v>7</v>
      </c>
      <c r="D4624" s="13" t="s">
        <v>2085</v>
      </c>
      <c r="E4624" s="13" t="s">
        <v>65</v>
      </c>
      <c r="F4624" s="13" t="s">
        <v>1199</v>
      </c>
      <c r="G4624" s="13" t="s">
        <v>65</v>
      </c>
      <c r="H4624" s="13" t="s">
        <v>65</v>
      </c>
      <c r="I4624" s="13"/>
    </row>
    <row r="4625" spans="1:9" x14ac:dyDescent="0.25">
      <c r="A4625" s="37">
        <v>73315007055</v>
      </c>
      <c r="B4625" s="12" t="s">
        <v>4550</v>
      </c>
      <c r="C4625" s="12">
        <v>7</v>
      </c>
      <c r="D4625" s="12" t="s">
        <v>2085</v>
      </c>
      <c r="E4625" s="12" t="s">
        <v>65</v>
      </c>
      <c r="F4625" s="12" t="s">
        <v>1199</v>
      </c>
      <c r="G4625" s="12" t="s">
        <v>65</v>
      </c>
      <c r="H4625" s="12" t="s">
        <v>65</v>
      </c>
      <c r="I4625" s="12"/>
    </row>
    <row r="4626" spans="1:9" x14ac:dyDescent="0.25">
      <c r="A4626" s="38">
        <v>73315006056</v>
      </c>
      <c r="B4626" s="13" t="s">
        <v>4551</v>
      </c>
      <c r="C4626" s="13">
        <v>4</v>
      </c>
      <c r="D4626" s="13" t="s">
        <v>1155</v>
      </c>
      <c r="E4626" s="13" t="s">
        <v>67</v>
      </c>
      <c r="F4626" s="13" t="s">
        <v>67</v>
      </c>
      <c r="G4626" s="13" t="s">
        <v>65</v>
      </c>
      <c r="H4626" s="13" t="s">
        <v>67</v>
      </c>
      <c r="I4626" s="13"/>
    </row>
    <row r="4627" spans="1:9" x14ac:dyDescent="0.25">
      <c r="A4627" s="37">
        <v>73315006058</v>
      </c>
      <c r="B4627" s="12" t="s">
        <v>4552</v>
      </c>
      <c r="C4627" s="12">
        <v>7</v>
      </c>
      <c r="D4627" s="12" t="s">
        <v>2085</v>
      </c>
      <c r="E4627" s="12" t="s">
        <v>65</v>
      </c>
      <c r="F4627" s="12" t="s">
        <v>1199</v>
      </c>
      <c r="G4627" s="12" t="s">
        <v>65</v>
      </c>
      <c r="H4627" s="12" t="s">
        <v>65</v>
      </c>
      <c r="I4627" s="12"/>
    </row>
    <row r="4628" spans="1:9" x14ac:dyDescent="0.25">
      <c r="A4628" s="38">
        <v>73315006059</v>
      </c>
      <c r="B4628" s="13" t="s">
        <v>4553</v>
      </c>
      <c r="C4628" s="13">
        <v>7</v>
      </c>
      <c r="D4628" s="13" t="s">
        <v>2085</v>
      </c>
      <c r="E4628" s="13" t="s">
        <v>65</v>
      </c>
      <c r="F4628" s="13" t="s">
        <v>1199</v>
      </c>
      <c r="G4628" s="13" t="s">
        <v>65</v>
      </c>
      <c r="H4628" s="13" t="s">
        <v>65</v>
      </c>
      <c r="I4628" s="13"/>
    </row>
    <row r="4629" spans="1:9" x14ac:dyDescent="0.25">
      <c r="A4629" s="37">
        <v>73315005060</v>
      </c>
      <c r="B4629" s="12" t="s">
        <v>4554</v>
      </c>
      <c r="C4629" s="12">
        <v>4</v>
      </c>
      <c r="D4629" s="12" t="s">
        <v>1155</v>
      </c>
      <c r="E4629" s="12" t="s">
        <v>67</v>
      </c>
      <c r="F4629" s="12" t="s">
        <v>67</v>
      </c>
      <c r="G4629" s="12" t="s">
        <v>65</v>
      </c>
      <c r="H4629" s="12" t="s">
        <v>67</v>
      </c>
      <c r="I4629" s="12"/>
    </row>
    <row r="4630" spans="1:9" x14ac:dyDescent="0.25">
      <c r="A4630" s="38">
        <v>73315006061</v>
      </c>
      <c r="B4630" s="13" t="s">
        <v>4555</v>
      </c>
      <c r="C4630" s="13">
        <v>4</v>
      </c>
      <c r="D4630" s="13" t="s">
        <v>1155</v>
      </c>
      <c r="E4630" s="13" t="s">
        <v>67</v>
      </c>
      <c r="F4630" s="13" t="s">
        <v>67</v>
      </c>
      <c r="G4630" s="13" t="s">
        <v>65</v>
      </c>
      <c r="H4630" s="13" t="s">
        <v>67</v>
      </c>
      <c r="I4630" s="13"/>
    </row>
    <row r="4631" spans="1:9" x14ac:dyDescent="0.25">
      <c r="A4631" s="37">
        <v>73315005062</v>
      </c>
      <c r="B4631" s="12" t="s">
        <v>4556</v>
      </c>
      <c r="C4631" s="12">
        <v>4</v>
      </c>
      <c r="D4631" s="12" t="s">
        <v>1155</v>
      </c>
      <c r="E4631" s="12" t="s">
        <v>67</v>
      </c>
      <c r="F4631" s="12" t="s">
        <v>67</v>
      </c>
      <c r="G4631" s="12" t="s">
        <v>65</v>
      </c>
      <c r="H4631" s="12" t="s">
        <v>67</v>
      </c>
      <c r="I4631" s="12"/>
    </row>
    <row r="4632" spans="1:9" x14ac:dyDescent="0.25">
      <c r="A4632" s="38">
        <v>73315006063</v>
      </c>
      <c r="B4632" s="13" t="s">
        <v>4557</v>
      </c>
      <c r="C4632" s="13">
        <v>4</v>
      </c>
      <c r="D4632" s="13" t="s">
        <v>1155</v>
      </c>
      <c r="E4632" s="13" t="s">
        <v>67</v>
      </c>
      <c r="F4632" s="13" t="s">
        <v>67</v>
      </c>
      <c r="G4632" s="13" t="s">
        <v>65</v>
      </c>
      <c r="H4632" s="13" t="s">
        <v>67</v>
      </c>
      <c r="I4632" s="13"/>
    </row>
    <row r="4633" spans="1:9" x14ac:dyDescent="0.25">
      <c r="A4633" s="37">
        <v>73315006064</v>
      </c>
      <c r="B4633" s="12" t="s">
        <v>4558</v>
      </c>
      <c r="C4633" s="12">
        <v>7</v>
      </c>
      <c r="D4633" s="12" t="s">
        <v>2085</v>
      </c>
      <c r="E4633" s="12" t="s">
        <v>65</v>
      </c>
      <c r="F4633" s="12" t="s">
        <v>1199</v>
      </c>
      <c r="G4633" s="12" t="s">
        <v>65</v>
      </c>
      <c r="H4633" s="12" t="s">
        <v>65</v>
      </c>
      <c r="I4633" s="12"/>
    </row>
    <row r="4634" spans="1:9" x14ac:dyDescent="0.25">
      <c r="A4634" s="38">
        <v>73315006065</v>
      </c>
      <c r="B4634" s="13" t="s">
        <v>4559</v>
      </c>
      <c r="C4634" s="13">
        <v>4</v>
      </c>
      <c r="D4634" s="13" t="s">
        <v>1155</v>
      </c>
      <c r="E4634" s="13" t="s">
        <v>67</v>
      </c>
      <c r="F4634" s="13" t="s">
        <v>67</v>
      </c>
      <c r="G4634" s="13" t="s">
        <v>65</v>
      </c>
      <c r="H4634" s="13" t="s">
        <v>67</v>
      </c>
      <c r="I4634" s="13"/>
    </row>
    <row r="4635" spans="1:9" x14ac:dyDescent="0.25">
      <c r="A4635" s="37">
        <v>73315003066</v>
      </c>
      <c r="B4635" s="12" t="s">
        <v>4560</v>
      </c>
      <c r="C4635" s="12">
        <v>4</v>
      </c>
      <c r="D4635" s="12" t="s">
        <v>1155</v>
      </c>
      <c r="E4635" s="12" t="s">
        <v>67</v>
      </c>
      <c r="F4635" s="12" t="s">
        <v>67</v>
      </c>
      <c r="G4635" s="12" t="s">
        <v>65</v>
      </c>
      <c r="H4635" s="12" t="s">
        <v>67</v>
      </c>
      <c r="I4635" s="12"/>
    </row>
    <row r="4636" spans="1:9" x14ac:dyDescent="0.25">
      <c r="A4636" s="38">
        <v>73315001067</v>
      </c>
      <c r="B4636" s="13" t="s">
        <v>4561</v>
      </c>
      <c r="C4636" s="13">
        <v>4</v>
      </c>
      <c r="D4636" s="13" t="s">
        <v>1155</v>
      </c>
      <c r="E4636" s="13" t="s">
        <v>67</v>
      </c>
      <c r="F4636" s="13" t="s">
        <v>67</v>
      </c>
      <c r="G4636" s="13" t="s">
        <v>65</v>
      </c>
      <c r="H4636" s="13" t="s">
        <v>67</v>
      </c>
      <c r="I4636" s="13"/>
    </row>
    <row r="4637" spans="1:9" x14ac:dyDescent="0.25">
      <c r="A4637" s="37">
        <v>73315006068</v>
      </c>
      <c r="B4637" s="12" t="s">
        <v>4562</v>
      </c>
      <c r="C4637" s="12">
        <v>4</v>
      </c>
      <c r="D4637" s="12" t="s">
        <v>1155</v>
      </c>
      <c r="E4637" s="12" t="s">
        <v>67</v>
      </c>
      <c r="F4637" s="12" t="s">
        <v>67</v>
      </c>
      <c r="G4637" s="12" t="s">
        <v>65</v>
      </c>
      <c r="H4637" s="12" t="s">
        <v>67</v>
      </c>
      <c r="I4637" s="12"/>
    </row>
    <row r="4638" spans="1:9" x14ac:dyDescent="0.25">
      <c r="A4638" s="38">
        <v>73315005070</v>
      </c>
      <c r="B4638" s="13" t="s">
        <v>4563</v>
      </c>
      <c r="C4638" s="13">
        <v>4</v>
      </c>
      <c r="D4638" s="13" t="s">
        <v>1155</v>
      </c>
      <c r="E4638" s="13" t="s">
        <v>67</v>
      </c>
      <c r="F4638" s="13" t="s">
        <v>67</v>
      </c>
      <c r="G4638" s="13" t="s">
        <v>65</v>
      </c>
      <c r="H4638" s="13" t="s">
        <v>67</v>
      </c>
      <c r="I4638" s="13"/>
    </row>
    <row r="4639" spans="1:9" x14ac:dyDescent="0.25">
      <c r="A4639" s="37">
        <v>73315007071</v>
      </c>
      <c r="B4639" s="12" t="s">
        <v>4564</v>
      </c>
      <c r="C4639" s="12">
        <v>7</v>
      </c>
      <c r="D4639" s="12" t="s">
        <v>2085</v>
      </c>
      <c r="E4639" s="12" t="s">
        <v>65</v>
      </c>
      <c r="F4639" s="12" t="s">
        <v>1199</v>
      </c>
      <c r="G4639" s="12" t="s">
        <v>65</v>
      </c>
      <c r="H4639" s="12" t="s">
        <v>65</v>
      </c>
      <c r="I4639" s="12"/>
    </row>
    <row r="4640" spans="1:9" x14ac:dyDescent="0.25">
      <c r="A4640" s="38">
        <v>73315005072</v>
      </c>
      <c r="B4640" s="13" t="s">
        <v>4565</v>
      </c>
      <c r="C4640" s="13">
        <v>4</v>
      </c>
      <c r="D4640" s="13" t="s">
        <v>1155</v>
      </c>
      <c r="E4640" s="13" t="s">
        <v>67</v>
      </c>
      <c r="F4640" s="13" t="s">
        <v>67</v>
      </c>
      <c r="G4640" s="13" t="s">
        <v>65</v>
      </c>
      <c r="H4640" s="13" t="s">
        <v>67</v>
      </c>
      <c r="I4640" s="13"/>
    </row>
    <row r="4641" spans="1:9" x14ac:dyDescent="0.25">
      <c r="A4641" s="37">
        <v>73315006073</v>
      </c>
      <c r="B4641" s="12" t="s">
        <v>4566</v>
      </c>
      <c r="C4641" s="12">
        <v>4</v>
      </c>
      <c r="D4641" s="12" t="s">
        <v>1155</v>
      </c>
      <c r="E4641" s="12" t="s">
        <v>67</v>
      </c>
      <c r="F4641" s="12" t="s">
        <v>67</v>
      </c>
      <c r="G4641" s="12" t="s">
        <v>65</v>
      </c>
      <c r="H4641" s="12" t="s">
        <v>67</v>
      </c>
      <c r="I4641" s="12"/>
    </row>
    <row r="4642" spans="1:9" x14ac:dyDescent="0.25">
      <c r="A4642" s="38">
        <v>73315005075</v>
      </c>
      <c r="B4642" s="13" t="s">
        <v>4567</v>
      </c>
      <c r="C4642" s="13">
        <v>4</v>
      </c>
      <c r="D4642" s="13" t="s">
        <v>1155</v>
      </c>
      <c r="E4642" s="13" t="s">
        <v>67</v>
      </c>
      <c r="F4642" s="13" t="s">
        <v>67</v>
      </c>
      <c r="G4642" s="13" t="s">
        <v>65</v>
      </c>
      <c r="H4642" s="13" t="s">
        <v>67</v>
      </c>
      <c r="I4642" s="13"/>
    </row>
    <row r="4643" spans="1:9" x14ac:dyDescent="0.25">
      <c r="A4643" s="37">
        <v>73325007001</v>
      </c>
      <c r="B4643" s="12" t="s">
        <v>4568</v>
      </c>
      <c r="C4643" s="12">
        <v>4</v>
      </c>
      <c r="D4643" s="12" t="s">
        <v>1155</v>
      </c>
      <c r="E4643" s="12" t="s">
        <v>67</v>
      </c>
      <c r="F4643" s="12" t="s">
        <v>67</v>
      </c>
      <c r="G4643" s="12" t="s">
        <v>65</v>
      </c>
      <c r="H4643" s="12" t="s">
        <v>67</v>
      </c>
      <c r="I4643" s="12"/>
    </row>
    <row r="4644" spans="1:9" x14ac:dyDescent="0.25">
      <c r="A4644" s="38">
        <v>73320002002</v>
      </c>
      <c r="B4644" s="13" t="s">
        <v>4569</v>
      </c>
      <c r="C4644" s="13">
        <v>5</v>
      </c>
      <c r="D4644" s="13" t="s">
        <v>69</v>
      </c>
      <c r="E4644" s="13" t="s">
        <v>65</v>
      </c>
      <c r="F4644" s="13" t="s">
        <v>65</v>
      </c>
      <c r="G4644" s="13" t="s">
        <v>65</v>
      </c>
      <c r="H4644" s="13" t="s">
        <v>65</v>
      </c>
      <c r="I4644" s="13"/>
    </row>
    <row r="4645" spans="1:9" x14ac:dyDescent="0.25">
      <c r="A4645" s="37">
        <v>73325007003</v>
      </c>
      <c r="B4645" s="12" t="s">
        <v>4570</v>
      </c>
      <c r="C4645" s="12">
        <v>4</v>
      </c>
      <c r="D4645" s="12" t="s">
        <v>1155</v>
      </c>
      <c r="E4645" s="12" t="s">
        <v>67</v>
      </c>
      <c r="F4645" s="12" t="s">
        <v>67</v>
      </c>
      <c r="G4645" s="12" t="s">
        <v>65</v>
      </c>
      <c r="H4645" s="12" t="s">
        <v>67</v>
      </c>
      <c r="I4645" s="12"/>
    </row>
    <row r="4646" spans="1:9" x14ac:dyDescent="0.25">
      <c r="A4646" s="38">
        <v>73325007004</v>
      </c>
      <c r="B4646" s="13" t="s">
        <v>4571</v>
      </c>
      <c r="C4646" s="13">
        <v>4</v>
      </c>
      <c r="D4646" s="13" t="s">
        <v>1155</v>
      </c>
      <c r="E4646" s="13" t="s">
        <v>67</v>
      </c>
      <c r="F4646" s="13" t="s">
        <v>67</v>
      </c>
      <c r="G4646" s="13" t="s">
        <v>65</v>
      </c>
      <c r="H4646" s="13" t="s">
        <v>67</v>
      </c>
      <c r="I4646" s="13"/>
    </row>
    <row r="4647" spans="1:9" x14ac:dyDescent="0.25">
      <c r="A4647" s="37">
        <v>73325002005</v>
      </c>
      <c r="B4647" s="12" t="s">
        <v>4572</v>
      </c>
      <c r="C4647" s="12">
        <v>4</v>
      </c>
      <c r="D4647" s="12" t="s">
        <v>1155</v>
      </c>
      <c r="E4647" s="12" t="s">
        <v>67</v>
      </c>
      <c r="F4647" s="12" t="s">
        <v>67</v>
      </c>
      <c r="G4647" s="12" t="s">
        <v>65</v>
      </c>
      <c r="H4647" s="12" t="s">
        <v>67</v>
      </c>
      <c r="I4647" s="12"/>
    </row>
    <row r="4648" spans="1:9" x14ac:dyDescent="0.25">
      <c r="A4648" s="38">
        <v>73325007006</v>
      </c>
      <c r="B4648" s="13" t="s">
        <v>4573</v>
      </c>
      <c r="C4648" s="13">
        <v>4</v>
      </c>
      <c r="D4648" s="13" t="s">
        <v>1155</v>
      </c>
      <c r="E4648" s="13" t="s">
        <v>67</v>
      </c>
      <c r="F4648" s="13" t="s">
        <v>67</v>
      </c>
      <c r="G4648" s="13" t="s">
        <v>65</v>
      </c>
      <c r="H4648" s="13" t="s">
        <v>67</v>
      </c>
      <c r="I4648" s="13"/>
    </row>
    <row r="4649" spans="1:9" x14ac:dyDescent="0.25">
      <c r="A4649" s="37">
        <v>73325007007</v>
      </c>
      <c r="B4649" s="12" t="s">
        <v>4574</v>
      </c>
      <c r="C4649" s="12">
        <v>4</v>
      </c>
      <c r="D4649" s="12" t="s">
        <v>1155</v>
      </c>
      <c r="E4649" s="12" t="s">
        <v>67</v>
      </c>
      <c r="F4649" s="12" t="s">
        <v>67</v>
      </c>
      <c r="G4649" s="12" t="s">
        <v>65</v>
      </c>
      <c r="H4649" s="12" t="s">
        <v>67</v>
      </c>
      <c r="I4649" s="12"/>
    </row>
    <row r="4650" spans="1:9" x14ac:dyDescent="0.25">
      <c r="A4650" s="38">
        <v>73325002008</v>
      </c>
      <c r="B4650" s="13" t="s">
        <v>4575</v>
      </c>
      <c r="C4650" s="13">
        <v>4</v>
      </c>
      <c r="D4650" s="13" t="s">
        <v>1155</v>
      </c>
      <c r="E4650" s="13" t="s">
        <v>67</v>
      </c>
      <c r="F4650" s="13" t="s">
        <v>67</v>
      </c>
      <c r="G4650" s="13" t="s">
        <v>65</v>
      </c>
      <c r="H4650" s="13" t="s">
        <v>67</v>
      </c>
      <c r="I4650" s="13"/>
    </row>
    <row r="4651" spans="1:9" x14ac:dyDescent="0.25">
      <c r="A4651" s="37">
        <v>73325001009</v>
      </c>
      <c r="B4651" s="12" t="s">
        <v>4576</v>
      </c>
      <c r="C4651" s="12">
        <v>7</v>
      </c>
      <c r="D4651" s="12" t="s">
        <v>2085</v>
      </c>
      <c r="E4651" s="12" t="s">
        <v>65</v>
      </c>
      <c r="F4651" s="12" t="s">
        <v>1199</v>
      </c>
      <c r="G4651" s="12" t="s">
        <v>65</v>
      </c>
      <c r="H4651" s="12" t="s">
        <v>65</v>
      </c>
      <c r="I4651" s="12"/>
    </row>
    <row r="4652" spans="1:9" x14ac:dyDescent="0.25">
      <c r="A4652" s="38">
        <v>73325007010</v>
      </c>
      <c r="B4652" s="13" t="s">
        <v>4577</v>
      </c>
      <c r="C4652" s="13">
        <v>7</v>
      </c>
      <c r="D4652" s="13" t="s">
        <v>2085</v>
      </c>
      <c r="E4652" s="13" t="s">
        <v>65</v>
      </c>
      <c r="F4652" s="13" t="s">
        <v>1199</v>
      </c>
      <c r="G4652" s="13" t="s">
        <v>65</v>
      </c>
      <c r="H4652" s="13" t="s">
        <v>65</v>
      </c>
      <c r="I4652" s="13"/>
    </row>
    <row r="4653" spans="1:9" x14ac:dyDescent="0.25">
      <c r="A4653" s="37">
        <v>73325007012</v>
      </c>
      <c r="B4653" s="12" t="s">
        <v>4578</v>
      </c>
      <c r="C4653" s="12">
        <v>4</v>
      </c>
      <c r="D4653" s="12" t="s">
        <v>1155</v>
      </c>
      <c r="E4653" s="12" t="s">
        <v>67</v>
      </c>
      <c r="F4653" s="12" t="s">
        <v>67</v>
      </c>
      <c r="G4653" s="12" t="s">
        <v>65</v>
      </c>
      <c r="H4653" s="12" t="s">
        <v>67</v>
      </c>
      <c r="I4653" s="12"/>
    </row>
    <row r="4654" spans="1:9" x14ac:dyDescent="0.25">
      <c r="A4654" s="38">
        <v>73325006013</v>
      </c>
      <c r="B4654" s="13" t="s">
        <v>4579</v>
      </c>
      <c r="C4654" s="13">
        <v>7</v>
      </c>
      <c r="D4654" s="13" t="s">
        <v>2085</v>
      </c>
      <c r="E4654" s="13" t="s">
        <v>65</v>
      </c>
      <c r="F4654" s="13" t="s">
        <v>1199</v>
      </c>
      <c r="G4654" s="13" t="s">
        <v>65</v>
      </c>
      <c r="H4654" s="13" t="s">
        <v>65</v>
      </c>
      <c r="I4654" s="13"/>
    </row>
    <row r="4655" spans="1:9" x14ac:dyDescent="0.25">
      <c r="A4655" s="37">
        <v>73325005014</v>
      </c>
      <c r="B4655" s="12" t="s">
        <v>4580</v>
      </c>
      <c r="C4655" s="12">
        <v>5</v>
      </c>
      <c r="D4655" s="12" t="s">
        <v>69</v>
      </c>
      <c r="E4655" s="12" t="s">
        <v>65</v>
      </c>
      <c r="F4655" s="12" t="s">
        <v>65</v>
      </c>
      <c r="G4655" s="12" t="s">
        <v>65</v>
      </c>
      <c r="H4655" s="12" t="s">
        <v>65</v>
      </c>
      <c r="I4655" s="12"/>
    </row>
    <row r="4656" spans="1:9" x14ac:dyDescent="0.25">
      <c r="A4656" s="38">
        <v>73325002015</v>
      </c>
      <c r="B4656" s="13" t="s">
        <v>4581</v>
      </c>
      <c r="C4656" s="13">
        <v>7</v>
      </c>
      <c r="D4656" s="13" t="s">
        <v>2085</v>
      </c>
      <c r="E4656" s="13" t="s">
        <v>65</v>
      </c>
      <c r="F4656" s="13" t="s">
        <v>1199</v>
      </c>
      <c r="G4656" s="13" t="s">
        <v>65</v>
      </c>
      <c r="H4656" s="13" t="s">
        <v>65</v>
      </c>
      <c r="I4656" s="13"/>
    </row>
    <row r="4657" spans="1:9" x14ac:dyDescent="0.25">
      <c r="A4657" s="37">
        <v>73325005016</v>
      </c>
      <c r="B4657" s="12" t="s">
        <v>4582</v>
      </c>
      <c r="C4657" s="12">
        <v>5</v>
      </c>
      <c r="D4657" s="12" t="s">
        <v>69</v>
      </c>
      <c r="E4657" s="12" t="s">
        <v>65</v>
      </c>
      <c r="F4657" s="12" t="s">
        <v>65</v>
      </c>
      <c r="G4657" s="12" t="s">
        <v>65</v>
      </c>
      <c r="H4657" s="12" t="s">
        <v>65</v>
      </c>
      <c r="I4657" s="12"/>
    </row>
    <row r="4658" spans="1:9" x14ac:dyDescent="0.25">
      <c r="A4658" s="38">
        <v>73325001017</v>
      </c>
      <c r="B4658" s="13" t="s">
        <v>4583</v>
      </c>
      <c r="C4658" s="13">
        <v>7</v>
      </c>
      <c r="D4658" s="13" t="s">
        <v>2085</v>
      </c>
      <c r="E4658" s="13" t="s">
        <v>65</v>
      </c>
      <c r="F4658" s="13" t="s">
        <v>1199</v>
      </c>
      <c r="G4658" s="13" t="s">
        <v>65</v>
      </c>
      <c r="H4658" s="13" t="s">
        <v>65</v>
      </c>
      <c r="I4658" s="13"/>
    </row>
    <row r="4659" spans="1:9" x14ac:dyDescent="0.25">
      <c r="A4659" s="37">
        <v>73325005018</v>
      </c>
      <c r="B4659" s="12" t="s">
        <v>4584</v>
      </c>
      <c r="C4659" s="12">
        <v>5</v>
      </c>
      <c r="D4659" s="12" t="s">
        <v>69</v>
      </c>
      <c r="E4659" s="12" t="s">
        <v>65</v>
      </c>
      <c r="F4659" s="12" t="s">
        <v>65</v>
      </c>
      <c r="G4659" s="12" t="s">
        <v>65</v>
      </c>
      <c r="H4659" s="12" t="s">
        <v>65</v>
      </c>
      <c r="I4659" s="12"/>
    </row>
    <row r="4660" spans="1:9" x14ac:dyDescent="0.25">
      <c r="A4660" s="38">
        <v>73325002019</v>
      </c>
      <c r="B4660" s="13" t="s">
        <v>4585</v>
      </c>
      <c r="C4660" s="13">
        <v>7</v>
      </c>
      <c r="D4660" s="13" t="s">
        <v>2085</v>
      </c>
      <c r="E4660" s="13" t="s">
        <v>65</v>
      </c>
      <c r="F4660" s="13" t="s">
        <v>1199</v>
      </c>
      <c r="G4660" s="13" t="s">
        <v>65</v>
      </c>
      <c r="H4660" s="13" t="s">
        <v>65</v>
      </c>
      <c r="I4660" s="13"/>
    </row>
    <row r="4661" spans="1:9" x14ac:dyDescent="0.25">
      <c r="A4661" s="37">
        <v>73325006020</v>
      </c>
      <c r="B4661" s="12" t="s">
        <v>4586</v>
      </c>
      <c r="C4661" s="12">
        <v>7</v>
      </c>
      <c r="D4661" s="12" t="s">
        <v>2085</v>
      </c>
      <c r="E4661" s="12" t="s">
        <v>65</v>
      </c>
      <c r="F4661" s="12" t="s">
        <v>1199</v>
      </c>
      <c r="G4661" s="12" t="s">
        <v>65</v>
      </c>
      <c r="H4661" s="12" t="s">
        <v>65</v>
      </c>
      <c r="I4661" s="12"/>
    </row>
    <row r="4662" spans="1:9" x14ac:dyDescent="0.25">
      <c r="A4662" s="38">
        <v>73325007021</v>
      </c>
      <c r="B4662" s="13" t="s">
        <v>4587</v>
      </c>
      <c r="C4662" s="13">
        <v>7</v>
      </c>
      <c r="D4662" s="13" t="s">
        <v>2085</v>
      </c>
      <c r="E4662" s="13" t="s">
        <v>65</v>
      </c>
      <c r="F4662" s="13" t="s">
        <v>1199</v>
      </c>
      <c r="G4662" s="13" t="s">
        <v>65</v>
      </c>
      <c r="H4662" s="13" t="s">
        <v>65</v>
      </c>
      <c r="I4662" s="13"/>
    </row>
    <row r="4663" spans="1:9" x14ac:dyDescent="0.25">
      <c r="A4663" s="37">
        <v>73325006022</v>
      </c>
      <c r="B4663" s="12" t="s">
        <v>4588</v>
      </c>
      <c r="C4663" s="12">
        <v>7</v>
      </c>
      <c r="D4663" s="12" t="s">
        <v>2085</v>
      </c>
      <c r="E4663" s="12" t="s">
        <v>65</v>
      </c>
      <c r="F4663" s="12" t="s">
        <v>1199</v>
      </c>
      <c r="G4663" s="12" t="s">
        <v>65</v>
      </c>
      <c r="H4663" s="12" t="s">
        <v>65</v>
      </c>
      <c r="I4663" s="12"/>
    </row>
    <row r="4664" spans="1:9" x14ac:dyDescent="0.25">
      <c r="A4664" s="38">
        <v>73325007023</v>
      </c>
      <c r="B4664" s="13" t="s">
        <v>4589</v>
      </c>
      <c r="C4664" s="13">
        <v>7</v>
      </c>
      <c r="D4664" s="13" t="s">
        <v>2085</v>
      </c>
      <c r="E4664" s="13" t="s">
        <v>65</v>
      </c>
      <c r="F4664" s="13" t="s">
        <v>1199</v>
      </c>
      <c r="G4664" s="13" t="s">
        <v>65</v>
      </c>
      <c r="H4664" s="13" t="s">
        <v>65</v>
      </c>
      <c r="I4664" s="13"/>
    </row>
    <row r="4665" spans="1:9" x14ac:dyDescent="0.25">
      <c r="A4665" s="37">
        <v>73320024024</v>
      </c>
      <c r="B4665" s="12" t="s">
        <v>4590</v>
      </c>
      <c r="C4665" s="12">
        <v>4</v>
      </c>
      <c r="D4665" s="12" t="s">
        <v>1155</v>
      </c>
      <c r="E4665" s="12" t="s">
        <v>67</v>
      </c>
      <c r="F4665" s="12" t="s">
        <v>67</v>
      </c>
      <c r="G4665" s="12" t="s">
        <v>65</v>
      </c>
      <c r="H4665" s="12" t="s">
        <v>67</v>
      </c>
      <c r="I4665" s="12"/>
    </row>
    <row r="4666" spans="1:9" x14ac:dyDescent="0.25">
      <c r="A4666" s="38">
        <v>73320025025</v>
      </c>
      <c r="B4666" s="13" t="s">
        <v>4591</v>
      </c>
      <c r="C4666" s="13">
        <v>7</v>
      </c>
      <c r="D4666" s="13" t="s">
        <v>2085</v>
      </c>
      <c r="E4666" s="13" t="s">
        <v>65</v>
      </c>
      <c r="F4666" s="13" t="s">
        <v>1199</v>
      </c>
      <c r="G4666" s="13" t="s">
        <v>65</v>
      </c>
      <c r="H4666" s="13" t="s">
        <v>65</v>
      </c>
      <c r="I4666" s="13"/>
    </row>
    <row r="4667" spans="1:9" x14ac:dyDescent="0.25">
      <c r="A4667" s="37">
        <v>73325002026</v>
      </c>
      <c r="B4667" s="12" t="s">
        <v>4592</v>
      </c>
      <c r="C4667" s="12">
        <v>7</v>
      </c>
      <c r="D4667" s="12" t="s">
        <v>2085</v>
      </c>
      <c r="E4667" s="12" t="s">
        <v>65</v>
      </c>
      <c r="F4667" s="12" t="s">
        <v>1199</v>
      </c>
      <c r="G4667" s="12" t="s">
        <v>65</v>
      </c>
      <c r="H4667" s="12" t="s">
        <v>65</v>
      </c>
      <c r="I4667" s="12"/>
    </row>
    <row r="4668" spans="1:9" x14ac:dyDescent="0.25">
      <c r="A4668" s="38">
        <v>73325007027</v>
      </c>
      <c r="B4668" s="13" t="s">
        <v>4593</v>
      </c>
      <c r="C4668" s="13">
        <v>4</v>
      </c>
      <c r="D4668" s="13" t="s">
        <v>1155</v>
      </c>
      <c r="E4668" s="13" t="s">
        <v>67</v>
      </c>
      <c r="F4668" s="13" t="s">
        <v>67</v>
      </c>
      <c r="G4668" s="13" t="s">
        <v>65</v>
      </c>
      <c r="H4668" s="13" t="s">
        <v>67</v>
      </c>
      <c r="I4668" s="13"/>
    </row>
    <row r="4669" spans="1:9" x14ac:dyDescent="0.25">
      <c r="A4669" s="37">
        <v>73325002028</v>
      </c>
      <c r="B4669" s="12" t="s">
        <v>4594</v>
      </c>
      <c r="C4669" s="12">
        <v>7</v>
      </c>
      <c r="D4669" s="12" t="s">
        <v>2085</v>
      </c>
      <c r="E4669" s="12" t="s">
        <v>65</v>
      </c>
      <c r="F4669" s="12" t="s">
        <v>1199</v>
      </c>
      <c r="G4669" s="12" t="s">
        <v>65</v>
      </c>
      <c r="H4669" s="12" t="s">
        <v>65</v>
      </c>
      <c r="I4669" s="12"/>
    </row>
    <row r="4670" spans="1:9" x14ac:dyDescent="0.25">
      <c r="A4670" s="38">
        <v>73325007029</v>
      </c>
      <c r="B4670" s="13" t="s">
        <v>4595</v>
      </c>
      <c r="C4670" s="13">
        <v>4</v>
      </c>
      <c r="D4670" s="13" t="s">
        <v>1155</v>
      </c>
      <c r="E4670" s="13" t="s">
        <v>67</v>
      </c>
      <c r="F4670" s="13" t="s">
        <v>67</v>
      </c>
      <c r="G4670" s="13" t="s">
        <v>65</v>
      </c>
      <c r="H4670" s="13" t="s">
        <v>67</v>
      </c>
      <c r="I4670" s="13"/>
    </row>
    <row r="4671" spans="1:9" x14ac:dyDescent="0.25">
      <c r="A4671" s="37">
        <v>73325007030</v>
      </c>
      <c r="B4671" s="12" t="s">
        <v>4596</v>
      </c>
      <c r="C4671" s="12">
        <v>4</v>
      </c>
      <c r="D4671" s="12" t="s">
        <v>1155</v>
      </c>
      <c r="E4671" s="12" t="s">
        <v>67</v>
      </c>
      <c r="F4671" s="12" t="s">
        <v>67</v>
      </c>
      <c r="G4671" s="12" t="s">
        <v>65</v>
      </c>
      <c r="H4671" s="12" t="s">
        <v>67</v>
      </c>
      <c r="I4671" s="12"/>
    </row>
    <row r="4672" spans="1:9" x14ac:dyDescent="0.25">
      <c r="A4672" s="38">
        <v>73325007031</v>
      </c>
      <c r="B4672" s="13" t="s">
        <v>4597</v>
      </c>
      <c r="C4672" s="13">
        <v>4</v>
      </c>
      <c r="D4672" s="13" t="s">
        <v>1155</v>
      </c>
      <c r="E4672" s="13" t="s">
        <v>67</v>
      </c>
      <c r="F4672" s="13" t="s">
        <v>67</v>
      </c>
      <c r="G4672" s="13" t="s">
        <v>65</v>
      </c>
      <c r="H4672" s="13" t="s">
        <v>67</v>
      </c>
      <c r="I4672" s="13"/>
    </row>
    <row r="4673" spans="1:9" x14ac:dyDescent="0.25">
      <c r="A4673" s="37">
        <v>73325005032</v>
      </c>
      <c r="B4673" s="12" t="s">
        <v>4598</v>
      </c>
      <c r="C4673" s="12">
        <v>5</v>
      </c>
      <c r="D4673" s="12" t="s">
        <v>69</v>
      </c>
      <c r="E4673" s="12" t="s">
        <v>65</v>
      </c>
      <c r="F4673" s="12" t="s">
        <v>65</v>
      </c>
      <c r="G4673" s="12" t="s">
        <v>65</v>
      </c>
      <c r="H4673" s="12" t="s">
        <v>65</v>
      </c>
      <c r="I4673" s="12"/>
    </row>
    <row r="4674" spans="1:9" x14ac:dyDescent="0.25">
      <c r="A4674" s="38">
        <v>73325007033</v>
      </c>
      <c r="B4674" s="13" t="s">
        <v>4599</v>
      </c>
      <c r="C4674" s="13">
        <v>7</v>
      </c>
      <c r="D4674" s="13" t="s">
        <v>2085</v>
      </c>
      <c r="E4674" s="13" t="s">
        <v>65</v>
      </c>
      <c r="F4674" s="13" t="s">
        <v>1199</v>
      </c>
      <c r="G4674" s="13" t="s">
        <v>65</v>
      </c>
      <c r="H4674" s="13" t="s">
        <v>65</v>
      </c>
      <c r="I4674" s="13"/>
    </row>
    <row r="4675" spans="1:9" x14ac:dyDescent="0.25">
      <c r="A4675" s="37">
        <v>73325005034</v>
      </c>
      <c r="B4675" s="12" t="s">
        <v>4600</v>
      </c>
      <c r="C4675" s="12">
        <v>4</v>
      </c>
      <c r="D4675" s="12" t="s">
        <v>1155</v>
      </c>
      <c r="E4675" s="12" t="s">
        <v>67</v>
      </c>
      <c r="F4675" s="12" t="s">
        <v>67</v>
      </c>
      <c r="G4675" s="12" t="s">
        <v>65</v>
      </c>
      <c r="H4675" s="12" t="s">
        <v>67</v>
      </c>
      <c r="I4675" s="12"/>
    </row>
    <row r="4676" spans="1:9" x14ac:dyDescent="0.25">
      <c r="A4676" s="38">
        <v>73325001035</v>
      </c>
      <c r="B4676" s="13" t="s">
        <v>2234</v>
      </c>
      <c r="C4676" s="13">
        <v>7</v>
      </c>
      <c r="D4676" s="13" t="s">
        <v>2085</v>
      </c>
      <c r="E4676" s="13" t="s">
        <v>65</v>
      </c>
      <c r="F4676" s="13" t="s">
        <v>1199</v>
      </c>
      <c r="G4676" s="13" t="s">
        <v>65</v>
      </c>
      <c r="H4676" s="13" t="s">
        <v>65</v>
      </c>
      <c r="I4676" s="13"/>
    </row>
    <row r="4677" spans="1:9" x14ac:dyDescent="0.25">
      <c r="A4677" s="37">
        <v>73325007036</v>
      </c>
      <c r="B4677" s="12" t="s">
        <v>4601</v>
      </c>
      <c r="C4677" s="12">
        <v>4</v>
      </c>
      <c r="D4677" s="12" t="s">
        <v>1155</v>
      </c>
      <c r="E4677" s="12" t="s">
        <v>67</v>
      </c>
      <c r="F4677" s="12" t="s">
        <v>67</v>
      </c>
      <c r="G4677" s="12" t="s">
        <v>65</v>
      </c>
      <c r="H4677" s="12" t="s">
        <v>67</v>
      </c>
      <c r="I4677" s="12"/>
    </row>
    <row r="4678" spans="1:9" x14ac:dyDescent="0.25">
      <c r="A4678" s="38">
        <v>73325005037</v>
      </c>
      <c r="B4678" s="13" t="s">
        <v>4602</v>
      </c>
      <c r="C4678" s="13">
        <v>5</v>
      </c>
      <c r="D4678" s="13" t="s">
        <v>69</v>
      </c>
      <c r="E4678" s="13" t="s">
        <v>65</v>
      </c>
      <c r="F4678" s="13" t="s">
        <v>65</v>
      </c>
      <c r="G4678" s="13" t="s">
        <v>65</v>
      </c>
      <c r="H4678" s="13" t="s">
        <v>65</v>
      </c>
      <c r="I4678" s="13"/>
    </row>
    <row r="4679" spans="1:9" x14ac:dyDescent="0.25">
      <c r="A4679" s="37">
        <v>73325007038</v>
      </c>
      <c r="B4679" s="12" t="s">
        <v>4603</v>
      </c>
      <c r="C4679" s="12">
        <v>4</v>
      </c>
      <c r="D4679" s="12" t="s">
        <v>1155</v>
      </c>
      <c r="E4679" s="12" t="s">
        <v>67</v>
      </c>
      <c r="F4679" s="12" t="s">
        <v>67</v>
      </c>
      <c r="G4679" s="12" t="s">
        <v>65</v>
      </c>
      <c r="H4679" s="12" t="s">
        <v>67</v>
      </c>
      <c r="I4679" s="12"/>
    </row>
    <row r="4680" spans="1:9" x14ac:dyDescent="0.25">
      <c r="A4680" s="38">
        <v>73325001039</v>
      </c>
      <c r="B4680" s="13" t="s">
        <v>4604</v>
      </c>
      <c r="C4680" s="13">
        <v>7</v>
      </c>
      <c r="D4680" s="13" t="s">
        <v>2085</v>
      </c>
      <c r="E4680" s="13" t="s">
        <v>65</v>
      </c>
      <c r="F4680" s="13" t="s">
        <v>1199</v>
      </c>
      <c r="G4680" s="13" t="s">
        <v>65</v>
      </c>
      <c r="H4680" s="13" t="s">
        <v>65</v>
      </c>
      <c r="I4680" s="13"/>
    </row>
    <row r="4681" spans="1:9" x14ac:dyDescent="0.25">
      <c r="A4681" s="37">
        <v>73325007040</v>
      </c>
      <c r="B4681" s="12" t="s">
        <v>4605</v>
      </c>
      <c r="C4681" s="12">
        <v>4</v>
      </c>
      <c r="D4681" s="12" t="s">
        <v>1155</v>
      </c>
      <c r="E4681" s="12" t="s">
        <v>67</v>
      </c>
      <c r="F4681" s="12" t="s">
        <v>67</v>
      </c>
      <c r="G4681" s="12" t="s">
        <v>65</v>
      </c>
      <c r="H4681" s="12" t="s">
        <v>67</v>
      </c>
      <c r="I4681" s="12"/>
    </row>
    <row r="4682" spans="1:9" x14ac:dyDescent="0.25">
      <c r="A4682" s="38">
        <v>73325007041</v>
      </c>
      <c r="B4682" s="13" t="s">
        <v>4606</v>
      </c>
      <c r="C4682" s="13">
        <v>4</v>
      </c>
      <c r="D4682" s="13" t="s">
        <v>1155</v>
      </c>
      <c r="E4682" s="13" t="s">
        <v>67</v>
      </c>
      <c r="F4682" s="13" t="s">
        <v>67</v>
      </c>
      <c r="G4682" s="13" t="s">
        <v>65</v>
      </c>
      <c r="H4682" s="13" t="s">
        <v>67</v>
      </c>
      <c r="I4682" s="13"/>
    </row>
    <row r="4683" spans="1:9" x14ac:dyDescent="0.25">
      <c r="A4683" s="37">
        <v>73325007042</v>
      </c>
      <c r="B4683" s="12" t="s">
        <v>4607</v>
      </c>
      <c r="C4683" s="12">
        <v>4</v>
      </c>
      <c r="D4683" s="12" t="s">
        <v>1155</v>
      </c>
      <c r="E4683" s="12" t="s">
        <v>67</v>
      </c>
      <c r="F4683" s="12" t="s">
        <v>67</v>
      </c>
      <c r="G4683" s="12" t="s">
        <v>65</v>
      </c>
      <c r="H4683" s="12" t="s">
        <v>67</v>
      </c>
      <c r="I4683" s="12"/>
    </row>
    <row r="4684" spans="1:9" x14ac:dyDescent="0.25">
      <c r="A4684" s="38">
        <v>73325001043</v>
      </c>
      <c r="B4684" s="13" t="s">
        <v>4608</v>
      </c>
      <c r="C4684" s="13">
        <v>7</v>
      </c>
      <c r="D4684" s="13" t="s">
        <v>2085</v>
      </c>
      <c r="E4684" s="13" t="s">
        <v>65</v>
      </c>
      <c r="F4684" s="13" t="s">
        <v>1199</v>
      </c>
      <c r="G4684" s="13" t="s">
        <v>65</v>
      </c>
      <c r="H4684" s="13" t="s">
        <v>65</v>
      </c>
      <c r="I4684" s="13"/>
    </row>
    <row r="4685" spans="1:9" x14ac:dyDescent="0.25">
      <c r="A4685" s="37">
        <v>73325007044</v>
      </c>
      <c r="B4685" s="12" t="s">
        <v>3176</v>
      </c>
      <c r="C4685" s="12">
        <v>4</v>
      </c>
      <c r="D4685" s="12" t="s">
        <v>1155</v>
      </c>
      <c r="E4685" s="12" t="s">
        <v>67</v>
      </c>
      <c r="F4685" s="12" t="s">
        <v>67</v>
      </c>
      <c r="G4685" s="12" t="s">
        <v>65</v>
      </c>
      <c r="H4685" s="12" t="s">
        <v>67</v>
      </c>
      <c r="I4685" s="12"/>
    </row>
    <row r="4686" spans="1:9" x14ac:dyDescent="0.25">
      <c r="A4686" s="38">
        <v>73325006046</v>
      </c>
      <c r="B4686" s="13" t="s">
        <v>4609</v>
      </c>
      <c r="C4686" s="13">
        <v>7</v>
      </c>
      <c r="D4686" s="13" t="s">
        <v>2085</v>
      </c>
      <c r="E4686" s="13" t="s">
        <v>65</v>
      </c>
      <c r="F4686" s="13" t="s">
        <v>1199</v>
      </c>
      <c r="G4686" s="13" t="s">
        <v>65</v>
      </c>
      <c r="H4686" s="13" t="s">
        <v>65</v>
      </c>
      <c r="I4686" s="13"/>
    </row>
    <row r="4687" spans="1:9" x14ac:dyDescent="0.25">
      <c r="A4687" s="37">
        <v>73325007047</v>
      </c>
      <c r="B4687" s="12" t="s">
        <v>4610</v>
      </c>
      <c r="C4687" s="12">
        <v>4</v>
      </c>
      <c r="D4687" s="12" t="s">
        <v>1155</v>
      </c>
      <c r="E4687" s="12" t="s">
        <v>67</v>
      </c>
      <c r="F4687" s="12" t="s">
        <v>67</v>
      </c>
      <c r="G4687" s="12" t="s">
        <v>65</v>
      </c>
      <c r="H4687" s="12" t="s">
        <v>67</v>
      </c>
      <c r="I4687" s="12"/>
    </row>
    <row r="4688" spans="1:9" x14ac:dyDescent="0.25">
      <c r="A4688" s="38">
        <v>73325005048</v>
      </c>
      <c r="B4688" s="13" t="s">
        <v>4611</v>
      </c>
      <c r="C4688" s="13">
        <v>5</v>
      </c>
      <c r="D4688" s="13" t="s">
        <v>69</v>
      </c>
      <c r="E4688" s="13" t="s">
        <v>65</v>
      </c>
      <c r="F4688" s="13" t="s">
        <v>65</v>
      </c>
      <c r="G4688" s="13" t="s">
        <v>65</v>
      </c>
      <c r="H4688" s="13" t="s">
        <v>65</v>
      </c>
      <c r="I4688" s="13"/>
    </row>
    <row r="4689" spans="1:9" x14ac:dyDescent="0.25">
      <c r="A4689" s="37">
        <v>73325002049</v>
      </c>
      <c r="B4689" s="12" t="s">
        <v>4612</v>
      </c>
      <c r="C4689" s="12">
        <v>7</v>
      </c>
      <c r="D4689" s="12" t="s">
        <v>2085</v>
      </c>
      <c r="E4689" s="12" t="s">
        <v>65</v>
      </c>
      <c r="F4689" s="12" t="s">
        <v>1199</v>
      </c>
      <c r="G4689" s="12" t="s">
        <v>65</v>
      </c>
      <c r="H4689" s="12" t="s">
        <v>65</v>
      </c>
      <c r="I4689" s="12"/>
    </row>
    <row r="4690" spans="1:9" x14ac:dyDescent="0.25">
      <c r="A4690" s="38">
        <v>73325002050</v>
      </c>
      <c r="B4690" s="13" t="s">
        <v>4613</v>
      </c>
      <c r="C4690" s="13">
        <v>7</v>
      </c>
      <c r="D4690" s="13" t="s">
        <v>2085</v>
      </c>
      <c r="E4690" s="13" t="s">
        <v>65</v>
      </c>
      <c r="F4690" s="13" t="s">
        <v>1199</v>
      </c>
      <c r="G4690" s="13" t="s">
        <v>65</v>
      </c>
      <c r="H4690" s="13" t="s">
        <v>65</v>
      </c>
      <c r="I4690" s="13"/>
    </row>
    <row r="4691" spans="1:9" x14ac:dyDescent="0.25">
      <c r="A4691" s="37">
        <v>73335003001</v>
      </c>
      <c r="B4691" s="12" t="s">
        <v>4614</v>
      </c>
      <c r="C4691" s="12">
        <v>4</v>
      </c>
      <c r="D4691" s="12" t="s">
        <v>1155</v>
      </c>
      <c r="E4691" s="12" t="s">
        <v>67</v>
      </c>
      <c r="F4691" s="12" t="s">
        <v>67</v>
      </c>
      <c r="G4691" s="12" t="s">
        <v>65</v>
      </c>
      <c r="H4691" s="12" t="s">
        <v>67</v>
      </c>
      <c r="I4691" s="12"/>
    </row>
    <row r="4692" spans="1:9" x14ac:dyDescent="0.25">
      <c r="A4692" s="38">
        <v>73335007003</v>
      </c>
      <c r="B4692" s="13" t="s">
        <v>4615</v>
      </c>
      <c r="C4692" s="13">
        <v>4</v>
      </c>
      <c r="D4692" s="13" t="s">
        <v>1155</v>
      </c>
      <c r="E4692" s="13" t="s">
        <v>67</v>
      </c>
      <c r="F4692" s="13" t="s">
        <v>67</v>
      </c>
      <c r="G4692" s="13" t="s">
        <v>65</v>
      </c>
      <c r="H4692" s="13" t="s">
        <v>67</v>
      </c>
      <c r="I4692" s="13"/>
    </row>
    <row r="4693" spans="1:9" x14ac:dyDescent="0.25">
      <c r="A4693" s="37">
        <v>73335007004</v>
      </c>
      <c r="B4693" s="12" t="s">
        <v>4616</v>
      </c>
      <c r="C4693" s="12">
        <v>4</v>
      </c>
      <c r="D4693" s="12" t="s">
        <v>1155</v>
      </c>
      <c r="E4693" s="12" t="s">
        <v>67</v>
      </c>
      <c r="F4693" s="12" t="s">
        <v>67</v>
      </c>
      <c r="G4693" s="12" t="s">
        <v>65</v>
      </c>
      <c r="H4693" s="12" t="s">
        <v>67</v>
      </c>
      <c r="I4693" s="12"/>
    </row>
    <row r="4694" spans="1:9" x14ac:dyDescent="0.25">
      <c r="A4694" s="38">
        <v>73335004005</v>
      </c>
      <c r="B4694" s="13" t="s">
        <v>4617</v>
      </c>
      <c r="C4694" s="13">
        <v>4</v>
      </c>
      <c r="D4694" s="13" t="s">
        <v>1155</v>
      </c>
      <c r="E4694" s="13" t="s">
        <v>67</v>
      </c>
      <c r="F4694" s="13" t="s">
        <v>67</v>
      </c>
      <c r="G4694" s="13" t="s">
        <v>65</v>
      </c>
      <c r="H4694" s="13" t="s">
        <v>67</v>
      </c>
      <c r="I4694" s="13"/>
    </row>
    <row r="4695" spans="1:9" x14ac:dyDescent="0.25">
      <c r="A4695" s="37">
        <v>73335003006</v>
      </c>
      <c r="B4695" s="12" t="s">
        <v>4618</v>
      </c>
      <c r="C4695" s="12">
        <v>4</v>
      </c>
      <c r="D4695" s="12" t="s">
        <v>1155</v>
      </c>
      <c r="E4695" s="12" t="s">
        <v>67</v>
      </c>
      <c r="F4695" s="12" t="s">
        <v>67</v>
      </c>
      <c r="G4695" s="12" t="s">
        <v>65</v>
      </c>
      <c r="H4695" s="12" t="s">
        <v>67</v>
      </c>
      <c r="I4695" s="12"/>
    </row>
    <row r="4696" spans="1:9" x14ac:dyDescent="0.25">
      <c r="A4696" s="38">
        <v>73335004007</v>
      </c>
      <c r="B4696" s="13" t="s">
        <v>4619</v>
      </c>
      <c r="C4696" s="13">
        <v>4</v>
      </c>
      <c r="D4696" s="13" t="s">
        <v>1155</v>
      </c>
      <c r="E4696" s="13" t="s">
        <v>67</v>
      </c>
      <c r="F4696" s="13" t="s">
        <v>67</v>
      </c>
      <c r="G4696" s="13" t="s">
        <v>65</v>
      </c>
      <c r="H4696" s="13" t="s">
        <v>67</v>
      </c>
      <c r="I4696" s="13"/>
    </row>
    <row r="4697" spans="1:9" x14ac:dyDescent="0.25">
      <c r="A4697" s="37">
        <v>73335007008</v>
      </c>
      <c r="B4697" s="12" t="s">
        <v>4620</v>
      </c>
      <c r="C4697" s="12">
        <v>4</v>
      </c>
      <c r="D4697" s="12" t="s">
        <v>1155</v>
      </c>
      <c r="E4697" s="12" t="s">
        <v>67</v>
      </c>
      <c r="F4697" s="12" t="s">
        <v>67</v>
      </c>
      <c r="G4697" s="12" t="s">
        <v>65</v>
      </c>
      <c r="H4697" s="12" t="s">
        <v>67</v>
      </c>
      <c r="I4697" s="12"/>
    </row>
    <row r="4698" spans="1:9" x14ac:dyDescent="0.25">
      <c r="A4698" s="38">
        <v>73335006009</v>
      </c>
      <c r="B4698" s="13" t="s">
        <v>4621</v>
      </c>
      <c r="C4698" s="13">
        <v>4</v>
      </c>
      <c r="D4698" s="13" t="s">
        <v>1155</v>
      </c>
      <c r="E4698" s="13" t="s">
        <v>67</v>
      </c>
      <c r="F4698" s="13" t="s">
        <v>67</v>
      </c>
      <c r="G4698" s="13" t="s">
        <v>65</v>
      </c>
      <c r="H4698" s="13" t="s">
        <v>67</v>
      </c>
      <c r="I4698" s="13"/>
    </row>
    <row r="4699" spans="1:9" x14ac:dyDescent="0.25">
      <c r="A4699" s="37">
        <v>73335004010</v>
      </c>
      <c r="B4699" s="12" t="s">
        <v>4622</v>
      </c>
      <c r="C4699" s="12">
        <v>4</v>
      </c>
      <c r="D4699" s="12" t="s">
        <v>1155</v>
      </c>
      <c r="E4699" s="12" t="s">
        <v>67</v>
      </c>
      <c r="F4699" s="12" t="s">
        <v>67</v>
      </c>
      <c r="G4699" s="12" t="s">
        <v>65</v>
      </c>
      <c r="H4699" s="12" t="s">
        <v>67</v>
      </c>
      <c r="I4699" s="12"/>
    </row>
    <row r="4700" spans="1:9" x14ac:dyDescent="0.25">
      <c r="A4700" s="38">
        <v>73335006011</v>
      </c>
      <c r="B4700" s="13" t="s">
        <v>4623</v>
      </c>
      <c r="C4700" s="13">
        <v>4</v>
      </c>
      <c r="D4700" s="13" t="s">
        <v>1155</v>
      </c>
      <c r="E4700" s="13" t="s">
        <v>67</v>
      </c>
      <c r="F4700" s="13" t="s">
        <v>67</v>
      </c>
      <c r="G4700" s="13" t="s">
        <v>65</v>
      </c>
      <c r="H4700" s="13" t="s">
        <v>67</v>
      </c>
      <c r="I4700" s="13"/>
    </row>
    <row r="4701" spans="1:9" x14ac:dyDescent="0.25">
      <c r="A4701" s="37">
        <v>73335003012</v>
      </c>
      <c r="B4701" s="12" t="s">
        <v>4624</v>
      </c>
      <c r="C4701" s="12">
        <v>4</v>
      </c>
      <c r="D4701" s="12" t="s">
        <v>1155</v>
      </c>
      <c r="E4701" s="12" t="s">
        <v>67</v>
      </c>
      <c r="F4701" s="12" t="s">
        <v>67</v>
      </c>
      <c r="G4701" s="12" t="s">
        <v>65</v>
      </c>
      <c r="H4701" s="12" t="s">
        <v>67</v>
      </c>
      <c r="I4701" s="12"/>
    </row>
    <row r="4702" spans="1:9" x14ac:dyDescent="0.25">
      <c r="A4702" s="38">
        <v>73335004013</v>
      </c>
      <c r="B4702" s="13" t="s">
        <v>4625</v>
      </c>
      <c r="C4702" s="13">
        <v>4</v>
      </c>
      <c r="D4702" s="13" t="s">
        <v>1155</v>
      </c>
      <c r="E4702" s="13" t="s">
        <v>67</v>
      </c>
      <c r="F4702" s="13" t="s">
        <v>67</v>
      </c>
      <c r="G4702" s="13" t="s">
        <v>65</v>
      </c>
      <c r="H4702" s="13" t="s">
        <v>67</v>
      </c>
      <c r="I4702" s="13"/>
    </row>
    <row r="4703" spans="1:9" x14ac:dyDescent="0.25">
      <c r="A4703" s="37">
        <v>73335007014</v>
      </c>
      <c r="B4703" s="12" t="s">
        <v>4626</v>
      </c>
      <c r="C4703" s="12">
        <v>4</v>
      </c>
      <c r="D4703" s="12" t="s">
        <v>1155</v>
      </c>
      <c r="E4703" s="12" t="s">
        <v>67</v>
      </c>
      <c r="F4703" s="12" t="s">
        <v>67</v>
      </c>
      <c r="G4703" s="12" t="s">
        <v>65</v>
      </c>
      <c r="H4703" s="12" t="s">
        <v>67</v>
      </c>
      <c r="I4703" s="12"/>
    </row>
    <row r="4704" spans="1:9" x14ac:dyDescent="0.25">
      <c r="A4704" s="38">
        <v>73335007016</v>
      </c>
      <c r="B4704" s="13" t="s">
        <v>4627</v>
      </c>
      <c r="C4704" s="13">
        <v>4</v>
      </c>
      <c r="D4704" s="13" t="s">
        <v>1155</v>
      </c>
      <c r="E4704" s="13" t="s">
        <v>67</v>
      </c>
      <c r="F4704" s="13" t="s">
        <v>67</v>
      </c>
      <c r="G4704" s="13" t="s">
        <v>65</v>
      </c>
      <c r="H4704" s="13" t="s">
        <v>67</v>
      </c>
      <c r="I4704" s="13"/>
    </row>
    <row r="4705" spans="1:9" x14ac:dyDescent="0.25">
      <c r="A4705" s="37">
        <v>73335003017</v>
      </c>
      <c r="B4705" s="12" t="s">
        <v>4628</v>
      </c>
      <c r="C4705" s="12">
        <v>4</v>
      </c>
      <c r="D4705" s="12" t="s">
        <v>1155</v>
      </c>
      <c r="E4705" s="12" t="s">
        <v>67</v>
      </c>
      <c r="F4705" s="12" t="s">
        <v>67</v>
      </c>
      <c r="G4705" s="12" t="s">
        <v>65</v>
      </c>
      <c r="H4705" s="12" t="s">
        <v>67</v>
      </c>
      <c r="I4705" s="12"/>
    </row>
    <row r="4706" spans="1:9" x14ac:dyDescent="0.25">
      <c r="A4706" s="38">
        <v>73335003018</v>
      </c>
      <c r="B4706" s="13" t="s">
        <v>4629</v>
      </c>
      <c r="C4706" s="13">
        <v>4</v>
      </c>
      <c r="D4706" s="13" t="s">
        <v>1155</v>
      </c>
      <c r="E4706" s="13" t="s">
        <v>67</v>
      </c>
      <c r="F4706" s="13" t="s">
        <v>67</v>
      </c>
      <c r="G4706" s="13" t="s">
        <v>65</v>
      </c>
      <c r="H4706" s="13" t="s">
        <v>67</v>
      </c>
      <c r="I4706" s="13"/>
    </row>
    <row r="4707" spans="1:9" x14ac:dyDescent="0.25">
      <c r="A4707" s="37">
        <v>73335002019</v>
      </c>
      <c r="B4707" s="12" t="s">
        <v>4630</v>
      </c>
      <c r="C4707" s="12">
        <v>4</v>
      </c>
      <c r="D4707" s="12" t="s">
        <v>1155</v>
      </c>
      <c r="E4707" s="12" t="s">
        <v>67</v>
      </c>
      <c r="F4707" s="12" t="s">
        <v>67</v>
      </c>
      <c r="G4707" s="12" t="s">
        <v>65</v>
      </c>
      <c r="H4707" s="12" t="s">
        <v>67</v>
      </c>
      <c r="I4707" s="12"/>
    </row>
    <row r="4708" spans="1:9" x14ac:dyDescent="0.25">
      <c r="A4708" s="38">
        <v>73335006020</v>
      </c>
      <c r="B4708" s="13" t="s">
        <v>4631</v>
      </c>
      <c r="C4708" s="13">
        <v>7</v>
      </c>
      <c r="D4708" s="13" t="s">
        <v>2085</v>
      </c>
      <c r="E4708" s="13" t="s">
        <v>65</v>
      </c>
      <c r="F4708" s="13" t="s">
        <v>1199</v>
      </c>
      <c r="G4708" s="13" t="s">
        <v>65</v>
      </c>
      <c r="H4708" s="13" t="s">
        <v>65</v>
      </c>
      <c r="I4708" s="13"/>
    </row>
    <row r="4709" spans="1:9" x14ac:dyDescent="0.25">
      <c r="A4709" s="37">
        <v>73335007021</v>
      </c>
      <c r="B4709" s="12" t="s">
        <v>4632</v>
      </c>
      <c r="C4709" s="12">
        <v>4</v>
      </c>
      <c r="D4709" s="12" t="s">
        <v>1155</v>
      </c>
      <c r="E4709" s="12" t="s">
        <v>67</v>
      </c>
      <c r="F4709" s="12" t="s">
        <v>67</v>
      </c>
      <c r="G4709" s="12" t="s">
        <v>65</v>
      </c>
      <c r="H4709" s="12" t="s">
        <v>67</v>
      </c>
      <c r="I4709" s="12"/>
    </row>
    <row r="4710" spans="1:9" x14ac:dyDescent="0.25">
      <c r="A4710" s="38">
        <v>73335004022</v>
      </c>
      <c r="B4710" s="13" t="s">
        <v>4633</v>
      </c>
      <c r="C4710" s="13">
        <v>4</v>
      </c>
      <c r="D4710" s="13" t="s">
        <v>1155</v>
      </c>
      <c r="E4710" s="13" t="s">
        <v>67</v>
      </c>
      <c r="F4710" s="13" t="s">
        <v>67</v>
      </c>
      <c r="G4710" s="13" t="s">
        <v>65</v>
      </c>
      <c r="H4710" s="13" t="s">
        <v>67</v>
      </c>
      <c r="I4710" s="13"/>
    </row>
    <row r="4711" spans="1:9" x14ac:dyDescent="0.25">
      <c r="A4711" s="37">
        <v>73335007023</v>
      </c>
      <c r="B4711" s="12" t="s">
        <v>4634</v>
      </c>
      <c r="C4711" s="12">
        <v>4</v>
      </c>
      <c r="D4711" s="12" t="s">
        <v>1155</v>
      </c>
      <c r="E4711" s="12" t="s">
        <v>67</v>
      </c>
      <c r="F4711" s="12" t="s">
        <v>67</v>
      </c>
      <c r="G4711" s="12" t="s">
        <v>65</v>
      </c>
      <c r="H4711" s="12" t="s">
        <v>67</v>
      </c>
      <c r="I4711" s="12"/>
    </row>
    <row r="4712" spans="1:9" x14ac:dyDescent="0.25">
      <c r="A4712" s="38">
        <v>73335007024</v>
      </c>
      <c r="B4712" s="13" t="s">
        <v>4635</v>
      </c>
      <c r="C4712" s="13">
        <v>5</v>
      </c>
      <c r="D4712" s="13" t="s">
        <v>69</v>
      </c>
      <c r="E4712" s="13" t="s">
        <v>65</v>
      </c>
      <c r="F4712" s="13" t="s">
        <v>65</v>
      </c>
      <c r="G4712" s="13" t="s">
        <v>65</v>
      </c>
      <c r="H4712" s="13" t="s">
        <v>65</v>
      </c>
      <c r="I4712" s="13"/>
    </row>
    <row r="4713" spans="1:9" x14ac:dyDescent="0.25">
      <c r="A4713" s="37">
        <v>73335007025</v>
      </c>
      <c r="B4713" s="12" t="s">
        <v>4636</v>
      </c>
      <c r="C4713" s="12">
        <v>4</v>
      </c>
      <c r="D4713" s="12" t="s">
        <v>1155</v>
      </c>
      <c r="E4713" s="12" t="s">
        <v>67</v>
      </c>
      <c r="F4713" s="12" t="s">
        <v>67</v>
      </c>
      <c r="G4713" s="12" t="s">
        <v>65</v>
      </c>
      <c r="H4713" s="12" t="s">
        <v>67</v>
      </c>
      <c r="I4713" s="12"/>
    </row>
    <row r="4714" spans="1:9" x14ac:dyDescent="0.25">
      <c r="A4714" s="38">
        <v>73335003026</v>
      </c>
      <c r="B4714" s="13" t="s">
        <v>4637</v>
      </c>
      <c r="C4714" s="13">
        <v>4</v>
      </c>
      <c r="D4714" s="13" t="s">
        <v>1155</v>
      </c>
      <c r="E4714" s="13" t="s">
        <v>67</v>
      </c>
      <c r="F4714" s="13" t="s">
        <v>67</v>
      </c>
      <c r="G4714" s="13" t="s">
        <v>65</v>
      </c>
      <c r="H4714" s="13" t="s">
        <v>67</v>
      </c>
      <c r="I4714" s="13"/>
    </row>
    <row r="4715" spans="1:9" x14ac:dyDescent="0.25">
      <c r="A4715" s="37">
        <v>73335006027</v>
      </c>
      <c r="B4715" s="12" t="s">
        <v>4638</v>
      </c>
      <c r="C4715" s="12">
        <v>4</v>
      </c>
      <c r="D4715" s="12" t="s">
        <v>1155</v>
      </c>
      <c r="E4715" s="12" t="s">
        <v>67</v>
      </c>
      <c r="F4715" s="12" t="s">
        <v>67</v>
      </c>
      <c r="G4715" s="12" t="s">
        <v>65</v>
      </c>
      <c r="H4715" s="12" t="s">
        <v>67</v>
      </c>
      <c r="I4715" s="12"/>
    </row>
    <row r="4716" spans="1:9" x14ac:dyDescent="0.25">
      <c r="A4716" s="38">
        <v>73335007028</v>
      </c>
      <c r="B4716" s="13" t="s">
        <v>4639</v>
      </c>
      <c r="C4716" s="13">
        <v>5</v>
      </c>
      <c r="D4716" s="13" t="s">
        <v>69</v>
      </c>
      <c r="E4716" s="13" t="s">
        <v>65</v>
      </c>
      <c r="F4716" s="13" t="s">
        <v>65</v>
      </c>
      <c r="G4716" s="13" t="s">
        <v>65</v>
      </c>
      <c r="H4716" s="13" t="s">
        <v>65</v>
      </c>
      <c r="I4716" s="13"/>
    </row>
    <row r="4717" spans="1:9" x14ac:dyDescent="0.25">
      <c r="A4717" s="37">
        <v>73335006030</v>
      </c>
      <c r="B4717" s="12" t="s">
        <v>4640</v>
      </c>
      <c r="C4717" s="12">
        <v>4</v>
      </c>
      <c r="D4717" s="12" t="s">
        <v>1155</v>
      </c>
      <c r="E4717" s="12" t="s">
        <v>67</v>
      </c>
      <c r="F4717" s="12" t="s">
        <v>67</v>
      </c>
      <c r="G4717" s="12" t="s">
        <v>65</v>
      </c>
      <c r="H4717" s="12" t="s">
        <v>67</v>
      </c>
      <c r="I4717" s="12"/>
    </row>
    <row r="4718" spans="1:9" x14ac:dyDescent="0.25">
      <c r="A4718" s="38">
        <v>73335004031</v>
      </c>
      <c r="B4718" s="13" t="s">
        <v>4641</v>
      </c>
      <c r="C4718" s="13">
        <v>4</v>
      </c>
      <c r="D4718" s="13" t="s">
        <v>1155</v>
      </c>
      <c r="E4718" s="13" t="s">
        <v>67</v>
      </c>
      <c r="F4718" s="13" t="s">
        <v>67</v>
      </c>
      <c r="G4718" s="13" t="s">
        <v>65</v>
      </c>
      <c r="H4718" s="13" t="s">
        <v>67</v>
      </c>
      <c r="I4718" s="13"/>
    </row>
    <row r="4719" spans="1:9" x14ac:dyDescent="0.25">
      <c r="A4719" s="37">
        <v>73335003032</v>
      </c>
      <c r="B4719" s="12" t="s">
        <v>4642</v>
      </c>
      <c r="C4719" s="12">
        <v>4</v>
      </c>
      <c r="D4719" s="12" t="s">
        <v>1155</v>
      </c>
      <c r="E4719" s="12" t="s">
        <v>67</v>
      </c>
      <c r="F4719" s="12" t="s">
        <v>67</v>
      </c>
      <c r="G4719" s="12" t="s">
        <v>65</v>
      </c>
      <c r="H4719" s="12" t="s">
        <v>67</v>
      </c>
      <c r="I4719" s="12"/>
    </row>
    <row r="4720" spans="1:9" x14ac:dyDescent="0.25">
      <c r="A4720" s="38">
        <v>73335006033</v>
      </c>
      <c r="B4720" s="13" t="s">
        <v>4643</v>
      </c>
      <c r="C4720" s="13">
        <v>4</v>
      </c>
      <c r="D4720" s="13" t="s">
        <v>1155</v>
      </c>
      <c r="E4720" s="13" t="s">
        <v>67</v>
      </c>
      <c r="F4720" s="13" t="s">
        <v>67</v>
      </c>
      <c r="G4720" s="13" t="s">
        <v>65</v>
      </c>
      <c r="H4720" s="13" t="s">
        <v>67</v>
      </c>
      <c r="I4720" s="13"/>
    </row>
    <row r="4721" spans="1:9" x14ac:dyDescent="0.25">
      <c r="A4721" s="37">
        <v>73335007034</v>
      </c>
      <c r="B4721" s="12" t="s">
        <v>4644</v>
      </c>
      <c r="C4721" s="12">
        <v>4</v>
      </c>
      <c r="D4721" s="12" t="s">
        <v>1155</v>
      </c>
      <c r="E4721" s="12" t="s">
        <v>67</v>
      </c>
      <c r="F4721" s="12" t="s">
        <v>67</v>
      </c>
      <c r="G4721" s="12" t="s">
        <v>65</v>
      </c>
      <c r="H4721" s="12" t="s">
        <v>67</v>
      </c>
      <c r="I4721" s="12"/>
    </row>
    <row r="4722" spans="1:9" x14ac:dyDescent="0.25">
      <c r="A4722" s="38">
        <v>73335004035</v>
      </c>
      <c r="B4722" s="13" t="s">
        <v>4645</v>
      </c>
      <c r="C4722" s="13">
        <v>4</v>
      </c>
      <c r="D4722" s="13" t="s">
        <v>1155</v>
      </c>
      <c r="E4722" s="13" t="s">
        <v>67</v>
      </c>
      <c r="F4722" s="13" t="s">
        <v>67</v>
      </c>
      <c r="G4722" s="13" t="s">
        <v>65</v>
      </c>
      <c r="H4722" s="13" t="s">
        <v>67</v>
      </c>
      <c r="I4722" s="13"/>
    </row>
    <row r="4723" spans="1:9" x14ac:dyDescent="0.25">
      <c r="A4723" s="37">
        <v>73335007036</v>
      </c>
      <c r="B4723" s="12" t="s">
        <v>4646</v>
      </c>
      <c r="C4723" s="12">
        <v>4</v>
      </c>
      <c r="D4723" s="12" t="s">
        <v>1155</v>
      </c>
      <c r="E4723" s="12" t="s">
        <v>67</v>
      </c>
      <c r="F4723" s="12" t="s">
        <v>67</v>
      </c>
      <c r="G4723" s="12" t="s">
        <v>65</v>
      </c>
      <c r="H4723" s="12" t="s">
        <v>67</v>
      </c>
      <c r="I4723" s="12"/>
    </row>
    <row r="4724" spans="1:9" x14ac:dyDescent="0.25">
      <c r="A4724" s="38">
        <v>73335007037</v>
      </c>
      <c r="B4724" s="13" t="s">
        <v>4647</v>
      </c>
      <c r="C4724" s="13">
        <v>4</v>
      </c>
      <c r="D4724" s="13" t="s">
        <v>1155</v>
      </c>
      <c r="E4724" s="13" t="s">
        <v>67</v>
      </c>
      <c r="F4724" s="13" t="s">
        <v>67</v>
      </c>
      <c r="G4724" s="13" t="s">
        <v>65</v>
      </c>
      <c r="H4724" s="13" t="s">
        <v>67</v>
      </c>
      <c r="I4724" s="13"/>
    </row>
    <row r="4725" spans="1:9" x14ac:dyDescent="0.25">
      <c r="A4725" s="37">
        <v>73335002038</v>
      </c>
      <c r="B4725" s="12" t="s">
        <v>4648</v>
      </c>
      <c r="C4725" s="12">
        <v>4</v>
      </c>
      <c r="D4725" s="12" t="s">
        <v>1155</v>
      </c>
      <c r="E4725" s="12" t="s">
        <v>67</v>
      </c>
      <c r="F4725" s="12" t="s">
        <v>67</v>
      </c>
      <c r="G4725" s="12" t="s">
        <v>65</v>
      </c>
      <c r="H4725" s="12" t="s">
        <v>67</v>
      </c>
      <c r="I4725" s="12"/>
    </row>
    <row r="4726" spans="1:9" x14ac:dyDescent="0.25">
      <c r="A4726" s="38">
        <v>73335004039</v>
      </c>
      <c r="B4726" s="13" t="s">
        <v>4649</v>
      </c>
      <c r="C4726" s="13">
        <v>4</v>
      </c>
      <c r="D4726" s="13" t="s">
        <v>1155</v>
      </c>
      <c r="E4726" s="13" t="s">
        <v>67</v>
      </c>
      <c r="F4726" s="13" t="s">
        <v>67</v>
      </c>
      <c r="G4726" s="13" t="s">
        <v>65</v>
      </c>
      <c r="H4726" s="13" t="s">
        <v>67</v>
      </c>
      <c r="I4726" s="13"/>
    </row>
    <row r="4727" spans="1:9" x14ac:dyDescent="0.25">
      <c r="A4727" s="37">
        <v>73335004040</v>
      </c>
      <c r="B4727" s="12" t="s">
        <v>4650</v>
      </c>
      <c r="C4727" s="12">
        <v>4</v>
      </c>
      <c r="D4727" s="12" t="s">
        <v>1155</v>
      </c>
      <c r="E4727" s="12" t="s">
        <v>67</v>
      </c>
      <c r="F4727" s="12" t="s">
        <v>67</v>
      </c>
      <c r="G4727" s="12" t="s">
        <v>65</v>
      </c>
      <c r="H4727" s="12" t="s">
        <v>67</v>
      </c>
      <c r="I4727" s="12"/>
    </row>
    <row r="4728" spans="1:9" x14ac:dyDescent="0.25">
      <c r="A4728" s="38">
        <v>73335003041</v>
      </c>
      <c r="B4728" s="13" t="s">
        <v>4651</v>
      </c>
      <c r="C4728" s="13">
        <v>4</v>
      </c>
      <c r="D4728" s="13" t="s">
        <v>1155</v>
      </c>
      <c r="E4728" s="13" t="s">
        <v>67</v>
      </c>
      <c r="F4728" s="13" t="s">
        <v>67</v>
      </c>
      <c r="G4728" s="13" t="s">
        <v>65</v>
      </c>
      <c r="H4728" s="13" t="s">
        <v>67</v>
      </c>
      <c r="I4728" s="13"/>
    </row>
    <row r="4729" spans="1:9" x14ac:dyDescent="0.25">
      <c r="A4729" s="37">
        <v>73335006042</v>
      </c>
      <c r="B4729" s="12" t="s">
        <v>4652</v>
      </c>
      <c r="C4729" s="12">
        <v>4</v>
      </c>
      <c r="D4729" s="12" t="s">
        <v>1155</v>
      </c>
      <c r="E4729" s="12" t="s">
        <v>67</v>
      </c>
      <c r="F4729" s="12" t="s">
        <v>67</v>
      </c>
      <c r="G4729" s="12" t="s">
        <v>65</v>
      </c>
      <c r="H4729" s="12" t="s">
        <v>67</v>
      </c>
      <c r="I4729" s="12"/>
    </row>
    <row r="4730" spans="1:9" x14ac:dyDescent="0.25">
      <c r="A4730" s="38">
        <v>73335007043</v>
      </c>
      <c r="B4730" s="13" t="s">
        <v>4653</v>
      </c>
      <c r="C4730" s="13">
        <v>4</v>
      </c>
      <c r="D4730" s="13" t="s">
        <v>1155</v>
      </c>
      <c r="E4730" s="13" t="s">
        <v>67</v>
      </c>
      <c r="F4730" s="13" t="s">
        <v>67</v>
      </c>
      <c r="G4730" s="13" t="s">
        <v>65</v>
      </c>
      <c r="H4730" s="13" t="s">
        <v>67</v>
      </c>
      <c r="I4730" s="13"/>
    </row>
    <row r="4731" spans="1:9" x14ac:dyDescent="0.25">
      <c r="A4731" s="37">
        <v>73335004045</v>
      </c>
      <c r="B4731" s="12" t="s">
        <v>4654</v>
      </c>
      <c r="C4731" s="12">
        <v>4</v>
      </c>
      <c r="D4731" s="12" t="s">
        <v>1155</v>
      </c>
      <c r="E4731" s="12" t="s">
        <v>67</v>
      </c>
      <c r="F4731" s="12" t="s">
        <v>67</v>
      </c>
      <c r="G4731" s="12" t="s">
        <v>65</v>
      </c>
      <c r="H4731" s="12" t="s">
        <v>67</v>
      </c>
      <c r="I4731" s="12"/>
    </row>
    <row r="4732" spans="1:9" x14ac:dyDescent="0.25">
      <c r="A4732" s="38">
        <v>73335004046</v>
      </c>
      <c r="B4732" s="13" t="s">
        <v>4655</v>
      </c>
      <c r="C4732" s="13">
        <v>4</v>
      </c>
      <c r="D4732" s="13" t="s">
        <v>1155</v>
      </c>
      <c r="E4732" s="13" t="s">
        <v>67</v>
      </c>
      <c r="F4732" s="13" t="s">
        <v>67</v>
      </c>
      <c r="G4732" s="13" t="s">
        <v>65</v>
      </c>
      <c r="H4732" s="13" t="s">
        <v>67</v>
      </c>
      <c r="I4732" s="13"/>
    </row>
    <row r="4733" spans="1:9" x14ac:dyDescent="0.25">
      <c r="A4733" s="37">
        <v>73335004047</v>
      </c>
      <c r="B4733" s="12" t="s">
        <v>4656</v>
      </c>
      <c r="C4733" s="12">
        <v>4</v>
      </c>
      <c r="D4733" s="12" t="s">
        <v>1155</v>
      </c>
      <c r="E4733" s="12" t="s">
        <v>67</v>
      </c>
      <c r="F4733" s="12" t="s">
        <v>67</v>
      </c>
      <c r="G4733" s="12" t="s">
        <v>65</v>
      </c>
      <c r="H4733" s="12" t="s">
        <v>67</v>
      </c>
      <c r="I4733" s="12"/>
    </row>
    <row r="4734" spans="1:9" x14ac:dyDescent="0.25">
      <c r="A4734" s="38">
        <v>73335006048</v>
      </c>
      <c r="B4734" s="13" t="s">
        <v>4657</v>
      </c>
      <c r="C4734" s="13">
        <v>4</v>
      </c>
      <c r="D4734" s="13" t="s">
        <v>1155</v>
      </c>
      <c r="E4734" s="13" t="s">
        <v>67</v>
      </c>
      <c r="F4734" s="13" t="s">
        <v>67</v>
      </c>
      <c r="G4734" s="13" t="s">
        <v>65</v>
      </c>
      <c r="H4734" s="13" t="s">
        <v>67</v>
      </c>
      <c r="I4734" s="13"/>
    </row>
    <row r="4735" spans="1:9" x14ac:dyDescent="0.25">
      <c r="A4735" s="37">
        <v>73335007049</v>
      </c>
      <c r="B4735" s="12" t="s">
        <v>4658</v>
      </c>
      <c r="C4735" s="12">
        <v>4</v>
      </c>
      <c r="D4735" s="12" t="s">
        <v>1155</v>
      </c>
      <c r="E4735" s="12" t="s">
        <v>67</v>
      </c>
      <c r="F4735" s="12" t="s">
        <v>67</v>
      </c>
      <c r="G4735" s="12" t="s">
        <v>65</v>
      </c>
      <c r="H4735" s="12" t="s">
        <v>67</v>
      </c>
      <c r="I4735" s="12"/>
    </row>
    <row r="4736" spans="1:9" x14ac:dyDescent="0.25">
      <c r="A4736" s="38">
        <v>73335007050</v>
      </c>
      <c r="B4736" s="13" t="s">
        <v>4659</v>
      </c>
      <c r="C4736" s="13">
        <v>4</v>
      </c>
      <c r="D4736" s="13" t="s">
        <v>1155</v>
      </c>
      <c r="E4736" s="13" t="s">
        <v>67</v>
      </c>
      <c r="F4736" s="13" t="s">
        <v>67</v>
      </c>
      <c r="G4736" s="13" t="s">
        <v>65</v>
      </c>
      <c r="H4736" s="13" t="s">
        <v>67</v>
      </c>
      <c r="I4736" s="13"/>
    </row>
    <row r="4737" spans="1:9" x14ac:dyDescent="0.25">
      <c r="A4737" s="37">
        <v>73335007051</v>
      </c>
      <c r="B4737" s="12" t="s">
        <v>4660</v>
      </c>
      <c r="C4737" s="12">
        <v>4</v>
      </c>
      <c r="D4737" s="12" t="s">
        <v>1155</v>
      </c>
      <c r="E4737" s="12" t="s">
        <v>67</v>
      </c>
      <c r="F4737" s="12" t="s">
        <v>67</v>
      </c>
      <c r="G4737" s="12" t="s">
        <v>65</v>
      </c>
      <c r="H4737" s="12" t="s">
        <v>67</v>
      </c>
      <c r="I4737" s="12"/>
    </row>
    <row r="4738" spans="1:9" x14ac:dyDescent="0.25">
      <c r="A4738" s="38">
        <v>73335007053</v>
      </c>
      <c r="B4738" s="13" t="s">
        <v>4661</v>
      </c>
      <c r="C4738" s="13">
        <v>4</v>
      </c>
      <c r="D4738" s="13" t="s">
        <v>1155</v>
      </c>
      <c r="E4738" s="13" t="s">
        <v>67</v>
      </c>
      <c r="F4738" s="13" t="s">
        <v>67</v>
      </c>
      <c r="G4738" s="13" t="s">
        <v>65</v>
      </c>
      <c r="H4738" s="13" t="s">
        <v>67</v>
      </c>
      <c r="I4738" s="13"/>
    </row>
    <row r="4739" spans="1:9" x14ac:dyDescent="0.25">
      <c r="A4739" s="37">
        <v>73335007054</v>
      </c>
      <c r="B4739" s="12" t="s">
        <v>4662</v>
      </c>
      <c r="C4739" s="12">
        <v>4</v>
      </c>
      <c r="D4739" s="12" t="s">
        <v>1155</v>
      </c>
      <c r="E4739" s="12" t="s">
        <v>67</v>
      </c>
      <c r="F4739" s="12" t="s">
        <v>67</v>
      </c>
      <c r="G4739" s="12" t="s">
        <v>65</v>
      </c>
      <c r="H4739" s="12" t="s">
        <v>67</v>
      </c>
      <c r="I4739" s="12"/>
    </row>
    <row r="4740" spans="1:9" x14ac:dyDescent="0.25">
      <c r="A4740" s="38">
        <v>73335007055</v>
      </c>
      <c r="B4740" s="13" t="s">
        <v>1556</v>
      </c>
      <c r="C4740" s="13">
        <v>4</v>
      </c>
      <c r="D4740" s="13" t="s">
        <v>1155</v>
      </c>
      <c r="E4740" s="13" t="s">
        <v>67</v>
      </c>
      <c r="F4740" s="13" t="s">
        <v>67</v>
      </c>
      <c r="G4740" s="13" t="s">
        <v>65</v>
      </c>
      <c r="H4740" s="13" t="s">
        <v>67</v>
      </c>
      <c r="I4740" s="13"/>
    </row>
    <row r="4741" spans="1:9" x14ac:dyDescent="0.25">
      <c r="A4741" s="37">
        <v>73335004056</v>
      </c>
      <c r="B4741" s="12" t="s">
        <v>4663</v>
      </c>
      <c r="C4741" s="12">
        <v>4</v>
      </c>
      <c r="D4741" s="12" t="s">
        <v>1155</v>
      </c>
      <c r="E4741" s="12" t="s">
        <v>67</v>
      </c>
      <c r="F4741" s="12" t="s">
        <v>67</v>
      </c>
      <c r="G4741" s="12" t="s">
        <v>65</v>
      </c>
      <c r="H4741" s="12" t="s">
        <v>67</v>
      </c>
      <c r="I4741" s="12"/>
    </row>
    <row r="4742" spans="1:9" x14ac:dyDescent="0.25">
      <c r="A4742" s="38">
        <v>73335004057</v>
      </c>
      <c r="B4742" s="13" t="s">
        <v>4664</v>
      </c>
      <c r="C4742" s="13">
        <v>4</v>
      </c>
      <c r="D4742" s="13" t="s">
        <v>1155</v>
      </c>
      <c r="E4742" s="13" t="s">
        <v>67</v>
      </c>
      <c r="F4742" s="13" t="s">
        <v>67</v>
      </c>
      <c r="G4742" s="13" t="s">
        <v>65</v>
      </c>
      <c r="H4742" s="13" t="s">
        <v>67</v>
      </c>
      <c r="I4742" s="13"/>
    </row>
    <row r="4743" spans="1:9" x14ac:dyDescent="0.25">
      <c r="A4743" s="37">
        <v>73335003058</v>
      </c>
      <c r="B4743" s="12" t="s">
        <v>4665</v>
      </c>
      <c r="C4743" s="12">
        <v>4</v>
      </c>
      <c r="D4743" s="12" t="s">
        <v>1155</v>
      </c>
      <c r="E4743" s="12" t="s">
        <v>67</v>
      </c>
      <c r="F4743" s="12" t="s">
        <v>67</v>
      </c>
      <c r="G4743" s="12" t="s">
        <v>65</v>
      </c>
      <c r="H4743" s="12" t="s">
        <v>67</v>
      </c>
      <c r="I4743" s="12"/>
    </row>
    <row r="4744" spans="1:9" x14ac:dyDescent="0.25">
      <c r="A4744" s="38">
        <v>73335002060</v>
      </c>
      <c r="B4744" s="13" t="s">
        <v>4666</v>
      </c>
      <c r="C4744" s="13">
        <v>4</v>
      </c>
      <c r="D4744" s="13" t="s">
        <v>1155</v>
      </c>
      <c r="E4744" s="13" t="s">
        <v>67</v>
      </c>
      <c r="F4744" s="13" t="s">
        <v>67</v>
      </c>
      <c r="G4744" s="13" t="s">
        <v>65</v>
      </c>
      <c r="H4744" s="13" t="s">
        <v>67</v>
      </c>
      <c r="I4744" s="13"/>
    </row>
    <row r="4745" spans="1:9" x14ac:dyDescent="0.25">
      <c r="A4745" s="37">
        <v>73335007061</v>
      </c>
      <c r="B4745" s="12" t="s">
        <v>4667</v>
      </c>
      <c r="C4745" s="12">
        <v>4</v>
      </c>
      <c r="D4745" s="12" t="s">
        <v>1155</v>
      </c>
      <c r="E4745" s="12" t="s">
        <v>67</v>
      </c>
      <c r="F4745" s="12" t="s">
        <v>67</v>
      </c>
      <c r="G4745" s="12" t="s">
        <v>65</v>
      </c>
      <c r="H4745" s="12" t="s">
        <v>67</v>
      </c>
      <c r="I4745" s="12"/>
    </row>
    <row r="4746" spans="1:9" x14ac:dyDescent="0.25">
      <c r="A4746" s="38">
        <v>73335004062</v>
      </c>
      <c r="B4746" s="13" t="s">
        <v>4668</v>
      </c>
      <c r="C4746" s="13">
        <v>4</v>
      </c>
      <c r="D4746" s="13" t="s">
        <v>1155</v>
      </c>
      <c r="E4746" s="13" t="s">
        <v>67</v>
      </c>
      <c r="F4746" s="13" t="s">
        <v>67</v>
      </c>
      <c r="G4746" s="13" t="s">
        <v>65</v>
      </c>
      <c r="H4746" s="13" t="s">
        <v>67</v>
      </c>
      <c r="I4746" s="13"/>
    </row>
    <row r="4747" spans="1:9" x14ac:dyDescent="0.25">
      <c r="A4747" s="37">
        <v>73335003064</v>
      </c>
      <c r="B4747" s="12" t="s">
        <v>4669</v>
      </c>
      <c r="C4747" s="12">
        <v>4</v>
      </c>
      <c r="D4747" s="12" t="s">
        <v>1155</v>
      </c>
      <c r="E4747" s="12" t="s">
        <v>67</v>
      </c>
      <c r="F4747" s="12" t="s">
        <v>67</v>
      </c>
      <c r="G4747" s="12" t="s">
        <v>65</v>
      </c>
      <c r="H4747" s="12" t="s">
        <v>67</v>
      </c>
      <c r="I4747" s="12"/>
    </row>
    <row r="4748" spans="1:9" x14ac:dyDescent="0.25">
      <c r="A4748" s="38">
        <v>73335007065</v>
      </c>
      <c r="B4748" s="13" t="s">
        <v>4670</v>
      </c>
      <c r="C4748" s="13">
        <v>4</v>
      </c>
      <c r="D4748" s="13" t="s">
        <v>1155</v>
      </c>
      <c r="E4748" s="13" t="s">
        <v>67</v>
      </c>
      <c r="F4748" s="13" t="s">
        <v>67</v>
      </c>
      <c r="G4748" s="13" t="s">
        <v>65</v>
      </c>
      <c r="H4748" s="13" t="s">
        <v>67</v>
      </c>
      <c r="I4748" s="13"/>
    </row>
    <row r="4749" spans="1:9" x14ac:dyDescent="0.25">
      <c r="A4749" s="37">
        <v>73335007066</v>
      </c>
      <c r="B4749" s="12" t="s">
        <v>4671</v>
      </c>
      <c r="C4749" s="12">
        <v>4</v>
      </c>
      <c r="D4749" s="12" t="s">
        <v>1155</v>
      </c>
      <c r="E4749" s="12" t="s">
        <v>67</v>
      </c>
      <c r="F4749" s="12" t="s">
        <v>67</v>
      </c>
      <c r="G4749" s="12" t="s">
        <v>65</v>
      </c>
      <c r="H4749" s="12" t="s">
        <v>67</v>
      </c>
      <c r="I4749" s="12"/>
    </row>
    <row r="4750" spans="1:9" x14ac:dyDescent="0.25">
      <c r="A4750" s="38">
        <v>73335007067</v>
      </c>
      <c r="B4750" s="13" t="s">
        <v>4672</v>
      </c>
      <c r="C4750" s="13">
        <v>4</v>
      </c>
      <c r="D4750" s="13" t="s">
        <v>1155</v>
      </c>
      <c r="E4750" s="13" t="s">
        <v>67</v>
      </c>
      <c r="F4750" s="13" t="s">
        <v>67</v>
      </c>
      <c r="G4750" s="13" t="s">
        <v>65</v>
      </c>
      <c r="H4750" s="13" t="s">
        <v>67</v>
      </c>
      <c r="I4750" s="13"/>
    </row>
    <row r="4751" spans="1:9" x14ac:dyDescent="0.25">
      <c r="A4751" s="37">
        <v>73335007068</v>
      </c>
      <c r="B4751" s="12" t="s">
        <v>3616</v>
      </c>
      <c r="C4751" s="12">
        <v>4</v>
      </c>
      <c r="D4751" s="12" t="s">
        <v>1155</v>
      </c>
      <c r="E4751" s="12" t="s">
        <v>67</v>
      </c>
      <c r="F4751" s="12" t="s">
        <v>67</v>
      </c>
      <c r="G4751" s="12" t="s">
        <v>65</v>
      </c>
      <c r="H4751" s="12" t="s">
        <v>67</v>
      </c>
      <c r="I4751" s="12"/>
    </row>
    <row r="4752" spans="1:9" x14ac:dyDescent="0.25">
      <c r="A4752" s="38">
        <v>73335006069</v>
      </c>
      <c r="B4752" s="13" t="s">
        <v>4673</v>
      </c>
      <c r="C4752" s="13">
        <v>4</v>
      </c>
      <c r="D4752" s="13" t="s">
        <v>1155</v>
      </c>
      <c r="E4752" s="13" t="s">
        <v>67</v>
      </c>
      <c r="F4752" s="13" t="s">
        <v>67</v>
      </c>
      <c r="G4752" s="13" t="s">
        <v>65</v>
      </c>
      <c r="H4752" s="13" t="s">
        <v>67</v>
      </c>
      <c r="I4752" s="13"/>
    </row>
    <row r="4753" spans="1:9" x14ac:dyDescent="0.25">
      <c r="A4753" s="37">
        <v>73335006071</v>
      </c>
      <c r="B4753" s="12" t="s">
        <v>4674</v>
      </c>
      <c r="C4753" s="12">
        <v>4</v>
      </c>
      <c r="D4753" s="12" t="s">
        <v>1155</v>
      </c>
      <c r="E4753" s="12" t="s">
        <v>67</v>
      </c>
      <c r="F4753" s="12" t="s">
        <v>67</v>
      </c>
      <c r="G4753" s="12" t="s">
        <v>65</v>
      </c>
      <c r="H4753" s="12" t="s">
        <v>67</v>
      </c>
      <c r="I4753" s="12"/>
    </row>
    <row r="4754" spans="1:9" x14ac:dyDescent="0.25">
      <c r="A4754" s="38">
        <v>73335007072</v>
      </c>
      <c r="B4754" s="13" t="s">
        <v>4675</v>
      </c>
      <c r="C4754" s="13">
        <v>4</v>
      </c>
      <c r="D4754" s="13" t="s">
        <v>1155</v>
      </c>
      <c r="E4754" s="13" t="s">
        <v>67</v>
      </c>
      <c r="F4754" s="13" t="s">
        <v>67</v>
      </c>
      <c r="G4754" s="13" t="s">
        <v>65</v>
      </c>
      <c r="H4754" s="13" t="s">
        <v>67</v>
      </c>
      <c r="I4754" s="13"/>
    </row>
    <row r="4755" spans="1:9" x14ac:dyDescent="0.25">
      <c r="A4755" s="37">
        <v>73335007073</v>
      </c>
      <c r="B4755" s="12" t="s">
        <v>4676</v>
      </c>
      <c r="C4755" s="12">
        <v>4</v>
      </c>
      <c r="D4755" s="12" t="s">
        <v>1155</v>
      </c>
      <c r="E4755" s="12" t="s">
        <v>67</v>
      </c>
      <c r="F4755" s="12" t="s">
        <v>67</v>
      </c>
      <c r="G4755" s="12" t="s">
        <v>65</v>
      </c>
      <c r="H4755" s="12" t="s">
        <v>67</v>
      </c>
      <c r="I4755" s="12"/>
    </row>
    <row r="4756" spans="1:9" x14ac:dyDescent="0.25">
      <c r="A4756" s="38">
        <v>73335003074</v>
      </c>
      <c r="B4756" s="13" t="s">
        <v>4677</v>
      </c>
      <c r="C4756" s="13">
        <v>4</v>
      </c>
      <c r="D4756" s="13" t="s">
        <v>1155</v>
      </c>
      <c r="E4756" s="13" t="s">
        <v>67</v>
      </c>
      <c r="F4756" s="13" t="s">
        <v>67</v>
      </c>
      <c r="G4756" s="13" t="s">
        <v>65</v>
      </c>
      <c r="H4756" s="13" t="s">
        <v>67</v>
      </c>
      <c r="I4756" s="13"/>
    </row>
    <row r="4757" spans="1:9" x14ac:dyDescent="0.25">
      <c r="A4757" s="37">
        <v>73335006075</v>
      </c>
      <c r="B4757" s="12" t="s">
        <v>4678</v>
      </c>
      <c r="C4757" s="12">
        <v>4</v>
      </c>
      <c r="D4757" s="12" t="s">
        <v>1155</v>
      </c>
      <c r="E4757" s="12" t="s">
        <v>67</v>
      </c>
      <c r="F4757" s="12" t="s">
        <v>67</v>
      </c>
      <c r="G4757" s="12" t="s">
        <v>65</v>
      </c>
      <c r="H4757" s="12" t="s">
        <v>67</v>
      </c>
      <c r="I4757" s="12"/>
    </row>
    <row r="4758" spans="1:9" x14ac:dyDescent="0.25">
      <c r="A4758" s="38">
        <v>73335004076</v>
      </c>
      <c r="B4758" s="13" t="s">
        <v>4679</v>
      </c>
      <c r="C4758" s="13">
        <v>4</v>
      </c>
      <c r="D4758" s="13" t="s">
        <v>1155</v>
      </c>
      <c r="E4758" s="13" t="s">
        <v>67</v>
      </c>
      <c r="F4758" s="13" t="s">
        <v>67</v>
      </c>
      <c r="G4758" s="13" t="s">
        <v>65</v>
      </c>
      <c r="H4758" s="13" t="s">
        <v>67</v>
      </c>
      <c r="I4758" s="13"/>
    </row>
    <row r="4759" spans="1:9" x14ac:dyDescent="0.25">
      <c r="A4759" s="37">
        <v>73335007077</v>
      </c>
      <c r="B4759" s="12" t="s">
        <v>4680</v>
      </c>
      <c r="C4759" s="12">
        <v>4</v>
      </c>
      <c r="D4759" s="12" t="s">
        <v>1155</v>
      </c>
      <c r="E4759" s="12" t="s">
        <v>67</v>
      </c>
      <c r="F4759" s="12" t="s">
        <v>67</v>
      </c>
      <c r="G4759" s="12" t="s">
        <v>65</v>
      </c>
      <c r="H4759" s="12" t="s">
        <v>67</v>
      </c>
      <c r="I4759" s="12"/>
    </row>
    <row r="4760" spans="1:9" x14ac:dyDescent="0.25">
      <c r="A4760" s="38">
        <v>73335007078</v>
      </c>
      <c r="B4760" s="13" t="s">
        <v>4681</v>
      </c>
      <c r="C4760" s="13">
        <v>4</v>
      </c>
      <c r="D4760" s="13" t="s">
        <v>1155</v>
      </c>
      <c r="E4760" s="13" t="s">
        <v>67</v>
      </c>
      <c r="F4760" s="13" t="s">
        <v>67</v>
      </c>
      <c r="G4760" s="13" t="s">
        <v>65</v>
      </c>
      <c r="H4760" s="13" t="s">
        <v>67</v>
      </c>
      <c r="I4760" s="13"/>
    </row>
    <row r="4761" spans="1:9" x14ac:dyDescent="0.25">
      <c r="A4761" s="37">
        <v>73335007079</v>
      </c>
      <c r="B4761" s="12" t="s">
        <v>4682</v>
      </c>
      <c r="C4761" s="12">
        <v>4</v>
      </c>
      <c r="D4761" s="12" t="s">
        <v>1155</v>
      </c>
      <c r="E4761" s="12" t="s">
        <v>67</v>
      </c>
      <c r="F4761" s="12" t="s">
        <v>67</v>
      </c>
      <c r="G4761" s="12" t="s">
        <v>65</v>
      </c>
      <c r="H4761" s="12" t="s">
        <v>67</v>
      </c>
      <c r="I4761" s="12"/>
    </row>
    <row r="4762" spans="1:9" x14ac:dyDescent="0.25">
      <c r="A4762" s="38">
        <v>73335006080</v>
      </c>
      <c r="B4762" s="13" t="s">
        <v>4683</v>
      </c>
      <c r="C4762" s="13">
        <v>4</v>
      </c>
      <c r="D4762" s="13" t="s">
        <v>1155</v>
      </c>
      <c r="E4762" s="13" t="s">
        <v>67</v>
      </c>
      <c r="F4762" s="13" t="s">
        <v>67</v>
      </c>
      <c r="G4762" s="13" t="s">
        <v>65</v>
      </c>
      <c r="H4762" s="13" t="s">
        <v>67</v>
      </c>
      <c r="I4762" s="13"/>
    </row>
    <row r="4763" spans="1:9" x14ac:dyDescent="0.25">
      <c r="A4763" s="37">
        <v>73335003081</v>
      </c>
      <c r="B4763" s="12" t="s">
        <v>4684</v>
      </c>
      <c r="C4763" s="12">
        <v>4</v>
      </c>
      <c r="D4763" s="12" t="s">
        <v>1155</v>
      </c>
      <c r="E4763" s="12" t="s">
        <v>67</v>
      </c>
      <c r="F4763" s="12" t="s">
        <v>67</v>
      </c>
      <c r="G4763" s="12" t="s">
        <v>65</v>
      </c>
      <c r="H4763" s="12" t="s">
        <v>67</v>
      </c>
      <c r="I4763" s="12"/>
    </row>
    <row r="4764" spans="1:9" x14ac:dyDescent="0.25">
      <c r="A4764" s="38">
        <v>73335007083</v>
      </c>
      <c r="B4764" s="13" t="s">
        <v>4685</v>
      </c>
      <c r="C4764" s="13">
        <v>4</v>
      </c>
      <c r="D4764" s="13" t="s">
        <v>1155</v>
      </c>
      <c r="E4764" s="13" t="s">
        <v>67</v>
      </c>
      <c r="F4764" s="13" t="s">
        <v>67</v>
      </c>
      <c r="G4764" s="13" t="s">
        <v>65</v>
      </c>
      <c r="H4764" s="13" t="s">
        <v>67</v>
      </c>
      <c r="I4764" s="13"/>
    </row>
    <row r="4765" spans="1:9" x14ac:dyDescent="0.25">
      <c r="A4765" s="37">
        <v>73335007084</v>
      </c>
      <c r="B4765" s="12" t="s">
        <v>4686</v>
      </c>
      <c r="C4765" s="12">
        <v>7</v>
      </c>
      <c r="D4765" s="12" t="s">
        <v>2085</v>
      </c>
      <c r="E4765" s="12" t="s">
        <v>65</v>
      </c>
      <c r="F4765" s="12" t="s">
        <v>1199</v>
      </c>
      <c r="G4765" s="12" t="s">
        <v>65</v>
      </c>
      <c r="H4765" s="12" t="s">
        <v>65</v>
      </c>
      <c r="I4765" s="12"/>
    </row>
    <row r="4766" spans="1:9" x14ac:dyDescent="0.25">
      <c r="A4766" s="38">
        <v>73335007201</v>
      </c>
      <c r="B4766" s="13" t="s">
        <v>4687</v>
      </c>
      <c r="C4766" s="13">
        <v>4</v>
      </c>
      <c r="D4766" s="13" t="s">
        <v>1155</v>
      </c>
      <c r="E4766" s="13" t="s">
        <v>67</v>
      </c>
      <c r="F4766" s="13" t="s">
        <v>67</v>
      </c>
      <c r="G4766" s="13" t="s">
        <v>65</v>
      </c>
      <c r="H4766" s="13" t="s">
        <v>67</v>
      </c>
      <c r="I4766" s="13"/>
    </row>
    <row r="4767" spans="1:9" x14ac:dyDescent="0.25">
      <c r="A4767" s="37">
        <v>73335007202</v>
      </c>
      <c r="B4767" s="12" t="s">
        <v>4688</v>
      </c>
      <c r="C4767" s="12">
        <v>5</v>
      </c>
      <c r="D4767" s="12" t="s">
        <v>69</v>
      </c>
      <c r="E4767" s="12" t="s">
        <v>65</v>
      </c>
      <c r="F4767" s="12" t="s">
        <v>65</v>
      </c>
      <c r="G4767" s="12" t="s">
        <v>65</v>
      </c>
      <c r="H4767" s="12" t="s">
        <v>65</v>
      </c>
      <c r="I4767" s="12"/>
    </row>
    <row r="4768" spans="1:9" x14ac:dyDescent="0.25">
      <c r="A4768" s="38">
        <v>73335007203</v>
      </c>
      <c r="B4768" s="13" t="s">
        <v>4689</v>
      </c>
      <c r="C4768" s="13">
        <v>5</v>
      </c>
      <c r="D4768" s="13" t="s">
        <v>69</v>
      </c>
      <c r="E4768" s="13" t="s">
        <v>65</v>
      </c>
      <c r="F4768" s="13" t="s">
        <v>65</v>
      </c>
      <c r="G4768" s="13" t="s">
        <v>65</v>
      </c>
      <c r="H4768" s="13" t="s">
        <v>65</v>
      </c>
      <c r="I4768" s="13"/>
    </row>
    <row r="4769" spans="1:9" x14ac:dyDescent="0.25">
      <c r="A4769" s="37">
        <v>73335003501</v>
      </c>
      <c r="B4769" s="12" t="s">
        <v>4690</v>
      </c>
      <c r="C4769" s="12">
        <v>4</v>
      </c>
      <c r="D4769" s="12" t="s">
        <v>1155</v>
      </c>
      <c r="E4769" s="12" t="s">
        <v>67</v>
      </c>
      <c r="F4769" s="12" t="s">
        <v>67</v>
      </c>
      <c r="G4769" s="12" t="s">
        <v>65</v>
      </c>
      <c r="H4769" s="12" t="s">
        <v>67</v>
      </c>
      <c r="I4769" s="12"/>
    </row>
    <row r="4770" spans="1:9" x14ac:dyDescent="0.25">
      <c r="A4770" s="38">
        <v>73335007502</v>
      </c>
      <c r="B4770" s="13" t="s">
        <v>4691</v>
      </c>
      <c r="C4770" s="13">
        <v>4</v>
      </c>
      <c r="D4770" s="13" t="s">
        <v>1155</v>
      </c>
      <c r="E4770" s="13" t="s">
        <v>67</v>
      </c>
      <c r="F4770" s="13" t="s">
        <v>67</v>
      </c>
      <c r="G4770" s="13" t="s">
        <v>65</v>
      </c>
      <c r="H4770" s="13" t="s">
        <v>67</v>
      </c>
      <c r="I4770" s="13"/>
    </row>
    <row r="4771" spans="1:9" x14ac:dyDescent="0.25">
      <c r="A4771" s="37">
        <v>73335006503</v>
      </c>
      <c r="B4771" s="12" t="s">
        <v>4692</v>
      </c>
      <c r="C4771" s="12">
        <v>4</v>
      </c>
      <c r="D4771" s="12" t="s">
        <v>1155</v>
      </c>
      <c r="E4771" s="12" t="s">
        <v>67</v>
      </c>
      <c r="F4771" s="12" t="s">
        <v>67</v>
      </c>
      <c r="G4771" s="12" t="s">
        <v>65</v>
      </c>
      <c r="H4771" s="12" t="s">
        <v>67</v>
      </c>
      <c r="I4771" s="12"/>
    </row>
    <row r="4772" spans="1:9" x14ac:dyDescent="0.25">
      <c r="A4772" s="38">
        <v>73345001001</v>
      </c>
      <c r="B4772" s="13" t="s">
        <v>4693</v>
      </c>
      <c r="C4772" s="13">
        <v>7</v>
      </c>
      <c r="D4772" s="13" t="s">
        <v>2085</v>
      </c>
      <c r="E4772" s="13" t="s">
        <v>65</v>
      </c>
      <c r="F4772" s="13" t="s">
        <v>1199</v>
      </c>
      <c r="G4772" s="13" t="s">
        <v>65</v>
      </c>
      <c r="H4772" s="13" t="s">
        <v>65</v>
      </c>
      <c r="I4772" s="13"/>
    </row>
    <row r="4773" spans="1:9" x14ac:dyDescent="0.25">
      <c r="A4773" s="37">
        <v>73345002002</v>
      </c>
      <c r="B4773" s="12" t="s">
        <v>4694</v>
      </c>
      <c r="C4773" s="12">
        <v>7</v>
      </c>
      <c r="D4773" s="12" t="s">
        <v>2085</v>
      </c>
      <c r="E4773" s="12" t="s">
        <v>65</v>
      </c>
      <c r="F4773" s="12" t="s">
        <v>1199</v>
      </c>
      <c r="G4773" s="12" t="s">
        <v>65</v>
      </c>
      <c r="H4773" s="12" t="s">
        <v>65</v>
      </c>
      <c r="I4773" s="12"/>
    </row>
    <row r="4774" spans="1:9" x14ac:dyDescent="0.25">
      <c r="A4774" s="38">
        <v>73345004004</v>
      </c>
      <c r="B4774" s="13" t="s">
        <v>4695</v>
      </c>
      <c r="C4774" s="13">
        <v>7</v>
      </c>
      <c r="D4774" s="13" t="s">
        <v>2085</v>
      </c>
      <c r="E4774" s="13" t="s">
        <v>65</v>
      </c>
      <c r="F4774" s="13" t="s">
        <v>1199</v>
      </c>
      <c r="G4774" s="13" t="s">
        <v>65</v>
      </c>
      <c r="H4774" s="13" t="s">
        <v>65</v>
      </c>
      <c r="I4774" s="13"/>
    </row>
    <row r="4775" spans="1:9" x14ac:dyDescent="0.25">
      <c r="A4775" s="37">
        <v>73345004005</v>
      </c>
      <c r="B4775" s="12" t="s">
        <v>4696</v>
      </c>
      <c r="C4775" s="12">
        <v>7</v>
      </c>
      <c r="D4775" s="12" t="s">
        <v>2085</v>
      </c>
      <c r="E4775" s="12" t="s">
        <v>65</v>
      </c>
      <c r="F4775" s="12" t="s">
        <v>1199</v>
      </c>
      <c r="G4775" s="12" t="s">
        <v>65</v>
      </c>
      <c r="H4775" s="12" t="s">
        <v>65</v>
      </c>
      <c r="I4775" s="12"/>
    </row>
    <row r="4776" spans="1:9" x14ac:dyDescent="0.25">
      <c r="A4776" s="38">
        <v>73345005006</v>
      </c>
      <c r="B4776" s="13" t="s">
        <v>4697</v>
      </c>
      <c r="C4776" s="13">
        <v>7</v>
      </c>
      <c r="D4776" s="13" t="s">
        <v>2085</v>
      </c>
      <c r="E4776" s="13" t="s">
        <v>65</v>
      </c>
      <c r="F4776" s="13" t="s">
        <v>1199</v>
      </c>
      <c r="G4776" s="13" t="s">
        <v>65</v>
      </c>
      <c r="H4776" s="13" t="s">
        <v>65</v>
      </c>
      <c r="I4776" s="13"/>
    </row>
    <row r="4777" spans="1:9" x14ac:dyDescent="0.25">
      <c r="A4777" s="37">
        <v>73340007007</v>
      </c>
      <c r="B4777" s="12" t="s">
        <v>4698</v>
      </c>
      <c r="C4777" s="12">
        <v>7</v>
      </c>
      <c r="D4777" s="12" t="s">
        <v>2085</v>
      </c>
      <c r="E4777" s="12" t="s">
        <v>65</v>
      </c>
      <c r="F4777" s="12" t="s">
        <v>1199</v>
      </c>
      <c r="G4777" s="12" t="s">
        <v>65</v>
      </c>
      <c r="H4777" s="12" t="s">
        <v>65</v>
      </c>
      <c r="I4777" s="12"/>
    </row>
    <row r="4778" spans="1:9" x14ac:dyDescent="0.25">
      <c r="A4778" s="38">
        <v>73345002008</v>
      </c>
      <c r="B4778" s="13" t="s">
        <v>4699</v>
      </c>
      <c r="C4778" s="13">
        <v>7</v>
      </c>
      <c r="D4778" s="13" t="s">
        <v>2085</v>
      </c>
      <c r="E4778" s="13" t="s">
        <v>65</v>
      </c>
      <c r="F4778" s="13" t="s">
        <v>1199</v>
      </c>
      <c r="G4778" s="13" t="s">
        <v>65</v>
      </c>
      <c r="H4778" s="13" t="s">
        <v>65</v>
      </c>
      <c r="I4778" s="13"/>
    </row>
    <row r="4779" spans="1:9" x14ac:dyDescent="0.25">
      <c r="A4779" s="37">
        <v>73345003009</v>
      </c>
      <c r="B4779" s="12" t="s">
        <v>4700</v>
      </c>
      <c r="C4779" s="12">
        <v>7</v>
      </c>
      <c r="D4779" s="12" t="s">
        <v>2085</v>
      </c>
      <c r="E4779" s="12" t="s">
        <v>65</v>
      </c>
      <c r="F4779" s="12" t="s">
        <v>1199</v>
      </c>
      <c r="G4779" s="12" t="s">
        <v>65</v>
      </c>
      <c r="H4779" s="12" t="s">
        <v>65</v>
      </c>
      <c r="I4779" s="12"/>
    </row>
    <row r="4780" spans="1:9" x14ac:dyDescent="0.25">
      <c r="A4780" s="38">
        <v>73345006011</v>
      </c>
      <c r="B4780" s="13" t="s">
        <v>4701</v>
      </c>
      <c r="C4780" s="13">
        <v>7</v>
      </c>
      <c r="D4780" s="13" t="s">
        <v>2085</v>
      </c>
      <c r="E4780" s="13" t="s">
        <v>65</v>
      </c>
      <c r="F4780" s="13" t="s">
        <v>1199</v>
      </c>
      <c r="G4780" s="13" t="s">
        <v>65</v>
      </c>
      <c r="H4780" s="13" t="s">
        <v>65</v>
      </c>
      <c r="I4780" s="13"/>
    </row>
    <row r="4781" spans="1:9" x14ac:dyDescent="0.25">
      <c r="A4781" s="37">
        <v>73345003012</v>
      </c>
      <c r="B4781" s="12" t="s">
        <v>4702</v>
      </c>
      <c r="C4781" s="12">
        <v>7</v>
      </c>
      <c r="D4781" s="12" t="s">
        <v>2085</v>
      </c>
      <c r="E4781" s="12" t="s">
        <v>65</v>
      </c>
      <c r="F4781" s="12" t="s">
        <v>1199</v>
      </c>
      <c r="G4781" s="12" t="s">
        <v>65</v>
      </c>
      <c r="H4781" s="12" t="s">
        <v>65</v>
      </c>
      <c r="I4781" s="12"/>
    </row>
    <row r="4782" spans="1:9" x14ac:dyDescent="0.25">
      <c r="A4782" s="38">
        <v>73345004013</v>
      </c>
      <c r="B4782" s="13" t="s">
        <v>4703</v>
      </c>
      <c r="C4782" s="13">
        <v>7</v>
      </c>
      <c r="D4782" s="13" t="s">
        <v>2085</v>
      </c>
      <c r="E4782" s="13" t="s">
        <v>65</v>
      </c>
      <c r="F4782" s="13" t="s">
        <v>1199</v>
      </c>
      <c r="G4782" s="13" t="s">
        <v>65</v>
      </c>
      <c r="H4782" s="13" t="s">
        <v>65</v>
      </c>
      <c r="I4782" s="13"/>
    </row>
    <row r="4783" spans="1:9" x14ac:dyDescent="0.25">
      <c r="A4783" s="37">
        <v>73345001014</v>
      </c>
      <c r="B4783" s="12" t="s">
        <v>4704</v>
      </c>
      <c r="C4783" s="12">
        <v>7</v>
      </c>
      <c r="D4783" s="12" t="s">
        <v>2085</v>
      </c>
      <c r="E4783" s="12" t="s">
        <v>65</v>
      </c>
      <c r="F4783" s="12" t="s">
        <v>1199</v>
      </c>
      <c r="G4783" s="12" t="s">
        <v>65</v>
      </c>
      <c r="H4783" s="12" t="s">
        <v>65</v>
      </c>
      <c r="I4783" s="12"/>
    </row>
    <row r="4784" spans="1:9" x14ac:dyDescent="0.25">
      <c r="A4784" s="38">
        <v>73345006015</v>
      </c>
      <c r="B4784" s="13" t="s">
        <v>4705</v>
      </c>
      <c r="C4784" s="13">
        <v>7</v>
      </c>
      <c r="D4784" s="13" t="s">
        <v>2085</v>
      </c>
      <c r="E4784" s="13" t="s">
        <v>65</v>
      </c>
      <c r="F4784" s="13" t="s">
        <v>1199</v>
      </c>
      <c r="G4784" s="13" t="s">
        <v>65</v>
      </c>
      <c r="H4784" s="13" t="s">
        <v>65</v>
      </c>
      <c r="I4784" s="13"/>
    </row>
    <row r="4785" spans="1:9" x14ac:dyDescent="0.25">
      <c r="A4785" s="37">
        <v>73345006016</v>
      </c>
      <c r="B4785" s="12" t="s">
        <v>4706</v>
      </c>
      <c r="C4785" s="12">
        <v>7</v>
      </c>
      <c r="D4785" s="12" t="s">
        <v>2085</v>
      </c>
      <c r="E4785" s="12" t="s">
        <v>65</v>
      </c>
      <c r="F4785" s="12" t="s">
        <v>1199</v>
      </c>
      <c r="G4785" s="12" t="s">
        <v>65</v>
      </c>
      <c r="H4785" s="12" t="s">
        <v>65</v>
      </c>
      <c r="I4785" s="12"/>
    </row>
    <row r="4786" spans="1:9" x14ac:dyDescent="0.25">
      <c r="A4786" s="38">
        <v>73345005017</v>
      </c>
      <c r="B4786" s="13" t="s">
        <v>4707</v>
      </c>
      <c r="C4786" s="13">
        <v>7</v>
      </c>
      <c r="D4786" s="13" t="s">
        <v>2085</v>
      </c>
      <c r="E4786" s="13" t="s">
        <v>65</v>
      </c>
      <c r="F4786" s="13" t="s">
        <v>1199</v>
      </c>
      <c r="G4786" s="13" t="s">
        <v>65</v>
      </c>
      <c r="H4786" s="13" t="s">
        <v>65</v>
      </c>
      <c r="I4786" s="13"/>
    </row>
    <row r="4787" spans="1:9" x14ac:dyDescent="0.25">
      <c r="A4787" s="37">
        <v>73345005018</v>
      </c>
      <c r="B4787" s="12" t="s">
        <v>4708</v>
      </c>
      <c r="C4787" s="12">
        <v>7</v>
      </c>
      <c r="D4787" s="12" t="s">
        <v>2085</v>
      </c>
      <c r="E4787" s="12" t="s">
        <v>65</v>
      </c>
      <c r="F4787" s="12" t="s">
        <v>1199</v>
      </c>
      <c r="G4787" s="12" t="s">
        <v>65</v>
      </c>
      <c r="H4787" s="12" t="s">
        <v>65</v>
      </c>
      <c r="I4787" s="12"/>
    </row>
    <row r="4788" spans="1:9" x14ac:dyDescent="0.25">
      <c r="A4788" s="38">
        <v>73345004020</v>
      </c>
      <c r="B4788" s="13" t="s">
        <v>4709</v>
      </c>
      <c r="C4788" s="13">
        <v>7</v>
      </c>
      <c r="D4788" s="13" t="s">
        <v>2085</v>
      </c>
      <c r="E4788" s="13" t="s">
        <v>65</v>
      </c>
      <c r="F4788" s="13" t="s">
        <v>1199</v>
      </c>
      <c r="G4788" s="13" t="s">
        <v>65</v>
      </c>
      <c r="H4788" s="13" t="s">
        <v>65</v>
      </c>
      <c r="I4788" s="13"/>
    </row>
    <row r="4789" spans="1:9" x14ac:dyDescent="0.25">
      <c r="A4789" s="37">
        <v>73345002021</v>
      </c>
      <c r="B4789" s="12" t="s">
        <v>4710</v>
      </c>
      <c r="C4789" s="12">
        <v>7</v>
      </c>
      <c r="D4789" s="12" t="s">
        <v>2085</v>
      </c>
      <c r="E4789" s="12" t="s">
        <v>65</v>
      </c>
      <c r="F4789" s="12" t="s">
        <v>1199</v>
      </c>
      <c r="G4789" s="12" t="s">
        <v>65</v>
      </c>
      <c r="H4789" s="12" t="s">
        <v>65</v>
      </c>
      <c r="I4789" s="12"/>
    </row>
    <row r="4790" spans="1:9" x14ac:dyDescent="0.25">
      <c r="A4790" s="38">
        <v>73345003022</v>
      </c>
      <c r="B4790" s="13" t="s">
        <v>4711</v>
      </c>
      <c r="C4790" s="13">
        <v>7</v>
      </c>
      <c r="D4790" s="13" t="s">
        <v>2085</v>
      </c>
      <c r="E4790" s="13" t="s">
        <v>65</v>
      </c>
      <c r="F4790" s="13" t="s">
        <v>1199</v>
      </c>
      <c r="G4790" s="13" t="s">
        <v>65</v>
      </c>
      <c r="H4790" s="13" t="s">
        <v>65</v>
      </c>
      <c r="I4790" s="13"/>
    </row>
    <row r="4791" spans="1:9" x14ac:dyDescent="0.25">
      <c r="A4791" s="37">
        <v>73345001023</v>
      </c>
      <c r="B4791" s="12" t="s">
        <v>4712</v>
      </c>
      <c r="C4791" s="12">
        <v>7</v>
      </c>
      <c r="D4791" s="12" t="s">
        <v>2085</v>
      </c>
      <c r="E4791" s="12" t="s">
        <v>65</v>
      </c>
      <c r="F4791" s="12" t="s">
        <v>1199</v>
      </c>
      <c r="G4791" s="12" t="s">
        <v>65</v>
      </c>
      <c r="H4791" s="12" t="s">
        <v>65</v>
      </c>
      <c r="I4791" s="12"/>
    </row>
    <row r="4792" spans="1:9" x14ac:dyDescent="0.25">
      <c r="A4792" s="38">
        <v>73345003024</v>
      </c>
      <c r="B4792" s="13" t="s">
        <v>4713</v>
      </c>
      <c r="C4792" s="13">
        <v>7</v>
      </c>
      <c r="D4792" s="13" t="s">
        <v>2085</v>
      </c>
      <c r="E4792" s="13" t="s">
        <v>65</v>
      </c>
      <c r="F4792" s="13" t="s">
        <v>1199</v>
      </c>
      <c r="G4792" s="13" t="s">
        <v>65</v>
      </c>
      <c r="H4792" s="13" t="s">
        <v>65</v>
      </c>
      <c r="I4792" s="13"/>
    </row>
    <row r="4793" spans="1:9" x14ac:dyDescent="0.25">
      <c r="A4793" s="37">
        <v>73345006025</v>
      </c>
      <c r="B4793" s="12" t="s">
        <v>4714</v>
      </c>
      <c r="C4793" s="12">
        <v>7</v>
      </c>
      <c r="D4793" s="12" t="s">
        <v>2085</v>
      </c>
      <c r="E4793" s="12" t="s">
        <v>65</v>
      </c>
      <c r="F4793" s="12" t="s">
        <v>1199</v>
      </c>
      <c r="G4793" s="12" t="s">
        <v>65</v>
      </c>
      <c r="H4793" s="12" t="s">
        <v>65</v>
      </c>
      <c r="I4793" s="12"/>
    </row>
    <row r="4794" spans="1:9" x14ac:dyDescent="0.25">
      <c r="A4794" s="38">
        <v>73345002027</v>
      </c>
      <c r="B4794" s="13" t="s">
        <v>4715</v>
      </c>
      <c r="C4794" s="13">
        <v>7</v>
      </c>
      <c r="D4794" s="13" t="s">
        <v>2085</v>
      </c>
      <c r="E4794" s="13" t="s">
        <v>65</v>
      </c>
      <c r="F4794" s="13" t="s">
        <v>1199</v>
      </c>
      <c r="G4794" s="13" t="s">
        <v>65</v>
      </c>
      <c r="H4794" s="13" t="s">
        <v>65</v>
      </c>
      <c r="I4794" s="13"/>
    </row>
    <row r="4795" spans="1:9" x14ac:dyDescent="0.25">
      <c r="A4795" s="37">
        <v>73345005028</v>
      </c>
      <c r="B4795" s="12" t="s">
        <v>4716</v>
      </c>
      <c r="C4795" s="12">
        <v>7</v>
      </c>
      <c r="D4795" s="12" t="s">
        <v>2085</v>
      </c>
      <c r="E4795" s="12" t="s">
        <v>65</v>
      </c>
      <c r="F4795" s="12" t="s">
        <v>1199</v>
      </c>
      <c r="G4795" s="12" t="s">
        <v>65</v>
      </c>
      <c r="H4795" s="12" t="s">
        <v>65</v>
      </c>
      <c r="I4795" s="12"/>
    </row>
    <row r="4796" spans="1:9" x14ac:dyDescent="0.25">
      <c r="A4796" s="38">
        <v>73345004030</v>
      </c>
      <c r="B4796" s="13" t="s">
        <v>4717</v>
      </c>
      <c r="C4796" s="13">
        <v>7</v>
      </c>
      <c r="D4796" s="13" t="s">
        <v>2085</v>
      </c>
      <c r="E4796" s="13" t="s">
        <v>65</v>
      </c>
      <c r="F4796" s="13" t="s">
        <v>1199</v>
      </c>
      <c r="G4796" s="13" t="s">
        <v>65</v>
      </c>
      <c r="H4796" s="13" t="s">
        <v>65</v>
      </c>
      <c r="I4796" s="13"/>
    </row>
    <row r="4797" spans="1:9" x14ac:dyDescent="0.25">
      <c r="A4797" s="37">
        <v>73345004031</v>
      </c>
      <c r="B4797" s="12" t="s">
        <v>4718</v>
      </c>
      <c r="C4797" s="12">
        <v>7</v>
      </c>
      <c r="D4797" s="12" t="s">
        <v>2085</v>
      </c>
      <c r="E4797" s="12" t="s">
        <v>65</v>
      </c>
      <c r="F4797" s="12" t="s">
        <v>1199</v>
      </c>
      <c r="G4797" s="12" t="s">
        <v>65</v>
      </c>
      <c r="H4797" s="12" t="s">
        <v>65</v>
      </c>
      <c r="I4797" s="12"/>
    </row>
    <row r="4798" spans="1:9" x14ac:dyDescent="0.25">
      <c r="A4798" s="38">
        <v>73345005032</v>
      </c>
      <c r="B4798" s="13" t="s">
        <v>4719</v>
      </c>
      <c r="C4798" s="13">
        <v>7</v>
      </c>
      <c r="D4798" s="13" t="s">
        <v>2085</v>
      </c>
      <c r="E4798" s="13" t="s">
        <v>65</v>
      </c>
      <c r="F4798" s="13" t="s">
        <v>1199</v>
      </c>
      <c r="G4798" s="13" t="s">
        <v>65</v>
      </c>
      <c r="H4798" s="13" t="s">
        <v>65</v>
      </c>
      <c r="I4798" s="13"/>
    </row>
    <row r="4799" spans="1:9" x14ac:dyDescent="0.25">
      <c r="A4799" s="37">
        <v>73345005033</v>
      </c>
      <c r="B4799" s="12" t="s">
        <v>4720</v>
      </c>
      <c r="C4799" s="12">
        <v>7</v>
      </c>
      <c r="D4799" s="12" t="s">
        <v>2085</v>
      </c>
      <c r="E4799" s="12" t="s">
        <v>65</v>
      </c>
      <c r="F4799" s="12" t="s">
        <v>1199</v>
      </c>
      <c r="G4799" s="12" t="s">
        <v>65</v>
      </c>
      <c r="H4799" s="12" t="s">
        <v>65</v>
      </c>
      <c r="I4799" s="12"/>
    </row>
    <row r="4800" spans="1:9" x14ac:dyDescent="0.25">
      <c r="A4800" s="38">
        <v>73345004034</v>
      </c>
      <c r="B4800" s="13" t="s">
        <v>3770</v>
      </c>
      <c r="C4800" s="13">
        <v>7</v>
      </c>
      <c r="D4800" s="13" t="s">
        <v>2085</v>
      </c>
      <c r="E4800" s="13" t="s">
        <v>65</v>
      </c>
      <c r="F4800" s="13" t="s">
        <v>1199</v>
      </c>
      <c r="G4800" s="13" t="s">
        <v>65</v>
      </c>
      <c r="H4800" s="13" t="s">
        <v>65</v>
      </c>
      <c r="I4800" s="13"/>
    </row>
    <row r="4801" spans="1:9" x14ac:dyDescent="0.25">
      <c r="A4801" s="37">
        <v>73345001036</v>
      </c>
      <c r="B4801" s="12" t="s">
        <v>4721</v>
      </c>
      <c r="C4801" s="12">
        <v>7</v>
      </c>
      <c r="D4801" s="12" t="s">
        <v>2085</v>
      </c>
      <c r="E4801" s="12" t="s">
        <v>65</v>
      </c>
      <c r="F4801" s="12" t="s">
        <v>1199</v>
      </c>
      <c r="G4801" s="12" t="s">
        <v>65</v>
      </c>
      <c r="H4801" s="12" t="s">
        <v>65</v>
      </c>
      <c r="I4801" s="12"/>
    </row>
    <row r="4802" spans="1:9" x14ac:dyDescent="0.25">
      <c r="A4802" s="38">
        <v>73340501501</v>
      </c>
      <c r="B4802" s="13" t="s">
        <v>4722</v>
      </c>
      <c r="C4802" s="13">
        <v>7</v>
      </c>
      <c r="D4802" s="13" t="s">
        <v>2085</v>
      </c>
      <c r="E4802" s="13" t="s">
        <v>65</v>
      </c>
      <c r="F4802" s="13" t="s">
        <v>1199</v>
      </c>
      <c r="G4802" s="13" t="s">
        <v>65</v>
      </c>
      <c r="H4802" s="13" t="s">
        <v>65</v>
      </c>
      <c r="I4802" s="13"/>
    </row>
    <row r="4803" spans="1:9" x14ac:dyDescent="0.25">
      <c r="A4803" s="37">
        <v>73355011002</v>
      </c>
      <c r="B4803" s="12" t="s">
        <v>4723</v>
      </c>
      <c r="C4803" s="12">
        <v>5</v>
      </c>
      <c r="D4803" s="12" t="s">
        <v>69</v>
      </c>
      <c r="E4803" s="12" t="s">
        <v>65</v>
      </c>
      <c r="F4803" s="12" t="s">
        <v>65</v>
      </c>
      <c r="G4803" s="12" t="s">
        <v>65</v>
      </c>
      <c r="H4803" s="12" t="s">
        <v>65</v>
      </c>
      <c r="I4803" s="12"/>
    </row>
    <row r="4804" spans="1:9" x14ac:dyDescent="0.25">
      <c r="A4804" s="38">
        <v>73355001003</v>
      </c>
      <c r="B4804" s="13" t="s">
        <v>4724</v>
      </c>
      <c r="C4804" s="13">
        <v>4</v>
      </c>
      <c r="D4804" s="13" t="s">
        <v>1155</v>
      </c>
      <c r="E4804" s="13" t="s">
        <v>67</v>
      </c>
      <c r="F4804" s="13" t="s">
        <v>67</v>
      </c>
      <c r="G4804" s="13" t="s">
        <v>65</v>
      </c>
      <c r="H4804" s="13" t="s">
        <v>67</v>
      </c>
      <c r="I4804" s="13"/>
    </row>
    <row r="4805" spans="1:9" x14ac:dyDescent="0.25">
      <c r="A4805" s="37">
        <v>73355002004</v>
      </c>
      <c r="B4805" s="12" t="s">
        <v>4725</v>
      </c>
      <c r="C4805" s="12">
        <v>4</v>
      </c>
      <c r="D4805" s="12" t="s">
        <v>1155</v>
      </c>
      <c r="E4805" s="12" t="s">
        <v>67</v>
      </c>
      <c r="F4805" s="12" t="s">
        <v>67</v>
      </c>
      <c r="G4805" s="12" t="s">
        <v>65</v>
      </c>
      <c r="H4805" s="12" t="s">
        <v>67</v>
      </c>
      <c r="I4805" s="12"/>
    </row>
    <row r="4806" spans="1:9" x14ac:dyDescent="0.25">
      <c r="A4806" s="38">
        <v>73355009005</v>
      </c>
      <c r="B4806" s="13" t="s">
        <v>4726</v>
      </c>
      <c r="C4806" s="13">
        <v>4</v>
      </c>
      <c r="D4806" s="13" t="s">
        <v>1155</v>
      </c>
      <c r="E4806" s="13" t="s">
        <v>67</v>
      </c>
      <c r="F4806" s="13" t="s">
        <v>67</v>
      </c>
      <c r="G4806" s="13" t="s">
        <v>65</v>
      </c>
      <c r="H4806" s="13" t="s">
        <v>67</v>
      </c>
      <c r="I4806" s="13"/>
    </row>
    <row r="4807" spans="1:9" x14ac:dyDescent="0.25">
      <c r="A4807" s="37">
        <v>73355009006</v>
      </c>
      <c r="B4807" s="12" t="s">
        <v>4727</v>
      </c>
      <c r="C4807" s="12">
        <v>4</v>
      </c>
      <c r="D4807" s="12" t="s">
        <v>1155</v>
      </c>
      <c r="E4807" s="12" t="s">
        <v>67</v>
      </c>
      <c r="F4807" s="12" t="s">
        <v>67</v>
      </c>
      <c r="G4807" s="12" t="s">
        <v>65</v>
      </c>
      <c r="H4807" s="12" t="s">
        <v>67</v>
      </c>
      <c r="I4807" s="12"/>
    </row>
    <row r="4808" spans="1:9" x14ac:dyDescent="0.25">
      <c r="A4808" s="38">
        <v>73355002007</v>
      </c>
      <c r="B4808" s="13" t="s">
        <v>3219</v>
      </c>
      <c r="C4808" s="13">
        <v>5</v>
      </c>
      <c r="D4808" s="13" t="s">
        <v>69</v>
      </c>
      <c r="E4808" s="13" t="s">
        <v>65</v>
      </c>
      <c r="F4808" s="13" t="s">
        <v>65</v>
      </c>
      <c r="G4808" s="13" t="s">
        <v>65</v>
      </c>
      <c r="H4808" s="13" t="s">
        <v>65</v>
      </c>
      <c r="I4808" s="13"/>
    </row>
    <row r="4809" spans="1:9" x14ac:dyDescent="0.25">
      <c r="A4809" s="37">
        <v>73355010009</v>
      </c>
      <c r="B4809" s="12" t="s">
        <v>4728</v>
      </c>
      <c r="C4809" s="12">
        <v>4</v>
      </c>
      <c r="D4809" s="12" t="s">
        <v>1155</v>
      </c>
      <c r="E4809" s="12" t="s">
        <v>67</v>
      </c>
      <c r="F4809" s="12" t="s">
        <v>67</v>
      </c>
      <c r="G4809" s="12" t="s">
        <v>65</v>
      </c>
      <c r="H4809" s="12" t="s">
        <v>67</v>
      </c>
      <c r="I4809" s="12"/>
    </row>
    <row r="4810" spans="1:9" x14ac:dyDescent="0.25">
      <c r="A4810" s="38">
        <v>73355002010</v>
      </c>
      <c r="B4810" s="13" t="s">
        <v>4729</v>
      </c>
      <c r="C4810" s="13">
        <v>5</v>
      </c>
      <c r="D4810" s="13" t="s">
        <v>69</v>
      </c>
      <c r="E4810" s="13" t="s">
        <v>65</v>
      </c>
      <c r="F4810" s="13" t="s">
        <v>65</v>
      </c>
      <c r="G4810" s="13" t="s">
        <v>65</v>
      </c>
      <c r="H4810" s="13" t="s">
        <v>65</v>
      </c>
      <c r="I4810" s="13"/>
    </row>
    <row r="4811" spans="1:9" x14ac:dyDescent="0.25">
      <c r="A4811" s="37">
        <v>73355001011</v>
      </c>
      <c r="B4811" s="12" t="s">
        <v>4730</v>
      </c>
      <c r="C4811" s="12">
        <v>5</v>
      </c>
      <c r="D4811" s="12" t="s">
        <v>69</v>
      </c>
      <c r="E4811" s="12" t="s">
        <v>65</v>
      </c>
      <c r="F4811" s="12" t="s">
        <v>65</v>
      </c>
      <c r="G4811" s="12" t="s">
        <v>65</v>
      </c>
      <c r="H4811" s="12" t="s">
        <v>65</v>
      </c>
      <c r="I4811" s="12"/>
    </row>
    <row r="4812" spans="1:9" x14ac:dyDescent="0.25">
      <c r="A4812" s="38">
        <v>73355011012</v>
      </c>
      <c r="B4812" s="13" t="s">
        <v>4731</v>
      </c>
      <c r="C4812" s="13">
        <v>4</v>
      </c>
      <c r="D4812" s="13" t="s">
        <v>1155</v>
      </c>
      <c r="E4812" s="13" t="s">
        <v>67</v>
      </c>
      <c r="F4812" s="13" t="s">
        <v>67</v>
      </c>
      <c r="G4812" s="13" t="s">
        <v>65</v>
      </c>
      <c r="H4812" s="13" t="s">
        <v>67</v>
      </c>
      <c r="I4812" s="13"/>
    </row>
    <row r="4813" spans="1:9" x14ac:dyDescent="0.25">
      <c r="A4813" s="37">
        <v>73355010013</v>
      </c>
      <c r="B4813" s="12" t="s">
        <v>4732</v>
      </c>
      <c r="C4813" s="12">
        <v>5</v>
      </c>
      <c r="D4813" s="12" t="s">
        <v>69</v>
      </c>
      <c r="E4813" s="12" t="s">
        <v>65</v>
      </c>
      <c r="F4813" s="12" t="s">
        <v>65</v>
      </c>
      <c r="G4813" s="12" t="s">
        <v>65</v>
      </c>
      <c r="H4813" s="12" t="s">
        <v>65</v>
      </c>
      <c r="I4813" s="12"/>
    </row>
    <row r="4814" spans="1:9" x14ac:dyDescent="0.25">
      <c r="A4814" s="38">
        <v>73355010014</v>
      </c>
      <c r="B4814" s="13" t="s">
        <v>4733</v>
      </c>
      <c r="C4814" s="13">
        <v>4</v>
      </c>
      <c r="D4814" s="13" t="s">
        <v>1155</v>
      </c>
      <c r="E4814" s="13" t="s">
        <v>67</v>
      </c>
      <c r="F4814" s="13" t="s">
        <v>67</v>
      </c>
      <c r="G4814" s="13" t="s">
        <v>65</v>
      </c>
      <c r="H4814" s="13" t="s">
        <v>67</v>
      </c>
      <c r="I4814" s="13"/>
    </row>
    <row r="4815" spans="1:9" x14ac:dyDescent="0.25">
      <c r="A4815" s="37">
        <v>73355002015</v>
      </c>
      <c r="B4815" s="12" t="s">
        <v>4734</v>
      </c>
      <c r="C4815" s="12">
        <v>5</v>
      </c>
      <c r="D4815" s="12" t="s">
        <v>69</v>
      </c>
      <c r="E4815" s="12" t="s">
        <v>65</v>
      </c>
      <c r="F4815" s="12" t="s">
        <v>65</v>
      </c>
      <c r="G4815" s="12" t="s">
        <v>65</v>
      </c>
      <c r="H4815" s="12" t="s">
        <v>65</v>
      </c>
      <c r="I4815" s="12"/>
    </row>
    <row r="4816" spans="1:9" x14ac:dyDescent="0.25">
      <c r="A4816" s="38">
        <v>73355008016</v>
      </c>
      <c r="B4816" s="13" t="s">
        <v>4735</v>
      </c>
      <c r="C4816" s="13">
        <v>4</v>
      </c>
      <c r="D4816" s="13" t="s">
        <v>1155</v>
      </c>
      <c r="E4816" s="13" t="s">
        <v>67</v>
      </c>
      <c r="F4816" s="13" t="s">
        <v>67</v>
      </c>
      <c r="G4816" s="13" t="s">
        <v>65</v>
      </c>
      <c r="H4816" s="13" t="s">
        <v>67</v>
      </c>
      <c r="I4816" s="13"/>
    </row>
    <row r="4817" spans="1:9" x14ac:dyDescent="0.25">
      <c r="A4817" s="37">
        <v>73355010017</v>
      </c>
      <c r="B4817" s="12" t="s">
        <v>4736</v>
      </c>
      <c r="C4817" s="12">
        <v>4</v>
      </c>
      <c r="D4817" s="12" t="s">
        <v>1155</v>
      </c>
      <c r="E4817" s="12" t="s">
        <v>67</v>
      </c>
      <c r="F4817" s="12" t="s">
        <v>67</v>
      </c>
      <c r="G4817" s="12" t="s">
        <v>65</v>
      </c>
      <c r="H4817" s="12" t="s">
        <v>67</v>
      </c>
      <c r="I4817" s="12"/>
    </row>
    <row r="4818" spans="1:9" x14ac:dyDescent="0.25">
      <c r="A4818" s="38">
        <v>73355011018</v>
      </c>
      <c r="B4818" s="13" t="s">
        <v>4737</v>
      </c>
      <c r="C4818" s="13">
        <v>4</v>
      </c>
      <c r="D4818" s="13" t="s">
        <v>1155</v>
      </c>
      <c r="E4818" s="13" t="s">
        <v>67</v>
      </c>
      <c r="F4818" s="13" t="s">
        <v>67</v>
      </c>
      <c r="G4818" s="13" t="s">
        <v>65</v>
      </c>
      <c r="H4818" s="13" t="s">
        <v>67</v>
      </c>
      <c r="I4818" s="13"/>
    </row>
    <row r="4819" spans="1:9" x14ac:dyDescent="0.25">
      <c r="A4819" s="37">
        <v>73355009019</v>
      </c>
      <c r="B4819" s="12" t="s">
        <v>4738</v>
      </c>
      <c r="C4819" s="12">
        <v>4</v>
      </c>
      <c r="D4819" s="12" t="s">
        <v>1155</v>
      </c>
      <c r="E4819" s="12" t="s">
        <v>67</v>
      </c>
      <c r="F4819" s="12" t="s">
        <v>67</v>
      </c>
      <c r="G4819" s="12" t="s">
        <v>65</v>
      </c>
      <c r="H4819" s="12" t="s">
        <v>67</v>
      </c>
      <c r="I4819" s="12"/>
    </row>
    <row r="4820" spans="1:9" x14ac:dyDescent="0.25">
      <c r="A4820" s="38">
        <v>73355008020</v>
      </c>
      <c r="B4820" s="13" t="s">
        <v>4739</v>
      </c>
      <c r="C4820" s="13">
        <v>5</v>
      </c>
      <c r="D4820" s="13" t="s">
        <v>69</v>
      </c>
      <c r="E4820" s="13" t="s">
        <v>65</v>
      </c>
      <c r="F4820" s="13" t="s">
        <v>65</v>
      </c>
      <c r="G4820" s="13" t="s">
        <v>65</v>
      </c>
      <c r="H4820" s="13" t="s">
        <v>65</v>
      </c>
      <c r="I4820" s="13"/>
    </row>
    <row r="4821" spans="1:9" x14ac:dyDescent="0.25">
      <c r="A4821" s="37">
        <v>73355011021</v>
      </c>
      <c r="B4821" s="12" t="s">
        <v>4740</v>
      </c>
      <c r="C4821" s="12">
        <v>5</v>
      </c>
      <c r="D4821" s="12" t="s">
        <v>69</v>
      </c>
      <c r="E4821" s="12" t="s">
        <v>65</v>
      </c>
      <c r="F4821" s="12" t="s">
        <v>65</v>
      </c>
      <c r="G4821" s="12" t="s">
        <v>65</v>
      </c>
      <c r="H4821" s="12" t="s">
        <v>65</v>
      </c>
      <c r="I4821" s="12"/>
    </row>
    <row r="4822" spans="1:9" x14ac:dyDescent="0.25">
      <c r="A4822" s="38">
        <v>73355011022</v>
      </c>
      <c r="B4822" s="13" t="s">
        <v>4741</v>
      </c>
      <c r="C4822" s="13">
        <v>5</v>
      </c>
      <c r="D4822" s="13" t="s">
        <v>69</v>
      </c>
      <c r="E4822" s="13" t="s">
        <v>65</v>
      </c>
      <c r="F4822" s="13" t="s">
        <v>65</v>
      </c>
      <c r="G4822" s="13" t="s">
        <v>65</v>
      </c>
      <c r="H4822" s="13" t="s">
        <v>65</v>
      </c>
      <c r="I4822" s="13"/>
    </row>
    <row r="4823" spans="1:9" x14ac:dyDescent="0.25">
      <c r="A4823" s="37">
        <v>73355011023</v>
      </c>
      <c r="B4823" s="12" t="s">
        <v>125</v>
      </c>
      <c r="C4823" s="12">
        <v>5</v>
      </c>
      <c r="D4823" s="12" t="s">
        <v>69</v>
      </c>
      <c r="E4823" s="12" t="s">
        <v>65</v>
      </c>
      <c r="F4823" s="12" t="s">
        <v>65</v>
      </c>
      <c r="G4823" s="12" t="s">
        <v>65</v>
      </c>
      <c r="H4823" s="12" t="s">
        <v>65</v>
      </c>
      <c r="I4823" s="12"/>
    </row>
    <row r="4824" spans="1:9" x14ac:dyDescent="0.25">
      <c r="A4824" s="38">
        <v>73355009024</v>
      </c>
      <c r="B4824" s="13" t="s">
        <v>4742</v>
      </c>
      <c r="C4824" s="13">
        <v>4</v>
      </c>
      <c r="D4824" s="13" t="s">
        <v>1155</v>
      </c>
      <c r="E4824" s="13" t="s">
        <v>67</v>
      </c>
      <c r="F4824" s="13" t="s">
        <v>67</v>
      </c>
      <c r="G4824" s="13" t="s">
        <v>65</v>
      </c>
      <c r="H4824" s="13" t="s">
        <v>67</v>
      </c>
      <c r="I4824" s="13"/>
    </row>
    <row r="4825" spans="1:9" x14ac:dyDescent="0.25">
      <c r="A4825" s="37">
        <v>73355010025</v>
      </c>
      <c r="B4825" s="12" t="s">
        <v>4743</v>
      </c>
      <c r="C4825" s="12">
        <v>5</v>
      </c>
      <c r="D4825" s="12" t="s">
        <v>69</v>
      </c>
      <c r="E4825" s="12" t="s">
        <v>65</v>
      </c>
      <c r="F4825" s="12" t="s">
        <v>65</v>
      </c>
      <c r="G4825" s="12" t="s">
        <v>65</v>
      </c>
      <c r="H4825" s="12" t="s">
        <v>65</v>
      </c>
      <c r="I4825" s="12"/>
    </row>
    <row r="4826" spans="1:9" x14ac:dyDescent="0.25">
      <c r="A4826" s="38">
        <v>73355002026</v>
      </c>
      <c r="B4826" s="13" t="s">
        <v>4744</v>
      </c>
      <c r="C4826" s="13">
        <v>4</v>
      </c>
      <c r="D4826" s="13" t="s">
        <v>1155</v>
      </c>
      <c r="E4826" s="13" t="s">
        <v>67</v>
      </c>
      <c r="F4826" s="13" t="s">
        <v>67</v>
      </c>
      <c r="G4826" s="13" t="s">
        <v>65</v>
      </c>
      <c r="H4826" s="13" t="s">
        <v>67</v>
      </c>
      <c r="I4826" s="13"/>
    </row>
    <row r="4827" spans="1:9" x14ac:dyDescent="0.25">
      <c r="A4827" s="37">
        <v>73355011027</v>
      </c>
      <c r="B4827" s="12" t="s">
        <v>4745</v>
      </c>
      <c r="C4827" s="12">
        <v>5</v>
      </c>
      <c r="D4827" s="12" t="s">
        <v>69</v>
      </c>
      <c r="E4827" s="12" t="s">
        <v>65</v>
      </c>
      <c r="F4827" s="12" t="s">
        <v>65</v>
      </c>
      <c r="G4827" s="12" t="s">
        <v>65</v>
      </c>
      <c r="H4827" s="12" t="s">
        <v>65</v>
      </c>
      <c r="I4827" s="12"/>
    </row>
    <row r="4828" spans="1:9" x14ac:dyDescent="0.25">
      <c r="A4828" s="38">
        <v>73355002028</v>
      </c>
      <c r="B4828" s="13" t="s">
        <v>4746</v>
      </c>
      <c r="C4828" s="13">
        <v>4</v>
      </c>
      <c r="D4828" s="13" t="s">
        <v>1155</v>
      </c>
      <c r="E4828" s="13" t="s">
        <v>67</v>
      </c>
      <c r="F4828" s="13" t="s">
        <v>67</v>
      </c>
      <c r="G4828" s="13" t="s">
        <v>65</v>
      </c>
      <c r="H4828" s="13" t="s">
        <v>67</v>
      </c>
      <c r="I4828" s="13"/>
    </row>
    <row r="4829" spans="1:9" x14ac:dyDescent="0.25">
      <c r="A4829" s="37">
        <v>73355010029</v>
      </c>
      <c r="B4829" s="12" t="s">
        <v>4747</v>
      </c>
      <c r="C4829" s="12">
        <v>4</v>
      </c>
      <c r="D4829" s="12" t="s">
        <v>1155</v>
      </c>
      <c r="E4829" s="12" t="s">
        <v>67</v>
      </c>
      <c r="F4829" s="12" t="s">
        <v>67</v>
      </c>
      <c r="G4829" s="12" t="s">
        <v>65</v>
      </c>
      <c r="H4829" s="12" t="s">
        <v>67</v>
      </c>
      <c r="I4829" s="12"/>
    </row>
    <row r="4830" spans="1:9" x14ac:dyDescent="0.25">
      <c r="A4830" s="38">
        <v>73355008030</v>
      </c>
      <c r="B4830" s="13" t="s">
        <v>4748</v>
      </c>
      <c r="C4830" s="13">
        <v>4</v>
      </c>
      <c r="D4830" s="13" t="s">
        <v>1155</v>
      </c>
      <c r="E4830" s="13" t="s">
        <v>67</v>
      </c>
      <c r="F4830" s="13" t="s">
        <v>67</v>
      </c>
      <c r="G4830" s="13" t="s">
        <v>65</v>
      </c>
      <c r="H4830" s="13" t="s">
        <v>67</v>
      </c>
      <c r="I4830" s="13"/>
    </row>
    <row r="4831" spans="1:9" x14ac:dyDescent="0.25">
      <c r="A4831" s="37">
        <v>73355011031</v>
      </c>
      <c r="B4831" s="12" t="s">
        <v>4749</v>
      </c>
      <c r="C4831" s="12">
        <v>5</v>
      </c>
      <c r="D4831" s="12" t="s">
        <v>69</v>
      </c>
      <c r="E4831" s="12" t="s">
        <v>65</v>
      </c>
      <c r="F4831" s="12" t="s">
        <v>65</v>
      </c>
      <c r="G4831" s="12" t="s">
        <v>65</v>
      </c>
      <c r="H4831" s="12" t="s">
        <v>65</v>
      </c>
      <c r="I4831" s="12"/>
    </row>
    <row r="4832" spans="1:9" x14ac:dyDescent="0.25">
      <c r="A4832" s="38">
        <v>73355010033</v>
      </c>
      <c r="B4832" s="13" t="s">
        <v>4750</v>
      </c>
      <c r="C4832" s="13">
        <v>4</v>
      </c>
      <c r="D4832" s="13" t="s">
        <v>1155</v>
      </c>
      <c r="E4832" s="13" t="s">
        <v>67</v>
      </c>
      <c r="F4832" s="13" t="s">
        <v>67</v>
      </c>
      <c r="G4832" s="13" t="s">
        <v>65</v>
      </c>
      <c r="H4832" s="13" t="s">
        <v>67</v>
      </c>
      <c r="I4832" s="13"/>
    </row>
    <row r="4833" spans="1:9" x14ac:dyDescent="0.25">
      <c r="A4833" s="37">
        <v>73355010034</v>
      </c>
      <c r="B4833" s="12" t="s">
        <v>4751</v>
      </c>
      <c r="C4833" s="12">
        <v>4</v>
      </c>
      <c r="D4833" s="12" t="s">
        <v>1155</v>
      </c>
      <c r="E4833" s="12" t="s">
        <v>67</v>
      </c>
      <c r="F4833" s="12" t="s">
        <v>67</v>
      </c>
      <c r="G4833" s="12" t="s">
        <v>65</v>
      </c>
      <c r="H4833" s="12" t="s">
        <v>67</v>
      </c>
      <c r="I4833" s="12"/>
    </row>
    <row r="4834" spans="1:9" x14ac:dyDescent="0.25">
      <c r="A4834" s="38">
        <v>73355010035</v>
      </c>
      <c r="B4834" s="13" t="s">
        <v>4752</v>
      </c>
      <c r="C4834" s="13">
        <v>4</v>
      </c>
      <c r="D4834" s="13" t="s">
        <v>1155</v>
      </c>
      <c r="E4834" s="13" t="s">
        <v>67</v>
      </c>
      <c r="F4834" s="13" t="s">
        <v>67</v>
      </c>
      <c r="G4834" s="13" t="s">
        <v>65</v>
      </c>
      <c r="H4834" s="13" t="s">
        <v>67</v>
      </c>
      <c r="I4834" s="13"/>
    </row>
    <row r="4835" spans="1:9" x14ac:dyDescent="0.25">
      <c r="A4835" s="37">
        <v>73355011037</v>
      </c>
      <c r="B4835" s="12" t="s">
        <v>4753</v>
      </c>
      <c r="C4835" s="12">
        <v>5</v>
      </c>
      <c r="D4835" s="12" t="s">
        <v>69</v>
      </c>
      <c r="E4835" s="12" t="s">
        <v>65</v>
      </c>
      <c r="F4835" s="12" t="s">
        <v>65</v>
      </c>
      <c r="G4835" s="12" t="s">
        <v>65</v>
      </c>
      <c r="H4835" s="12" t="s">
        <v>65</v>
      </c>
      <c r="I4835" s="12"/>
    </row>
    <row r="4836" spans="1:9" x14ac:dyDescent="0.25">
      <c r="A4836" s="38">
        <v>73355008038</v>
      </c>
      <c r="B4836" s="13" t="s">
        <v>4754</v>
      </c>
      <c r="C4836" s="13">
        <v>4</v>
      </c>
      <c r="D4836" s="13" t="s">
        <v>1155</v>
      </c>
      <c r="E4836" s="13" t="s">
        <v>67</v>
      </c>
      <c r="F4836" s="13" t="s">
        <v>67</v>
      </c>
      <c r="G4836" s="13" t="s">
        <v>65</v>
      </c>
      <c r="H4836" s="13" t="s">
        <v>67</v>
      </c>
      <c r="I4836" s="13"/>
    </row>
    <row r="4837" spans="1:9" x14ac:dyDescent="0.25">
      <c r="A4837" s="37">
        <v>73355009040</v>
      </c>
      <c r="B4837" s="12" t="s">
        <v>2570</v>
      </c>
      <c r="C4837" s="12">
        <v>4</v>
      </c>
      <c r="D4837" s="12" t="s">
        <v>1155</v>
      </c>
      <c r="E4837" s="12" t="s">
        <v>67</v>
      </c>
      <c r="F4837" s="12" t="s">
        <v>67</v>
      </c>
      <c r="G4837" s="12" t="s">
        <v>65</v>
      </c>
      <c r="H4837" s="12" t="s">
        <v>67</v>
      </c>
      <c r="I4837" s="12"/>
    </row>
    <row r="4838" spans="1:9" x14ac:dyDescent="0.25">
      <c r="A4838" s="38">
        <v>73355010041</v>
      </c>
      <c r="B4838" s="13" t="s">
        <v>4755</v>
      </c>
      <c r="C4838" s="13">
        <v>5</v>
      </c>
      <c r="D4838" s="13" t="s">
        <v>69</v>
      </c>
      <c r="E4838" s="13" t="s">
        <v>65</v>
      </c>
      <c r="F4838" s="13" t="s">
        <v>65</v>
      </c>
      <c r="G4838" s="13" t="s">
        <v>65</v>
      </c>
      <c r="H4838" s="13" t="s">
        <v>65</v>
      </c>
      <c r="I4838" s="13"/>
    </row>
    <row r="4839" spans="1:9" x14ac:dyDescent="0.25">
      <c r="A4839" s="37">
        <v>73355010042</v>
      </c>
      <c r="B4839" s="12" t="s">
        <v>4756</v>
      </c>
      <c r="C4839" s="12">
        <v>5</v>
      </c>
      <c r="D4839" s="12" t="s">
        <v>69</v>
      </c>
      <c r="E4839" s="12" t="s">
        <v>65</v>
      </c>
      <c r="F4839" s="12" t="s">
        <v>65</v>
      </c>
      <c r="G4839" s="12" t="s">
        <v>65</v>
      </c>
      <c r="H4839" s="12" t="s">
        <v>65</v>
      </c>
      <c r="I4839" s="12"/>
    </row>
    <row r="4840" spans="1:9" x14ac:dyDescent="0.25">
      <c r="A4840" s="38">
        <v>73355009043</v>
      </c>
      <c r="B4840" s="13" t="s">
        <v>4757</v>
      </c>
      <c r="C4840" s="13">
        <v>4</v>
      </c>
      <c r="D4840" s="13" t="s">
        <v>1155</v>
      </c>
      <c r="E4840" s="13" t="s">
        <v>67</v>
      </c>
      <c r="F4840" s="13" t="s">
        <v>67</v>
      </c>
      <c r="G4840" s="13" t="s">
        <v>65</v>
      </c>
      <c r="H4840" s="13" t="s">
        <v>67</v>
      </c>
      <c r="I4840" s="13"/>
    </row>
    <row r="4841" spans="1:9" x14ac:dyDescent="0.25">
      <c r="A4841" s="37">
        <v>73355008044</v>
      </c>
      <c r="B4841" s="12" t="s">
        <v>4758</v>
      </c>
      <c r="C4841" s="12">
        <v>5</v>
      </c>
      <c r="D4841" s="12" t="s">
        <v>69</v>
      </c>
      <c r="E4841" s="12" t="s">
        <v>65</v>
      </c>
      <c r="F4841" s="12" t="s">
        <v>65</v>
      </c>
      <c r="G4841" s="12" t="s">
        <v>65</v>
      </c>
      <c r="H4841" s="12" t="s">
        <v>65</v>
      </c>
      <c r="I4841" s="12"/>
    </row>
    <row r="4842" spans="1:9" x14ac:dyDescent="0.25">
      <c r="A4842" s="38">
        <v>73355011045</v>
      </c>
      <c r="B4842" s="13" t="s">
        <v>4759</v>
      </c>
      <c r="C4842" s="13">
        <v>5</v>
      </c>
      <c r="D4842" s="13" t="s">
        <v>69</v>
      </c>
      <c r="E4842" s="13" t="s">
        <v>65</v>
      </c>
      <c r="F4842" s="13" t="s">
        <v>65</v>
      </c>
      <c r="G4842" s="13" t="s">
        <v>65</v>
      </c>
      <c r="H4842" s="13" t="s">
        <v>65</v>
      </c>
      <c r="I4842" s="13"/>
    </row>
    <row r="4843" spans="1:9" x14ac:dyDescent="0.25">
      <c r="A4843" s="37">
        <v>73355010046</v>
      </c>
      <c r="B4843" s="12" t="s">
        <v>4760</v>
      </c>
      <c r="C4843" s="12">
        <v>4</v>
      </c>
      <c r="D4843" s="12" t="s">
        <v>1155</v>
      </c>
      <c r="E4843" s="12" t="s">
        <v>67</v>
      </c>
      <c r="F4843" s="12" t="s">
        <v>67</v>
      </c>
      <c r="G4843" s="12" t="s">
        <v>65</v>
      </c>
      <c r="H4843" s="12" t="s">
        <v>67</v>
      </c>
      <c r="I4843" s="12"/>
    </row>
    <row r="4844" spans="1:9" x14ac:dyDescent="0.25">
      <c r="A4844" s="38">
        <v>73355011047</v>
      </c>
      <c r="B4844" s="13" t="s">
        <v>4761</v>
      </c>
      <c r="C4844" s="13">
        <v>5</v>
      </c>
      <c r="D4844" s="13" t="s">
        <v>69</v>
      </c>
      <c r="E4844" s="13" t="s">
        <v>65</v>
      </c>
      <c r="F4844" s="13" t="s">
        <v>65</v>
      </c>
      <c r="G4844" s="13" t="s">
        <v>65</v>
      </c>
      <c r="H4844" s="13" t="s">
        <v>65</v>
      </c>
      <c r="I4844" s="13"/>
    </row>
    <row r="4845" spans="1:9" x14ac:dyDescent="0.25">
      <c r="A4845" s="37">
        <v>73355002048</v>
      </c>
      <c r="B4845" s="12" t="s">
        <v>4762</v>
      </c>
      <c r="C4845" s="12">
        <v>5</v>
      </c>
      <c r="D4845" s="12" t="s">
        <v>69</v>
      </c>
      <c r="E4845" s="12" t="s">
        <v>65</v>
      </c>
      <c r="F4845" s="12" t="s">
        <v>65</v>
      </c>
      <c r="G4845" s="12" t="s">
        <v>65</v>
      </c>
      <c r="H4845" s="12" t="s">
        <v>65</v>
      </c>
      <c r="I4845" s="12"/>
    </row>
    <row r="4846" spans="1:9" x14ac:dyDescent="0.25">
      <c r="A4846" s="38">
        <v>73355009049</v>
      </c>
      <c r="B4846" s="13" t="s">
        <v>4763</v>
      </c>
      <c r="C4846" s="13">
        <v>4</v>
      </c>
      <c r="D4846" s="13" t="s">
        <v>1155</v>
      </c>
      <c r="E4846" s="13" t="s">
        <v>67</v>
      </c>
      <c r="F4846" s="13" t="s">
        <v>67</v>
      </c>
      <c r="G4846" s="13" t="s">
        <v>65</v>
      </c>
      <c r="H4846" s="13" t="s">
        <v>67</v>
      </c>
      <c r="I4846" s="13"/>
    </row>
    <row r="4847" spans="1:9" x14ac:dyDescent="0.25">
      <c r="A4847" s="37">
        <v>73355001201</v>
      </c>
      <c r="B4847" s="12" t="s">
        <v>4764</v>
      </c>
      <c r="C4847" s="12">
        <v>4</v>
      </c>
      <c r="D4847" s="12" t="s">
        <v>1155</v>
      </c>
      <c r="E4847" s="12" t="s">
        <v>67</v>
      </c>
      <c r="F4847" s="12" t="s">
        <v>67</v>
      </c>
      <c r="G4847" s="12" t="s">
        <v>65</v>
      </c>
      <c r="H4847" s="12" t="s">
        <v>67</v>
      </c>
      <c r="I4847" s="12"/>
    </row>
    <row r="4848" spans="1:9" x14ac:dyDescent="0.25">
      <c r="A4848" s="38">
        <v>73355001202</v>
      </c>
      <c r="B4848" s="13" t="s">
        <v>4765</v>
      </c>
      <c r="C4848" s="13">
        <v>5</v>
      </c>
      <c r="D4848" s="13" t="s">
        <v>69</v>
      </c>
      <c r="E4848" s="13" t="s">
        <v>65</v>
      </c>
      <c r="F4848" s="13" t="s">
        <v>65</v>
      </c>
      <c r="G4848" s="13" t="s">
        <v>65</v>
      </c>
      <c r="H4848" s="13" t="s">
        <v>65</v>
      </c>
      <c r="I4848" s="13"/>
    </row>
    <row r="4849" spans="1:9" x14ac:dyDescent="0.25">
      <c r="A4849" s="37">
        <v>73355001203</v>
      </c>
      <c r="B4849" s="12" t="s">
        <v>4766</v>
      </c>
      <c r="C4849" s="12">
        <v>5</v>
      </c>
      <c r="D4849" s="12" t="s">
        <v>69</v>
      </c>
      <c r="E4849" s="12" t="s">
        <v>65</v>
      </c>
      <c r="F4849" s="12" t="s">
        <v>65</v>
      </c>
      <c r="G4849" s="12" t="s">
        <v>65</v>
      </c>
      <c r="H4849" s="12" t="s">
        <v>65</v>
      </c>
      <c r="I4849" s="12"/>
    </row>
    <row r="4850" spans="1:9" x14ac:dyDescent="0.25">
      <c r="A4850" s="38">
        <v>73355011204</v>
      </c>
      <c r="B4850" s="13" t="s">
        <v>4767</v>
      </c>
      <c r="C4850" s="13">
        <v>5</v>
      </c>
      <c r="D4850" s="13" t="s">
        <v>69</v>
      </c>
      <c r="E4850" s="13" t="s">
        <v>65</v>
      </c>
      <c r="F4850" s="13" t="s">
        <v>65</v>
      </c>
      <c r="G4850" s="13" t="s">
        <v>65</v>
      </c>
      <c r="H4850" s="13" t="s">
        <v>65</v>
      </c>
      <c r="I4850" s="13"/>
    </row>
    <row r="4851" spans="1:9" x14ac:dyDescent="0.25">
      <c r="A4851" s="37">
        <v>73355002205</v>
      </c>
      <c r="B4851" s="12" t="s">
        <v>4768</v>
      </c>
      <c r="C4851" s="12">
        <v>4</v>
      </c>
      <c r="D4851" s="12" t="s">
        <v>1155</v>
      </c>
      <c r="E4851" s="12" t="s">
        <v>67</v>
      </c>
      <c r="F4851" s="12" t="s">
        <v>67</v>
      </c>
      <c r="G4851" s="12" t="s">
        <v>65</v>
      </c>
      <c r="H4851" s="12" t="s">
        <v>67</v>
      </c>
      <c r="I4851" s="12"/>
    </row>
    <row r="4852" spans="1:9" x14ac:dyDescent="0.25">
      <c r="A4852" s="38">
        <v>73355009501</v>
      </c>
      <c r="B4852" s="13" t="s">
        <v>4769</v>
      </c>
      <c r="C4852" s="13">
        <v>5</v>
      </c>
      <c r="D4852" s="13" t="s">
        <v>69</v>
      </c>
      <c r="E4852" s="13" t="s">
        <v>65</v>
      </c>
      <c r="F4852" s="13" t="s">
        <v>65</v>
      </c>
      <c r="G4852" s="13" t="s">
        <v>65</v>
      </c>
      <c r="H4852" s="13" t="s">
        <v>65</v>
      </c>
      <c r="I4852" s="13"/>
    </row>
    <row r="4853" spans="1:9" x14ac:dyDescent="0.25">
      <c r="A4853" s="37">
        <v>73365008001</v>
      </c>
      <c r="B4853" s="12" t="s">
        <v>4770</v>
      </c>
      <c r="C4853" s="12">
        <v>4</v>
      </c>
      <c r="D4853" s="12" t="s">
        <v>1155</v>
      </c>
      <c r="E4853" s="12" t="s">
        <v>67</v>
      </c>
      <c r="F4853" s="12" t="s">
        <v>67</v>
      </c>
      <c r="G4853" s="12" t="s">
        <v>65</v>
      </c>
      <c r="H4853" s="12" t="s">
        <v>67</v>
      </c>
      <c r="I4853" s="12"/>
    </row>
    <row r="4854" spans="1:9" x14ac:dyDescent="0.25">
      <c r="A4854" s="38">
        <v>73365010002</v>
      </c>
      <c r="B4854" s="13" t="s">
        <v>4771</v>
      </c>
      <c r="C4854" s="13">
        <v>2</v>
      </c>
      <c r="D4854" s="13" t="s">
        <v>1198</v>
      </c>
      <c r="E4854" s="13" t="s">
        <v>65</v>
      </c>
      <c r="F4854" s="13" t="s">
        <v>67</v>
      </c>
      <c r="G4854" s="13" t="s">
        <v>1199</v>
      </c>
      <c r="H4854" s="13" t="s">
        <v>67</v>
      </c>
      <c r="I4854" s="13"/>
    </row>
    <row r="4855" spans="1:9" x14ac:dyDescent="0.25">
      <c r="A4855" s="37">
        <v>73365010003</v>
      </c>
      <c r="B4855" s="12" t="s">
        <v>4772</v>
      </c>
      <c r="C4855" s="12">
        <v>5</v>
      </c>
      <c r="D4855" s="12" t="s">
        <v>69</v>
      </c>
      <c r="E4855" s="12" t="s">
        <v>65</v>
      </c>
      <c r="F4855" s="12" t="s">
        <v>65</v>
      </c>
      <c r="G4855" s="12" t="s">
        <v>65</v>
      </c>
      <c r="H4855" s="12" t="s">
        <v>65</v>
      </c>
      <c r="I4855" s="12"/>
    </row>
    <row r="4856" spans="1:9" x14ac:dyDescent="0.25">
      <c r="A4856" s="38">
        <v>73365009004</v>
      </c>
      <c r="B4856" s="13" t="s">
        <v>4773</v>
      </c>
      <c r="C4856" s="13">
        <v>5</v>
      </c>
      <c r="D4856" s="13" t="s">
        <v>69</v>
      </c>
      <c r="E4856" s="13" t="s">
        <v>65</v>
      </c>
      <c r="F4856" s="13" t="s">
        <v>65</v>
      </c>
      <c r="G4856" s="13" t="s">
        <v>65</v>
      </c>
      <c r="H4856" s="13" t="s">
        <v>65</v>
      </c>
      <c r="I4856" s="13"/>
    </row>
    <row r="4857" spans="1:9" x14ac:dyDescent="0.25">
      <c r="A4857" s="37">
        <v>73365008005</v>
      </c>
      <c r="B4857" s="12" t="s">
        <v>4774</v>
      </c>
      <c r="C4857" s="12">
        <v>4</v>
      </c>
      <c r="D4857" s="12" t="s">
        <v>1155</v>
      </c>
      <c r="E4857" s="12" t="s">
        <v>67</v>
      </c>
      <c r="F4857" s="12" t="s">
        <v>67</v>
      </c>
      <c r="G4857" s="12" t="s">
        <v>65</v>
      </c>
      <c r="H4857" s="12" t="s">
        <v>67</v>
      </c>
      <c r="I4857" s="12"/>
    </row>
    <row r="4858" spans="1:9" x14ac:dyDescent="0.25">
      <c r="A4858" s="38">
        <v>73365010006</v>
      </c>
      <c r="B4858" s="13" t="s">
        <v>4775</v>
      </c>
      <c r="C4858" s="13">
        <v>2</v>
      </c>
      <c r="D4858" s="13" t="s">
        <v>1198</v>
      </c>
      <c r="E4858" s="13" t="s">
        <v>65</v>
      </c>
      <c r="F4858" s="13" t="s">
        <v>67</v>
      </c>
      <c r="G4858" s="13" t="s">
        <v>1199</v>
      </c>
      <c r="H4858" s="13" t="s">
        <v>67</v>
      </c>
      <c r="I4858" s="13"/>
    </row>
    <row r="4859" spans="1:9" x14ac:dyDescent="0.25">
      <c r="A4859" s="37">
        <v>73365009008</v>
      </c>
      <c r="B4859" s="12" t="s">
        <v>4776</v>
      </c>
      <c r="C4859" s="12">
        <v>4</v>
      </c>
      <c r="D4859" s="12" t="s">
        <v>1155</v>
      </c>
      <c r="E4859" s="12" t="s">
        <v>67</v>
      </c>
      <c r="F4859" s="12" t="s">
        <v>67</v>
      </c>
      <c r="G4859" s="12" t="s">
        <v>65</v>
      </c>
      <c r="H4859" s="12" t="s">
        <v>67</v>
      </c>
      <c r="I4859" s="12"/>
    </row>
    <row r="4860" spans="1:9" x14ac:dyDescent="0.25">
      <c r="A4860" s="38">
        <v>73365010009</v>
      </c>
      <c r="B4860" s="13" t="s">
        <v>4777</v>
      </c>
      <c r="C4860" s="13">
        <v>5</v>
      </c>
      <c r="D4860" s="13" t="s">
        <v>69</v>
      </c>
      <c r="E4860" s="13" t="s">
        <v>65</v>
      </c>
      <c r="F4860" s="13" t="s">
        <v>65</v>
      </c>
      <c r="G4860" s="13" t="s">
        <v>65</v>
      </c>
      <c r="H4860" s="13" t="s">
        <v>65</v>
      </c>
      <c r="I4860" s="13"/>
    </row>
    <row r="4861" spans="1:9" x14ac:dyDescent="0.25">
      <c r="A4861" s="37">
        <v>73365009010</v>
      </c>
      <c r="B4861" s="12" t="s">
        <v>4778</v>
      </c>
      <c r="C4861" s="12">
        <v>5</v>
      </c>
      <c r="D4861" s="12" t="s">
        <v>69</v>
      </c>
      <c r="E4861" s="12" t="s">
        <v>65</v>
      </c>
      <c r="F4861" s="12" t="s">
        <v>65</v>
      </c>
      <c r="G4861" s="12" t="s">
        <v>65</v>
      </c>
      <c r="H4861" s="12" t="s">
        <v>65</v>
      </c>
      <c r="I4861" s="12"/>
    </row>
    <row r="4862" spans="1:9" x14ac:dyDescent="0.25">
      <c r="A4862" s="38">
        <v>73365009011</v>
      </c>
      <c r="B4862" s="13" t="s">
        <v>4779</v>
      </c>
      <c r="C4862" s="13">
        <v>4</v>
      </c>
      <c r="D4862" s="13" t="s">
        <v>1155</v>
      </c>
      <c r="E4862" s="13" t="s">
        <v>67</v>
      </c>
      <c r="F4862" s="13" t="s">
        <v>67</v>
      </c>
      <c r="G4862" s="13" t="s">
        <v>65</v>
      </c>
      <c r="H4862" s="13" t="s">
        <v>67</v>
      </c>
      <c r="I4862" s="13"/>
    </row>
    <row r="4863" spans="1:9" x14ac:dyDescent="0.25">
      <c r="A4863" s="37">
        <v>73365008012</v>
      </c>
      <c r="B4863" s="12" t="s">
        <v>4780</v>
      </c>
      <c r="C4863" s="12">
        <v>4</v>
      </c>
      <c r="D4863" s="12" t="s">
        <v>1155</v>
      </c>
      <c r="E4863" s="12" t="s">
        <v>67</v>
      </c>
      <c r="F4863" s="12" t="s">
        <v>67</v>
      </c>
      <c r="G4863" s="12" t="s">
        <v>65</v>
      </c>
      <c r="H4863" s="12" t="s">
        <v>67</v>
      </c>
      <c r="I4863" s="12"/>
    </row>
    <row r="4864" spans="1:9" x14ac:dyDescent="0.25">
      <c r="A4864" s="38">
        <v>73365008013</v>
      </c>
      <c r="B4864" s="13" t="s">
        <v>4781</v>
      </c>
      <c r="C4864" s="13">
        <v>4</v>
      </c>
      <c r="D4864" s="13" t="s">
        <v>1155</v>
      </c>
      <c r="E4864" s="13" t="s">
        <v>67</v>
      </c>
      <c r="F4864" s="13" t="s">
        <v>67</v>
      </c>
      <c r="G4864" s="13" t="s">
        <v>65</v>
      </c>
      <c r="H4864" s="13" t="s">
        <v>67</v>
      </c>
      <c r="I4864" s="13"/>
    </row>
    <row r="4865" spans="1:9" x14ac:dyDescent="0.25">
      <c r="A4865" s="37">
        <v>73365008014</v>
      </c>
      <c r="B4865" s="12" t="s">
        <v>4782</v>
      </c>
      <c r="C4865" s="12">
        <v>4</v>
      </c>
      <c r="D4865" s="12" t="s">
        <v>1155</v>
      </c>
      <c r="E4865" s="12" t="s">
        <v>67</v>
      </c>
      <c r="F4865" s="12" t="s">
        <v>67</v>
      </c>
      <c r="G4865" s="12" t="s">
        <v>65</v>
      </c>
      <c r="H4865" s="12" t="s">
        <v>67</v>
      </c>
      <c r="I4865" s="12"/>
    </row>
    <row r="4866" spans="1:9" x14ac:dyDescent="0.25">
      <c r="A4866" s="38">
        <v>73365010015</v>
      </c>
      <c r="B4866" s="13" t="s">
        <v>4783</v>
      </c>
      <c r="C4866" s="13">
        <v>2</v>
      </c>
      <c r="D4866" s="13" t="s">
        <v>1198</v>
      </c>
      <c r="E4866" s="13" t="s">
        <v>65</v>
      </c>
      <c r="F4866" s="13" t="s">
        <v>67</v>
      </c>
      <c r="G4866" s="13" t="s">
        <v>1199</v>
      </c>
      <c r="H4866" s="13" t="s">
        <v>67</v>
      </c>
      <c r="I4866" s="13"/>
    </row>
    <row r="4867" spans="1:9" x14ac:dyDescent="0.25">
      <c r="A4867" s="37">
        <v>73365009016</v>
      </c>
      <c r="B4867" s="12" t="s">
        <v>4784</v>
      </c>
      <c r="C4867" s="12">
        <v>5</v>
      </c>
      <c r="D4867" s="12" t="s">
        <v>69</v>
      </c>
      <c r="E4867" s="12" t="s">
        <v>65</v>
      </c>
      <c r="F4867" s="12" t="s">
        <v>65</v>
      </c>
      <c r="G4867" s="12" t="s">
        <v>65</v>
      </c>
      <c r="H4867" s="12" t="s">
        <v>65</v>
      </c>
      <c r="I4867" s="12"/>
    </row>
    <row r="4868" spans="1:9" x14ac:dyDescent="0.25">
      <c r="A4868" s="38">
        <v>73365009017</v>
      </c>
      <c r="B4868" s="13" t="s">
        <v>4785</v>
      </c>
      <c r="C4868" s="13">
        <v>5</v>
      </c>
      <c r="D4868" s="13" t="s">
        <v>69</v>
      </c>
      <c r="E4868" s="13" t="s">
        <v>65</v>
      </c>
      <c r="F4868" s="13" t="s">
        <v>65</v>
      </c>
      <c r="G4868" s="13" t="s">
        <v>65</v>
      </c>
      <c r="H4868" s="13" t="s">
        <v>65</v>
      </c>
      <c r="I4868" s="13"/>
    </row>
    <row r="4869" spans="1:9" x14ac:dyDescent="0.25">
      <c r="A4869" s="37">
        <v>73365010018</v>
      </c>
      <c r="B4869" s="12" t="s">
        <v>4786</v>
      </c>
      <c r="C4869" s="12">
        <v>5</v>
      </c>
      <c r="D4869" s="12" t="s">
        <v>69</v>
      </c>
      <c r="E4869" s="12" t="s">
        <v>65</v>
      </c>
      <c r="F4869" s="12" t="s">
        <v>65</v>
      </c>
      <c r="G4869" s="12" t="s">
        <v>65</v>
      </c>
      <c r="H4869" s="12" t="s">
        <v>65</v>
      </c>
      <c r="I4869" s="12"/>
    </row>
    <row r="4870" spans="1:9" x14ac:dyDescent="0.25">
      <c r="A4870" s="38">
        <v>73365008019</v>
      </c>
      <c r="B4870" s="13" t="s">
        <v>4787</v>
      </c>
      <c r="C4870" s="13">
        <v>4</v>
      </c>
      <c r="D4870" s="13" t="s">
        <v>1155</v>
      </c>
      <c r="E4870" s="13" t="s">
        <v>67</v>
      </c>
      <c r="F4870" s="13" t="s">
        <v>67</v>
      </c>
      <c r="G4870" s="13" t="s">
        <v>65</v>
      </c>
      <c r="H4870" s="13" t="s">
        <v>67</v>
      </c>
      <c r="I4870" s="13"/>
    </row>
    <row r="4871" spans="1:9" x14ac:dyDescent="0.25">
      <c r="A4871" s="37">
        <v>73365010021</v>
      </c>
      <c r="B4871" s="12" t="s">
        <v>4788</v>
      </c>
      <c r="C4871" s="12">
        <v>5</v>
      </c>
      <c r="D4871" s="12" t="s">
        <v>69</v>
      </c>
      <c r="E4871" s="12" t="s">
        <v>65</v>
      </c>
      <c r="F4871" s="12" t="s">
        <v>65</v>
      </c>
      <c r="G4871" s="12" t="s">
        <v>65</v>
      </c>
      <c r="H4871" s="12" t="s">
        <v>65</v>
      </c>
      <c r="I4871" s="12"/>
    </row>
    <row r="4872" spans="1:9" x14ac:dyDescent="0.25">
      <c r="A4872" s="38">
        <v>73365010022</v>
      </c>
      <c r="B4872" s="13" t="s">
        <v>4789</v>
      </c>
      <c r="C4872" s="13">
        <v>5</v>
      </c>
      <c r="D4872" s="13" t="s">
        <v>69</v>
      </c>
      <c r="E4872" s="13" t="s">
        <v>65</v>
      </c>
      <c r="F4872" s="13" t="s">
        <v>65</v>
      </c>
      <c r="G4872" s="13" t="s">
        <v>65</v>
      </c>
      <c r="H4872" s="13" t="s">
        <v>65</v>
      </c>
      <c r="I4872" s="13"/>
    </row>
    <row r="4873" spans="1:9" x14ac:dyDescent="0.25">
      <c r="A4873" s="37">
        <v>73365008023</v>
      </c>
      <c r="B4873" s="12" t="s">
        <v>4790</v>
      </c>
      <c r="C4873" s="12">
        <v>5</v>
      </c>
      <c r="D4873" s="12" t="s">
        <v>69</v>
      </c>
      <c r="E4873" s="12" t="s">
        <v>65</v>
      </c>
      <c r="F4873" s="12" t="s">
        <v>65</v>
      </c>
      <c r="G4873" s="12" t="s">
        <v>65</v>
      </c>
      <c r="H4873" s="12" t="s">
        <v>65</v>
      </c>
      <c r="I4873" s="12"/>
    </row>
    <row r="4874" spans="1:9" x14ac:dyDescent="0.25">
      <c r="A4874" s="38">
        <v>73365010024</v>
      </c>
      <c r="B4874" s="13" t="s">
        <v>4791</v>
      </c>
      <c r="C4874" s="13">
        <v>5</v>
      </c>
      <c r="D4874" s="13" t="s">
        <v>69</v>
      </c>
      <c r="E4874" s="13" t="s">
        <v>65</v>
      </c>
      <c r="F4874" s="13" t="s">
        <v>65</v>
      </c>
      <c r="G4874" s="13" t="s">
        <v>65</v>
      </c>
      <c r="H4874" s="13" t="s">
        <v>65</v>
      </c>
      <c r="I4874" s="13"/>
    </row>
    <row r="4875" spans="1:9" x14ac:dyDescent="0.25">
      <c r="A4875" s="37">
        <v>73365010025</v>
      </c>
      <c r="B4875" s="12" t="s">
        <v>4792</v>
      </c>
      <c r="C4875" s="12">
        <v>5</v>
      </c>
      <c r="D4875" s="12" t="s">
        <v>69</v>
      </c>
      <c r="E4875" s="12" t="s">
        <v>65</v>
      </c>
      <c r="F4875" s="12" t="s">
        <v>65</v>
      </c>
      <c r="G4875" s="12" t="s">
        <v>65</v>
      </c>
      <c r="H4875" s="12" t="s">
        <v>65</v>
      </c>
      <c r="I4875" s="12"/>
    </row>
    <row r="4876" spans="1:9" x14ac:dyDescent="0.25">
      <c r="A4876" s="38">
        <v>73365009027</v>
      </c>
      <c r="B4876" s="13" t="s">
        <v>4793</v>
      </c>
      <c r="C4876" s="13">
        <v>5</v>
      </c>
      <c r="D4876" s="13" t="s">
        <v>69</v>
      </c>
      <c r="E4876" s="13" t="s">
        <v>65</v>
      </c>
      <c r="F4876" s="13" t="s">
        <v>65</v>
      </c>
      <c r="G4876" s="13" t="s">
        <v>65</v>
      </c>
      <c r="H4876" s="13" t="s">
        <v>65</v>
      </c>
      <c r="I4876" s="13"/>
    </row>
    <row r="4877" spans="1:9" x14ac:dyDescent="0.25">
      <c r="A4877" s="37">
        <v>73365008029</v>
      </c>
      <c r="B4877" s="12" t="s">
        <v>4794</v>
      </c>
      <c r="C4877" s="12">
        <v>4</v>
      </c>
      <c r="D4877" s="12" t="s">
        <v>1155</v>
      </c>
      <c r="E4877" s="12" t="s">
        <v>67</v>
      </c>
      <c r="F4877" s="12" t="s">
        <v>67</v>
      </c>
      <c r="G4877" s="12" t="s">
        <v>65</v>
      </c>
      <c r="H4877" s="12" t="s">
        <v>67</v>
      </c>
      <c r="I4877" s="12"/>
    </row>
    <row r="4878" spans="1:9" x14ac:dyDescent="0.25">
      <c r="A4878" s="38">
        <v>73365008030</v>
      </c>
      <c r="B4878" s="13" t="s">
        <v>4795</v>
      </c>
      <c r="C4878" s="13">
        <v>4</v>
      </c>
      <c r="D4878" s="13" t="s">
        <v>1155</v>
      </c>
      <c r="E4878" s="13" t="s">
        <v>67</v>
      </c>
      <c r="F4878" s="13" t="s">
        <v>67</v>
      </c>
      <c r="G4878" s="13" t="s">
        <v>65</v>
      </c>
      <c r="H4878" s="13" t="s">
        <v>67</v>
      </c>
      <c r="I4878" s="13"/>
    </row>
    <row r="4879" spans="1:9" x14ac:dyDescent="0.25">
      <c r="A4879" s="37">
        <v>73365009031</v>
      </c>
      <c r="B4879" s="12" t="s">
        <v>4796</v>
      </c>
      <c r="C4879" s="12">
        <v>5</v>
      </c>
      <c r="D4879" s="12" t="s">
        <v>69</v>
      </c>
      <c r="E4879" s="12" t="s">
        <v>65</v>
      </c>
      <c r="F4879" s="12" t="s">
        <v>65</v>
      </c>
      <c r="G4879" s="12" t="s">
        <v>65</v>
      </c>
      <c r="H4879" s="12" t="s">
        <v>65</v>
      </c>
      <c r="I4879" s="12"/>
    </row>
    <row r="4880" spans="1:9" x14ac:dyDescent="0.25">
      <c r="A4880" s="38">
        <v>73365009032</v>
      </c>
      <c r="B4880" s="13" t="s">
        <v>4797</v>
      </c>
      <c r="C4880" s="13">
        <v>4</v>
      </c>
      <c r="D4880" s="13" t="s">
        <v>1155</v>
      </c>
      <c r="E4880" s="13" t="s">
        <v>67</v>
      </c>
      <c r="F4880" s="13" t="s">
        <v>67</v>
      </c>
      <c r="G4880" s="13" t="s">
        <v>65</v>
      </c>
      <c r="H4880" s="13" t="s">
        <v>67</v>
      </c>
      <c r="I4880" s="13"/>
    </row>
    <row r="4881" spans="1:9" x14ac:dyDescent="0.25">
      <c r="A4881" s="37">
        <v>73365008033</v>
      </c>
      <c r="B4881" s="12" t="s">
        <v>4798</v>
      </c>
      <c r="C4881" s="12">
        <v>4</v>
      </c>
      <c r="D4881" s="12" t="s">
        <v>1155</v>
      </c>
      <c r="E4881" s="12" t="s">
        <v>67</v>
      </c>
      <c r="F4881" s="12" t="s">
        <v>67</v>
      </c>
      <c r="G4881" s="12" t="s">
        <v>65</v>
      </c>
      <c r="H4881" s="12" t="s">
        <v>67</v>
      </c>
      <c r="I4881" s="12"/>
    </row>
    <row r="4882" spans="1:9" x14ac:dyDescent="0.25">
      <c r="A4882" s="38">
        <v>73365010034</v>
      </c>
      <c r="B4882" s="13" t="s">
        <v>4799</v>
      </c>
      <c r="C4882" s="13">
        <v>5</v>
      </c>
      <c r="D4882" s="13" t="s">
        <v>69</v>
      </c>
      <c r="E4882" s="13" t="s">
        <v>65</v>
      </c>
      <c r="F4882" s="13" t="s">
        <v>65</v>
      </c>
      <c r="G4882" s="13" t="s">
        <v>65</v>
      </c>
      <c r="H4882" s="13" t="s">
        <v>65</v>
      </c>
      <c r="I4882" s="13"/>
    </row>
    <row r="4883" spans="1:9" x14ac:dyDescent="0.25">
      <c r="A4883" s="37">
        <v>73365008035</v>
      </c>
      <c r="B4883" s="12" t="s">
        <v>4800</v>
      </c>
      <c r="C4883" s="12">
        <v>4</v>
      </c>
      <c r="D4883" s="12" t="s">
        <v>1155</v>
      </c>
      <c r="E4883" s="12" t="s">
        <v>67</v>
      </c>
      <c r="F4883" s="12" t="s">
        <v>67</v>
      </c>
      <c r="G4883" s="12" t="s">
        <v>65</v>
      </c>
      <c r="H4883" s="12" t="s">
        <v>67</v>
      </c>
      <c r="I4883" s="12"/>
    </row>
    <row r="4884" spans="1:9" x14ac:dyDescent="0.25">
      <c r="A4884" s="38">
        <v>73365008036</v>
      </c>
      <c r="B4884" s="13" t="s">
        <v>4801</v>
      </c>
      <c r="C4884" s="13">
        <v>4</v>
      </c>
      <c r="D4884" s="13" t="s">
        <v>1155</v>
      </c>
      <c r="E4884" s="13" t="s">
        <v>67</v>
      </c>
      <c r="F4884" s="13" t="s">
        <v>67</v>
      </c>
      <c r="G4884" s="13" t="s">
        <v>65</v>
      </c>
      <c r="H4884" s="13" t="s">
        <v>67</v>
      </c>
      <c r="I4884" s="13"/>
    </row>
    <row r="4885" spans="1:9" x14ac:dyDescent="0.25">
      <c r="A4885" s="37">
        <v>73365009037</v>
      </c>
      <c r="B4885" s="12" t="s">
        <v>4802</v>
      </c>
      <c r="C4885" s="12">
        <v>5</v>
      </c>
      <c r="D4885" s="12" t="s">
        <v>69</v>
      </c>
      <c r="E4885" s="12" t="s">
        <v>65</v>
      </c>
      <c r="F4885" s="12" t="s">
        <v>65</v>
      </c>
      <c r="G4885" s="12" t="s">
        <v>65</v>
      </c>
      <c r="H4885" s="12" t="s">
        <v>65</v>
      </c>
      <c r="I4885" s="12"/>
    </row>
    <row r="4886" spans="1:9" x14ac:dyDescent="0.25">
      <c r="A4886" s="38">
        <v>73365008038</v>
      </c>
      <c r="B4886" s="13" t="s">
        <v>4803</v>
      </c>
      <c r="C4886" s="13">
        <v>4</v>
      </c>
      <c r="D4886" s="13" t="s">
        <v>1155</v>
      </c>
      <c r="E4886" s="13" t="s">
        <v>67</v>
      </c>
      <c r="F4886" s="13" t="s">
        <v>67</v>
      </c>
      <c r="G4886" s="13" t="s">
        <v>65</v>
      </c>
      <c r="H4886" s="13" t="s">
        <v>67</v>
      </c>
      <c r="I4886" s="13"/>
    </row>
    <row r="4887" spans="1:9" x14ac:dyDescent="0.25">
      <c r="A4887" s="37">
        <v>73365010039</v>
      </c>
      <c r="B4887" s="12" t="s">
        <v>4804</v>
      </c>
      <c r="C4887" s="12">
        <v>2</v>
      </c>
      <c r="D4887" s="12" t="s">
        <v>1198</v>
      </c>
      <c r="E4887" s="12" t="s">
        <v>65</v>
      </c>
      <c r="F4887" s="12" t="s">
        <v>67</v>
      </c>
      <c r="G4887" s="12" t="s">
        <v>1199</v>
      </c>
      <c r="H4887" s="12" t="s">
        <v>67</v>
      </c>
      <c r="I4887" s="12"/>
    </row>
    <row r="4888" spans="1:9" x14ac:dyDescent="0.25">
      <c r="A4888" s="38">
        <v>73365008040</v>
      </c>
      <c r="B4888" s="13" t="s">
        <v>4805</v>
      </c>
      <c r="C4888" s="13">
        <v>4</v>
      </c>
      <c r="D4888" s="13" t="s">
        <v>1155</v>
      </c>
      <c r="E4888" s="13" t="s">
        <v>67</v>
      </c>
      <c r="F4888" s="13" t="s">
        <v>67</v>
      </c>
      <c r="G4888" s="13" t="s">
        <v>65</v>
      </c>
      <c r="H4888" s="13" t="s">
        <v>67</v>
      </c>
      <c r="I4888" s="13"/>
    </row>
    <row r="4889" spans="1:9" x14ac:dyDescent="0.25">
      <c r="A4889" s="37">
        <v>73365009041</v>
      </c>
      <c r="B4889" s="12" t="s">
        <v>4806</v>
      </c>
      <c r="C4889" s="12">
        <v>5</v>
      </c>
      <c r="D4889" s="12" t="s">
        <v>69</v>
      </c>
      <c r="E4889" s="12" t="s">
        <v>65</v>
      </c>
      <c r="F4889" s="12" t="s">
        <v>65</v>
      </c>
      <c r="G4889" s="12" t="s">
        <v>65</v>
      </c>
      <c r="H4889" s="12" t="s">
        <v>65</v>
      </c>
      <c r="I4889" s="12"/>
    </row>
    <row r="4890" spans="1:9" x14ac:dyDescent="0.25">
      <c r="A4890" s="38">
        <v>73365008042</v>
      </c>
      <c r="B4890" s="13" t="s">
        <v>4807</v>
      </c>
      <c r="C4890" s="13">
        <v>5</v>
      </c>
      <c r="D4890" s="13" t="s">
        <v>69</v>
      </c>
      <c r="E4890" s="13" t="s">
        <v>65</v>
      </c>
      <c r="F4890" s="13" t="s">
        <v>65</v>
      </c>
      <c r="G4890" s="13" t="s">
        <v>65</v>
      </c>
      <c r="H4890" s="13" t="s">
        <v>65</v>
      </c>
      <c r="I4890" s="13"/>
    </row>
    <row r="4891" spans="1:9" x14ac:dyDescent="0.25">
      <c r="A4891" s="37">
        <v>73365008043</v>
      </c>
      <c r="B4891" s="12" t="s">
        <v>4808</v>
      </c>
      <c r="C4891" s="12">
        <v>4</v>
      </c>
      <c r="D4891" s="12" t="s">
        <v>1155</v>
      </c>
      <c r="E4891" s="12" t="s">
        <v>67</v>
      </c>
      <c r="F4891" s="12" t="s">
        <v>67</v>
      </c>
      <c r="G4891" s="12" t="s">
        <v>65</v>
      </c>
      <c r="H4891" s="12" t="s">
        <v>67</v>
      </c>
      <c r="I4891" s="12"/>
    </row>
    <row r="4892" spans="1:9" x14ac:dyDescent="0.25">
      <c r="A4892" s="38">
        <v>73365008044</v>
      </c>
      <c r="B4892" s="13" t="s">
        <v>3889</v>
      </c>
      <c r="C4892" s="13">
        <v>5</v>
      </c>
      <c r="D4892" s="13" t="s">
        <v>69</v>
      </c>
      <c r="E4892" s="13" t="s">
        <v>65</v>
      </c>
      <c r="F4892" s="13" t="s">
        <v>65</v>
      </c>
      <c r="G4892" s="13" t="s">
        <v>65</v>
      </c>
      <c r="H4892" s="13" t="s">
        <v>65</v>
      </c>
      <c r="I4892" s="13"/>
    </row>
    <row r="4893" spans="1:9" x14ac:dyDescent="0.25">
      <c r="A4893" s="37">
        <v>73365008045</v>
      </c>
      <c r="B4893" s="12" t="s">
        <v>4809</v>
      </c>
      <c r="C4893" s="12">
        <v>4</v>
      </c>
      <c r="D4893" s="12" t="s">
        <v>1155</v>
      </c>
      <c r="E4893" s="12" t="s">
        <v>67</v>
      </c>
      <c r="F4893" s="12" t="s">
        <v>67</v>
      </c>
      <c r="G4893" s="12" t="s">
        <v>65</v>
      </c>
      <c r="H4893" s="12" t="s">
        <v>67</v>
      </c>
      <c r="I4893" s="12"/>
    </row>
    <row r="4894" spans="1:9" x14ac:dyDescent="0.25">
      <c r="A4894" s="38">
        <v>73365010046</v>
      </c>
      <c r="B4894" s="13" t="s">
        <v>4810</v>
      </c>
      <c r="C4894" s="13">
        <v>5</v>
      </c>
      <c r="D4894" s="13" t="s">
        <v>69</v>
      </c>
      <c r="E4894" s="13" t="s">
        <v>65</v>
      </c>
      <c r="F4894" s="13" t="s">
        <v>65</v>
      </c>
      <c r="G4894" s="13" t="s">
        <v>65</v>
      </c>
      <c r="H4894" s="13" t="s">
        <v>65</v>
      </c>
      <c r="I4894" s="13"/>
    </row>
    <row r="4895" spans="1:9" x14ac:dyDescent="0.25">
      <c r="A4895" s="37">
        <v>73365009047</v>
      </c>
      <c r="B4895" s="12" t="s">
        <v>4811</v>
      </c>
      <c r="C4895" s="12">
        <v>5</v>
      </c>
      <c r="D4895" s="12" t="s">
        <v>69</v>
      </c>
      <c r="E4895" s="12" t="s">
        <v>65</v>
      </c>
      <c r="F4895" s="12" t="s">
        <v>65</v>
      </c>
      <c r="G4895" s="12" t="s">
        <v>65</v>
      </c>
      <c r="H4895" s="12" t="s">
        <v>65</v>
      </c>
      <c r="I4895" s="12"/>
    </row>
    <row r="4896" spans="1:9" x14ac:dyDescent="0.25">
      <c r="A4896" s="38">
        <v>73365008048</v>
      </c>
      <c r="B4896" s="13" t="s">
        <v>4812</v>
      </c>
      <c r="C4896" s="13">
        <v>5</v>
      </c>
      <c r="D4896" s="13" t="s">
        <v>69</v>
      </c>
      <c r="E4896" s="13" t="s">
        <v>65</v>
      </c>
      <c r="F4896" s="13" t="s">
        <v>65</v>
      </c>
      <c r="G4896" s="13" t="s">
        <v>65</v>
      </c>
      <c r="H4896" s="13" t="s">
        <v>65</v>
      </c>
      <c r="I4896" s="13"/>
    </row>
    <row r="4897" spans="1:9" x14ac:dyDescent="0.25">
      <c r="A4897" s="37">
        <v>73365008049</v>
      </c>
      <c r="B4897" s="12" t="s">
        <v>802</v>
      </c>
      <c r="C4897" s="12">
        <v>4</v>
      </c>
      <c r="D4897" s="12" t="s">
        <v>1155</v>
      </c>
      <c r="E4897" s="12" t="s">
        <v>67</v>
      </c>
      <c r="F4897" s="12" t="s">
        <v>67</v>
      </c>
      <c r="G4897" s="12" t="s">
        <v>65</v>
      </c>
      <c r="H4897" s="12" t="s">
        <v>67</v>
      </c>
      <c r="I4897" s="12"/>
    </row>
    <row r="4898" spans="1:9" x14ac:dyDescent="0.25">
      <c r="A4898" s="38">
        <v>73365008050</v>
      </c>
      <c r="B4898" s="13" t="s">
        <v>4813</v>
      </c>
      <c r="C4898" s="13">
        <v>4</v>
      </c>
      <c r="D4898" s="13" t="s">
        <v>1155</v>
      </c>
      <c r="E4898" s="13" t="s">
        <v>67</v>
      </c>
      <c r="F4898" s="13" t="s">
        <v>67</v>
      </c>
      <c r="G4898" s="13" t="s">
        <v>65</v>
      </c>
      <c r="H4898" s="13" t="s">
        <v>67</v>
      </c>
      <c r="I4898" s="13"/>
    </row>
    <row r="4899" spans="1:9" x14ac:dyDescent="0.25">
      <c r="A4899" s="37">
        <v>73365010051</v>
      </c>
      <c r="B4899" s="12" t="s">
        <v>4814</v>
      </c>
      <c r="C4899" s="12">
        <v>2</v>
      </c>
      <c r="D4899" s="12" t="s">
        <v>1198</v>
      </c>
      <c r="E4899" s="12" t="s">
        <v>65</v>
      </c>
      <c r="F4899" s="12" t="s">
        <v>67</v>
      </c>
      <c r="G4899" s="12" t="s">
        <v>1199</v>
      </c>
      <c r="H4899" s="12" t="s">
        <v>67</v>
      </c>
      <c r="I4899" s="12"/>
    </row>
    <row r="4900" spans="1:9" x14ac:dyDescent="0.25">
      <c r="A4900" s="38">
        <v>73365010052</v>
      </c>
      <c r="B4900" s="13" t="s">
        <v>4815</v>
      </c>
      <c r="C4900" s="13">
        <v>5</v>
      </c>
      <c r="D4900" s="13" t="s">
        <v>69</v>
      </c>
      <c r="E4900" s="13" t="s">
        <v>65</v>
      </c>
      <c r="F4900" s="13" t="s">
        <v>65</v>
      </c>
      <c r="G4900" s="13" t="s">
        <v>65</v>
      </c>
      <c r="H4900" s="13" t="s">
        <v>65</v>
      </c>
      <c r="I4900" s="13"/>
    </row>
    <row r="4901" spans="1:9" x14ac:dyDescent="0.25">
      <c r="A4901" s="37">
        <v>73365008053</v>
      </c>
      <c r="B4901" s="12" t="s">
        <v>4816</v>
      </c>
      <c r="C4901" s="12">
        <v>4</v>
      </c>
      <c r="D4901" s="12" t="s">
        <v>1155</v>
      </c>
      <c r="E4901" s="12" t="s">
        <v>67</v>
      </c>
      <c r="F4901" s="12" t="s">
        <v>67</v>
      </c>
      <c r="G4901" s="12" t="s">
        <v>65</v>
      </c>
      <c r="H4901" s="12" t="s">
        <v>67</v>
      </c>
      <c r="I4901" s="12"/>
    </row>
    <row r="4902" spans="1:9" x14ac:dyDescent="0.25">
      <c r="A4902" s="38">
        <v>73365009054</v>
      </c>
      <c r="B4902" s="13" t="s">
        <v>4817</v>
      </c>
      <c r="C4902" s="13">
        <v>5</v>
      </c>
      <c r="D4902" s="13" t="s">
        <v>69</v>
      </c>
      <c r="E4902" s="13" t="s">
        <v>65</v>
      </c>
      <c r="F4902" s="13" t="s">
        <v>65</v>
      </c>
      <c r="G4902" s="13" t="s">
        <v>65</v>
      </c>
      <c r="H4902" s="13" t="s">
        <v>65</v>
      </c>
      <c r="I4902" s="13"/>
    </row>
    <row r="4903" spans="1:9" x14ac:dyDescent="0.25">
      <c r="A4903" s="37">
        <v>73365010055</v>
      </c>
      <c r="B4903" s="12" t="s">
        <v>4818</v>
      </c>
      <c r="C4903" s="12">
        <v>5</v>
      </c>
      <c r="D4903" s="12" t="s">
        <v>69</v>
      </c>
      <c r="E4903" s="12" t="s">
        <v>65</v>
      </c>
      <c r="F4903" s="12" t="s">
        <v>65</v>
      </c>
      <c r="G4903" s="12" t="s">
        <v>65</v>
      </c>
      <c r="H4903" s="12" t="s">
        <v>65</v>
      </c>
      <c r="I4903" s="12"/>
    </row>
    <row r="4904" spans="1:9" x14ac:dyDescent="0.25">
      <c r="A4904" s="38">
        <v>73365009056</v>
      </c>
      <c r="B4904" s="13" t="s">
        <v>4819</v>
      </c>
      <c r="C4904" s="13">
        <v>5</v>
      </c>
      <c r="D4904" s="13" t="s">
        <v>69</v>
      </c>
      <c r="E4904" s="13" t="s">
        <v>65</v>
      </c>
      <c r="F4904" s="13" t="s">
        <v>65</v>
      </c>
      <c r="G4904" s="13" t="s">
        <v>65</v>
      </c>
      <c r="H4904" s="13" t="s">
        <v>65</v>
      </c>
      <c r="I4904" s="13"/>
    </row>
    <row r="4905" spans="1:9" x14ac:dyDescent="0.25">
      <c r="A4905" s="37">
        <v>73365008057</v>
      </c>
      <c r="B4905" s="12" t="s">
        <v>3287</v>
      </c>
      <c r="C4905" s="12">
        <v>4</v>
      </c>
      <c r="D4905" s="12" t="s">
        <v>1155</v>
      </c>
      <c r="E4905" s="12" t="s">
        <v>67</v>
      </c>
      <c r="F4905" s="12" t="s">
        <v>67</v>
      </c>
      <c r="G4905" s="12" t="s">
        <v>65</v>
      </c>
      <c r="H4905" s="12" t="s">
        <v>67</v>
      </c>
      <c r="I4905" s="12"/>
    </row>
    <row r="4906" spans="1:9" x14ac:dyDescent="0.25">
      <c r="A4906" s="38">
        <v>73365008058</v>
      </c>
      <c r="B4906" s="13" t="s">
        <v>4820</v>
      </c>
      <c r="C4906" s="13">
        <v>4</v>
      </c>
      <c r="D4906" s="13" t="s">
        <v>1155</v>
      </c>
      <c r="E4906" s="13" t="s">
        <v>67</v>
      </c>
      <c r="F4906" s="13" t="s">
        <v>67</v>
      </c>
      <c r="G4906" s="13" t="s">
        <v>65</v>
      </c>
      <c r="H4906" s="13" t="s">
        <v>67</v>
      </c>
      <c r="I4906" s="13"/>
    </row>
    <row r="4907" spans="1:9" x14ac:dyDescent="0.25">
      <c r="A4907" s="37">
        <v>73365008060</v>
      </c>
      <c r="B4907" s="12" t="s">
        <v>4821</v>
      </c>
      <c r="C4907" s="12">
        <v>4</v>
      </c>
      <c r="D4907" s="12" t="s">
        <v>1155</v>
      </c>
      <c r="E4907" s="12" t="s">
        <v>67</v>
      </c>
      <c r="F4907" s="12" t="s">
        <v>67</v>
      </c>
      <c r="G4907" s="12" t="s">
        <v>65</v>
      </c>
      <c r="H4907" s="12" t="s">
        <v>67</v>
      </c>
      <c r="I4907" s="12"/>
    </row>
    <row r="4908" spans="1:9" x14ac:dyDescent="0.25">
      <c r="A4908" s="38">
        <v>73365008061</v>
      </c>
      <c r="B4908" s="13" t="s">
        <v>4822</v>
      </c>
      <c r="C4908" s="13">
        <v>4</v>
      </c>
      <c r="D4908" s="13" t="s">
        <v>1155</v>
      </c>
      <c r="E4908" s="13" t="s">
        <v>67</v>
      </c>
      <c r="F4908" s="13" t="s">
        <v>67</v>
      </c>
      <c r="G4908" s="13" t="s">
        <v>65</v>
      </c>
      <c r="H4908" s="13" t="s">
        <v>67</v>
      </c>
      <c r="I4908" s="13"/>
    </row>
    <row r="4909" spans="1:9" x14ac:dyDescent="0.25">
      <c r="A4909" s="37">
        <v>73365008062</v>
      </c>
      <c r="B4909" s="12" t="s">
        <v>4823</v>
      </c>
      <c r="C4909" s="12">
        <v>4</v>
      </c>
      <c r="D4909" s="12" t="s">
        <v>1155</v>
      </c>
      <c r="E4909" s="12" t="s">
        <v>67</v>
      </c>
      <c r="F4909" s="12" t="s">
        <v>67</v>
      </c>
      <c r="G4909" s="12" t="s">
        <v>65</v>
      </c>
      <c r="H4909" s="12" t="s">
        <v>67</v>
      </c>
      <c r="I4909" s="12"/>
    </row>
    <row r="4910" spans="1:9" x14ac:dyDescent="0.25">
      <c r="A4910" s="38">
        <v>73365009064</v>
      </c>
      <c r="B4910" s="13" t="s">
        <v>4824</v>
      </c>
      <c r="C4910" s="13">
        <v>4</v>
      </c>
      <c r="D4910" s="13" t="s">
        <v>1155</v>
      </c>
      <c r="E4910" s="13" t="s">
        <v>67</v>
      </c>
      <c r="F4910" s="13" t="s">
        <v>67</v>
      </c>
      <c r="G4910" s="13" t="s">
        <v>65</v>
      </c>
      <c r="H4910" s="13" t="s">
        <v>67</v>
      </c>
      <c r="I4910" s="13"/>
    </row>
    <row r="4911" spans="1:9" x14ac:dyDescent="0.25">
      <c r="A4911" s="37">
        <v>73365008065</v>
      </c>
      <c r="B4911" s="12" t="s">
        <v>4825</v>
      </c>
      <c r="C4911" s="12">
        <v>4</v>
      </c>
      <c r="D4911" s="12" t="s">
        <v>1155</v>
      </c>
      <c r="E4911" s="12" t="s">
        <v>67</v>
      </c>
      <c r="F4911" s="12" t="s">
        <v>67</v>
      </c>
      <c r="G4911" s="12" t="s">
        <v>65</v>
      </c>
      <c r="H4911" s="12" t="s">
        <v>67</v>
      </c>
      <c r="I4911" s="12"/>
    </row>
    <row r="4912" spans="1:9" x14ac:dyDescent="0.25">
      <c r="A4912" s="38">
        <v>73365010066</v>
      </c>
      <c r="B4912" s="13" t="s">
        <v>4826</v>
      </c>
      <c r="C4912" s="13">
        <v>5</v>
      </c>
      <c r="D4912" s="13" t="s">
        <v>69</v>
      </c>
      <c r="E4912" s="13" t="s">
        <v>65</v>
      </c>
      <c r="F4912" s="13" t="s">
        <v>65</v>
      </c>
      <c r="G4912" s="13" t="s">
        <v>65</v>
      </c>
      <c r="H4912" s="13" t="s">
        <v>65</v>
      </c>
      <c r="I4912" s="13"/>
    </row>
    <row r="4913" spans="1:9" x14ac:dyDescent="0.25">
      <c r="A4913" s="37">
        <v>73365010067</v>
      </c>
      <c r="B4913" s="12" t="s">
        <v>4827</v>
      </c>
      <c r="C4913" s="12">
        <v>5</v>
      </c>
      <c r="D4913" s="12" t="s">
        <v>69</v>
      </c>
      <c r="E4913" s="12" t="s">
        <v>65</v>
      </c>
      <c r="F4913" s="12" t="s">
        <v>65</v>
      </c>
      <c r="G4913" s="12" t="s">
        <v>65</v>
      </c>
      <c r="H4913" s="12" t="s">
        <v>65</v>
      </c>
      <c r="I4913" s="12"/>
    </row>
    <row r="4914" spans="1:9" x14ac:dyDescent="0.25">
      <c r="A4914" s="38">
        <v>73365010068</v>
      </c>
      <c r="B4914" s="13" t="s">
        <v>4828</v>
      </c>
      <c r="C4914" s="13">
        <v>5</v>
      </c>
      <c r="D4914" s="13" t="s">
        <v>69</v>
      </c>
      <c r="E4914" s="13" t="s">
        <v>65</v>
      </c>
      <c r="F4914" s="13" t="s">
        <v>65</v>
      </c>
      <c r="G4914" s="13" t="s">
        <v>65</v>
      </c>
      <c r="H4914" s="13" t="s">
        <v>65</v>
      </c>
      <c r="I4914" s="13"/>
    </row>
    <row r="4915" spans="1:9" x14ac:dyDescent="0.25">
      <c r="A4915" s="37">
        <v>73365008069</v>
      </c>
      <c r="B4915" s="12" t="s">
        <v>4829</v>
      </c>
      <c r="C4915" s="12">
        <v>4</v>
      </c>
      <c r="D4915" s="12" t="s">
        <v>1155</v>
      </c>
      <c r="E4915" s="12" t="s">
        <v>67</v>
      </c>
      <c r="F4915" s="12" t="s">
        <v>67</v>
      </c>
      <c r="G4915" s="12" t="s">
        <v>65</v>
      </c>
      <c r="H4915" s="12" t="s">
        <v>67</v>
      </c>
      <c r="I4915" s="12"/>
    </row>
    <row r="4916" spans="1:9" x14ac:dyDescent="0.25">
      <c r="A4916" s="38">
        <v>73365010070</v>
      </c>
      <c r="B4916" s="13" t="s">
        <v>4830</v>
      </c>
      <c r="C4916" s="13">
        <v>2</v>
      </c>
      <c r="D4916" s="13" t="s">
        <v>1198</v>
      </c>
      <c r="E4916" s="13" t="s">
        <v>65</v>
      </c>
      <c r="F4916" s="13" t="s">
        <v>67</v>
      </c>
      <c r="G4916" s="13" t="s">
        <v>1199</v>
      </c>
      <c r="H4916" s="13" t="s">
        <v>67</v>
      </c>
      <c r="I4916" s="13"/>
    </row>
    <row r="4917" spans="1:9" x14ac:dyDescent="0.25">
      <c r="A4917" s="37">
        <v>73365010071</v>
      </c>
      <c r="B4917" s="12" t="s">
        <v>4831</v>
      </c>
      <c r="C4917" s="12">
        <v>5</v>
      </c>
      <c r="D4917" s="12" t="s">
        <v>69</v>
      </c>
      <c r="E4917" s="12" t="s">
        <v>65</v>
      </c>
      <c r="F4917" s="12" t="s">
        <v>65</v>
      </c>
      <c r="G4917" s="12" t="s">
        <v>65</v>
      </c>
      <c r="H4917" s="12" t="s">
        <v>65</v>
      </c>
      <c r="I4917" s="12"/>
    </row>
    <row r="4918" spans="1:9" x14ac:dyDescent="0.25">
      <c r="A4918" s="38">
        <v>73365008072</v>
      </c>
      <c r="B4918" s="13" t="s">
        <v>4832</v>
      </c>
      <c r="C4918" s="13">
        <v>5</v>
      </c>
      <c r="D4918" s="13" t="s">
        <v>69</v>
      </c>
      <c r="E4918" s="13" t="s">
        <v>65</v>
      </c>
      <c r="F4918" s="13" t="s">
        <v>65</v>
      </c>
      <c r="G4918" s="13" t="s">
        <v>65</v>
      </c>
      <c r="H4918" s="13" t="s">
        <v>65</v>
      </c>
      <c r="I4918" s="13"/>
    </row>
    <row r="4919" spans="1:9" x14ac:dyDescent="0.25">
      <c r="A4919" s="37">
        <v>73365008073</v>
      </c>
      <c r="B4919" s="12" t="s">
        <v>4833</v>
      </c>
      <c r="C4919" s="12">
        <v>4</v>
      </c>
      <c r="D4919" s="12" t="s">
        <v>1155</v>
      </c>
      <c r="E4919" s="12" t="s">
        <v>67</v>
      </c>
      <c r="F4919" s="12" t="s">
        <v>67</v>
      </c>
      <c r="G4919" s="12" t="s">
        <v>65</v>
      </c>
      <c r="H4919" s="12" t="s">
        <v>67</v>
      </c>
      <c r="I4919" s="12"/>
    </row>
    <row r="4920" spans="1:9" x14ac:dyDescent="0.25">
      <c r="A4920" s="38">
        <v>73365008074</v>
      </c>
      <c r="B4920" s="13" t="s">
        <v>4834</v>
      </c>
      <c r="C4920" s="13">
        <v>4</v>
      </c>
      <c r="D4920" s="13" t="s">
        <v>1155</v>
      </c>
      <c r="E4920" s="13" t="s">
        <v>67</v>
      </c>
      <c r="F4920" s="13" t="s">
        <v>67</v>
      </c>
      <c r="G4920" s="13" t="s">
        <v>65</v>
      </c>
      <c r="H4920" s="13" t="s">
        <v>67</v>
      </c>
      <c r="I4920" s="13"/>
    </row>
    <row r="4921" spans="1:9" x14ac:dyDescent="0.25">
      <c r="A4921" s="37">
        <v>73365008075</v>
      </c>
      <c r="B4921" s="12" t="s">
        <v>4835</v>
      </c>
      <c r="C4921" s="12">
        <v>4</v>
      </c>
      <c r="D4921" s="12" t="s">
        <v>1155</v>
      </c>
      <c r="E4921" s="12" t="s">
        <v>67</v>
      </c>
      <c r="F4921" s="12" t="s">
        <v>67</v>
      </c>
      <c r="G4921" s="12" t="s">
        <v>65</v>
      </c>
      <c r="H4921" s="12" t="s">
        <v>67</v>
      </c>
      <c r="I4921" s="12"/>
    </row>
    <row r="4922" spans="1:9" x14ac:dyDescent="0.25">
      <c r="A4922" s="38">
        <v>73365009076</v>
      </c>
      <c r="B4922" s="13" t="s">
        <v>4836</v>
      </c>
      <c r="C4922" s="13">
        <v>5</v>
      </c>
      <c r="D4922" s="13" t="s">
        <v>69</v>
      </c>
      <c r="E4922" s="13" t="s">
        <v>65</v>
      </c>
      <c r="F4922" s="13" t="s">
        <v>65</v>
      </c>
      <c r="G4922" s="13" t="s">
        <v>65</v>
      </c>
      <c r="H4922" s="13" t="s">
        <v>65</v>
      </c>
      <c r="I4922" s="13"/>
    </row>
    <row r="4923" spans="1:9" x14ac:dyDescent="0.25">
      <c r="A4923" s="37">
        <v>73365010077</v>
      </c>
      <c r="B4923" s="12" t="s">
        <v>4837</v>
      </c>
      <c r="C4923" s="12">
        <v>2</v>
      </c>
      <c r="D4923" s="12" t="s">
        <v>1198</v>
      </c>
      <c r="E4923" s="12" t="s">
        <v>65</v>
      </c>
      <c r="F4923" s="12" t="s">
        <v>67</v>
      </c>
      <c r="G4923" s="12" t="s">
        <v>1199</v>
      </c>
      <c r="H4923" s="12" t="s">
        <v>67</v>
      </c>
      <c r="I4923" s="12"/>
    </row>
    <row r="4924" spans="1:9" x14ac:dyDescent="0.25">
      <c r="A4924" s="38">
        <v>73365010079</v>
      </c>
      <c r="B4924" s="13" t="s">
        <v>4838</v>
      </c>
      <c r="C4924" s="13">
        <v>5</v>
      </c>
      <c r="D4924" s="13" t="s">
        <v>69</v>
      </c>
      <c r="E4924" s="13" t="s">
        <v>65</v>
      </c>
      <c r="F4924" s="13" t="s">
        <v>65</v>
      </c>
      <c r="G4924" s="13" t="s">
        <v>65</v>
      </c>
      <c r="H4924" s="13" t="s">
        <v>65</v>
      </c>
      <c r="I4924" s="13"/>
    </row>
    <row r="4925" spans="1:9" x14ac:dyDescent="0.25">
      <c r="A4925" s="37">
        <v>73365010081</v>
      </c>
      <c r="B4925" s="12" t="s">
        <v>4839</v>
      </c>
      <c r="C4925" s="12">
        <v>5</v>
      </c>
      <c r="D4925" s="12" t="s">
        <v>69</v>
      </c>
      <c r="E4925" s="12" t="s">
        <v>65</v>
      </c>
      <c r="F4925" s="12" t="s">
        <v>65</v>
      </c>
      <c r="G4925" s="12" t="s">
        <v>65</v>
      </c>
      <c r="H4925" s="12" t="s">
        <v>65</v>
      </c>
      <c r="I4925" s="12"/>
    </row>
    <row r="4926" spans="1:9" x14ac:dyDescent="0.25">
      <c r="A4926" s="38">
        <v>73365009082</v>
      </c>
      <c r="B4926" s="13" t="s">
        <v>4840</v>
      </c>
      <c r="C4926" s="13">
        <v>5</v>
      </c>
      <c r="D4926" s="13" t="s">
        <v>69</v>
      </c>
      <c r="E4926" s="13" t="s">
        <v>65</v>
      </c>
      <c r="F4926" s="13" t="s">
        <v>65</v>
      </c>
      <c r="G4926" s="13" t="s">
        <v>65</v>
      </c>
      <c r="H4926" s="13" t="s">
        <v>65</v>
      </c>
      <c r="I4926" s="13"/>
    </row>
    <row r="4927" spans="1:9" x14ac:dyDescent="0.25">
      <c r="A4927" s="37">
        <v>73365010084</v>
      </c>
      <c r="B4927" s="12" t="s">
        <v>4841</v>
      </c>
      <c r="C4927" s="12">
        <v>2</v>
      </c>
      <c r="D4927" s="12" t="s">
        <v>1198</v>
      </c>
      <c r="E4927" s="12" t="s">
        <v>65</v>
      </c>
      <c r="F4927" s="12" t="s">
        <v>67</v>
      </c>
      <c r="G4927" s="12" t="s">
        <v>1199</v>
      </c>
      <c r="H4927" s="12" t="s">
        <v>67</v>
      </c>
      <c r="I4927" s="12"/>
    </row>
    <row r="4928" spans="1:9" x14ac:dyDescent="0.25">
      <c r="A4928" s="38">
        <v>73365008085</v>
      </c>
      <c r="B4928" s="13" t="s">
        <v>4842</v>
      </c>
      <c r="C4928" s="13">
        <v>4</v>
      </c>
      <c r="D4928" s="13" t="s">
        <v>1155</v>
      </c>
      <c r="E4928" s="13" t="s">
        <v>67</v>
      </c>
      <c r="F4928" s="13" t="s">
        <v>67</v>
      </c>
      <c r="G4928" s="13" t="s">
        <v>65</v>
      </c>
      <c r="H4928" s="13" t="s">
        <v>67</v>
      </c>
      <c r="I4928" s="13"/>
    </row>
    <row r="4929" spans="1:9" x14ac:dyDescent="0.25">
      <c r="A4929" s="37">
        <v>73365008086</v>
      </c>
      <c r="B4929" s="12" t="s">
        <v>4843</v>
      </c>
      <c r="C4929" s="12">
        <v>4</v>
      </c>
      <c r="D4929" s="12" t="s">
        <v>1155</v>
      </c>
      <c r="E4929" s="12" t="s">
        <v>67</v>
      </c>
      <c r="F4929" s="12" t="s">
        <v>67</v>
      </c>
      <c r="G4929" s="12" t="s">
        <v>65</v>
      </c>
      <c r="H4929" s="12" t="s">
        <v>67</v>
      </c>
      <c r="I4929" s="12"/>
    </row>
    <row r="4930" spans="1:9" x14ac:dyDescent="0.25">
      <c r="A4930" s="38">
        <v>73365008087</v>
      </c>
      <c r="B4930" s="13" t="s">
        <v>4844</v>
      </c>
      <c r="C4930" s="13">
        <v>4</v>
      </c>
      <c r="D4930" s="13" t="s">
        <v>1155</v>
      </c>
      <c r="E4930" s="13" t="s">
        <v>67</v>
      </c>
      <c r="F4930" s="13" t="s">
        <v>67</v>
      </c>
      <c r="G4930" s="13" t="s">
        <v>65</v>
      </c>
      <c r="H4930" s="13" t="s">
        <v>67</v>
      </c>
      <c r="I4930" s="13"/>
    </row>
    <row r="4931" spans="1:9" x14ac:dyDescent="0.25">
      <c r="A4931" s="37">
        <v>73365010088</v>
      </c>
      <c r="B4931" s="12" t="s">
        <v>4845</v>
      </c>
      <c r="C4931" s="12">
        <v>5</v>
      </c>
      <c r="D4931" s="12" t="s">
        <v>69</v>
      </c>
      <c r="E4931" s="12" t="s">
        <v>65</v>
      </c>
      <c r="F4931" s="12" t="s">
        <v>65</v>
      </c>
      <c r="G4931" s="12" t="s">
        <v>65</v>
      </c>
      <c r="H4931" s="12" t="s">
        <v>65</v>
      </c>
      <c r="I4931" s="12"/>
    </row>
    <row r="4932" spans="1:9" x14ac:dyDescent="0.25">
      <c r="A4932" s="38">
        <v>73365010089</v>
      </c>
      <c r="B4932" s="13" t="s">
        <v>4846</v>
      </c>
      <c r="C4932" s="13">
        <v>5</v>
      </c>
      <c r="D4932" s="13" t="s">
        <v>69</v>
      </c>
      <c r="E4932" s="13" t="s">
        <v>65</v>
      </c>
      <c r="F4932" s="13" t="s">
        <v>65</v>
      </c>
      <c r="G4932" s="13" t="s">
        <v>65</v>
      </c>
      <c r="H4932" s="13" t="s">
        <v>65</v>
      </c>
      <c r="I4932" s="13"/>
    </row>
    <row r="4933" spans="1:9" x14ac:dyDescent="0.25">
      <c r="A4933" s="37">
        <v>73365008090</v>
      </c>
      <c r="B4933" s="12" t="s">
        <v>4847</v>
      </c>
      <c r="C4933" s="12">
        <v>4</v>
      </c>
      <c r="D4933" s="12" t="s">
        <v>1155</v>
      </c>
      <c r="E4933" s="12" t="s">
        <v>67</v>
      </c>
      <c r="F4933" s="12" t="s">
        <v>67</v>
      </c>
      <c r="G4933" s="12" t="s">
        <v>65</v>
      </c>
      <c r="H4933" s="12" t="s">
        <v>67</v>
      </c>
      <c r="I4933" s="12"/>
    </row>
    <row r="4934" spans="1:9" x14ac:dyDescent="0.25">
      <c r="A4934" s="38">
        <v>73365010091</v>
      </c>
      <c r="B4934" s="13" t="s">
        <v>4848</v>
      </c>
      <c r="C4934" s="13">
        <v>5</v>
      </c>
      <c r="D4934" s="13" t="s">
        <v>69</v>
      </c>
      <c r="E4934" s="13" t="s">
        <v>65</v>
      </c>
      <c r="F4934" s="13" t="s">
        <v>65</v>
      </c>
      <c r="G4934" s="13" t="s">
        <v>65</v>
      </c>
      <c r="H4934" s="13" t="s">
        <v>65</v>
      </c>
      <c r="I4934" s="13"/>
    </row>
    <row r="4935" spans="1:9" x14ac:dyDescent="0.25">
      <c r="A4935" s="37">
        <v>73365009092</v>
      </c>
      <c r="B4935" s="12" t="s">
        <v>4849</v>
      </c>
      <c r="C4935" s="12">
        <v>4</v>
      </c>
      <c r="D4935" s="12" t="s">
        <v>1155</v>
      </c>
      <c r="E4935" s="12" t="s">
        <v>67</v>
      </c>
      <c r="F4935" s="12" t="s">
        <v>67</v>
      </c>
      <c r="G4935" s="12" t="s">
        <v>65</v>
      </c>
      <c r="H4935" s="12" t="s">
        <v>67</v>
      </c>
      <c r="I4935" s="12"/>
    </row>
    <row r="4936" spans="1:9" x14ac:dyDescent="0.25">
      <c r="A4936" s="38">
        <v>73365010094</v>
      </c>
      <c r="B4936" s="13" t="s">
        <v>4850</v>
      </c>
      <c r="C4936" s="13">
        <v>5</v>
      </c>
      <c r="D4936" s="13" t="s">
        <v>69</v>
      </c>
      <c r="E4936" s="13" t="s">
        <v>65</v>
      </c>
      <c r="F4936" s="13" t="s">
        <v>65</v>
      </c>
      <c r="G4936" s="13" t="s">
        <v>65</v>
      </c>
      <c r="H4936" s="13" t="s">
        <v>65</v>
      </c>
      <c r="I4936" s="13"/>
    </row>
    <row r="4937" spans="1:9" x14ac:dyDescent="0.25">
      <c r="A4937" s="37">
        <v>73365008095</v>
      </c>
      <c r="B4937" s="12" t="s">
        <v>4851</v>
      </c>
      <c r="C4937" s="12">
        <v>5</v>
      </c>
      <c r="D4937" s="12" t="s">
        <v>69</v>
      </c>
      <c r="E4937" s="12" t="s">
        <v>65</v>
      </c>
      <c r="F4937" s="12" t="s">
        <v>65</v>
      </c>
      <c r="G4937" s="12" t="s">
        <v>65</v>
      </c>
      <c r="H4937" s="12" t="s">
        <v>65</v>
      </c>
      <c r="I4937" s="12"/>
    </row>
    <row r="4938" spans="1:9" x14ac:dyDescent="0.25">
      <c r="A4938" s="38">
        <v>73365009096</v>
      </c>
      <c r="B4938" s="13" t="s">
        <v>4852</v>
      </c>
      <c r="C4938" s="13">
        <v>4</v>
      </c>
      <c r="D4938" s="13" t="s">
        <v>1155</v>
      </c>
      <c r="E4938" s="13" t="s">
        <v>67</v>
      </c>
      <c r="F4938" s="13" t="s">
        <v>67</v>
      </c>
      <c r="G4938" s="13" t="s">
        <v>65</v>
      </c>
      <c r="H4938" s="13" t="s">
        <v>67</v>
      </c>
      <c r="I4938" s="13"/>
    </row>
    <row r="4939" spans="1:9" x14ac:dyDescent="0.25">
      <c r="A4939" s="37">
        <v>73365010097</v>
      </c>
      <c r="B4939" s="12" t="s">
        <v>4853</v>
      </c>
      <c r="C4939" s="12">
        <v>2</v>
      </c>
      <c r="D4939" s="12" t="s">
        <v>1198</v>
      </c>
      <c r="E4939" s="12" t="s">
        <v>65</v>
      </c>
      <c r="F4939" s="12" t="s">
        <v>67</v>
      </c>
      <c r="G4939" s="12" t="s">
        <v>1199</v>
      </c>
      <c r="H4939" s="12" t="s">
        <v>67</v>
      </c>
      <c r="I4939" s="12"/>
    </row>
    <row r="4940" spans="1:9" x14ac:dyDescent="0.25">
      <c r="A4940" s="38">
        <v>73365010098</v>
      </c>
      <c r="B4940" s="13" t="s">
        <v>4854</v>
      </c>
      <c r="C4940" s="13">
        <v>5</v>
      </c>
      <c r="D4940" s="13" t="s">
        <v>69</v>
      </c>
      <c r="E4940" s="13" t="s">
        <v>65</v>
      </c>
      <c r="F4940" s="13" t="s">
        <v>65</v>
      </c>
      <c r="G4940" s="13" t="s">
        <v>65</v>
      </c>
      <c r="H4940" s="13" t="s">
        <v>65</v>
      </c>
      <c r="I4940" s="13"/>
    </row>
    <row r="4941" spans="1:9" x14ac:dyDescent="0.25">
      <c r="A4941" s="37">
        <v>73365010099</v>
      </c>
      <c r="B4941" s="12" t="s">
        <v>4855</v>
      </c>
      <c r="C4941" s="12">
        <v>5</v>
      </c>
      <c r="D4941" s="12" t="s">
        <v>69</v>
      </c>
      <c r="E4941" s="12" t="s">
        <v>65</v>
      </c>
      <c r="F4941" s="12" t="s">
        <v>65</v>
      </c>
      <c r="G4941" s="12" t="s">
        <v>65</v>
      </c>
      <c r="H4941" s="12" t="s">
        <v>65</v>
      </c>
      <c r="I4941" s="12"/>
    </row>
    <row r="4942" spans="1:9" x14ac:dyDescent="0.25">
      <c r="A4942" s="38">
        <v>73365008100</v>
      </c>
      <c r="B4942" s="13" t="s">
        <v>4856</v>
      </c>
      <c r="C4942" s="13">
        <v>5</v>
      </c>
      <c r="D4942" s="13" t="s">
        <v>69</v>
      </c>
      <c r="E4942" s="13" t="s">
        <v>65</v>
      </c>
      <c r="F4942" s="13" t="s">
        <v>65</v>
      </c>
      <c r="G4942" s="13" t="s">
        <v>65</v>
      </c>
      <c r="H4942" s="13" t="s">
        <v>65</v>
      </c>
      <c r="I4942" s="13"/>
    </row>
    <row r="4943" spans="1:9" x14ac:dyDescent="0.25">
      <c r="A4943" s="37">
        <v>73365009101</v>
      </c>
      <c r="B4943" s="12" t="s">
        <v>4857</v>
      </c>
      <c r="C4943" s="12">
        <v>5</v>
      </c>
      <c r="D4943" s="12" t="s">
        <v>69</v>
      </c>
      <c r="E4943" s="12" t="s">
        <v>65</v>
      </c>
      <c r="F4943" s="12" t="s">
        <v>65</v>
      </c>
      <c r="G4943" s="12" t="s">
        <v>65</v>
      </c>
      <c r="H4943" s="12" t="s">
        <v>65</v>
      </c>
      <c r="I4943" s="12"/>
    </row>
    <row r="4944" spans="1:9" x14ac:dyDescent="0.25">
      <c r="A4944" s="38">
        <v>73365009102</v>
      </c>
      <c r="B4944" s="13" t="s">
        <v>4858</v>
      </c>
      <c r="C4944" s="13">
        <v>5</v>
      </c>
      <c r="D4944" s="13" t="s">
        <v>69</v>
      </c>
      <c r="E4944" s="13" t="s">
        <v>65</v>
      </c>
      <c r="F4944" s="13" t="s">
        <v>65</v>
      </c>
      <c r="G4944" s="13" t="s">
        <v>65</v>
      </c>
      <c r="H4944" s="13" t="s">
        <v>65</v>
      </c>
      <c r="I4944" s="13"/>
    </row>
    <row r="4945" spans="1:9" x14ac:dyDescent="0.25">
      <c r="A4945" s="37">
        <v>73365010103</v>
      </c>
      <c r="B4945" s="12" t="s">
        <v>4859</v>
      </c>
      <c r="C4945" s="12">
        <v>5</v>
      </c>
      <c r="D4945" s="12" t="s">
        <v>69</v>
      </c>
      <c r="E4945" s="12" t="s">
        <v>65</v>
      </c>
      <c r="F4945" s="12" t="s">
        <v>65</v>
      </c>
      <c r="G4945" s="12" t="s">
        <v>65</v>
      </c>
      <c r="H4945" s="12" t="s">
        <v>65</v>
      </c>
      <c r="I4945" s="12"/>
    </row>
    <row r="4946" spans="1:9" x14ac:dyDescent="0.25">
      <c r="A4946" s="38">
        <v>73365008104</v>
      </c>
      <c r="B4946" s="13" t="s">
        <v>4860</v>
      </c>
      <c r="C4946" s="13">
        <v>4</v>
      </c>
      <c r="D4946" s="13" t="s">
        <v>1155</v>
      </c>
      <c r="E4946" s="13" t="s">
        <v>67</v>
      </c>
      <c r="F4946" s="13" t="s">
        <v>67</v>
      </c>
      <c r="G4946" s="13" t="s">
        <v>65</v>
      </c>
      <c r="H4946" s="13" t="s">
        <v>67</v>
      </c>
      <c r="I4946" s="13"/>
    </row>
    <row r="4947" spans="1:9" x14ac:dyDescent="0.25">
      <c r="A4947" s="37">
        <v>73365008105</v>
      </c>
      <c r="B4947" s="12" t="s">
        <v>4861</v>
      </c>
      <c r="C4947" s="12">
        <v>4</v>
      </c>
      <c r="D4947" s="12" t="s">
        <v>1155</v>
      </c>
      <c r="E4947" s="12" t="s">
        <v>67</v>
      </c>
      <c r="F4947" s="12" t="s">
        <v>67</v>
      </c>
      <c r="G4947" s="12" t="s">
        <v>65</v>
      </c>
      <c r="H4947" s="12" t="s">
        <v>67</v>
      </c>
      <c r="I4947" s="12"/>
    </row>
    <row r="4948" spans="1:9" x14ac:dyDescent="0.25">
      <c r="A4948" s="38">
        <v>73365010106</v>
      </c>
      <c r="B4948" s="13" t="s">
        <v>4862</v>
      </c>
      <c r="C4948" s="13">
        <v>5</v>
      </c>
      <c r="D4948" s="13" t="s">
        <v>69</v>
      </c>
      <c r="E4948" s="13" t="s">
        <v>65</v>
      </c>
      <c r="F4948" s="13" t="s">
        <v>65</v>
      </c>
      <c r="G4948" s="13" t="s">
        <v>65</v>
      </c>
      <c r="H4948" s="13" t="s">
        <v>65</v>
      </c>
      <c r="I4948" s="13"/>
    </row>
    <row r="4949" spans="1:9" x14ac:dyDescent="0.25">
      <c r="A4949" s="37">
        <v>73365009107</v>
      </c>
      <c r="B4949" s="12" t="s">
        <v>4863</v>
      </c>
      <c r="C4949" s="12">
        <v>5</v>
      </c>
      <c r="D4949" s="12" t="s">
        <v>69</v>
      </c>
      <c r="E4949" s="12" t="s">
        <v>65</v>
      </c>
      <c r="F4949" s="12" t="s">
        <v>65</v>
      </c>
      <c r="G4949" s="12" t="s">
        <v>65</v>
      </c>
      <c r="H4949" s="12" t="s">
        <v>65</v>
      </c>
      <c r="I4949" s="12"/>
    </row>
    <row r="4950" spans="1:9" x14ac:dyDescent="0.25">
      <c r="A4950" s="38">
        <v>73365009501</v>
      </c>
      <c r="B4950" s="13" t="s">
        <v>4864</v>
      </c>
      <c r="C4950" s="13">
        <v>5</v>
      </c>
      <c r="D4950" s="13" t="s">
        <v>69</v>
      </c>
      <c r="E4950" s="13" t="s">
        <v>65</v>
      </c>
      <c r="F4950" s="13" t="s">
        <v>65</v>
      </c>
      <c r="G4950" s="13" t="s">
        <v>65</v>
      </c>
      <c r="H4950" s="13" t="s">
        <v>65</v>
      </c>
      <c r="I4950" s="13"/>
    </row>
    <row r="4951" spans="1:9" x14ac:dyDescent="0.25">
      <c r="A4951" s="37">
        <v>73375001001</v>
      </c>
      <c r="B4951" s="12" t="s">
        <v>4865</v>
      </c>
      <c r="C4951" s="12">
        <v>7</v>
      </c>
      <c r="D4951" s="12" t="s">
        <v>2085</v>
      </c>
      <c r="E4951" s="12" t="s">
        <v>65</v>
      </c>
      <c r="F4951" s="12" t="s">
        <v>1199</v>
      </c>
      <c r="G4951" s="12" t="s">
        <v>65</v>
      </c>
      <c r="H4951" s="12" t="s">
        <v>65</v>
      </c>
      <c r="I4951" s="12"/>
    </row>
    <row r="4952" spans="1:9" x14ac:dyDescent="0.25">
      <c r="A4952" s="38">
        <v>73375003002</v>
      </c>
      <c r="B4952" s="13" t="s">
        <v>4866</v>
      </c>
      <c r="C4952" s="13">
        <v>7</v>
      </c>
      <c r="D4952" s="13" t="s">
        <v>2085</v>
      </c>
      <c r="E4952" s="13" t="s">
        <v>65</v>
      </c>
      <c r="F4952" s="13" t="s">
        <v>1199</v>
      </c>
      <c r="G4952" s="13" t="s">
        <v>65</v>
      </c>
      <c r="H4952" s="13" t="s">
        <v>65</v>
      </c>
      <c r="I4952" s="13"/>
    </row>
    <row r="4953" spans="1:9" x14ac:dyDescent="0.25">
      <c r="A4953" s="37">
        <v>73375002005</v>
      </c>
      <c r="B4953" s="12" t="s">
        <v>4867</v>
      </c>
      <c r="C4953" s="12">
        <v>7</v>
      </c>
      <c r="D4953" s="12" t="s">
        <v>2085</v>
      </c>
      <c r="E4953" s="12" t="s">
        <v>65</v>
      </c>
      <c r="F4953" s="12" t="s">
        <v>1199</v>
      </c>
      <c r="G4953" s="12" t="s">
        <v>65</v>
      </c>
      <c r="H4953" s="12" t="s">
        <v>65</v>
      </c>
      <c r="I4953" s="12"/>
    </row>
    <row r="4954" spans="1:9" x14ac:dyDescent="0.25">
      <c r="A4954" s="38">
        <v>73375002006</v>
      </c>
      <c r="B4954" s="13" t="s">
        <v>4868</v>
      </c>
      <c r="C4954" s="13">
        <v>7</v>
      </c>
      <c r="D4954" s="13" t="s">
        <v>2085</v>
      </c>
      <c r="E4954" s="13" t="s">
        <v>65</v>
      </c>
      <c r="F4954" s="13" t="s">
        <v>1199</v>
      </c>
      <c r="G4954" s="13" t="s">
        <v>65</v>
      </c>
      <c r="H4954" s="13" t="s">
        <v>65</v>
      </c>
      <c r="I4954" s="13"/>
    </row>
    <row r="4955" spans="1:9" x14ac:dyDescent="0.25">
      <c r="A4955" s="37">
        <v>73375005007</v>
      </c>
      <c r="B4955" s="12" t="s">
        <v>4869</v>
      </c>
      <c r="C4955" s="12">
        <v>7</v>
      </c>
      <c r="D4955" s="12" t="s">
        <v>2085</v>
      </c>
      <c r="E4955" s="12" t="s">
        <v>65</v>
      </c>
      <c r="F4955" s="12" t="s">
        <v>1199</v>
      </c>
      <c r="G4955" s="12" t="s">
        <v>65</v>
      </c>
      <c r="H4955" s="12" t="s">
        <v>65</v>
      </c>
      <c r="I4955" s="12"/>
    </row>
    <row r="4956" spans="1:9" x14ac:dyDescent="0.25">
      <c r="A4956" s="38">
        <v>73375002008</v>
      </c>
      <c r="B4956" s="13" t="s">
        <v>4870</v>
      </c>
      <c r="C4956" s="13">
        <v>4</v>
      </c>
      <c r="D4956" s="13" t="s">
        <v>1155</v>
      </c>
      <c r="E4956" s="13" t="s">
        <v>67</v>
      </c>
      <c r="F4956" s="13" t="s">
        <v>67</v>
      </c>
      <c r="G4956" s="13" t="s">
        <v>65</v>
      </c>
      <c r="H4956" s="13" t="s">
        <v>67</v>
      </c>
      <c r="I4956" s="13"/>
    </row>
    <row r="4957" spans="1:9" x14ac:dyDescent="0.25">
      <c r="A4957" s="37">
        <v>73375005009</v>
      </c>
      <c r="B4957" s="12" t="s">
        <v>4871</v>
      </c>
      <c r="C4957" s="12">
        <v>7</v>
      </c>
      <c r="D4957" s="12" t="s">
        <v>2085</v>
      </c>
      <c r="E4957" s="12" t="s">
        <v>65</v>
      </c>
      <c r="F4957" s="12" t="s">
        <v>1199</v>
      </c>
      <c r="G4957" s="12" t="s">
        <v>65</v>
      </c>
      <c r="H4957" s="12" t="s">
        <v>65</v>
      </c>
      <c r="I4957" s="12"/>
    </row>
    <row r="4958" spans="1:9" x14ac:dyDescent="0.25">
      <c r="A4958" s="38">
        <v>73375003011</v>
      </c>
      <c r="B4958" s="13" t="s">
        <v>4872</v>
      </c>
      <c r="C4958" s="13">
        <v>7</v>
      </c>
      <c r="D4958" s="13" t="s">
        <v>2085</v>
      </c>
      <c r="E4958" s="13" t="s">
        <v>65</v>
      </c>
      <c r="F4958" s="13" t="s">
        <v>1199</v>
      </c>
      <c r="G4958" s="13" t="s">
        <v>65</v>
      </c>
      <c r="H4958" s="13" t="s">
        <v>65</v>
      </c>
      <c r="I4958" s="13"/>
    </row>
    <row r="4959" spans="1:9" x14ac:dyDescent="0.25">
      <c r="A4959" s="37">
        <v>73375005012</v>
      </c>
      <c r="B4959" s="12" t="s">
        <v>4873</v>
      </c>
      <c r="C4959" s="12">
        <v>7</v>
      </c>
      <c r="D4959" s="12" t="s">
        <v>2085</v>
      </c>
      <c r="E4959" s="12" t="s">
        <v>65</v>
      </c>
      <c r="F4959" s="12" t="s">
        <v>1199</v>
      </c>
      <c r="G4959" s="12" t="s">
        <v>65</v>
      </c>
      <c r="H4959" s="12" t="s">
        <v>65</v>
      </c>
      <c r="I4959" s="12"/>
    </row>
    <row r="4960" spans="1:9" x14ac:dyDescent="0.25">
      <c r="A4960" s="38">
        <v>73375002013</v>
      </c>
      <c r="B4960" s="13" t="s">
        <v>4874</v>
      </c>
      <c r="C4960" s="13">
        <v>5</v>
      </c>
      <c r="D4960" s="13" t="s">
        <v>69</v>
      </c>
      <c r="E4960" s="13" t="s">
        <v>65</v>
      </c>
      <c r="F4960" s="13" t="s">
        <v>65</v>
      </c>
      <c r="G4960" s="13" t="s">
        <v>65</v>
      </c>
      <c r="H4960" s="13" t="s">
        <v>65</v>
      </c>
      <c r="I4960" s="13"/>
    </row>
    <row r="4961" spans="1:9" x14ac:dyDescent="0.25">
      <c r="A4961" s="37">
        <v>73375007014</v>
      </c>
      <c r="B4961" s="12" t="s">
        <v>2229</v>
      </c>
      <c r="C4961" s="12">
        <v>7</v>
      </c>
      <c r="D4961" s="12" t="s">
        <v>2085</v>
      </c>
      <c r="E4961" s="12" t="s">
        <v>65</v>
      </c>
      <c r="F4961" s="12" t="s">
        <v>1199</v>
      </c>
      <c r="G4961" s="12" t="s">
        <v>65</v>
      </c>
      <c r="H4961" s="12" t="s">
        <v>65</v>
      </c>
      <c r="I4961" s="12"/>
    </row>
    <row r="4962" spans="1:9" x14ac:dyDescent="0.25">
      <c r="A4962" s="38">
        <v>73375003015</v>
      </c>
      <c r="B4962" s="13" t="s">
        <v>4875</v>
      </c>
      <c r="C4962" s="13">
        <v>5</v>
      </c>
      <c r="D4962" s="13" t="s">
        <v>69</v>
      </c>
      <c r="E4962" s="13" t="s">
        <v>65</v>
      </c>
      <c r="F4962" s="13" t="s">
        <v>65</v>
      </c>
      <c r="G4962" s="13" t="s">
        <v>65</v>
      </c>
      <c r="H4962" s="13" t="s">
        <v>65</v>
      </c>
      <c r="I4962" s="13"/>
    </row>
    <row r="4963" spans="1:9" x14ac:dyDescent="0.25">
      <c r="A4963" s="37">
        <v>73375001017</v>
      </c>
      <c r="B4963" s="12" t="s">
        <v>3463</v>
      </c>
      <c r="C4963" s="12">
        <v>5</v>
      </c>
      <c r="D4963" s="12" t="s">
        <v>69</v>
      </c>
      <c r="E4963" s="12" t="s">
        <v>65</v>
      </c>
      <c r="F4963" s="12" t="s">
        <v>65</v>
      </c>
      <c r="G4963" s="12" t="s">
        <v>65</v>
      </c>
      <c r="H4963" s="12" t="s">
        <v>65</v>
      </c>
      <c r="I4963" s="12"/>
    </row>
    <row r="4964" spans="1:9" x14ac:dyDescent="0.25">
      <c r="A4964" s="38">
        <v>73375002018</v>
      </c>
      <c r="B4964" s="13" t="s">
        <v>4876</v>
      </c>
      <c r="C4964" s="13">
        <v>7</v>
      </c>
      <c r="D4964" s="13" t="s">
        <v>2085</v>
      </c>
      <c r="E4964" s="13" t="s">
        <v>65</v>
      </c>
      <c r="F4964" s="13" t="s">
        <v>1199</v>
      </c>
      <c r="G4964" s="13" t="s">
        <v>65</v>
      </c>
      <c r="H4964" s="13" t="s">
        <v>65</v>
      </c>
      <c r="I4964" s="13"/>
    </row>
    <row r="4965" spans="1:9" x14ac:dyDescent="0.25">
      <c r="A4965" s="37">
        <v>73375002019</v>
      </c>
      <c r="B4965" s="12" t="s">
        <v>4877</v>
      </c>
      <c r="C4965" s="12">
        <v>7</v>
      </c>
      <c r="D4965" s="12" t="s">
        <v>2085</v>
      </c>
      <c r="E4965" s="12" t="s">
        <v>65</v>
      </c>
      <c r="F4965" s="12" t="s">
        <v>1199</v>
      </c>
      <c r="G4965" s="12" t="s">
        <v>65</v>
      </c>
      <c r="H4965" s="12" t="s">
        <v>65</v>
      </c>
      <c r="I4965" s="12"/>
    </row>
    <row r="4966" spans="1:9" x14ac:dyDescent="0.25">
      <c r="A4966" s="38">
        <v>73375003020</v>
      </c>
      <c r="B4966" s="13" t="s">
        <v>4878</v>
      </c>
      <c r="C4966" s="13">
        <v>5</v>
      </c>
      <c r="D4966" s="13" t="s">
        <v>69</v>
      </c>
      <c r="E4966" s="13" t="s">
        <v>65</v>
      </c>
      <c r="F4966" s="13" t="s">
        <v>65</v>
      </c>
      <c r="G4966" s="13" t="s">
        <v>65</v>
      </c>
      <c r="H4966" s="13" t="s">
        <v>65</v>
      </c>
      <c r="I4966" s="13"/>
    </row>
    <row r="4967" spans="1:9" x14ac:dyDescent="0.25">
      <c r="A4967" s="37">
        <v>73375003021</v>
      </c>
      <c r="B4967" s="12" t="s">
        <v>4879</v>
      </c>
      <c r="C4967" s="12">
        <v>7</v>
      </c>
      <c r="D4967" s="12" t="s">
        <v>2085</v>
      </c>
      <c r="E4967" s="12" t="s">
        <v>65</v>
      </c>
      <c r="F4967" s="12" t="s">
        <v>1199</v>
      </c>
      <c r="G4967" s="12" t="s">
        <v>65</v>
      </c>
      <c r="H4967" s="12" t="s">
        <v>65</v>
      </c>
      <c r="I4967" s="12"/>
    </row>
    <row r="4968" spans="1:9" x14ac:dyDescent="0.25">
      <c r="A4968" s="38">
        <v>73375005022</v>
      </c>
      <c r="B4968" s="13" t="s">
        <v>3679</v>
      </c>
      <c r="C4968" s="13">
        <v>7</v>
      </c>
      <c r="D4968" s="13" t="s">
        <v>2085</v>
      </c>
      <c r="E4968" s="13" t="s">
        <v>65</v>
      </c>
      <c r="F4968" s="13" t="s">
        <v>1199</v>
      </c>
      <c r="G4968" s="13" t="s">
        <v>65</v>
      </c>
      <c r="H4968" s="13" t="s">
        <v>65</v>
      </c>
      <c r="I4968" s="13"/>
    </row>
    <row r="4969" spans="1:9" x14ac:dyDescent="0.25">
      <c r="A4969" s="37">
        <v>73375007023</v>
      </c>
      <c r="B4969" s="12" t="s">
        <v>4880</v>
      </c>
      <c r="C4969" s="12">
        <v>7</v>
      </c>
      <c r="D4969" s="12" t="s">
        <v>2085</v>
      </c>
      <c r="E4969" s="12" t="s">
        <v>65</v>
      </c>
      <c r="F4969" s="12" t="s">
        <v>1199</v>
      </c>
      <c r="G4969" s="12" t="s">
        <v>65</v>
      </c>
      <c r="H4969" s="12" t="s">
        <v>65</v>
      </c>
      <c r="I4969" s="12"/>
    </row>
    <row r="4970" spans="1:9" x14ac:dyDescent="0.25">
      <c r="A4970" s="38">
        <v>73375001024</v>
      </c>
      <c r="B4970" s="13" t="s">
        <v>4881</v>
      </c>
      <c r="C4970" s="13">
        <v>5</v>
      </c>
      <c r="D4970" s="13" t="s">
        <v>69</v>
      </c>
      <c r="E4970" s="13" t="s">
        <v>65</v>
      </c>
      <c r="F4970" s="13" t="s">
        <v>65</v>
      </c>
      <c r="G4970" s="13" t="s">
        <v>65</v>
      </c>
      <c r="H4970" s="13" t="s">
        <v>65</v>
      </c>
      <c r="I4970" s="13"/>
    </row>
    <row r="4971" spans="1:9" x14ac:dyDescent="0.25">
      <c r="A4971" s="37">
        <v>73375003025</v>
      </c>
      <c r="B4971" s="12" t="s">
        <v>4882</v>
      </c>
      <c r="C4971" s="12">
        <v>5</v>
      </c>
      <c r="D4971" s="12" t="s">
        <v>69</v>
      </c>
      <c r="E4971" s="12" t="s">
        <v>65</v>
      </c>
      <c r="F4971" s="12" t="s">
        <v>65</v>
      </c>
      <c r="G4971" s="12" t="s">
        <v>65</v>
      </c>
      <c r="H4971" s="12" t="s">
        <v>65</v>
      </c>
      <c r="I4971" s="12"/>
    </row>
    <row r="4972" spans="1:9" x14ac:dyDescent="0.25">
      <c r="A4972" s="38">
        <v>73375005026</v>
      </c>
      <c r="B4972" s="13" t="s">
        <v>4883</v>
      </c>
      <c r="C4972" s="13">
        <v>7</v>
      </c>
      <c r="D4972" s="13" t="s">
        <v>2085</v>
      </c>
      <c r="E4972" s="13" t="s">
        <v>65</v>
      </c>
      <c r="F4972" s="13" t="s">
        <v>1199</v>
      </c>
      <c r="G4972" s="13" t="s">
        <v>65</v>
      </c>
      <c r="H4972" s="13" t="s">
        <v>65</v>
      </c>
      <c r="I4972" s="13"/>
    </row>
    <row r="4973" spans="1:9" x14ac:dyDescent="0.25">
      <c r="A4973" s="37">
        <v>73375003027</v>
      </c>
      <c r="B4973" s="12" t="s">
        <v>4884</v>
      </c>
      <c r="C4973" s="12">
        <v>7</v>
      </c>
      <c r="D4973" s="12" t="s">
        <v>2085</v>
      </c>
      <c r="E4973" s="12" t="s">
        <v>65</v>
      </c>
      <c r="F4973" s="12" t="s">
        <v>1199</v>
      </c>
      <c r="G4973" s="12" t="s">
        <v>65</v>
      </c>
      <c r="H4973" s="12" t="s">
        <v>65</v>
      </c>
      <c r="I4973" s="12"/>
    </row>
    <row r="4974" spans="1:9" x14ac:dyDescent="0.25">
      <c r="A4974" s="38">
        <v>73375003028</v>
      </c>
      <c r="B4974" s="13" t="s">
        <v>4885</v>
      </c>
      <c r="C4974" s="13">
        <v>5</v>
      </c>
      <c r="D4974" s="13" t="s">
        <v>69</v>
      </c>
      <c r="E4974" s="13" t="s">
        <v>65</v>
      </c>
      <c r="F4974" s="13" t="s">
        <v>65</v>
      </c>
      <c r="G4974" s="13" t="s">
        <v>65</v>
      </c>
      <c r="H4974" s="13" t="s">
        <v>65</v>
      </c>
      <c r="I4974" s="13"/>
    </row>
    <row r="4975" spans="1:9" x14ac:dyDescent="0.25">
      <c r="A4975" s="37">
        <v>73375002029</v>
      </c>
      <c r="B4975" s="12" t="s">
        <v>4886</v>
      </c>
      <c r="C4975" s="12">
        <v>7</v>
      </c>
      <c r="D4975" s="12" t="s">
        <v>2085</v>
      </c>
      <c r="E4975" s="12" t="s">
        <v>65</v>
      </c>
      <c r="F4975" s="12" t="s">
        <v>1199</v>
      </c>
      <c r="G4975" s="12" t="s">
        <v>65</v>
      </c>
      <c r="H4975" s="12" t="s">
        <v>65</v>
      </c>
      <c r="I4975" s="12"/>
    </row>
    <row r="4976" spans="1:9" x14ac:dyDescent="0.25">
      <c r="A4976" s="38">
        <v>73375005031</v>
      </c>
      <c r="B4976" s="13" t="s">
        <v>4887</v>
      </c>
      <c r="C4976" s="13">
        <v>7</v>
      </c>
      <c r="D4976" s="13" t="s">
        <v>2085</v>
      </c>
      <c r="E4976" s="13" t="s">
        <v>65</v>
      </c>
      <c r="F4976" s="13" t="s">
        <v>1199</v>
      </c>
      <c r="G4976" s="13" t="s">
        <v>65</v>
      </c>
      <c r="H4976" s="13" t="s">
        <v>65</v>
      </c>
      <c r="I4976" s="13"/>
    </row>
    <row r="4977" spans="1:9" x14ac:dyDescent="0.25">
      <c r="A4977" s="37">
        <v>73375003032</v>
      </c>
      <c r="B4977" s="12" t="s">
        <v>4888</v>
      </c>
      <c r="C4977" s="12">
        <v>7</v>
      </c>
      <c r="D4977" s="12" t="s">
        <v>2085</v>
      </c>
      <c r="E4977" s="12" t="s">
        <v>65</v>
      </c>
      <c r="F4977" s="12" t="s">
        <v>1199</v>
      </c>
      <c r="G4977" s="12" t="s">
        <v>65</v>
      </c>
      <c r="H4977" s="12" t="s">
        <v>65</v>
      </c>
      <c r="I4977" s="12"/>
    </row>
    <row r="4978" spans="1:9" x14ac:dyDescent="0.25">
      <c r="A4978" s="38">
        <v>73375001033</v>
      </c>
      <c r="B4978" s="13" t="s">
        <v>4889</v>
      </c>
      <c r="C4978" s="13">
        <v>4</v>
      </c>
      <c r="D4978" s="13" t="s">
        <v>1155</v>
      </c>
      <c r="E4978" s="13" t="s">
        <v>67</v>
      </c>
      <c r="F4978" s="13" t="s">
        <v>67</v>
      </c>
      <c r="G4978" s="13" t="s">
        <v>65</v>
      </c>
      <c r="H4978" s="13" t="s">
        <v>67</v>
      </c>
      <c r="I4978" s="13"/>
    </row>
    <row r="4979" spans="1:9" x14ac:dyDescent="0.25">
      <c r="A4979" s="37">
        <v>73375003035</v>
      </c>
      <c r="B4979" s="12" t="s">
        <v>4890</v>
      </c>
      <c r="C4979" s="12">
        <v>7</v>
      </c>
      <c r="D4979" s="12" t="s">
        <v>2085</v>
      </c>
      <c r="E4979" s="12" t="s">
        <v>65</v>
      </c>
      <c r="F4979" s="12" t="s">
        <v>1199</v>
      </c>
      <c r="G4979" s="12" t="s">
        <v>65</v>
      </c>
      <c r="H4979" s="12" t="s">
        <v>65</v>
      </c>
      <c r="I4979" s="12"/>
    </row>
    <row r="4980" spans="1:9" x14ac:dyDescent="0.25">
      <c r="A4980" s="38">
        <v>73375003036</v>
      </c>
      <c r="B4980" s="13" t="s">
        <v>4891</v>
      </c>
      <c r="C4980" s="13">
        <v>5</v>
      </c>
      <c r="D4980" s="13" t="s">
        <v>69</v>
      </c>
      <c r="E4980" s="13" t="s">
        <v>65</v>
      </c>
      <c r="F4980" s="13" t="s">
        <v>65</v>
      </c>
      <c r="G4980" s="13" t="s">
        <v>65</v>
      </c>
      <c r="H4980" s="13" t="s">
        <v>65</v>
      </c>
      <c r="I4980" s="13"/>
    </row>
    <row r="4981" spans="1:9" x14ac:dyDescent="0.25">
      <c r="A4981" s="37">
        <v>73375002037</v>
      </c>
      <c r="B4981" s="12" t="s">
        <v>4892</v>
      </c>
      <c r="C4981" s="12">
        <v>7</v>
      </c>
      <c r="D4981" s="12" t="s">
        <v>2085</v>
      </c>
      <c r="E4981" s="12" t="s">
        <v>65</v>
      </c>
      <c r="F4981" s="12" t="s">
        <v>1199</v>
      </c>
      <c r="G4981" s="12" t="s">
        <v>65</v>
      </c>
      <c r="H4981" s="12" t="s">
        <v>65</v>
      </c>
      <c r="I4981" s="12"/>
    </row>
    <row r="4982" spans="1:9" x14ac:dyDescent="0.25">
      <c r="A4982" s="38">
        <v>73375004038</v>
      </c>
      <c r="B4982" s="13" t="s">
        <v>4893</v>
      </c>
      <c r="C4982" s="13">
        <v>7</v>
      </c>
      <c r="D4982" s="13" t="s">
        <v>2085</v>
      </c>
      <c r="E4982" s="13" t="s">
        <v>65</v>
      </c>
      <c r="F4982" s="13" t="s">
        <v>1199</v>
      </c>
      <c r="G4982" s="13" t="s">
        <v>65</v>
      </c>
      <c r="H4982" s="13" t="s">
        <v>65</v>
      </c>
      <c r="I4982" s="13"/>
    </row>
    <row r="4983" spans="1:9" x14ac:dyDescent="0.25">
      <c r="A4983" s="37">
        <v>73375004039</v>
      </c>
      <c r="B4983" s="12" t="s">
        <v>4894</v>
      </c>
      <c r="C4983" s="12">
        <v>7</v>
      </c>
      <c r="D4983" s="12" t="s">
        <v>2085</v>
      </c>
      <c r="E4983" s="12" t="s">
        <v>65</v>
      </c>
      <c r="F4983" s="12" t="s">
        <v>1199</v>
      </c>
      <c r="G4983" s="12" t="s">
        <v>65</v>
      </c>
      <c r="H4983" s="12" t="s">
        <v>65</v>
      </c>
      <c r="I4983" s="12"/>
    </row>
    <row r="4984" spans="1:9" x14ac:dyDescent="0.25">
      <c r="A4984" s="38">
        <v>73375005040</v>
      </c>
      <c r="B4984" s="13" t="s">
        <v>4895</v>
      </c>
      <c r="C4984" s="13">
        <v>7</v>
      </c>
      <c r="D4984" s="13" t="s">
        <v>2085</v>
      </c>
      <c r="E4984" s="13" t="s">
        <v>65</v>
      </c>
      <c r="F4984" s="13" t="s">
        <v>1199</v>
      </c>
      <c r="G4984" s="13" t="s">
        <v>65</v>
      </c>
      <c r="H4984" s="13" t="s">
        <v>65</v>
      </c>
      <c r="I4984" s="13"/>
    </row>
    <row r="4985" spans="1:9" x14ac:dyDescent="0.25">
      <c r="A4985" s="37">
        <v>73375007041</v>
      </c>
      <c r="B4985" s="12" t="s">
        <v>4896</v>
      </c>
      <c r="C4985" s="12">
        <v>7</v>
      </c>
      <c r="D4985" s="12" t="s">
        <v>2085</v>
      </c>
      <c r="E4985" s="12" t="s">
        <v>65</v>
      </c>
      <c r="F4985" s="12" t="s">
        <v>1199</v>
      </c>
      <c r="G4985" s="12" t="s">
        <v>65</v>
      </c>
      <c r="H4985" s="12" t="s">
        <v>65</v>
      </c>
      <c r="I4985" s="12"/>
    </row>
    <row r="4986" spans="1:9" x14ac:dyDescent="0.25">
      <c r="A4986" s="38">
        <v>73375005042</v>
      </c>
      <c r="B4986" s="13" t="s">
        <v>4897</v>
      </c>
      <c r="C4986" s="13">
        <v>7</v>
      </c>
      <c r="D4986" s="13" t="s">
        <v>2085</v>
      </c>
      <c r="E4986" s="13" t="s">
        <v>65</v>
      </c>
      <c r="F4986" s="13" t="s">
        <v>1199</v>
      </c>
      <c r="G4986" s="13" t="s">
        <v>65</v>
      </c>
      <c r="H4986" s="13" t="s">
        <v>65</v>
      </c>
      <c r="I4986" s="13"/>
    </row>
    <row r="4987" spans="1:9" x14ac:dyDescent="0.25">
      <c r="A4987" s="37">
        <v>73375005043</v>
      </c>
      <c r="B4987" s="12" t="s">
        <v>4898</v>
      </c>
      <c r="C4987" s="12">
        <v>7</v>
      </c>
      <c r="D4987" s="12" t="s">
        <v>2085</v>
      </c>
      <c r="E4987" s="12" t="s">
        <v>65</v>
      </c>
      <c r="F4987" s="12" t="s">
        <v>1199</v>
      </c>
      <c r="G4987" s="12" t="s">
        <v>65</v>
      </c>
      <c r="H4987" s="12" t="s">
        <v>65</v>
      </c>
      <c r="I4987" s="12"/>
    </row>
    <row r="4988" spans="1:9" x14ac:dyDescent="0.25">
      <c r="A4988" s="38">
        <v>73375004044</v>
      </c>
      <c r="B4988" s="13" t="s">
        <v>4899</v>
      </c>
      <c r="C4988" s="13">
        <v>7</v>
      </c>
      <c r="D4988" s="13" t="s">
        <v>2085</v>
      </c>
      <c r="E4988" s="13" t="s">
        <v>65</v>
      </c>
      <c r="F4988" s="13" t="s">
        <v>1199</v>
      </c>
      <c r="G4988" s="13" t="s">
        <v>65</v>
      </c>
      <c r="H4988" s="13" t="s">
        <v>65</v>
      </c>
      <c r="I4988" s="13"/>
    </row>
    <row r="4989" spans="1:9" x14ac:dyDescent="0.25">
      <c r="A4989" s="37">
        <v>73375002045</v>
      </c>
      <c r="B4989" s="12" t="s">
        <v>4900</v>
      </c>
      <c r="C4989" s="12">
        <v>7</v>
      </c>
      <c r="D4989" s="12" t="s">
        <v>2085</v>
      </c>
      <c r="E4989" s="12" t="s">
        <v>65</v>
      </c>
      <c r="F4989" s="12" t="s">
        <v>1199</v>
      </c>
      <c r="G4989" s="12" t="s">
        <v>65</v>
      </c>
      <c r="H4989" s="12" t="s">
        <v>65</v>
      </c>
      <c r="I4989" s="12"/>
    </row>
    <row r="4990" spans="1:9" x14ac:dyDescent="0.25">
      <c r="A4990" s="38">
        <v>73375002046</v>
      </c>
      <c r="B4990" s="13" t="s">
        <v>4901</v>
      </c>
      <c r="C4990" s="13">
        <v>7</v>
      </c>
      <c r="D4990" s="13" t="s">
        <v>2085</v>
      </c>
      <c r="E4990" s="13" t="s">
        <v>65</v>
      </c>
      <c r="F4990" s="13" t="s">
        <v>1199</v>
      </c>
      <c r="G4990" s="13" t="s">
        <v>65</v>
      </c>
      <c r="H4990" s="13" t="s">
        <v>65</v>
      </c>
      <c r="I4990" s="13"/>
    </row>
    <row r="4991" spans="1:9" x14ac:dyDescent="0.25">
      <c r="A4991" s="37">
        <v>73375006047</v>
      </c>
      <c r="B4991" s="12" t="s">
        <v>4902</v>
      </c>
      <c r="C4991" s="12">
        <v>7</v>
      </c>
      <c r="D4991" s="12" t="s">
        <v>2085</v>
      </c>
      <c r="E4991" s="12" t="s">
        <v>65</v>
      </c>
      <c r="F4991" s="12" t="s">
        <v>1199</v>
      </c>
      <c r="G4991" s="12" t="s">
        <v>65</v>
      </c>
      <c r="H4991" s="12" t="s">
        <v>65</v>
      </c>
      <c r="I4991" s="12"/>
    </row>
    <row r="4992" spans="1:9" x14ac:dyDescent="0.25">
      <c r="A4992" s="38">
        <v>73375003048</v>
      </c>
      <c r="B4992" s="13" t="s">
        <v>4903</v>
      </c>
      <c r="C4992" s="13">
        <v>7</v>
      </c>
      <c r="D4992" s="13" t="s">
        <v>2085</v>
      </c>
      <c r="E4992" s="13" t="s">
        <v>65</v>
      </c>
      <c r="F4992" s="13" t="s">
        <v>1199</v>
      </c>
      <c r="G4992" s="13" t="s">
        <v>65</v>
      </c>
      <c r="H4992" s="13" t="s">
        <v>65</v>
      </c>
      <c r="I4992" s="13"/>
    </row>
    <row r="4993" spans="1:9" x14ac:dyDescent="0.25">
      <c r="A4993" s="37">
        <v>73375002049</v>
      </c>
      <c r="B4993" s="12" t="s">
        <v>4904</v>
      </c>
      <c r="C4993" s="12">
        <v>7</v>
      </c>
      <c r="D4993" s="12" t="s">
        <v>2085</v>
      </c>
      <c r="E4993" s="12" t="s">
        <v>65</v>
      </c>
      <c r="F4993" s="12" t="s">
        <v>1199</v>
      </c>
      <c r="G4993" s="12" t="s">
        <v>65</v>
      </c>
      <c r="H4993" s="12" t="s">
        <v>65</v>
      </c>
      <c r="I4993" s="12"/>
    </row>
    <row r="4994" spans="1:9" x14ac:dyDescent="0.25">
      <c r="A4994" s="38">
        <v>73375005050</v>
      </c>
      <c r="B4994" s="13" t="s">
        <v>4905</v>
      </c>
      <c r="C4994" s="13">
        <v>7</v>
      </c>
      <c r="D4994" s="13" t="s">
        <v>2085</v>
      </c>
      <c r="E4994" s="13" t="s">
        <v>65</v>
      </c>
      <c r="F4994" s="13" t="s">
        <v>1199</v>
      </c>
      <c r="G4994" s="13" t="s">
        <v>65</v>
      </c>
      <c r="H4994" s="13" t="s">
        <v>65</v>
      </c>
      <c r="I4994" s="13"/>
    </row>
    <row r="4995" spans="1:9" x14ac:dyDescent="0.25">
      <c r="A4995" s="37">
        <v>73375005051</v>
      </c>
      <c r="B4995" s="12" t="s">
        <v>4906</v>
      </c>
      <c r="C4995" s="12">
        <v>7</v>
      </c>
      <c r="D4995" s="12" t="s">
        <v>2085</v>
      </c>
      <c r="E4995" s="12" t="s">
        <v>65</v>
      </c>
      <c r="F4995" s="12" t="s">
        <v>1199</v>
      </c>
      <c r="G4995" s="12" t="s">
        <v>65</v>
      </c>
      <c r="H4995" s="12" t="s">
        <v>65</v>
      </c>
      <c r="I4995" s="12"/>
    </row>
    <row r="4996" spans="1:9" x14ac:dyDescent="0.25">
      <c r="A4996" s="38">
        <v>73375006052</v>
      </c>
      <c r="B4996" s="13" t="s">
        <v>4907</v>
      </c>
      <c r="C4996" s="13">
        <v>4</v>
      </c>
      <c r="D4996" s="13" t="s">
        <v>1155</v>
      </c>
      <c r="E4996" s="13" t="s">
        <v>67</v>
      </c>
      <c r="F4996" s="13" t="s">
        <v>67</v>
      </c>
      <c r="G4996" s="13" t="s">
        <v>65</v>
      </c>
      <c r="H4996" s="13" t="s">
        <v>67</v>
      </c>
      <c r="I4996" s="13"/>
    </row>
    <row r="4997" spans="1:9" x14ac:dyDescent="0.25">
      <c r="A4997" s="37">
        <v>73375001054</v>
      </c>
      <c r="B4997" s="12" t="s">
        <v>4908</v>
      </c>
      <c r="C4997" s="12">
        <v>7</v>
      </c>
      <c r="D4997" s="12" t="s">
        <v>2085</v>
      </c>
      <c r="E4997" s="12" t="s">
        <v>65</v>
      </c>
      <c r="F4997" s="12" t="s">
        <v>1199</v>
      </c>
      <c r="G4997" s="12" t="s">
        <v>65</v>
      </c>
      <c r="H4997" s="12" t="s">
        <v>65</v>
      </c>
      <c r="I4997" s="12"/>
    </row>
    <row r="4998" spans="1:9" x14ac:dyDescent="0.25">
      <c r="A4998" s="38">
        <v>73375002055</v>
      </c>
      <c r="B4998" s="13" t="s">
        <v>4909</v>
      </c>
      <c r="C4998" s="13">
        <v>7</v>
      </c>
      <c r="D4998" s="13" t="s">
        <v>2085</v>
      </c>
      <c r="E4998" s="13" t="s">
        <v>65</v>
      </c>
      <c r="F4998" s="13" t="s">
        <v>1199</v>
      </c>
      <c r="G4998" s="13" t="s">
        <v>65</v>
      </c>
      <c r="H4998" s="13" t="s">
        <v>65</v>
      </c>
      <c r="I4998" s="13"/>
    </row>
    <row r="4999" spans="1:9" x14ac:dyDescent="0.25">
      <c r="A4999" s="37">
        <v>73375002056</v>
      </c>
      <c r="B4999" s="12" t="s">
        <v>4910</v>
      </c>
      <c r="C4999" s="12">
        <v>7</v>
      </c>
      <c r="D4999" s="12" t="s">
        <v>2085</v>
      </c>
      <c r="E4999" s="12" t="s">
        <v>65</v>
      </c>
      <c r="F4999" s="12" t="s">
        <v>1199</v>
      </c>
      <c r="G4999" s="12" t="s">
        <v>65</v>
      </c>
      <c r="H4999" s="12" t="s">
        <v>65</v>
      </c>
      <c r="I4999" s="12"/>
    </row>
    <row r="5000" spans="1:9" x14ac:dyDescent="0.25">
      <c r="A5000" s="38">
        <v>73375002058</v>
      </c>
      <c r="B5000" s="13" t="s">
        <v>2091</v>
      </c>
      <c r="C5000" s="13">
        <v>7</v>
      </c>
      <c r="D5000" s="13" t="s">
        <v>2085</v>
      </c>
      <c r="E5000" s="13" t="s">
        <v>65</v>
      </c>
      <c r="F5000" s="13" t="s">
        <v>1199</v>
      </c>
      <c r="G5000" s="13" t="s">
        <v>65</v>
      </c>
      <c r="H5000" s="13" t="s">
        <v>65</v>
      </c>
      <c r="I5000" s="13"/>
    </row>
    <row r="5001" spans="1:9" x14ac:dyDescent="0.25">
      <c r="A5001" s="37">
        <v>73375002059</v>
      </c>
      <c r="B5001" s="12" t="s">
        <v>4911</v>
      </c>
      <c r="C5001" s="12">
        <v>7</v>
      </c>
      <c r="D5001" s="12" t="s">
        <v>2085</v>
      </c>
      <c r="E5001" s="12" t="s">
        <v>65</v>
      </c>
      <c r="F5001" s="12" t="s">
        <v>1199</v>
      </c>
      <c r="G5001" s="12" t="s">
        <v>65</v>
      </c>
      <c r="H5001" s="12" t="s">
        <v>65</v>
      </c>
      <c r="I5001" s="12"/>
    </row>
    <row r="5002" spans="1:9" x14ac:dyDescent="0.25">
      <c r="A5002" s="38">
        <v>73375002060</v>
      </c>
      <c r="B5002" s="13" t="s">
        <v>4912</v>
      </c>
      <c r="C5002" s="13">
        <v>4</v>
      </c>
      <c r="D5002" s="13" t="s">
        <v>1155</v>
      </c>
      <c r="E5002" s="13" t="s">
        <v>67</v>
      </c>
      <c r="F5002" s="13" t="s">
        <v>67</v>
      </c>
      <c r="G5002" s="13" t="s">
        <v>65</v>
      </c>
      <c r="H5002" s="13" t="s">
        <v>67</v>
      </c>
      <c r="I5002" s="13"/>
    </row>
    <row r="5003" spans="1:9" x14ac:dyDescent="0.25">
      <c r="A5003" s="37">
        <v>73375007061</v>
      </c>
      <c r="B5003" s="12" t="s">
        <v>4913</v>
      </c>
      <c r="C5003" s="12">
        <v>7</v>
      </c>
      <c r="D5003" s="12" t="s">
        <v>2085</v>
      </c>
      <c r="E5003" s="12" t="s">
        <v>65</v>
      </c>
      <c r="F5003" s="12" t="s">
        <v>1199</v>
      </c>
      <c r="G5003" s="12" t="s">
        <v>65</v>
      </c>
      <c r="H5003" s="12" t="s">
        <v>65</v>
      </c>
      <c r="I5003" s="12"/>
    </row>
    <row r="5004" spans="1:9" x14ac:dyDescent="0.25">
      <c r="A5004" s="38">
        <v>73375002062</v>
      </c>
      <c r="B5004" s="13" t="s">
        <v>4914</v>
      </c>
      <c r="C5004" s="13">
        <v>7</v>
      </c>
      <c r="D5004" s="13" t="s">
        <v>2085</v>
      </c>
      <c r="E5004" s="13" t="s">
        <v>65</v>
      </c>
      <c r="F5004" s="13" t="s">
        <v>1199</v>
      </c>
      <c r="G5004" s="13" t="s">
        <v>65</v>
      </c>
      <c r="H5004" s="13" t="s">
        <v>65</v>
      </c>
      <c r="I5004" s="13"/>
    </row>
    <row r="5005" spans="1:9" x14ac:dyDescent="0.25">
      <c r="A5005" s="37">
        <v>73375001064</v>
      </c>
      <c r="B5005" s="12" t="s">
        <v>4915</v>
      </c>
      <c r="C5005" s="12">
        <v>5</v>
      </c>
      <c r="D5005" s="12" t="s">
        <v>69</v>
      </c>
      <c r="E5005" s="12" t="s">
        <v>65</v>
      </c>
      <c r="F5005" s="12" t="s">
        <v>65</v>
      </c>
      <c r="G5005" s="12" t="s">
        <v>65</v>
      </c>
      <c r="H5005" s="12" t="s">
        <v>65</v>
      </c>
      <c r="I5005" s="12"/>
    </row>
    <row r="5006" spans="1:9" x14ac:dyDescent="0.25">
      <c r="A5006" s="38">
        <v>73375005065</v>
      </c>
      <c r="B5006" s="13" t="s">
        <v>4916</v>
      </c>
      <c r="C5006" s="13">
        <v>7</v>
      </c>
      <c r="D5006" s="13" t="s">
        <v>2085</v>
      </c>
      <c r="E5006" s="13" t="s">
        <v>65</v>
      </c>
      <c r="F5006" s="13" t="s">
        <v>1199</v>
      </c>
      <c r="G5006" s="13" t="s">
        <v>65</v>
      </c>
      <c r="H5006" s="13" t="s">
        <v>65</v>
      </c>
      <c r="I5006" s="13"/>
    </row>
    <row r="5007" spans="1:9" x14ac:dyDescent="0.25">
      <c r="A5007" s="37">
        <v>73375003066</v>
      </c>
      <c r="B5007" s="12" t="s">
        <v>4917</v>
      </c>
      <c r="C5007" s="12">
        <v>5</v>
      </c>
      <c r="D5007" s="12" t="s">
        <v>69</v>
      </c>
      <c r="E5007" s="12" t="s">
        <v>65</v>
      </c>
      <c r="F5007" s="12" t="s">
        <v>65</v>
      </c>
      <c r="G5007" s="12" t="s">
        <v>65</v>
      </c>
      <c r="H5007" s="12" t="s">
        <v>65</v>
      </c>
      <c r="I5007" s="12"/>
    </row>
    <row r="5008" spans="1:9" x14ac:dyDescent="0.25">
      <c r="A5008" s="38">
        <v>73375001067</v>
      </c>
      <c r="B5008" s="13" t="s">
        <v>4918</v>
      </c>
      <c r="C5008" s="13">
        <v>5</v>
      </c>
      <c r="D5008" s="13" t="s">
        <v>69</v>
      </c>
      <c r="E5008" s="13" t="s">
        <v>65</v>
      </c>
      <c r="F5008" s="13" t="s">
        <v>65</v>
      </c>
      <c r="G5008" s="13" t="s">
        <v>65</v>
      </c>
      <c r="H5008" s="13" t="s">
        <v>65</v>
      </c>
      <c r="I5008" s="13"/>
    </row>
    <row r="5009" spans="1:9" x14ac:dyDescent="0.25">
      <c r="A5009" s="37">
        <v>73375004068</v>
      </c>
      <c r="B5009" s="12" t="s">
        <v>3264</v>
      </c>
      <c r="C5009" s="12">
        <v>7</v>
      </c>
      <c r="D5009" s="12" t="s">
        <v>2085</v>
      </c>
      <c r="E5009" s="12" t="s">
        <v>65</v>
      </c>
      <c r="F5009" s="12" t="s">
        <v>1199</v>
      </c>
      <c r="G5009" s="12" t="s">
        <v>65</v>
      </c>
      <c r="H5009" s="12" t="s">
        <v>65</v>
      </c>
      <c r="I5009" s="12"/>
    </row>
    <row r="5010" spans="1:9" x14ac:dyDescent="0.25">
      <c r="A5010" s="38">
        <v>73375003069</v>
      </c>
      <c r="B5010" s="13" t="s">
        <v>4919</v>
      </c>
      <c r="C5010" s="13">
        <v>7</v>
      </c>
      <c r="D5010" s="13" t="s">
        <v>2085</v>
      </c>
      <c r="E5010" s="13" t="s">
        <v>65</v>
      </c>
      <c r="F5010" s="13" t="s">
        <v>1199</v>
      </c>
      <c r="G5010" s="13" t="s">
        <v>65</v>
      </c>
      <c r="H5010" s="13" t="s">
        <v>65</v>
      </c>
      <c r="I5010" s="13"/>
    </row>
    <row r="5011" spans="1:9" x14ac:dyDescent="0.25">
      <c r="A5011" s="37">
        <v>73375006070</v>
      </c>
      <c r="B5011" s="12" t="s">
        <v>4920</v>
      </c>
      <c r="C5011" s="12">
        <v>5</v>
      </c>
      <c r="D5011" s="12" t="s">
        <v>69</v>
      </c>
      <c r="E5011" s="12" t="s">
        <v>65</v>
      </c>
      <c r="F5011" s="12" t="s">
        <v>65</v>
      </c>
      <c r="G5011" s="12" t="s">
        <v>65</v>
      </c>
      <c r="H5011" s="12" t="s">
        <v>65</v>
      </c>
      <c r="I5011" s="12"/>
    </row>
    <row r="5012" spans="1:9" x14ac:dyDescent="0.25">
      <c r="A5012" s="38">
        <v>73375002071</v>
      </c>
      <c r="B5012" s="13" t="s">
        <v>4921</v>
      </c>
      <c r="C5012" s="13">
        <v>5</v>
      </c>
      <c r="D5012" s="13" t="s">
        <v>69</v>
      </c>
      <c r="E5012" s="13" t="s">
        <v>65</v>
      </c>
      <c r="F5012" s="13" t="s">
        <v>65</v>
      </c>
      <c r="G5012" s="13" t="s">
        <v>65</v>
      </c>
      <c r="H5012" s="13" t="s">
        <v>65</v>
      </c>
      <c r="I5012" s="13"/>
    </row>
    <row r="5013" spans="1:9" x14ac:dyDescent="0.25">
      <c r="A5013" s="37">
        <v>73375002072</v>
      </c>
      <c r="B5013" s="12" t="s">
        <v>4922</v>
      </c>
      <c r="C5013" s="12">
        <v>7</v>
      </c>
      <c r="D5013" s="12" t="s">
        <v>2085</v>
      </c>
      <c r="E5013" s="12" t="s">
        <v>65</v>
      </c>
      <c r="F5013" s="12" t="s">
        <v>1199</v>
      </c>
      <c r="G5013" s="12" t="s">
        <v>65</v>
      </c>
      <c r="H5013" s="12" t="s">
        <v>65</v>
      </c>
      <c r="I5013" s="12"/>
    </row>
    <row r="5014" spans="1:9" x14ac:dyDescent="0.25">
      <c r="A5014" s="38">
        <v>73375005073</v>
      </c>
      <c r="B5014" s="13" t="s">
        <v>4923</v>
      </c>
      <c r="C5014" s="13">
        <v>5</v>
      </c>
      <c r="D5014" s="13" t="s">
        <v>69</v>
      </c>
      <c r="E5014" s="13" t="s">
        <v>65</v>
      </c>
      <c r="F5014" s="13" t="s">
        <v>65</v>
      </c>
      <c r="G5014" s="13" t="s">
        <v>65</v>
      </c>
      <c r="H5014" s="13" t="s">
        <v>65</v>
      </c>
      <c r="I5014" s="13"/>
    </row>
    <row r="5015" spans="1:9" x14ac:dyDescent="0.25">
      <c r="A5015" s="37">
        <v>73375001074</v>
      </c>
      <c r="B5015" s="12" t="s">
        <v>4924</v>
      </c>
      <c r="C5015" s="12">
        <v>4</v>
      </c>
      <c r="D5015" s="12" t="s">
        <v>1155</v>
      </c>
      <c r="E5015" s="12" t="s">
        <v>67</v>
      </c>
      <c r="F5015" s="12" t="s">
        <v>67</v>
      </c>
      <c r="G5015" s="12" t="s">
        <v>65</v>
      </c>
      <c r="H5015" s="12" t="s">
        <v>67</v>
      </c>
      <c r="I5015" s="12"/>
    </row>
    <row r="5016" spans="1:9" x14ac:dyDescent="0.25">
      <c r="A5016" s="38">
        <v>73375002076</v>
      </c>
      <c r="B5016" s="13" t="s">
        <v>826</v>
      </c>
      <c r="C5016" s="13">
        <v>7</v>
      </c>
      <c r="D5016" s="13" t="s">
        <v>2085</v>
      </c>
      <c r="E5016" s="13" t="s">
        <v>65</v>
      </c>
      <c r="F5016" s="13" t="s">
        <v>1199</v>
      </c>
      <c r="G5016" s="13" t="s">
        <v>65</v>
      </c>
      <c r="H5016" s="13" t="s">
        <v>65</v>
      </c>
      <c r="I5016" s="13"/>
    </row>
    <row r="5017" spans="1:9" x14ac:dyDescent="0.25">
      <c r="A5017" s="37">
        <v>73375003077</v>
      </c>
      <c r="B5017" s="12" t="s">
        <v>4925</v>
      </c>
      <c r="C5017" s="12">
        <v>7</v>
      </c>
      <c r="D5017" s="12" t="s">
        <v>2085</v>
      </c>
      <c r="E5017" s="12" t="s">
        <v>65</v>
      </c>
      <c r="F5017" s="12" t="s">
        <v>1199</v>
      </c>
      <c r="G5017" s="12" t="s">
        <v>65</v>
      </c>
      <c r="H5017" s="12" t="s">
        <v>65</v>
      </c>
      <c r="I5017" s="12"/>
    </row>
    <row r="5018" spans="1:9" x14ac:dyDescent="0.25">
      <c r="A5018" s="38">
        <v>73375001078</v>
      </c>
      <c r="B5018" s="13" t="s">
        <v>4926</v>
      </c>
      <c r="C5018" s="13">
        <v>4</v>
      </c>
      <c r="D5018" s="13" t="s">
        <v>1155</v>
      </c>
      <c r="E5018" s="13" t="s">
        <v>67</v>
      </c>
      <c r="F5018" s="13" t="s">
        <v>67</v>
      </c>
      <c r="G5018" s="13" t="s">
        <v>65</v>
      </c>
      <c r="H5018" s="13" t="s">
        <v>67</v>
      </c>
      <c r="I5018" s="13"/>
    </row>
    <row r="5019" spans="1:9" x14ac:dyDescent="0.25">
      <c r="A5019" s="37">
        <v>73375002079</v>
      </c>
      <c r="B5019" s="12" t="s">
        <v>4927</v>
      </c>
      <c r="C5019" s="12">
        <v>4</v>
      </c>
      <c r="D5019" s="12" t="s">
        <v>1155</v>
      </c>
      <c r="E5019" s="12" t="s">
        <v>67</v>
      </c>
      <c r="F5019" s="12" t="s">
        <v>67</v>
      </c>
      <c r="G5019" s="12" t="s">
        <v>65</v>
      </c>
      <c r="H5019" s="12" t="s">
        <v>67</v>
      </c>
      <c r="I5019" s="12"/>
    </row>
    <row r="5020" spans="1:9" x14ac:dyDescent="0.25">
      <c r="A5020" s="38">
        <v>73375001080</v>
      </c>
      <c r="B5020" s="13" t="s">
        <v>4928</v>
      </c>
      <c r="C5020" s="13">
        <v>7</v>
      </c>
      <c r="D5020" s="13" t="s">
        <v>2085</v>
      </c>
      <c r="E5020" s="13" t="s">
        <v>65</v>
      </c>
      <c r="F5020" s="13" t="s">
        <v>1199</v>
      </c>
      <c r="G5020" s="13" t="s">
        <v>65</v>
      </c>
      <c r="H5020" s="13" t="s">
        <v>65</v>
      </c>
      <c r="I5020" s="13"/>
    </row>
    <row r="5021" spans="1:9" x14ac:dyDescent="0.25">
      <c r="A5021" s="37">
        <v>73375001081</v>
      </c>
      <c r="B5021" s="12" t="s">
        <v>4929</v>
      </c>
      <c r="C5021" s="12">
        <v>7</v>
      </c>
      <c r="D5021" s="12" t="s">
        <v>2085</v>
      </c>
      <c r="E5021" s="12" t="s">
        <v>65</v>
      </c>
      <c r="F5021" s="12" t="s">
        <v>1199</v>
      </c>
      <c r="G5021" s="12" t="s">
        <v>65</v>
      </c>
      <c r="H5021" s="12" t="s">
        <v>65</v>
      </c>
      <c r="I5021" s="12"/>
    </row>
    <row r="5022" spans="1:9" x14ac:dyDescent="0.25">
      <c r="A5022" s="38">
        <v>73375005082</v>
      </c>
      <c r="B5022" s="13" t="s">
        <v>4930</v>
      </c>
      <c r="C5022" s="13">
        <v>7</v>
      </c>
      <c r="D5022" s="13" t="s">
        <v>2085</v>
      </c>
      <c r="E5022" s="13" t="s">
        <v>65</v>
      </c>
      <c r="F5022" s="13" t="s">
        <v>1199</v>
      </c>
      <c r="G5022" s="13" t="s">
        <v>65</v>
      </c>
      <c r="H5022" s="13" t="s">
        <v>65</v>
      </c>
      <c r="I5022" s="13"/>
    </row>
    <row r="5023" spans="1:9" x14ac:dyDescent="0.25">
      <c r="A5023" s="37">
        <v>73375001083</v>
      </c>
      <c r="B5023" s="12" t="s">
        <v>4931</v>
      </c>
      <c r="C5023" s="12">
        <v>5</v>
      </c>
      <c r="D5023" s="12" t="s">
        <v>69</v>
      </c>
      <c r="E5023" s="12" t="s">
        <v>65</v>
      </c>
      <c r="F5023" s="12" t="s">
        <v>65</v>
      </c>
      <c r="G5023" s="12" t="s">
        <v>65</v>
      </c>
      <c r="H5023" s="12" t="s">
        <v>65</v>
      </c>
      <c r="I5023" s="12"/>
    </row>
    <row r="5024" spans="1:9" x14ac:dyDescent="0.25">
      <c r="A5024" s="38">
        <v>73375003084</v>
      </c>
      <c r="B5024" s="13" t="s">
        <v>4932</v>
      </c>
      <c r="C5024" s="13">
        <v>5</v>
      </c>
      <c r="D5024" s="13" t="s">
        <v>69</v>
      </c>
      <c r="E5024" s="13" t="s">
        <v>65</v>
      </c>
      <c r="F5024" s="13" t="s">
        <v>65</v>
      </c>
      <c r="G5024" s="13" t="s">
        <v>65</v>
      </c>
      <c r="H5024" s="13" t="s">
        <v>65</v>
      </c>
      <c r="I5024" s="13"/>
    </row>
    <row r="5025" spans="1:9" x14ac:dyDescent="0.25">
      <c r="A5025" s="37">
        <v>73375001501</v>
      </c>
      <c r="B5025" s="12" t="s">
        <v>4933</v>
      </c>
      <c r="C5025" s="12">
        <v>7</v>
      </c>
      <c r="D5025" s="12" t="s">
        <v>2085</v>
      </c>
      <c r="E5025" s="12" t="s">
        <v>65</v>
      </c>
      <c r="F5025" s="12" t="s">
        <v>1199</v>
      </c>
      <c r="G5025" s="12" t="s">
        <v>65</v>
      </c>
      <c r="H5025" s="12" t="s">
        <v>65</v>
      </c>
      <c r="I5025" s="12"/>
    </row>
    <row r="5026" spans="1:9" x14ac:dyDescent="0.25">
      <c r="A5026" s="38">
        <v>73385008001</v>
      </c>
      <c r="B5026" s="13" t="s">
        <v>4934</v>
      </c>
      <c r="C5026" s="13">
        <v>7</v>
      </c>
      <c r="D5026" s="13" t="s">
        <v>2085</v>
      </c>
      <c r="E5026" s="13" t="s">
        <v>65</v>
      </c>
      <c r="F5026" s="13" t="s">
        <v>1199</v>
      </c>
      <c r="G5026" s="13" t="s">
        <v>65</v>
      </c>
      <c r="H5026" s="13" t="s">
        <v>65</v>
      </c>
      <c r="I5026" s="13"/>
    </row>
    <row r="5027" spans="1:9" x14ac:dyDescent="0.25">
      <c r="A5027" s="37">
        <v>73385006002</v>
      </c>
      <c r="B5027" s="12" t="s">
        <v>4935</v>
      </c>
      <c r="C5027" s="12">
        <v>7</v>
      </c>
      <c r="D5027" s="12" t="s">
        <v>2085</v>
      </c>
      <c r="E5027" s="12" t="s">
        <v>65</v>
      </c>
      <c r="F5027" s="12" t="s">
        <v>1199</v>
      </c>
      <c r="G5027" s="12" t="s">
        <v>65</v>
      </c>
      <c r="H5027" s="12" t="s">
        <v>65</v>
      </c>
      <c r="I5027" s="12"/>
    </row>
    <row r="5028" spans="1:9" x14ac:dyDescent="0.25">
      <c r="A5028" s="38">
        <v>73385004003</v>
      </c>
      <c r="B5028" s="13" t="s">
        <v>4936</v>
      </c>
      <c r="C5028" s="13">
        <v>7</v>
      </c>
      <c r="D5028" s="13" t="s">
        <v>2085</v>
      </c>
      <c r="E5028" s="13" t="s">
        <v>65</v>
      </c>
      <c r="F5028" s="13" t="s">
        <v>1199</v>
      </c>
      <c r="G5028" s="13" t="s">
        <v>65</v>
      </c>
      <c r="H5028" s="13" t="s">
        <v>65</v>
      </c>
      <c r="I5028" s="13"/>
    </row>
    <row r="5029" spans="1:9" x14ac:dyDescent="0.25">
      <c r="A5029" s="37">
        <v>73380004004</v>
      </c>
      <c r="B5029" s="12" t="s">
        <v>4937</v>
      </c>
      <c r="C5029" s="12">
        <v>7</v>
      </c>
      <c r="D5029" s="12" t="s">
        <v>2085</v>
      </c>
      <c r="E5029" s="12" t="s">
        <v>65</v>
      </c>
      <c r="F5029" s="12" t="s">
        <v>1199</v>
      </c>
      <c r="G5029" s="12" t="s">
        <v>65</v>
      </c>
      <c r="H5029" s="12" t="s">
        <v>65</v>
      </c>
      <c r="I5029" s="12"/>
    </row>
    <row r="5030" spans="1:9" x14ac:dyDescent="0.25">
      <c r="A5030" s="38">
        <v>73380005005</v>
      </c>
      <c r="B5030" s="13" t="s">
        <v>4938</v>
      </c>
      <c r="C5030" s="13">
        <v>7</v>
      </c>
      <c r="D5030" s="13" t="s">
        <v>2085</v>
      </c>
      <c r="E5030" s="13" t="s">
        <v>65</v>
      </c>
      <c r="F5030" s="13" t="s">
        <v>1199</v>
      </c>
      <c r="G5030" s="13" t="s">
        <v>65</v>
      </c>
      <c r="H5030" s="13" t="s">
        <v>65</v>
      </c>
      <c r="I5030" s="13"/>
    </row>
    <row r="5031" spans="1:9" x14ac:dyDescent="0.25">
      <c r="A5031" s="37">
        <v>73385001006</v>
      </c>
      <c r="B5031" s="12" t="s">
        <v>4939</v>
      </c>
      <c r="C5031" s="12">
        <v>7</v>
      </c>
      <c r="D5031" s="12" t="s">
        <v>2085</v>
      </c>
      <c r="E5031" s="12" t="s">
        <v>65</v>
      </c>
      <c r="F5031" s="12" t="s">
        <v>1199</v>
      </c>
      <c r="G5031" s="12" t="s">
        <v>65</v>
      </c>
      <c r="H5031" s="12" t="s">
        <v>65</v>
      </c>
      <c r="I5031" s="12"/>
    </row>
    <row r="5032" spans="1:9" x14ac:dyDescent="0.25">
      <c r="A5032" s="38">
        <v>73385007007</v>
      </c>
      <c r="B5032" s="13" t="s">
        <v>4940</v>
      </c>
      <c r="C5032" s="13">
        <v>7</v>
      </c>
      <c r="D5032" s="13" t="s">
        <v>2085</v>
      </c>
      <c r="E5032" s="13" t="s">
        <v>65</v>
      </c>
      <c r="F5032" s="13" t="s">
        <v>1199</v>
      </c>
      <c r="G5032" s="13" t="s">
        <v>65</v>
      </c>
      <c r="H5032" s="13" t="s">
        <v>65</v>
      </c>
      <c r="I5032" s="13"/>
    </row>
    <row r="5033" spans="1:9" x14ac:dyDescent="0.25">
      <c r="A5033" s="37">
        <v>73385004008</v>
      </c>
      <c r="B5033" s="12" t="s">
        <v>4941</v>
      </c>
      <c r="C5033" s="12">
        <v>7</v>
      </c>
      <c r="D5033" s="12" t="s">
        <v>2085</v>
      </c>
      <c r="E5033" s="12" t="s">
        <v>65</v>
      </c>
      <c r="F5033" s="12" t="s">
        <v>1199</v>
      </c>
      <c r="G5033" s="12" t="s">
        <v>65</v>
      </c>
      <c r="H5033" s="12" t="s">
        <v>65</v>
      </c>
      <c r="I5033" s="12"/>
    </row>
    <row r="5034" spans="1:9" x14ac:dyDescent="0.25">
      <c r="A5034" s="38">
        <v>73385006009</v>
      </c>
      <c r="B5034" s="13" t="s">
        <v>4942</v>
      </c>
      <c r="C5034" s="13">
        <v>7</v>
      </c>
      <c r="D5034" s="13" t="s">
        <v>2085</v>
      </c>
      <c r="E5034" s="13" t="s">
        <v>65</v>
      </c>
      <c r="F5034" s="13" t="s">
        <v>1199</v>
      </c>
      <c r="G5034" s="13" t="s">
        <v>65</v>
      </c>
      <c r="H5034" s="13" t="s">
        <v>65</v>
      </c>
      <c r="I5034" s="13"/>
    </row>
    <row r="5035" spans="1:9" x14ac:dyDescent="0.25">
      <c r="A5035" s="37">
        <v>73385007010</v>
      </c>
      <c r="B5035" s="12" t="s">
        <v>4943</v>
      </c>
      <c r="C5035" s="12">
        <v>7</v>
      </c>
      <c r="D5035" s="12" t="s">
        <v>2085</v>
      </c>
      <c r="E5035" s="12" t="s">
        <v>65</v>
      </c>
      <c r="F5035" s="12" t="s">
        <v>1199</v>
      </c>
      <c r="G5035" s="12" t="s">
        <v>65</v>
      </c>
      <c r="H5035" s="12" t="s">
        <v>65</v>
      </c>
      <c r="I5035" s="12"/>
    </row>
    <row r="5036" spans="1:9" x14ac:dyDescent="0.25">
      <c r="A5036" s="38">
        <v>73385007011</v>
      </c>
      <c r="B5036" s="13" t="s">
        <v>4944</v>
      </c>
      <c r="C5036" s="13">
        <v>7</v>
      </c>
      <c r="D5036" s="13" t="s">
        <v>2085</v>
      </c>
      <c r="E5036" s="13" t="s">
        <v>65</v>
      </c>
      <c r="F5036" s="13" t="s">
        <v>1199</v>
      </c>
      <c r="G5036" s="13" t="s">
        <v>65</v>
      </c>
      <c r="H5036" s="13" t="s">
        <v>65</v>
      </c>
      <c r="I5036" s="13"/>
    </row>
    <row r="5037" spans="1:9" x14ac:dyDescent="0.25">
      <c r="A5037" s="37">
        <v>73385006012</v>
      </c>
      <c r="B5037" s="12" t="s">
        <v>4945</v>
      </c>
      <c r="C5037" s="12">
        <v>7</v>
      </c>
      <c r="D5037" s="12" t="s">
        <v>2085</v>
      </c>
      <c r="E5037" s="12" t="s">
        <v>65</v>
      </c>
      <c r="F5037" s="12" t="s">
        <v>1199</v>
      </c>
      <c r="G5037" s="12" t="s">
        <v>65</v>
      </c>
      <c r="H5037" s="12" t="s">
        <v>65</v>
      </c>
      <c r="I5037" s="12"/>
    </row>
    <row r="5038" spans="1:9" x14ac:dyDescent="0.25">
      <c r="A5038" s="38">
        <v>73385006013</v>
      </c>
      <c r="B5038" s="13" t="s">
        <v>4946</v>
      </c>
      <c r="C5038" s="13">
        <v>7</v>
      </c>
      <c r="D5038" s="13" t="s">
        <v>2085</v>
      </c>
      <c r="E5038" s="13" t="s">
        <v>65</v>
      </c>
      <c r="F5038" s="13" t="s">
        <v>1199</v>
      </c>
      <c r="G5038" s="13" t="s">
        <v>65</v>
      </c>
      <c r="H5038" s="13" t="s">
        <v>65</v>
      </c>
      <c r="I5038" s="13"/>
    </row>
    <row r="5039" spans="1:9" x14ac:dyDescent="0.25">
      <c r="A5039" s="37">
        <v>73385001014</v>
      </c>
      <c r="B5039" s="12" t="s">
        <v>4947</v>
      </c>
      <c r="C5039" s="12">
        <v>7</v>
      </c>
      <c r="D5039" s="12" t="s">
        <v>2085</v>
      </c>
      <c r="E5039" s="12" t="s">
        <v>65</v>
      </c>
      <c r="F5039" s="12" t="s">
        <v>1199</v>
      </c>
      <c r="G5039" s="12" t="s">
        <v>65</v>
      </c>
      <c r="H5039" s="12" t="s">
        <v>65</v>
      </c>
      <c r="I5039" s="12"/>
    </row>
    <row r="5040" spans="1:9" x14ac:dyDescent="0.25">
      <c r="A5040" s="38">
        <v>73385006015</v>
      </c>
      <c r="B5040" s="13" t="s">
        <v>4948</v>
      </c>
      <c r="C5040" s="13">
        <v>7</v>
      </c>
      <c r="D5040" s="13" t="s">
        <v>2085</v>
      </c>
      <c r="E5040" s="13" t="s">
        <v>65</v>
      </c>
      <c r="F5040" s="13" t="s">
        <v>1199</v>
      </c>
      <c r="G5040" s="13" t="s">
        <v>65</v>
      </c>
      <c r="H5040" s="13" t="s">
        <v>65</v>
      </c>
      <c r="I5040" s="13"/>
    </row>
    <row r="5041" spans="1:9" x14ac:dyDescent="0.25">
      <c r="A5041" s="37">
        <v>73385006016</v>
      </c>
      <c r="B5041" s="12" t="s">
        <v>4949</v>
      </c>
      <c r="C5041" s="12">
        <v>7</v>
      </c>
      <c r="D5041" s="12" t="s">
        <v>2085</v>
      </c>
      <c r="E5041" s="12" t="s">
        <v>65</v>
      </c>
      <c r="F5041" s="12" t="s">
        <v>1199</v>
      </c>
      <c r="G5041" s="12" t="s">
        <v>65</v>
      </c>
      <c r="H5041" s="12" t="s">
        <v>65</v>
      </c>
      <c r="I5041" s="12"/>
    </row>
    <row r="5042" spans="1:9" x14ac:dyDescent="0.25">
      <c r="A5042" s="38">
        <v>73380017017</v>
      </c>
      <c r="B5042" s="13" t="s">
        <v>4950</v>
      </c>
      <c r="C5042" s="13">
        <v>7</v>
      </c>
      <c r="D5042" s="13" t="s">
        <v>2085</v>
      </c>
      <c r="E5042" s="13" t="s">
        <v>65</v>
      </c>
      <c r="F5042" s="13" t="s">
        <v>1199</v>
      </c>
      <c r="G5042" s="13" t="s">
        <v>65</v>
      </c>
      <c r="H5042" s="13" t="s">
        <v>65</v>
      </c>
      <c r="I5042" s="13"/>
    </row>
    <row r="5043" spans="1:9" x14ac:dyDescent="0.25">
      <c r="A5043" s="37">
        <v>73385004018</v>
      </c>
      <c r="B5043" s="12" t="s">
        <v>4951</v>
      </c>
      <c r="C5043" s="12">
        <v>7</v>
      </c>
      <c r="D5043" s="12" t="s">
        <v>2085</v>
      </c>
      <c r="E5043" s="12" t="s">
        <v>65</v>
      </c>
      <c r="F5043" s="12" t="s">
        <v>1199</v>
      </c>
      <c r="G5043" s="12" t="s">
        <v>65</v>
      </c>
      <c r="H5043" s="12" t="s">
        <v>65</v>
      </c>
      <c r="I5043" s="12"/>
    </row>
    <row r="5044" spans="1:9" x14ac:dyDescent="0.25">
      <c r="A5044" s="38">
        <v>73380019019</v>
      </c>
      <c r="B5044" s="13" t="s">
        <v>4952</v>
      </c>
      <c r="C5044" s="13">
        <v>7</v>
      </c>
      <c r="D5044" s="13" t="s">
        <v>2085</v>
      </c>
      <c r="E5044" s="13" t="s">
        <v>65</v>
      </c>
      <c r="F5044" s="13" t="s">
        <v>1199</v>
      </c>
      <c r="G5044" s="13" t="s">
        <v>65</v>
      </c>
      <c r="H5044" s="13" t="s">
        <v>65</v>
      </c>
      <c r="I5044" s="13"/>
    </row>
    <row r="5045" spans="1:9" x14ac:dyDescent="0.25">
      <c r="A5045" s="37">
        <v>73385008020</v>
      </c>
      <c r="B5045" s="12" t="s">
        <v>4953</v>
      </c>
      <c r="C5045" s="12">
        <v>7</v>
      </c>
      <c r="D5045" s="12" t="s">
        <v>2085</v>
      </c>
      <c r="E5045" s="12" t="s">
        <v>65</v>
      </c>
      <c r="F5045" s="12" t="s">
        <v>1199</v>
      </c>
      <c r="G5045" s="12" t="s">
        <v>65</v>
      </c>
      <c r="H5045" s="12" t="s">
        <v>65</v>
      </c>
      <c r="I5045" s="12"/>
    </row>
    <row r="5046" spans="1:9" x14ac:dyDescent="0.25">
      <c r="A5046" s="38">
        <v>73385008021</v>
      </c>
      <c r="B5046" s="13" t="s">
        <v>4954</v>
      </c>
      <c r="C5046" s="13">
        <v>7</v>
      </c>
      <c r="D5046" s="13" t="s">
        <v>2085</v>
      </c>
      <c r="E5046" s="13" t="s">
        <v>65</v>
      </c>
      <c r="F5046" s="13" t="s">
        <v>1199</v>
      </c>
      <c r="G5046" s="13" t="s">
        <v>65</v>
      </c>
      <c r="H5046" s="13" t="s">
        <v>65</v>
      </c>
      <c r="I5046" s="13"/>
    </row>
    <row r="5047" spans="1:9" x14ac:dyDescent="0.25">
      <c r="A5047" s="37">
        <v>73385001022</v>
      </c>
      <c r="B5047" s="12" t="s">
        <v>4955</v>
      </c>
      <c r="C5047" s="12">
        <v>7</v>
      </c>
      <c r="D5047" s="12" t="s">
        <v>2085</v>
      </c>
      <c r="E5047" s="12" t="s">
        <v>65</v>
      </c>
      <c r="F5047" s="12" t="s">
        <v>1199</v>
      </c>
      <c r="G5047" s="12" t="s">
        <v>65</v>
      </c>
      <c r="H5047" s="12" t="s">
        <v>65</v>
      </c>
      <c r="I5047" s="12"/>
    </row>
    <row r="5048" spans="1:9" x14ac:dyDescent="0.25">
      <c r="A5048" s="38">
        <v>73385007023</v>
      </c>
      <c r="B5048" s="13" t="s">
        <v>4956</v>
      </c>
      <c r="C5048" s="13">
        <v>7</v>
      </c>
      <c r="D5048" s="13" t="s">
        <v>2085</v>
      </c>
      <c r="E5048" s="13" t="s">
        <v>65</v>
      </c>
      <c r="F5048" s="13" t="s">
        <v>1199</v>
      </c>
      <c r="G5048" s="13" t="s">
        <v>65</v>
      </c>
      <c r="H5048" s="13" t="s">
        <v>65</v>
      </c>
      <c r="I5048" s="13"/>
    </row>
    <row r="5049" spans="1:9" x14ac:dyDescent="0.25">
      <c r="A5049" s="37">
        <v>73380025025</v>
      </c>
      <c r="B5049" s="12" t="s">
        <v>4957</v>
      </c>
      <c r="C5049" s="12">
        <v>7</v>
      </c>
      <c r="D5049" s="12" t="s">
        <v>2085</v>
      </c>
      <c r="E5049" s="12" t="s">
        <v>65</v>
      </c>
      <c r="F5049" s="12" t="s">
        <v>1199</v>
      </c>
      <c r="G5049" s="12" t="s">
        <v>65</v>
      </c>
      <c r="H5049" s="12" t="s">
        <v>65</v>
      </c>
      <c r="I5049" s="12"/>
    </row>
    <row r="5050" spans="1:9" x14ac:dyDescent="0.25">
      <c r="A5050" s="38">
        <v>73385008026</v>
      </c>
      <c r="B5050" s="13" t="s">
        <v>4958</v>
      </c>
      <c r="C5050" s="13">
        <v>7</v>
      </c>
      <c r="D5050" s="13" t="s">
        <v>2085</v>
      </c>
      <c r="E5050" s="13" t="s">
        <v>65</v>
      </c>
      <c r="F5050" s="13" t="s">
        <v>1199</v>
      </c>
      <c r="G5050" s="13" t="s">
        <v>65</v>
      </c>
      <c r="H5050" s="13" t="s">
        <v>65</v>
      </c>
      <c r="I5050" s="13"/>
    </row>
    <row r="5051" spans="1:9" x14ac:dyDescent="0.25">
      <c r="A5051" s="37">
        <v>73395003001</v>
      </c>
      <c r="B5051" s="12" t="s">
        <v>4959</v>
      </c>
      <c r="C5051" s="12">
        <v>4</v>
      </c>
      <c r="D5051" s="12" t="s">
        <v>1155</v>
      </c>
      <c r="E5051" s="12" t="s">
        <v>67</v>
      </c>
      <c r="F5051" s="12" t="s">
        <v>67</v>
      </c>
      <c r="G5051" s="12" t="s">
        <v>65</v>
      </c>
      <c r="H5051" s="12" t="s">
        <v>67</v>
      </c>
      <c r="I5051" s="12"/>
    </row>
    <row r="5052" spans="1:9" x14ac:dyDescent="0.25">
      <c r="A5052" s="38">
        <v>73395008002</v>
      </c>
      <c r="B5052" s="13" t="s">
        <v>4960</v>
      </c>
      <c r="C5052" s="13">
        <v>4</v>
      </c>
      <c r="D5052" s="13" t="s">
        <v>1155</v>
      </c>
      <c r="E5052" s="13" t="s">
        <v>67</v>
      </c>
      <c r="F5052" s="13" t="s">
        <v>67</v>
      </c>
      <c r="G5052" s="13" t="s">
        <v>65</v>
      </c>
      <c r="H5052" s="13" t="s">
        <v>67</v>
      </c>
      <c r="I5052" s="13"/>
    </row>
    <row r="5053" spans="1:9" x14ac:dyDescent="0.25">
      <c r="A5053" s="37">
        <v>73395001003</v>
      </c>
      <c r="B5053" s="12" t="s">
        <v>4961</v>
      </c>
      <c r="C5053" s="12">
        <v>5</v>
      </c>
      <c r="D5053" s="12" t="s">
        <v>69</v>
      </c>
      <c r="E5053" s="12" t="s">
        <v>65</v>
      </c>
      <c r="F5053" s="12" t="s">
        <v>65</v>
      </c>
      <c r="G5053" s="12" t="s">
        <v>65</v>
      </c>
      <c r="H5053" s="12" t="s">
        <v>65</v>
      </c>
      <c r="I5053" s="12"/>
    </row>
    <row r="5054" spans="1:9" x14ac:dyDescent="0.25">
      <c r="A5054" s="38">
        <v>73395008004</v>
      </c>
      <c r="B5054" s="13" t="s">
        <v>4962</v>
      </c>
      <c r="C5054" s="13">
        <v>4</v>
      </c>
      <c r="D5054" s="13" t="s">
        <v>1155</v>
      </c>
      <c r="E5054" s="13" t="s">
        <v>67</v>
      </c>
      <c r="F5054" s="13" t="s">
        <v>67</v>
      </c>
      <c r="G5054" s="13" t="s">
        <v>65</v>
      </c>
      <c r="H5054" s="13" t="s">
        <v>67</v>
      </c>
      <c r="I5054" s="13"/>
    </row>
    <row r="5055" spans="1:9" x14ac:dyDescent="0.25">
      <c r="A5055" s="37">
        <v>73390005005</v>
      </c>
      <c r="B5055" s="12" t="s">
        <v>4963</v>
      </c>
      <c r="C5055" s="12">
        <v>7</v>
      </c>
      <c r="D5055" s="12" t="s">
        <v>2085</v>
      </c>
      <c r="E5055" s="12" t="s">
        <v>65</v>
      </c>
      <c r="F5055" s="12" t="s">
        <v>1199</v>
      </c>
      <c r="G5055" s="12" t="s">
        <v>65</v>
      </c>
      <c r="H5055" s="12" t="s">
        <v>65</v>
      </c>
      <c r="I5055" s="12"/>
    </row>
    <row r="5056" spans="1:9" x14ac:dyDescent="0.25">
      <c r="A5056" s="38">
        <v>73395002006</v>
      </c>
      <c r="B5056" s="13" t="s">
        <v>4964</v>
      </c>
      <c r="C5056" s="13">
        <v>7</v>
      </c>
      <c r="D5056" s="13" t="s">
        <v>2085</v>
      </c>
      <c r="E5056" s="13" t="s">
        <v>65</v>
      </c>
      <c r="F5056" s="13" t="s">
        <v>1199</v>
      </c>
      <c r="G5056" s="13" t="s">
        <v>65</v>
      </c>
      <c r="H5056" s="13" t="s">
        <v>65</v>
      </c>
      <c r="I5056" s="13"/>
    </row>
    <row r="5057" spans="1:9" x14ac:dyDescent="0.25">
      <c r="A5057" s="37">
        <v>73395001007</v>
      </c>
      <c r="B5057" s="12" t="s">
        <v>2676</v>
      </c>
      <c r="C5057" s="12">
        <v>5</v>
      </c>
      <c r="D5057" s="12" t="s">
        <v>69</v>
      </c>
      <c r="E5057" s="12" t="s">
        <v>65</v>
      </c>
      <c r="F5057" s="12" t="s">
        <v>65</v>
      </c>
      <c r="G5057" s="12" t="s">
        <v>65</v>
      </c>
      <c r="H5057" s="12" t="s">
        <v>65</v>
      </c>
      <c r="I5057" s="12"/>
    </row>
    <row r="5058" spans="1:9" x14ac:dyDescent="0.25">
      <c r="A5058" s="38">
        <v>73395003008</v>
      </c>
      <c r="B5058" s="13" t="s">
        <v>4624</v>
      </c>
      <c r="C5058" s="13">
        <v>4</v>
      </c>
      <c r="D5058" s="13" t="s">
        <v>1155</v>
      </c>
      <c r="E5058" s="13" t="s">
        <v>67</v>
      </c>
      <c r="F5058" s="13" t="s">
        <v>67</v>
      </c>
      <c r="G5058" s="13" t="s">
        <v>65</v>
      </c>
      <c r="H5058" s="13" t="s">
        <v>67</v>
      </c>
      <c r="I5058" s="13"/>
    </row>
    <row r="5059" spans="1:9" x14ac:dyDescent="0.25">
      <c r="A5059" s="37">
        <v>73390009009</v>
      </c>
      <c r="B5059" s="12" t="s">
        <v>4965</v>
      </c>
      <c r="C5059" s="12">
        <v>7</v>
      </c>
      <c r="D5059" s="12" t="s">
        <v>2085</v>
      </c>
      <c r="E5059" s="12" t="s">
        <v>65</v>
      </c>
      <c r="F5059" s="12" t="s">
        <v>1199</v>
      </c>
      <c r="G5059" s="12" t="s">
        <v>65</v>
      </c>
      <c r="H5059" s="12" t="s">
        <v>65</v>
      </c>
      <c r="I5059" s="12"/>
    </row>
    <row r="5060" spans="1:9" x14ac:dyDescent="0.25">
      <c r="A5060" s="38">
        <v>73395007010</v>
      </c>
      <c r="B5060" s="13" t="s">
        <v>4966</v>
      </c>
      <c r="C5060" s="13">
        <v>7</v>
      </c>
      <c r="D5060" s="13" t="s">
        <v>2085</v>
      </c>
      <c r="E5060" s="13" t="s">
        <v>65</v>
      </c>
      <c r="F5060" s="13" t="s">
        <v>1199</v>
      </c>
      <c r="G5060" s="13" t="s">
        <v>65</v>
      </c>
      <c r="H5060" s="13" t="s">
        <v>65</v>
      </c>
      <c r="I5060" s="13"/>
    </row>
    <row r="5061" spans="1:9" x14ac:dyDescent="0.25">
      <c r="A5061" s="37">
        <v>73395007011</v>
      </c>
      <c r="B5061" s="12" t="s">
        <v>4967</v>
      </c>
      <c r="C5061" s="12">
        <v>7</v>
      </c>
      <c r="D5061" s="12" t="s">
        <v>2085</v>
      </c>
      <c r="E5061" s="12" t="s">
        <v>65</v>
      </c>
      <c r="F5061" s="12" t="s">
        <v>1199</v>
      </c>
      <c r="G5061" s="12" t="s">
        <v>65</v>
      </c>
      <c r="H5061" s="12" t="s">
        <v>65</v>
      </c>
      <c r="I5061" s="12"/>
    </row>
    <row r="5062" spans="1:9" x14ac:dyDescent="0.25">
      <c r="A5062" s="38">
        <v>73395007012</v>
      </c>
      <c r="B5062" s="13" t="s">
        <v>4968</v>
      </c>
      <c r="C5062" s="13">
        <v>7</v>
      </c>
      <c r="D5062" s="13" t="s">
        <v>2085</v>
      </c>
      <c r="E5062" s="13" t="s">
        <v>65</v>
      </c>
      <c r="F5062" s="13" t="s">
        <v>1199</v>
      </c>
      <c r="G5062" s="13" t="s">
        <v>65</v>
      </c>
      <c r="H5062" s="13" t="s">
        <v>65</v>
      </c>
      <c r="I5062" s="13"/>
    </row>
    <row r="5063" spans="1:9" x14ac:dyDescent="0.25">
      <c r="A5063" s="37">
        <v>73395007013</v>
      </c>
      <c r="B5063" s="12" t="s">
        <v>4969</v>
      </c>
      <c r="C5063" s="12">
        <v>4</v>
      </c>
      <c r="D5063" s="12" t="s">
        <v>1155</v>
      </c>
      <c r="E5063" s="12" t="s">
        <v>67</v>
      </c>
      <c r="F5063" s="12" t="s">
        <v>67</v>
      </c>
      <c r="G5063" s="12" t="s">
        <v>65</v>
      </c>
      <c r="H5063" s="12" t="s">
        <v>67</v>
      </c>
      <c r="I5063" s="12"/>
    </row>
    <row r="5064" spans="1:9" x14ac:dyDescent="0.25">
      <c r="A5064" s="38">
        <v>73395007015</v>
      </c>
      <c r="B5064" s="13" t="s">
        <v>4970</v>
      </c>
      <c r="C5064" s="13">
        <v>7</v>
      </c>
      <c r="D5064" s="13" t="s">
        <v>2085</v>
      </c>
      <c r="E5064" s="13" t="s">
        <v>65</v>
      </c>
      <c r="F5064" s="13" t="s">
        <v>1199</v>
      </c>
      <c r="G5064" s="13" t="s">
        <v>65</v>
      </c>
      <c r="H5064" s="13" t="s">
        <v>65</v>
      </c>
      <c r="I5064" s="13"/>
    </row>
    <row r="5065" spans="1:9" x14ac:dyDescent="0.25">
      <c r="A5065" s="37">
        <v>73395003016</v>
      </c>
      <c r="B5065" s="12" t="s">
        <v>4971</v>
      </c>
      <c r="C5065" s="12">
        <v>4</v>
      </c>
      <c r="D5065" s="12" t="s">
        <v>1155</v>
      </c>
      <c r="E5065" s="12" t="s">
        <v>67</v>
      </c>
      <c r="F5065" s="12" t="s">
        <v>67</v>
      </c>
      <c r="G5065" s="12" t="s">
        <v>65</v>
      </c>
      <c r="H5065" s="12" t="s">
        <v>67</v>
      </c>
      <c r="I5065" s="12"/>
    </row>
    <row r="5066" spans="1:9" x14ac:dyDescent="0.25">
      <c r="A5066" s="38">
        <v>73395006017</v>
      </c>
      <c r="B5066" s="13" t="s">
        <v>4972</v>
      </c>
      <c r="C5066" s="13">
        <v>7</v>
      </c>
      <c r="D5066" s="13" t="s">
        <v>2085</v>
      </c>
      <c r="E5066" s="13" t="s">
        <v>65</v>
      </c>
      <c r="F5066" s="13" t="s">
        <v>1199</v>
      </c>
      <c r="G5066" s="13" t="s">
        <v>65</v>
      </c>
      <c r="H5066" s="13" t="s">
        <v>65</v>
      </c>
      <c r="I5066" s="13"/>
    </row>
    <row r="5067" spans="1:9" x14ac:dyDescent="0.25">
      <c r="A5067" s="37">
        <v>73395007018</v>
      </c>
      <c r="B5067" s="12" t="s">
        <v>4973</v>
      </c>
      <c r="C5067" s="12">
        <v>7</v>
      </c>
      <c r="D5067" s="12" t="s">
        <v>2085</v>
      </c>
      <c r="E5067" s="12" t="s">
        <v>65</v>
      </c>
      <c r="F5067" s="12" t="s">
        <v>1199</v>
      </c>
      <c r="G5067" s="12" t="s">
        <v>65</v>
      </c>
      <c r="H5067" s="12" t="s">
        <v>65</v>
      </c>
      <c r="I5067" s="12"/>
    </row>
    <row r="5068" spans="1:9" x14ac:dyDescent="0.25">
      <c r="A5068" s="38">
        <v>73395003019</v>
      </c>
      <c r="B5068" s="13" t="s">
        <v>4974</v>
      </c>
      <c r="C5068" s="13">
        <v>7</v>
      </c>
      <c r="D5068" s="13" t="s">
        <v>2085</v>
      </c>
      <c r="E5068" s="13" t="s">
        <v>65</v>
      </c>
      <c r="F5068" s="13" t="s">
        <v>1199</v>
      </c>
      <c r="G5068" s="13" t="s">
        <v>65</v>
      </c>
      <c r="H5068" s="13" t="s">
        <v>65</v>
      </c>
      <c r="I5068" s="13"/>
    </row>
    <row r="5069" spans="1:9" x14ac:dyDescent="0.25">
      <c r="A5069" s="37">
        <v>73395002020</v>
      </c>
      <c r="B5069" s="12" t="s">
        <v>4975</v>
      </c>
      <c r="C5069" s="12">
        <v>7</v>
      </c>
      <c r="D5069" s="12" t="s">
        <v>2085</v>
      </c>
      <c r="E5069" s="12" t="s">
        <v>65</v>
      </c>
      <c r="F5069" s="12" t="s">
        <v>1199</v>
      </c>
      <c r="G5069" s="12" t="s">
        <v>65</v>
      </c>
      <c r="H5069" s="12" t="s">
        <v>65</v>
      </c>
      <c r="I5069" s="12"/>
    </row>
    <row r="5070" spans="1:9" x14ac:dyDescent="0.25">
      <c r="A5070" s="38">
        <v>73395008021</v>
      </c>
      <c r="B5070" s="13" t="s">
        <v>4976</v>
      </c>
      <c r="C5070" s="13">
        <v>7</v>
      </c>
      <c r="D5070" s="13" t="s">
        <v>2085</v>
      </c>
      <c r="E5070" s="13" t="s">
        <v>65</v>
      </c>
      <c r="F5070" s="13" t="s">
        <v>1199</v>
      </c>
      <c r="G5070" s="13" t="s">
        <v>65</v>
      </c>
      <c r="H5070" s="13" t="s">
        <v>65</v>
      </c>
      <c r="I5070" s="13"/>
    </row>
    <row r="5071" spans="1:9" x14ac:dyDescent="0.25">
      <c r="A5071" s="37">
        <v>73395008022</v>
      </c>
      <c r="B5071" s="12" t="s">
        <v>4977</v>
      </c>
      <c r="C5071" s="12">
        <v>7</v>
      </c>
      <c r="D5071" s="12" t="s">
        <v>2085</v>
      </c>
      <c r="E5071" s="12" t="s">
        <v>65</v>
      </c>
      <c r="F5071" s="12" t="s">
        <v>1199</v>
      </c>
      <c r="G5071" s="12" t="s">
        <v>65</v>
      </c>
      <c r="H5071" s="12" t="s">
        <v>65</v>
      </c>
      <c r="I5071" s="12"/>
    </row>
    <row r="5072" spans="1:9" x14ac:dyDescent="0.25">
      <c r="A5072" s="38">
        <v>73395007024</v>
      </c>
      <c r="B5072" s="13" t="s">
        <v>4978</v>
      </c>
      <c r="C5072" s="13">
        <v>7</v>
      </c>
      <c r="D5072" s="13" t="s">
        <v>2085</v>
      </c>
      <c r="E5072" s="13" t="s">
        <v>65</v>
      </c>
      <c r="F5072" s="13" t="s">
        <v>1199</v>
      </c>
      <c r="G5072" s="13" t="s">
        <v>65</v>
      </c>
      <c r="H5072" s="13" t="s">
        <v>65</v>
      </c>
      <c r="I5072" s="13"/>
    </row>
    <row r="5073" spans="1:9" x14ac:dyDescent="0.25">
      <c r="A5073" s="37">
        <v>73395007025</v>
      </c>
      <c r="B5073" s="12" t="s">
        <v>4979</v>
      </c>
      <c r="C5073" s="12">
        <v>7</v>
      </c>
      <c r="D5073" s="12" t="s">
        <v>2085</v>
      </c>
      <c r="E5073" s="12" t="s">
        <v>65</v>
      </c>
      <c r="F5073" s="12" t="s">
        <v>1199</v>
      </c>
      <c r="G5073" s="12" t="s">
        <v>65</v>
      </c>
      <c r="H5073" s="12" t="s">
        <v>65</v>
      </c>
      <c r="I5073" s="12"/>
    </row>
    <row r="5074" spans="1:9" x14ac:dyDescent="0.25">
      <c r="A5074" s="38">
        <v>73395002026</v>
      </c>
      <c r="B5074" s="13" t="s">
        <v>4980</v>
      </c>
      <c r="C5074" s="13">
        <v>7</v>
      </c>
      <c r="D5074" s="13" t="s">
        <v>2085</v>
      </c>
      <c r="E5074" s="13" t="s">
        <v>65</v>
      </c>
      <c r="F5074" s="13" t="s">
        <v>1199</v>
      </c>
      <c r="G5074" s="13" t="s">
        <v>65</v>
      </c>
      <c r="H5074" s="13" t="s">
        <v>65</v>
      </c>
      <c r="I5074" s="13"/>
    </row>
    <row r="5075" spans="1:9" x14ac:dyDescent="0.25">
      <c r="A5075" s="37">
        <v>73395007028</v>
      </c>
      <c r="B5075" s="12" t="s">
        <v>4304</v>
      </c>
      <c r="C5075" s="12">
        <v>4</v>
      </c>
      <c r="D5075" s="12" t="s">
        <v>1155</v>
      </c>
      <c r="E5075" s="12" t="s">
        <v>67</v>
      </c>
      <c r="F5075" s="12" t="s">
        <v>67</v>
      </c>
      <c r="G5075" s="12" t="s">
        <v>65</v>
      </c>
      <c r="H5075" s="12" t="s">
        <v>67</v>
      </c>
      <c r="I5075" s="12"/>
    </row>
    <row r="5076" spans="1:9" x14ac:dyDescent="0.25">
      <c r="A5076" s="38">
        <v>73395008029</v>
      </c>
      <c r="B5076" s="13" t="s">
        <v>4981</v>
      </c>
      <c r="C5076" s="13">
        <v>7</v>
      </c>
      <c r="D5076" s="13" t="s">
        <v>2085</v>
      </c>
      <c r="E5076" s="13" t="s">
        <v>65</v>
      </c>
      <c r="F5076" s="13" t="s">
        <v>1199</v>
      </c>
      <c r="G5076" s="13" t="s">
        <v>65</v>
      </c>
      <c r="H5076" s="13" t="s">
        <v>65</v>
      </c>
      <c r="I5076" s="13"/>
    </row>
    <row r="5077" spans="1:9" x14ac:dyDescent="0.25">
      <c r="A5077" s="37">
        <v>73390030030</v>
      </c>
      <c r="B5077" s="12" t="s">
        <v>4982</v>
      </c>
      <c r="C5077" s="12">
        <v>7</v>
      </c>
      <c r="D5077" s="12" t="s">
        <v>2085</v>
      </c>
      <c r="E5077" s="12" t="s">
        <v>65</v>
      </c>
      <c r="F5077" s="12" t="s">
        <v>1199</v>
      </c>
      <c r="G5077" s="12" t="s">
        <v>65</v>
      </c>
      <c r="H5077" s="12" t="s">
        <v>65</v>
      </c>
      <c r="I5077" s="12"/>
    </row>
    <row r="5078" spans="1:9" x14ac:dyDescent="0.25">
      <c r="A5078" s="38">
        <v>73395006031</v>
      </c>
      <c r="B5078" s="13" t="s">
        <v>4983</v>
      </c>
      <c r="C5078" s="13">
        <v>4</v>
      </c>
      <c r="D5078" s="13" t="s">
        <v>1155</v>
      </c>
      <c r="E5078" s="13" t="s">
        <v>67</v>
      </c>
      <c r="F5078" s="13" t="s">
        <v>67</v>
      </c>
      <c r="G5078" s="13" t="s">
        <v>65</v>
      </c>
      <c r="H5078" s="13" t="s">
        <v>67</v>
      </c>
      <c r="I5078" s="13"/>
    </row>
    <row r="5079" spans="1:9" x14ac:dyDescent="0.25">
      <c r="A5079" s="37">
        <v>73395006032</v>
      </c>
      <c r="B5079" s="12" t="s">
        <v>4984</v>
      </c>
      <c r="C5079" s="12">
        <v>7</v>
      </c>
      <c r="D5079" s="12" t="s">
        <v>2085</v>
      </c>
      <c r="E5079" s="12" t="s">
        <v>65</v>
      </c>
      <c r="F5079" s="12" t="s">
        <v>1199</v>
      </c>
      <c r="G5079" s="12" t="s">
        <v>65</v>
      </c>
      <c r="H5079" s="12" t="s">
        <v>65</v>
      </c>
      <c r="I5079" s="12"/>
    </row>
    <row r="5080" spans="1:9" x14ac:dyDescent="0.25">
      <c r="A5080" s="38">
        <v>73395007033</v>
      </c>
      <c r="B5080" s="13" t="s">
        <v>4985</v>
      </c>
      <c r="C5080" s="13">
        <v>7</v>
      </c>
      <c r="D5080" s="13" t="s">
        <v>2085</v>
      </c>
      <c r="E5080" s="13" t="s">
        <v>65</v>
      </c>
      <c r="F5080" s="13" t="s">
        <v>1199</v>
      </c>
      <c r="G5080" s="13" t="s">
        <v>65</v>
      </c>
      <c r="H5080" s="13" t="s">
        <v>65</v>
      </c>
      <c r="I5080" s="13"/>
    </row>
    <row r="5081" spans="1:9" x14ac:dyDescent="0.25">
      <c r="A5081" s="37">
        <v>73395002034</v>
      </c>
      <c r="B5081" s="12" t="s">
        <v>4986</v>
      </c>
      <c r="C5081" s="12">
        <v>7</v>
      </c>
      <c r="D5081" s="12" t="s">
        <v>2085</v>
      </c>
      <c r="E5081" s="12" t="s">
        <v>65</v>
      </c>
      <c r="F5081" s="12" t="s">
        <v>1199</v>
      </c>
      <c r="G5081" s="12" t="s">
        <v>65</v>
      </c>
      <c r="H5081" s="12" t="s">
        <v>65</v>
      </c>
      <c r="I5081" s="12"/>
    </row>
    <row r="5082" spans="1:9" x14ac:dyDescent="0.25">
      <c r="A5082" s="38">
        <v>73395007035</v>
      </c>
      <c r="B5082" s="13" t="s">
        <v>4987</v>
      </c>
      <c r="C5082" s="13">
        <v>7</v>
      </c>
      <c r="D5082" s="13" t="s">
        <v>2085</v>
      </c>
      <c r="E5082" s="13" t="s">
        <v>65</v>
      </c>
      <c r="F5082" s="13" t="s">
        <v>1199</v>
      </c>
      <c r="G5082" s="13" t="s">
        <v>65</v>
      </c>
      <c r="H5082" s="13" t="s">
        <v>65</v>
      </c>
      <c r="I5082" s="13"/>
    </row>
    <row r="5083" spans="1:9" x14ac:dyDescent="0.25">
      <c r="A5083" s="37">
        <v>73395001036</v>
      </c>
      <c r="B5083" s="12" t="s">
        <v>4988</v>
      </c>
      <c r="C5083" s="12">
        <v>5</v>
      </c>
      <c r="D5083" s="12" t="s">
        <v>69</v>
      </c>
      <c r="E5083" s="12" t="s">
        <v>65</v>
      </c>
      <c r="F5083" s="12" t="s">
        <v>65</v>
      </c>
      <c r="G5083" s="12" t="s">
        <v>65</v>
      </c>
      <c r="H5083" s="12" t="s">
        <v>65</v>
      </c>
      <c r="I5083" s="12"/>
    </row>
    <row r="5084" spans="1:9" x14ac:dyDescent="0.25">
      <c r="A5084" s="38">
        <v>73395007037</v>
      </c>
      <c r="B5084" s="13" t="s">
        <v>4989</v>
      </c>
      <c r="C5084" s="13">
        <v>7</v>
      </c>
      <c r="D5084" s="13" t="s">
        <v>2085</v>
      </c>
      <c r="E5084" s="13" t="s">
        <v>65</v>
      </c>
      <c r="F5084" s="13" t="s">
        <v>1199</v>
      </c>
      <c r="G5084" s="13" t="s">
        <v>65</v>
      </c>
      <c r="H5084" s="13" t="s">
        <v>65</v>
      </c>
      <c r="I5084" s="13"/>
    </row>
    <row r="5085" spans="1:9" x14ac:dyDescent="0.25">
      <c r="A5085" s="37">
        <v>73395001038</v>
      </c>
      <c r="B5085" s="12" t="s">
        <v>4990</v>
      </c>
      <c r="C5085" s="12">
        <v>4</v>
      </c>
      <c r="D5085" s="12" t="s">
        <v>1155</v>
      </c>
      <c r="E5085" s="12" t="s">
        <v>67</v>
      </c>
      <c r="F5085" s="12" t="s">
        <v>67</v>
      </c>
      <c r="G5085" s="12" t="s">
        <v>65</v>
      </c>
      <c r="H5085" s="12" t="s">
        <v>67</v>
      </c>
      <c r="I5085" s="12"/>
    </row>
    <row r="5086" spans="1:9" x14ac:dyDescent="0.25">
      <c r="A5086" s="38">
        <v>73395002039</v>
      </c>
      <c r="B5086" s="13" t="s">
        <v>4991</v>
      </c>
      <c r="C5086" s="13">
        <v>7</v>
      </c>
      <c r="D5086" s="13" t="s">
        <v>2085</v>
      </c>
      <c r="E5086" s="13" t="s">
        <v>65</v>
      </c>
      <c r="F5086" s="13" t="s">
        <v>1199</v>
      </c>
      <c r="G5086" s="13" t="s">
        <v>65</v>
      </c>
      <c r="H5086" s="13" t="s">
        <v>65</v>
      </c>
      <c r="I5086" s="13"/>
    </row>
    <row r="5087" spans="1:9" x14ac:dyDescent="0.25">
      <c r="A5087" s="37">
        <v>73395001040</v>
      </c>
      <c r="B5087" s="12" t="s">
        <v>4992</v>
      </c>
      <c r="C5087" s="12">
        <v>5</v>
      </c>
      <c r="D5087" s="12" t="s">
        <v>69</v>
      </c>
      <c r="E5087" s="12" t="s">
        <v>65</v>
      </c>
      <c r="F5087" s="12" t="s">
        <v>65</v>
      </c>
      <c r="G5087" s="12" t="s">
        <v>65</v>
      </c>
      <c r="H5087" s="12" t="s">
        <v>65</v>
      </c>
      <c r="I5087" s="12"/>
    </row>
    <row r="5088" spans="1:9" x14ac:dyDescent="0.25">
      <c r="A5088" s="38">
        <v>73395003041</v>
      </c>
      <c r="B5088" s="13" t="s">
        <v>4993</v>
      </c>
      <c r="C5088" s="13">
        <v>4</v>
      </c>
      <c r="D5088" s="13" t="s">
        <v>1155</v>
      </c>
      <c r="E5088" s="13" t="s">
        <v>67</v>
      </c>
      <c r="F5088" s="13" t="s">
        <v>67</v>
      </c>
      <c r="G5088" s="13" t="s">
        <v>65</v>
      </c>
      <c r="H5088" s="13" t="s">
        <v>67</v>
      </c>
      <c r="I5088" s="13"/>
    </row>
    <row r="5089" spans="1:9" x14ac:dyDescent="0.25">
      <c r="A5089" s="37">
        <v>73395006042</v>
      </c>
      <c r="B5089" s="12" t="s">
        <v>4994</v>
      </c>
      <c r="C5089" s="12">
        <v>7</v>
      </c>
      <c r="D5089" s="12" t="s">
        <v>2085</v>
      </c>
      <c r="E5089" s="12" t="s">
        <v>65</v>
      </c>
      <c r="F5089" s="12" t="s">
        <v>1199</v>
      </c>
      <c r="G5089" s="12" t="s">
        <v>65</v>
      </c>
      <c r="H5089" s="12" t="s">
        <v>65</v>
      </c>
      <c r="I5089" s="12"/>
    </row>
    <row r="5090" spans="1:9" x14ac:dyDescent="0.25">
      <c r="A5090" s="38">
        <v>73395007043</v>
      </c>
      <c r="B5090" s="13" t="s">
        <v>4995</v>
      </c>
      <c r="C5090" s="13">
        <v>7</v>
      </c>
      <c r="D5090" s="13" t="s">
        <v>2085</v>
      </c>
      <c r="E5090" s="13" t="s">
        <v>65</v>
      </c>
      <c r="F5090" s="13" t="s">
        <v>1199</v>
      </c>
      <c r="G5090" s="13" t="s">
        <v>65</v>
      </c>
      <c r="H5090" s="13" t="s">
        <v>65</v>
      </c>
      <c r="I5090" s="13"/>
    </row>
    <row r="5091" spans="1:9" x14ac:dyDescent="0.25">
      <c r="A5091" s="37">
        <v>73395001044</v>
      </c>
      <c r="B5091" s="12" t="s">
        <v>4996</v>
      </c>
      <c r="C5091" s="12">
        <v>4</v>
      </c>
      <c r="D5091" s="12" t="s">
        <v>1155</v>
      </c>
      <c r="E5091" s="12" t="s">
        <v>67</v>
      </c>
      <c r="F5091" s="12" t="s">
        <v>67</v>
      </c>
      <c r="G5091" s="12" t="s">
        <v>65</v>
      </c>
      <c r="H5091" s="12" t="s">
        <v>67</v>
      </c>
      <c r="I5091" s="12"/>
    </row>
    <row r="5092" spans="1:9" x14ac:dyDescent="0.25">
      <c r="A5092" s="38">
        <v>73395001045</v>
      </c>
      <c r="B5092" s="13" t="s">
        <v>4997</v>
      </c>
      <c r="C5092" s="13">
        <v>5</v>
      </c>
      <c r="D5092" s="13" t="s">
        <v>69</v>
      </c>
      <c r="E5092" s="13" t="s">
        <v>65</v>
      </c>
      <c r="F5092" s="13" t="s">
        <v>65</v>
      </c>
      <c r="G5092" s="13" t="s">
        <v>65</v>
      </c>
      <c r="H5092" s="13" t="s">
        <v>65</v>
      </c>
      <c r="I5092" s="13"/>
    </row>
    <row r="5093" spans="1:9" x14ac:dyDescent="0.25">
      <c r="A5093" s="37">
        <v>73395003046</v>
      </c>
      <c r="B5093" s="12" t="s">
        <v>4998</v>
      </c>
      <c r="C5093" s="12">
        <v>4</v>
      </c>
      <c r="D5093" s="12" t="s">
        <v>1155</v>
      </c>
      <c r="E5093" s="12" t="s">
        <v>67</v>
      </c>
      <c r="F5093" s="12" t="s">
        <v>67</v>
      </c>
      <c r="G5093" s="12" t="s">
        <v>65</v>
      </c>
      <c r="H5093" s="12" t="s">
        <v>67</v>
      </c>
      <c r="I5093" s="12"/>
    </row>
    <row r="5094" spans="1:9" x14ac:dyDescent="0.25">
      <c r="A5094" s="38">
        <v>73395006047</v>
      </c>
      <c r="B5094" s="13" t="s">
        <v>4999</v>
      </c>
      <c r="C5094" s="13">
        <v>7</v>
      </c>
      <c r="D5094" s="13" t="s">
        <v>2085</v>
      </c>
      <c r="E5094" s="13" t="s">
        <v>65</v>
      </c>
      <c r="F5094" s="13" t="s">
        <v>1199</v>
      </c>
      <c r="G5094" s="13" t="s">
        <v>65</v>
      </c>
      <c r="H5094" s="13" t="s">
        <v>65</v>
      </c>
      <c r="I5094" s="13"/>
    </row>
    <row r="5095" spans="1:9" x14ac:dyDescent="0.25">
      <c r="A5095" s="37">
        <v>73395003048</v>
      </c>
      <c r="B5095" s="12" t="s">
        <v>5000</v>
      </c>
      <c r="C5095" s="12">
        <v>7</v>
      </c>
      <c r="D5095" s="12" t="s">
        <v>2085</v>
      </c>
      <c r="E5095" s="12" t="s">
        <v>65</v>
      </c>
      <c r="F5095" s="12" t="s">
        <v>1199</v>
      </c>
      <c r="G5095" s="12" t="s">
        <v>65</v>
      </c>
      <c r="H5095" s="12" t="s">
        <v>65</v>
      </c>
      <c r="I5095" s="12"/>
    </row>
    <row r="5096" spans="1:9" x14ac:dyDescent="0.25">
      <c r="A5096" s="38">
        <v>73395007049</v>
      </c>
      <c r="B5096" s="13" t="s">
        <v>5001</v>
      </c>
      <c r="C5096" s="13">
        <v>7</v>
      </c>
      <c r="D5096" s="13" t="s">
        <v>2085</v>
      </c>
      <c r="E5096" s="13" t="s">
        <v>65</v>
      </c>
      <c r="F5096" s="13" t="s">
        <v>1199</v>
      </c>
      <c r="G5096" s="13" t="s">
        <v>65</v>
      </c>
      <c r="H5096" s="13" t="s">
        <v>65</v>
      </c>
      <c r="I5096" s="13"/>
    </row>
    <row r="5097" spans="1:9" x14ac:dyDescent="0.25">
      <c r="A5097" s="37">
        <v>73395008050</v>
      </c>
      <c r="B5097" s="12" t="s">
        <v>3417</v>
      </c>
      <c r="C5097" s="12">
        <v>4</v>
      </c>
      <c r="D5097" s="12" t="s">
        <v>1155</v>
      </c>
      <c r="E5097" s="12" t="s">
        <v>67</v>
      </c>
      <c r="F5097" s="12" t="s">
        <v>67</v>
      </c>
      <c r="G5097" s="12" t="s">
        <v>65</v>
      </c>
      <c r="H5097" s="12" t="s">
        <v>67</v>
      </c>
      <c r="I5097" s="12"/>
    </row>
    <row r="5098" spans="1:9" x14ac:dyDescent="0.25">
      <c r="A5098" s="38">
        <v>73395003051</v>
      </c>
      <c r="B5098" s="13" t="s">
        <v>5002</v>
      </c>
      <c r="C5098" s="13">
        <v>4</v>
      </c>
      <c r="D5098" s="13" t="s">
        <v>1155</v>
      </c>
      <c r="E5098" s="13" t="s">
        <v>67</v>
      </c>
      <c r="F5098" s="13" t="s">
        <v>67</v>
      </c>
      <c r="G5098" s="13" t="s">
        <v>65</v>
      </c>
      <c r="H5098" s="13" t="s">
        <v>67</v>
      </c>
      <c r="I5098" s="13"/>
    </row>
    <row r="5099" spans="1:9" x14ac:dyDescent="0.25">
      <c r="A5099" s="37">
        <v>73395007053</v>
      </c>
      <c r="B5099" s="12" t="s">
        <v>5003</v>
      </c>
      <c r="C5099" s="12">
        <v>7</v>
      </c>
      <c r="D5099" s="12" t="s">
        <v>2085</v>
      </c>
      <c r="E5099" s="12" t="s">
        <v>65</v>
      </c>
      <c r="F5099" s="12" t="s">
        <v>1199</v>
      </c>
      <c r="G5099" s="12" t="s">
        <v>65</v>
      </c>
      <c r="H5099" s="12" t="s">
        <v>65</v>
      </c>
      <c r="I5099" s="12"/>
    </row>
    <row r="5100" spans="1:9" x14ac:dyDescent="0.25">
      <c r="A5100" s="38">
        <v>73395006054</v>
      </c>
      <c r="B5100" s="13" t="s">
        <v>5004</v>
      </c>
      <c r="C5100" s="13">
        <v>7</v>
      </c>
      <c r="D5100" s="13" t="s">
        <v>2085</v>
      </c>
      <c r="E5100" s="13" t="s">
        <v>65</v>
      </c>
      <c r="F5100" s="13" t="s">
        <v>1199</v>
      </c>
      <c r="G5100" s="13" t="s">
        <v>65</v>
      </c>
      <c r="H5100" s="13" t="s">
        <v>65</v>
      </c>
      <c r="I5100" s="13"/>
    </row>
    <row r="5101" spans="1:9" x14ac:dyDescent="0.25">
      <c r="A5101" s="37">
        <v>73395008056</v>
      </c>
      <c r="B5101" s="12" t="s">
        <v>5005</v>
      </c>
      <c r="C5101" s="12">
        <v>4</v>
      </c>
      <c r="D5101" s="12" t="s">
        <v>1155</v>
      </c>
      <c r="E5101" s="12" t="s">
        <v>67</v>
      </c>
      <c r="F5101" s="12" t="s">
        <v>67</v>
      </c>
      <c r="G5101" s="12" t="s">
        <v>65</v>
      </c>
      <c r="H5101" s="12" t="s">
        <v>67</v>
      </c>
      <c r="I5101" s="12"/>
    </row>
    <row r="5102" spans="1:9" x14ac:dyDescent="0.25">
      <c r="A5102" s="38">
        <v>73395006057</v>
      </c>
      <c r="B5102" s="13" t="s">
        <v>5006</v>
      </c>
      <c r="C5102" s="13">
        <v>7</v>
      </c>
      <c r="D5102" s="13" t="s">
        <v>2085</v>
      </c>
      <c r="E5102" s="13" t="s">
        <v>65</v>
      </c>
      <c r="F5102" s="13" t="s">
        <v>1199</v>
      </c>
      <c r="G5102" s="13" t="s">
        <v>65</v>
      </c>
      <c r="H5102" s="13" t="s">
        <v>65</v>
      </c>
      <c r="I5102" s="13"/>
    </row>
    <row r="5103" spans="1:9" x14ac:dyDescent="0.25">
      <c r="A5103" s="37">
        <v>73395001058</v>
      </c>
      <c r="B5103" s="12" t="s">
        <v>5007</v>
      </c>
      <c r="C5103" s="12">
        <v>4</v>
      </c>
      <c r="D5103" s="12" t="s">
        <v>1155</v>
      </c>
      <c r="E5103" s="12" t="s">
        <v>67</v>
      </c>
      <c r="F5103" s="12" t="s">
        <v>67</v>
      </c>
      <c r="G5103" s="12" t="s">
        <v>65</v>
      </c>
      <c r="H5103" s="12" t="s">
        <v>67</v>
      </c>
      <c r="I5103" s="12"/>
    </row>
    <row r="5104" spans="1:9" x14ac:dyDescent="0.25">
      <c r="A5104" s="38">
        <v>73395007059</v>
      </c>
      <c r="B5104" s="13" t="s">
        <v>5008</v>
      </c>
      <c r="C5104" s="13">
        <v>7</v>
      </c>
      <c r="D5104" s="13" t="s">
        <v>2085</v>
      </c>
      <c r="E5104" s="13" t="s">
        <v>65</v>
      </c>
      <c r="F5104" s="13" t="s">
        <v>1199</v>
      </c>
      <c r="G5104" s="13" t="s">
        <v>65</v>
      </c>
      <c r="H5104" s="13" t="s">
        <v>65</v>
      </c>
      <c r="I5104" s="13"/>
    </row>
    <row r="5105" spans="1:9" x14ac:dyDescent="0.25">
      <c r="A5105" s="37">
        <v>73395007060</v>
      </c>
      <c r="B5105" s="12" t="s">
        <v>5009</v>
      </c>
      <c r="C5105" s="12">
        <v>7</v>
      </c>
      <c r="D5105" s="12" t="s">
        <v>2085</v>
      </c>
      <c r="E5105" s="12" t="s">
        <v>65</v>
      </c>
      <c r="F5105" s="12" t="s">
        <v>1199</v>
      </c>
      <c r="G5105" s="12" t="s">
        <v>65</v>
      </c>
      <c r="H5105" s="12" t="s">
        <v>65</v>
      </c>
      <c r="I5105" s="12"/>
    </row>
    <row r="5106" spans="1:9" x14ac:dyDescent="0.25">
      <c r="A5106" s="38">
        <v>73395001062</v>
      </c>
      <c r="B5106" s="13" t="s">
        <v>5010</v>
      </c>
      <c r="C5106" s="13">
        <v>4</v>
      </c>
      <c r="D5106" s="13" t="s">
        <v>1155</v>
      </c>
      <c r="E5106" s="13" t="s">
        <v>67</v>
      </c>
      <c r="F5106" s="13" t="s">
        <v>67</v>
      </c>
      <c r="G5106" s="13" t="s">
        <v>65</v>
      </c>
      <c r="H5106" s="13" t="s">
        <v>67</v>
      </c>
      <c r="I5106" s="13"/>
    </row>
    <row r="5107" spans="1:9" x14ac:dyDescent="0.25">
      <c r="A5107" s="37">
        <v>73395001063</v>
      </c>
      <c r="B5107" s="12" t="s">
        <v>5011</v>
      </c>
      <c r="C5107" s="12">
        <v>4</v>
      </c>
      <c r="D5107" s="12" t="s">
        <v>1155</v>
      </c>
      <c r="E5107" s="12" t="s">
        <v>67</v>
      </c>
      <c r="F5107" s="12" t="s">
        <v>67</v>
      </c>
      <c r="G5107" s="12" t="s">
        <v>65</v>
      </c>
      <c r="H5107" s="12" t="s">
        <v>67</v>
      </c>
      <c r="I5107" s="12"/>
    </row>
    <row r="5108" spans="1:9" x14ac:dyDescent="0.25">
      <c r="A5108" s="38">
        <v>73395007064</v>
      </c>
      <c r="B5108" s="13" t="s">
        <v>5012</v>
      </c>
      <c r="C5108" s="13">
        <v>7</v>
      </c>
      <c r="D5108" s="13" t="s">
        <v>2085</v>
      </c>
      <c r="E5108" s="13" t="s">
        <v>65</v>
      </c>
      <c r="F5108" s="13" t="s">
        <v>1199</v>
      </c>
      <c r="G5108" s="13" t="s">
        <v>65</v>
      </c>
      <c r="H5108" s="13" t="s">
        <v>65</v>
      </c>
      <c r="I5108" s="13"/>
    </row>
    <row r="5109" spans="1:9" x14ac:dyDescent="0.25">
      <c r="A5109" s="37">
        <v>73395008065</v>
      </c>
      <c r="B5109" s="12" t="s">
        <v>5013</v>
      </c>
      <c r="C5109" s="12">
        <v>4</v>
      </c>
      <c r="D5109" s="12" t="s">
        <v>1155</v>
      </c>
      <c r="E5109" s="12" t="s">
        <v>67</v>
      </c>
      <c r="F5109" s="12" t="s">
        <v>67</v>
      </c>
      <c r="G5109" s="12" t="s">
        <v>65</v>
      </c>
      <c r="H5109" s="12" t="s">
        <v>67</v>
      </c>
      <c r="I5109" s="12"/>
    </row>
    <row r="5110" spans="1:9" x14ac:dyDescent="0.25">
      <c r="A5110" s="38">
        <v>73395007066</v>
      </c>
      <c r="B5110" s="13" t="s">
        <v>5014</v>
      </c>
      <c r="C5110" s="13">
        <v>7</v>
      </c>
      <c r="D5110" s="13" t="s">
        <v>2085</v>
      </c>
      <c r="E5110" s="13" t="s">
        <v>65</v>
      </c>
      <c r="F5110" s="13" t="s">
        <v>1199</v>
      </c>
      <c r="G5110" s="13" t="s">
        <v>65</v>
      </c>
      <c r="H5110" s="13" t="s">
        <v>65</v>
      </c>
      <c r="I5110" s="13"/>
    </row>
    <row r="5111" spans="1:9" x14ac:dyDescent="0.25">
      <c r="A5111" s="37">
        <v>73395006067</v>
      </c>
      <c r="B5111" s="12" t="s">
        <v>5015</v>
      </c>
      <c r="C5111" s="12">
        <v>7</v>
      </c>
      <c r="D5111" s="12" t="s">
        <v>2085</v>
      </c>
      <c r="E5111" s="12" t="s">
        <v>65</v>
      </c>
      <c r="F5111" s="12" t="s">
        <v>1199</v>
      </c>
      <c r="G5111" s="12" t="s">
        <v>65</v>
      </c>
      <c r="H5111" s="12" t="s">
        <v>65</v>
      </c>
      <c r="I5111" s="12"/>
    </row>
    <row r="5112" spans="1:9" x14ac:dyDescent="0.25">
      <c r="A5112" s="38">
        <v>73395008068</v>
      </c>
      <c r="B5112" s="13" t="s">
        <v>5016</v>
      </c>
      <c r="C5112" s="13">
        <v>4</v>
      </c>
      <c r="D5112" s="13" t="s">
        <v>1155</v>
      </c>
      <c r="E5112" s="13" t="s">
        <v>67</v>
      </c>
      <c r="F5112" s="13" t="s">
        <v>67</v>
      </c>
      <c r="G5112" s="13" t="s">
        <v>65</v>
      </c>
      <c r="H5112" s="13" t="s">
        <v>67</v>
      </c>
      <c r="I5112" s="13"/>
    </row>
    <row r="5113" spans="1:9" x14ac:dyDescent="0.25">
      <c r="A5113" s="37">
        <v>73395007201</v>
      </c>
      <c r="B5113" s="12" t="s">
        <v>5017</v>
      </c>
      <c r="C5113" s="12">
        <v>7</v>
      </c>
      <c r="D5113" s="12" t="s">
        <v>2085</v>
      </c>
      <c r="E5113" s="12" t="s">
        <v>65</v>
      </c>
      <c r="F5113" s="12" t="s">
        <v>1199</v>
      </c>
      <c r="G5113" s="12" t="s">
        <v>65</v>
      </c>
      <c r="H5113" s="12" t="s">
        <v>65</v>
      </c>
      <c r="I5113" s="12"/>
    </row>
    <row r="5114" spans="1:9" x14ac:dyDescent="0.25">
      <c r="A5114" s="38">
        <v>73395008202</v>
      </c>
      <c r="B5114" s="13" t="s">
        <v>5018</v>
      </c>
      <c r="C5114" s="13">
        <v>4</v>
      </c>
      <c r="D5114" s="13" t="s">
        <v>1155</v>
      </c>
      <c r="E5114" s="13" t="s">
        <v>67</v>
      </c>
      <c r="F5114" s="13" t="s">
        <v>67</v>
      </c>
      <c r="G5114" s="13" t="s">
        <v>65</v>
      </c>
      <c r="H5114" s="13" t="s">
        <v>67</v>
      </c>
      <c r="I5114" s="13"/>
    </row>
    <row r="5115" spans="1:9" x14ac:dyDescent="0.25">
      <c r="A5115" s="37">
        <v>73405001001</v>
      </c>
      <c r="B5115" s="12" t="s">
        <v>5019</v>
      </c>
      <c r="C5115" s="12">
        <v>4</v>
      </c>
      <c r="D5115" s="12" t="s">
        <v>1155</v>
      </c>
      <c r="E5115" s="12" t="s">
        <v>67</v>
      </c>
      <c r="F5115" s="12" t="s">
        <v>67</v>
      </c>
      <c r="G5115" s="12" t="s">
        <v>65</v>
      </c>
      <c r="H5115" s="12" t="s">
        <v>67</v>
      </c>
      <c r="I5115" s="12"/>
    </row>
    <row r="5116" spans="1:9" x14ac:dyDescent="0.25">
      <c r="A5116" s="38">
        <v>73405001002</v>
      </c>
      <c r="B5116" s="13" t="s">
        <v>5020</v>
      </c>
      <c r="C5116" s="13">
        <v>4</v>
      </c>
      <c r="D5116" s="13" t="s">
        <v>1155</v>
      </c>
      <c r="E5116" s="13" t="s">
        <v>67</v>
      </c>
      <c r="F5116" s="13" t="s">
        <v>67</v>
      </c>
      <c r="G5116" s="13" t="s">
        <v>65</v>
      </c>
      <c r="H5116" s="13" t="s">
        <v>67</v>
      </c>
      <c r="I5116" s="13"/>
    </row>
    <row r="5117" spans="1:9" x14ac:dyDescent="0.25">
      <c r="A5117" s="37">
        <v>73405004003</v>
      </c>
      <c r="B5117" s="12" t="s">
        <v>5021</v>
      </c>
      <c r="C5117" s="12">
        <v>1</v>
      </c>
      <c r="D5117" s="12" t="s">
        <v>2549</v>
      </c>
      <c r="E5117" s="12" t="s">
        <v>1199</v>
      </c>
      <c r="F5117" s="12" t="s">
        <v>1199</v>
      </c>
      <c r="G5117" s="12" t="s">
        <v>67</v>
      </c>
      <c r="H5117" s="12" t="s">
        <v>65</v>
      </c>
      <c r="I5117" s="12"/>
    </row>
    <row r="5118" spans="1:9" x14ac:dyDescent="0.25">
      <c r="A5118" s="38">
        <v>73405001004</v>
      </c>
      <c r="B5118" s="13" t="s">
        <v>5022</v>
      </c>
      <c r="C5118" s="13">
        <v>5</v>
      </c>
      <c r="D5118" s="13" t="s">
        <v>69</v>
      </c>
      <c r="E5118" s="13" t="s">
        <v>65</v>
      </c>
      <c r="F5118" s="13" t="s">
        <v>65</v>
      </c>
      <c r="G5118" s="13" t="s">
        <v>65</v>
      </c>
      <c r="H5118" s="13" t="s">
        <v>65</v>
      </c>
      <c r="I5118" s="13"/>
    </row>
    <row r="5119" spans="1:9" x14ac:dyDescent="0.25">
      <c r="A5119" s="37">
        <v>73405002005</v>
      </c>
      <c r="B5119" s="12" t="s">
        <v>5023</v>
      </c>
      <c r="C5119" s="12">
        <v>4</v>
      </c>
      <c r="D5119" s="12" t="s">
        <v>1155</v>
      </c>
      <c r="E5119" s="12" t="s">
        <v>67</v>
      </c>
      <c r="F5119" s="12" t="s">
        <v>67</v>
      </c>
      <c r="G5119" s="12" t="s">
        <v>65</v>
      </c>
      <c r="H5119" s="12" t="s">
        <v>67</v>
      </c>
      <c r="I5119" s="12"/>
    </row>
    <row r="5120" spans="1:9" x14ac:dyDescent="0.25">
      <c r="A5120" s="38">
        <v>73405002006</v>
      </c>
      <c r="B5120" s="13" t="s">
        <v>5024</v>
      </c>
      <c r="C5120" s="13">
        <v>4</v>
      </c>
      <c r="D5120" s="13" t="s">
        <v>1155</v>
      </c>
      <c r="E5120" s="13" t="s">
        <v>67</v>
      </c>
      <c r="F5120" s="13" t="s">
        <v>67</v>
      </c>
      <c r="G5120" s="13" t="s">
        <v>65</v>
      </c>
      <c r="H5120" s="13" t="s">
        <v>67</v>
      </c>
      <c r="I5120" s="13"/>
    </row>
    <row r="5121" spans="1:9" x14ac:dyDescent="0.25">
      <c r="A5121" s="37">
        <v>73405004007</v>
      </c>
      <c r="B5121" s="12" t="s">
        <v>5025</v>
      </c>
      <c r="C5121" s="12">
        <v>1</v>
      </c>
      <c r="D5121" s="12" t="s">
        <v>2549</v>
      </c>
      <c r="E5121" s="12" t="s">
        <v>1199</v>
      </c>
      <c r="F5121" s="12" t="s">
        <v>1199</v>
      </c>
      <c r="G5121" s="12" t="s">
        <v>67</v>
      </c>
      <c r="H5121" s="12" t="s">
        <v>65</v>
      </c>
      <c r="I5121" s="12"/>
    </row>
    <row r="5122" spans="1:9" x14ac:dyDescent="0.25">
      <c r="A5122" s="38">
        <v>73405003008</v>
      </c>
      <c r="B5122" s="13" t="s">
        <v>5026</v>
      </c>
      <c r="C5122" s="13">
        <v>1</v>
      </c>
      <c r="D5122" s="13" t="s">
        <v>2549</v>
      </c>
      <c r="E5122" s="13" t="s">
        <v>1199</v>
      </c>
      <c r="F5122" s="13" t="s">
        <v>1199</v>
      </c>
      <c r="G5122" s="13" t="s">
        <v>67</v>
      </c>
      <c r="H5122" s="13" t="s">
        <v>65</v>
      </c>
      <c r="I5122" s="13"/>
    </row>
    <row r="5123" spans="1:9" x14ac:dyDescent="0.25">
      <c r="A5123" s="37">
        <v>73405001009</v>
      </c>
      <c r="B5123" s="12" t="s">
        <v>5027</v>
      </c>
      <c r="C5123" s="12">
        <v>5</v>
      </c>
      <c r="D5123" s="12" t="s">
        <v>69</v>
      </c>
      <c r="E5123" s="12" t="s">
        <v>65</v>
      </c>
      <c r="F5123" s="12" t="s">
        <v>65</v>
      </c>
      <c r="G5123" s="12" t="s">
        <v>65</v>
      </c>
      <c r="H5123" s="12" t="s">
        <v>65</v>
      </c>
      <c r="I5123" s="12"/>
    </row>
    <row r="5124" spans="1:9" x14ac:dyDescent="0.25">
      <c r="A5124" s="38">
        <v>73405001010</v>
      </c>
      <c r="B5124" s="13" t="s">
        <v>5028</v>
      </c>
      <c r="C5124" s="13">
        <v>4</v>
      </c>
      <c r="D5124" s="13" t="s">
        <v>1155</v>
      </c>
      <c r="E5124" s="13" t="s">
        <v>67</v>
      </c>
      <c r="F5124" s="13" t="s">
        <v>67</v>
      </c>
      <c r="G5124" s="13" t="s">
        <v>65</v>
      </c>
      <c r="H5124" s="13" t="s">
        <v>67</v>
      </c>
      <c r="I5124" s="13"/>
    </row>
    <row r="5125" spans="1:9" x14ac:dyDescent="0.25">
      <c r="A5125" s="37">
        <v>73405001011</v>
      </c>
      <c r="B5125" s="12" t="s">
        <v>5029</v>
      </c>
      <c r="C5125" s="12">
        <v>1</v>
      </c>
      <c r="D5125" s="12" t="s">
        <v>2549</v>
      </c>
      <c r="E5125" s="12" t="s">
        <v>1199</v>
      </c>
      <c r="F5125" s="12" t="s">
        <v>1199</v>
      </c>
      <c r="G5125" s="12" t="s">
        <v>67</v>
      </c>
      <c r="H5125" s="12" t="s">
        <v>65</v>
      </c>
      <c r="I5125" s="12"/>
    </row>
    <row r="5126" spans="1:9" x14ac:dyDescent="0.25">
      <c r="A5126" s="38">
        <v>73405006012</v>
      </c>
      <c r="B5126" s="13" t="s">
        <v>5030</v>
      </c>
      <c r="C5126" s="13">
        <v>5</v>
      </c>
      <c r="D5126" s="13" t="s">
        <v>69</v>
      </c>
      <c r="E5126" s="13" t="s">
        <v>65</v>
      </c>
      <c r="F5126" s="13" t="s">
        <v>65</v>
      </c>
      <c r="G5126" s="13" t="s">
        <v>65</v>
      </c>
      <c r="H5126" s="13" t="s">
        <v>65</v>
      </c>
      <c r="I5126" s="13"/>
    </row>
    <row r="5127" spans="1:9" x14ac:dyDescent="0.25">
      <c r="A5127" s="37">
        <v>73405002014</v>
      </c>
      <c r="B5127" s="12" t="s">
        <v>5031</v>
      </c>
      <c r="C5127" s="12">
        <v>5</v>
      </c>
      <c r="D5127" s="12" t="s">
        <v>69</v>
      </c>
      <c r="E5127" s="12" t="s">
        <v>65</v>
      </c>
      <c r="F5127" s="12" t="s">
        <v>65</v>
      </c>
      <c r="G5127" s="12" t="s">
        <v>65</v>
      </c>
      <c r="H5127" s="12" t="s">
        <v>65</v>
      </c>
      <c r="I5127" s="12"/>
    </row>
    <row r="5128" spans="1:9" x14ac:dyDescent="0.25">
      <c r="A5128" s="38">
        <v>73405006015</v>
      </c>
      <c r="B5128" s="13" t="s">
        <v>5032</v>
      </c>
      <c r="C5128" s="13">
        <v>2</v>
      </c>
      <c r="D5128" s="13" t="s">
        <v>1198</v>
      </c>
      <c r="E5128" s="13" t="s">
        <v>65</v>
      </c>
      <c r="F5128" s="13" t="s">
        <v>67</v>
      </c>
      <c r="G5128" s="13" t="s">
        <v>1199</v>
      </c>
      <c r="H5128" s="13" t="s">
        <v>67</v>
      </c>
      <c r="I5128" s="13"/>
    </row>
    <row r="5129" spans="1:9" x14ac:dyDescent="0.25">
      <c r="A5129" s="37">
        <v>73405006016</v>
      </c>
      <c r="B5129" s="12" t="s">
        <v>5033</v>
      </c>
      <c r="C5129" s="12">
        <v>5</v>
      </c>
      <c r="D5129" s="12" t="s">
        <v>69</v>
      </c>
      <c r="E5129" s="12" t="s">
        <v>65</v>
      </c>
      <c r="F5129" s="12" t="s">
        <v>65</v>
      </c>
      <c r="G5129" s="12" t="s">
        <v>65</v>
      </c>
      <c r="H5129" s="12" t="s">
        <v>65</v>
      </c>
      <c r="I5129" s="12"/>
    </row>
    <row r="5130" spans="1:9" x14ac:dyDescent="0.25">
      <c r="A5130" s="38">
        <v>73405009017</v>
      </c>
      <c r="B5130" s="13" t="s">
        <v>5034</v>
      </c>
      <c r="C5130" s="13">
        <v>5</v>
      </c>
      <c r="D5130" s="13" t="s">
        <v>69</v>
      </c>
      <c r="E5130" s="13" t="s">
        <v>65</v>
      </c>
      <c r="F5130" s="13" t="s">
        <v>65</v>
      </c>
      <c r="G5130" s="13" t="s">
        <v>65</v>
      </c>
      <c r="H5130" s="13" t="s">
        <v>65</v>
      </c>
      <c r="I5130" s="13"/>
    </row>
    <row r="5131" spans="1:9" x14ac:dyDescent="0.25">
      <c r="A5131" s="37">
        <v>73405009018</v>
      </c>
      <c r="B5131" s="12" t="s">
        <v>5035</v>
      </c>
      <c r="C5131" s="12">
        <v>5</v>
      </c>
      <c r="D5131" s="12" t="s">
        <v>69</v>
      </c>
      <c r="E5131" s="12" t="s">
        <v>65</v>
      </c>
      <c r="F5131" s="12" t="s">
        <v>65</v>
      </c>
      <c r="G5131" s="12" t="s">
        <v>65</v>
      </c>
      <c r="H5131" s="12" t="s">
        <v>65</v>
      </c>
      <c r="I5131" s="12"/>
    </row>
    <row r="5132" spans="1:9" x14ac:dyDescent="0.25">
      <c r="A5132" s="38">
        <v>73405003019</v>
      </c>
      <c r="B5132" s="13" t="s">
        <v>5036</v>
      </c>
      <c r="C5132" s="13">
        <v>1</v>
      </c>
      <c r="D5132" s="13" t="s">
        <v>2549</v>
      </c>
      <c r="E5132" s="13" t="s">
        <v>1199</v>
      </c>
      <c r="F5132" s="13" t="s">
        <v>1199</v>
      </c>
      <c r="G5132" s="13" t="s">
        <v>67</v>
      </c>
      <c r="H5132" s="13" t="s">
        <v>65</v>
      </c>
      <c r="I5132" s="13"/>
    </row>
    <row r="5133" spans="1:9" x14ac:dyDescent="0.25">
      <c r="A5133" s="37">
        <v>73405002020</v>
      </c>
      <c r="B5133" s="12" t="s">
        <v>5037</v>
      </c>
      <c r="C5133" s="12">
        <v>5</v>
      </c>
      <c r="D5133" s="12" t="s">
        <v>69</v>
      </c>
      <c r="E5133" s="12" t="s">
        <v>65</v>
      </c>
      <c r="F5133" s="12" t="s">
        <v>65</v>
      </c>
      <c r="G5133" s="12" t="s">
        <v>65</v>
      </c>
      <c r="H5133" s="12" t="s">
        <v>65</v>
      </c>
      <c r="I5133" s="12"/>
    </row>
    <row r="5134" spans="1:9" x14ac:dyDescent="0.25">
      <c r="A5134" s="38">
        <v>73405001021</v>
      </c>
      <c r="B5134" s="13" t="s">
        <v>5038</v>
      </c>
      <c r="C5134" s="13">
        <v>1</v>
      </c>
      <c r="D5134" s="13" t="s">
        <v>2549</v>
      </c>
      <c r="E5134" s="13" t="s">
        <v>1199</v>
      </c>
      <c r="F5134" s="13" t="s">
        <v>1199</v>
      </c>
      <c r="G5134" s="13" t="s">
        <v>67</v>
      </c>
      <c r="H5134" s="13" t="s">
        <v>65</v>
      </c>
      <c r="I5134" s="13"/>
    </row>
    <row r="5135" spans="1:9" x14ac:dyDescent="0.25">
      <c r="A5135" s="37">
        <v>73405006022</v>
      </c>
      <c r="B5135" s="12" t="s">
        <v>5039</v>
      </c>
      <c r="C5135" s="12">
        <v>5</v>
      </c>
      <c r="D5135" s="12" t="s">
        <v>69</v>
      </c>
      <c r="E5135" s="12" t="s">
        <v>65</v>
      </c>
      <c r="F5135" s="12" t="s">
        <v>65</v>
      </c>
      <c r="G5135" s="12" t="s">
        <v>65</v>
      </c>
      <c r="H5135" s="12" t="s">
        <v>65</v>
      </c>
      <c r="I5135" s="12"/>
    </row>
    <row r="5136" spans="1:9" x14ac:dyDescent="0.25">
      <c r="A5136" s="38">
        <v>73405009023</v>
      </c>
      <c r="B5136" s="13" t="s">
        <v>5040</v>
      </c>
      <c r="C5136" s="13">
        <v>1</v>
      </c>
      <c r="D5136" s="13" t="s">
        <v>2549</v>
      </c>
      <c r="E5136" s="13" t="s">
        <v>1199</v>
      </c>
      <c r="F5136" s="13" t="s">
        <v>1199</v>
      </c>
      <c r="G5136" s="13" t="s">
        <v>67</v>
      </c>
      <c r="H5136" s="13" t="s">
        <v>65</v>
      </c>
      <c r="I5136" s="13"/>
    </row>
    <row r="5137" spans="1:9" x14ac:dyDescent="0.25">
      <c r="A5137" s="37">
        <v>73405009024</v>
      </c>
      <c r="B5137" s="12" t="s">
        <v>5041</v>
      </c>
      <c r="C5137" s="12">
        <v>1</v>
      </c>
      <c r="D5137" s="12" t="s">
        <v>2549</v>
      </c>
      <c r="E5137" s="12" t="s">
        <v>1199</v>
      </c>
      <c r="F5137" s="12" t="s">
        <v>1199</v>
      </c>
      <c r="G5137" s="12" t="s">
        <v>67</v>
      </c>
      <c r="H5137" s="12" t="s">
        <v>65</v>
      </c>
      <c r="I5137" s="12"/>
    </row>
    <row r="5138" spans="1:9" x14ac:dyDescent="0.25">
      <c r="A5138" s="38">
        <v>73405006025</v>
      </c>
      <c r="B5138" s="13" t="s">
        <v>3123</v>
      </c>
      <c r="C5138" s="13">
        <v>5</v>
      </c>
      <c r="D5138" s="13" t="s">
        <v>69</v>
      </c>
      <c r="E5138" s="13" t="s">
        <v>65</v>
      </c>
      <c r="F5138" s="13" t="s">
        <v>65</v>
      </c>
      <c r="G5138" s="13" t="s">
        <v>65</v>
      </c>
      <c r="H5138" s="13" t="s">
        <v>65</v>
      </c>
      <c r="I5138" s="13"/>
    </row>
    <row r="5139" spans="1:9" x14ac:dyDescent="0.25">
      <c r="A5139" s="37">
        <v>73405003026</v>
      </c>
      <c r="B5139" s="12" t="s">
        <v>5042</v>
      </c>
      <c r="C5139" s="12">
        <v>1</v>
      </c>
      <c r="D5139" s="12" t="s">
        <v>2549</v>
      </c>
      <c r="E5139" s="12" t="s">
        <v>1199</v>
      </c>
      <c r="F5139" s="12" t="s">
        <v>1199</v>
      </c>
      <c r="G5139" s="12" t="s">
        <v>67</v>
      </c>
      <c r="H5139" s="12" t="s">
        <v>65</v>
      </c>
      <c r="I5139" s="12"/>
    </row>
    <row r="5140" spans="1:9" x14ac:dyDescent="0.25">
      <c r="A5140" s="38">
        <v>73405004027</v>
      </c>
      <c r="B5140" s="13" t="s">
        <v>5043</v>
      </c>
      <c r="C5140" s="13">
        <v>2</v>
      </c>
      <c r="D5140" s="13" t="s">
        <v>1198</v>
      </c>
      <c r="E5140" s="13" t="s">
        <v>65</v>
      </c>
      <c r="F5140" s="13" t="s">
        <v>67</v>
      </c>
      <c r="G5140" s="13" t="s">
        <v>1199</v>
      </c>
      <c r="H5140" s="13" t="s">
        <v>67</v>
      </c>
      <c r="I5140" s="13"/>
    </row>
    <row r="5141" spans="1:9" x14ac:dyDescent="0.25">
      <c r="A5141" s="37">
        <v>73405003028</v>
      </c>
      <c r="B5141" s="12" t="s">
        <v>5044</v>
      </c>
      <c r="C5141" s="12">
        <v>1</v>
      </c>
      <c r="D5141" s="12" t="s">
        <v>2549</v>
      </c>
      <c r="E5141" s="12" t="s">
        <v>1199</v>
      </c>
      <c r="F5141" s="12" t="s">
        <v>1199</v>
      </c>
      <c r="G5141" s="12" t="s">
        <v>67</v>
      </c>
      <c r="H5141" s="12" t="s">
        <v>65</v>
      </c>
      <c r="I5141" s="12"/>
    </row>
    <row r="5142" spans="1:9" x14ac:dyDescent="0.25">
      <c r="A5142" s="38">
        <v>73405001029</v>
      </c>
      <c r="B5142" s="13" t="s">
        <v>5045</v>
      </c>
      <c r="C5142" s="13">
        <v>1</v>
      </c>
      <c r="D5142" s="13" t="s">
        <v>2549</v>
      </c>
      <c r="E5142" s="13" t="s">
        <v>1199</v>
      </c>
      <c r="F5142" s="13" t="s">
        <v>1199</v>
      </c>
      <c r="G5142" s="13" t="s">
        <v>67</v>
      </c>
      <c r="H5142" s="13" t="s">
        <v>65</v>
      </c>
      <c r="I5142" s="13"/>
    </row>
    <row r="5143" spans="1:9" x14ac:dyDescent="0.25">
      <c r="A5143" s="37">
        <v>73405002030</v>
      </c>
      <c r="B5143" s="12" t="s">
        <v>5046</v>
      </c>
      <c r="C5143" s="12">
        <v>4</v>
      </c>
      <c r="D5143" s="12" t="s">
        <v>1155</v>
      </c>
      <c r="E5143" s="12" t="s">
        <v>67</v>
      </c>
      <c r="F5143" s="12" t="s">
        <v>67</v>
      </c>
      <c r="G5143" s="12" t="s">
        <v>65</v>
      </c>
      <c r="H5143" s="12" t="s">
        <v>67</v>
      </c>
      <c r="I5143" s="12"/>
    </row>
    <row r="5144" spans="1:9" x14ac:dyDescent="0.25">
      <c r="A5144" s="38">
        <v>73405004031</v>
      </c>
      <c r="B5144" s="13" t="s">
        <v>5047</v>
      </c>
      <c r="C5144" s="13">
        <v>2</v>
      </c>
      <c r="D5144" s="13" t="s">
        <v>1198</v>
      </c>
      <c r="E5144" s="13" t="s">
        <v>65</v>
      </c>
      <c r="F5144" s="13" t="s">
        <v>67</v>
      </c>
      <c r="G5144" s="13" t="s">
        <v>1199</v>
      </c>
      <c r="H5144" s="13" t="s">
        <v>67</v>
      </c>
      <c r="I5144" s="13"/>
    </row>
    <row r="5145" spans="1:9" x14ac:dyDescent="0.25">
      <c r="A5145" s="37">
        <v>73405004032</v>
      </c>
      <c r="B5145" s="12" t="s">
        <v>5048</v>
      </c>
      <c r="C5145" s="12">
        <v>1</v>
      </c>
      <c r="D5145" s="12" t="s">
        <v>2549</v>
      </c>
      <c r="E5145" s="12" t="s">
        <v>1199</v>
      </c>
      <c r="F5145" s="12" t="s">
        <v>1199</v>
      </c>
      <c r="G5145" s="12" t="s">
        <v>67</v>
      </c>
      <c r="H5145" s="12" t="s">
        <v>65</v>
      </c>
      <c r="I5145" s="12"/>
    </row>
    <row r="5146" spans="1:9" x14ac:dyDescent="0.25">
      <c r="A5146" s="38">
        <v>73405001033</v>
      </c>
      <c r="B5146" s="13" t="s">
        <v>5049</v>
      </c>
      <c r="C5146" s="13">
        <v>4</v>
      </c>
      <c r="D5146" s="13" t="s">
        <v>1155</v>
      </c>
      <c r="E5146" s="13" t="s">
        <v>67</v>
      </c>
      <c r="F5146" s="13" t="s">
        <v>67</v>
      </c>
      <c r="G5146" s="13" t="s">
        <v>65</v>
      </c>
      <c r="H5146" s="13" t="s">
        <v>67</v>
      </c>
      <c r="I5146" s="13"/>
    </row>
    <row r="5147" spans="1:9" x14ac:dyDescent="0.25">
      <c r="A5147" s="37">
        <v>73405001034</v>
      </c>
      <c r="B5147" s="12" t="s">
        <v>5050</v>
      </c>
      <c r="C5147" s="12">
        <v>4</v>
      </c>
      <c r="D5147" s="12" t="s">
        <v>1155</v>
      </c>
      <c r="E5147" s="12" t="s">
        <v>67</v>
      </c>
      <c r="F5147" s="12" t="s">
        <v>67</v>
      </c>
      <c r="G5147" s="12" t="s">
        <v>65</v>
      </c>
      <c r="H5147" s="12" t="s">
        <v>67</v>
      </c>
      <c r="I5147" s="12"/>
    </row>
    <row r="5148" spans="1:9" x14ac:dyDescent="0.25">
      <c r="A5148" s="38">
        <v>73405009035</v>
      </c>
      <c r="B5148" s="13" t="s">
        <v>5051</v>
      </c>
      <c r="C5148" s="13">
        <v>5</v>
      </c>
      <c r="D5148" s="13" t="s">
        <v>69</v>
      </c>
      <c r="E5148" s="13" t="s">
        <v>65</v>
      </c>
      <c r="F5148" s="13" t="s">
        <v>65</v>
      </c>
      <c r="G5148" s="13" t="s">
        <v>65</v>
      </c>
      <c r="H5148" s="13" t="s">
        <v>65</v>
      </c>
      <c r="I5148" s="13"/>
    </row>
    <row r="5149" spans="1:9" x14ac:dyDescent="0.25">
      <c r="A5149" s="37">
        <v>73405003036</v>
      </c>
      <c r="B5149" s="12" t="s">
        <v>5052</v>
      </c>
      <c r="C5149" s="12">
        <v>1</v>
      </c>
      <c r="D5149" s="12" t="s">
        <v>2549</v>
      </c>
      <c r="E5149" s="12" t="s">
        <v>1199</v>
      </c>
      <c r="F5149" s="12" t="s">
        <v>1199</v>
      </c>
      <c r="G5149" s="12" t="s">
        <v>67</v>
      </c>
      <c r="H5149" s="12" t="s">
        <v>65</v>
      </c>
      <c r="I5149" s="12"/>
    </row>
    <row r="5150" spans="1:9" x14ac:dyDescent="0.25">
      <c r="A5150" s="38">
        <v>73405009037</v>
      </c>
      <c r="B5150" s="13" t="s">
        <v>2775</v>
      </c>
      <c r="C5150" s="13">
        <v>1</v>
      </c>
      <c r="D5150" s="13" t="s">
        <v>2549</v>
      </c>
      <c r="E5150" s="13" t="s">
        <v>1199</v>
      </c>
      <c r="F5150" s="13" t="s">
        <v>1199</v>
      </c>
      <c r="G5150" s="13" t="s">
        <v>67</v>
      </c>
      <c r="H5150" s="13" t="s">
        <v>65</v>
      </c>
      <c r="I5150" s="13"/>
    </row>
    <row r="5151" spans="1:9" x14ac:dyDescent="0.25">
      <c r="A5151" s="37">
        <v>73405004038</v>
      </c>
      <c r="B5151" s="12" t="s">
        <v>5053</v>
      </c>
      <c r="C5151" s="12">
        <v>1</v>
      </c>
      <c r="D5151" s="12" t="s">
        <v>2549</v>
      </c>
      <c r="E5151" s="12" t="s">
        <v>1199</v>
      </c>
      <c r="F5151" s="12" t="s">
        <v>1199</v>
      </c>
      <c r="G5151" s="12" t="s">
        <v>67</v>
      </c>
      <c r="H5151" s="12" t="s">
        <v>65</v>
      </c>
      <c r="I5151" s="12"/>
    </row>
    <row r="5152" spans="1:9" x14ac:dyDescent="0.25">
      <c r="A5152" s="38">
        <v>73405001039</v>
      </c>
      <c r="B5152" s="13" t="s">
        <v>5054</v>
      </c>
      <c r="C5152" s="13">
        <v>1</v>
      </c>
      <c r="D5152" s="13" t="s">
        <v>2549</v>
      </c>
      <c r="E5152" s="13" t="s">
        <v>1199</v>
      </c>
      <c r="F5152" s="13" t="s">
        <v>1199</v>
      </c>
      <c r="G5152" s="13" t="s">
        <v>67</v>
      </c>
      <c r="H5152" s="13" t="s">
        <v>65</v>
      </c>
      <c r="I5152" s="13"/>
    </row>
    <row r="5153" spans="1:9" x14ac:dyDescent="0.25">
      <c r="A5153" s="37">
        <v>73405003040</v>
      </c>
      <c r="B5153" s="12" t="s">
        <v>5055</v>
      </c>
      <c r="C5153" s="12">
        <v>1</v>
      </c>
      <c r="D5153" s="12" t="s">
        <v>2549</v>
      </c>
      <c r="E5153" s="12" t="s">
        <v>1199</v>
      </c>
      <c r="F5153" s="12" t="s">
        <v>1199</v>
      </c>
      <c r="G5153" s="12" t="s">
        <v>67</v>
      </c>
      <c r="H5153" s="12" t="s">
        <v>65</v>
      </c>
      <c r="I5153" s="12"/>
    </row>
    <row r="5154" spans="1:9" x14ac:dyDescent="0.25">
      <c r="A5154" s="38">
        <v>73405009041</v>
      </c>
      <c r="B5154" s="13" t="s">
        <v>5056</v>
      </c>
      <c r="C5154" s="13">
        <v>5</v>
      </c>
      <c r="D5154" s="13" t="s">
        <v>69</v>
      </c>
      <c r="E5154" s="13" t="s">
        <v>65</v>
      </c>
      <c r="F5154" s="13" t="s">
        <v>65</v>
      </c>
      <c r="G5154" s="13" t="s">
        <v>65</v>
      </c>
      <c r="H5154" s="13" t="s">
        <v>65</v>
      </c>
      <c r="I5154" s="13"/>
    </row>
    <row r="5155" spans="1:9" x14ac:dyDescent="0.25">
      <c r="A5155" s="37">
        <v>73405009042</v>
      </c>
      <c r="B5155" s="12" t="s">
        <v>5057</v>
      </c>
      <c r="C5155" s="12">
        <v>5</v>
      </c>
      <c r="D5155" s="12" t="s">
        <v>69</v>
      </c>
      <c r="E5155" s="12" t="s">
        <v>65</v>
      </c>
      <c r="F5155" s="12" t="s">
        <v>65</v>
      </c>
      <c r="G5155" s="12" t="s">
        <v>65</v>
      </c>
      <c r="H5155" s="12" t="s">
        <v>65</v>
      </c>
      <c r="I5155" s="12"/>
    </row>
    <row r="5156" spans="1:9" x14ac:dyDescent="0.25">
      <c r="A5156" s="38">
        <v>73405001043</v>
      </c>
      <c r="B5156" s="13" t="s">
        <v>5058</v>
      </c>
      <c r="C5156" s="13">
        <v>4</v>
      </c>
      <c r="D5156" s="13" t="s">
        <v>1155</v>
      </c>
      <c r="E5156" s="13" t="s">
        <v>67</v>
      </c>
      <c r="F5156" s="13" t="s">
        <v>67</v>
      </c>
      <c r="G5156" s="13" t="s">
        <v>65</v>
      </c>
      <c r="H5156" s="13" t="s">
        <v>67</v>
      </c>
      <c r="I5156" s="13"/>
    </row>
    <row r="5157" spans="1:9" x14ac:dyDescent="0.25">
      <c r="A5157" s="37">
        <v>73405006044</v>
      </c>
      <c r="B5157" s="12" t="s">
        <v>5059</v>
      </c>
      <c r="C5157" s="12">
        <v>5</v>
      </c>
      <c r="D5157" s="12" t="s">
        <v>69</v>
      </c>
      <c r="E5157" s="12" t="s">
        <v>65</v>
      </c>
      <c r="F5157" s="12" t="s">
        <v>65</v>
      </c>
      <c r="G5157" s="12" t="s">
        <v>65</v>
      </c>
      <c r="H5157" s="12" t="s">
        <v>65</v>
      </c>
      <c r="I5157" s="12"/>
    </row>
    <row r="5158" spans="1:9" x14ac:dyDescent="0.25">
      <c r="A5158" s="38">
        <v>73405001045</v>
      </c>
      <c r="B5158" s="13" t="s">
        <v>5060</v>
      </c>
      <c r="C5158" s="13">
        <v>1</v>
      </c>
      <c r="D5158" s="13" t="s">
        <v>2549</v>
      </c>
      <c r="E5158" s="13" t="s">
        <v>1199</v>
      </c>
      <c r="F5158" s="13" t="s">
        <v>1199</v>
      </c>
      <c r="G5158" s="13" t="s">
        <v>67</v>
      </c>
      <c r="H5158" s="13" t="s">
        <v>65</v>
      </c>
      <c r="I5158" s="13"/>
    </row>
    <row r="5159" spans="1:9" x14ac:dyDescent="0.25">
      <c r="A5159" s="37">
        <v>73405002047</v>
      </c>
      <c r="B5159" s="12" t="s">
        <v>5061</v>
      </c>
      <c r="C5159" s="12">
        <v>4</v>
      </c>
      <c r="D5159" s="12" t="s">
        <v>1155</v>
      </c>
      <c r="E5159" s="12" t="s">
        <v>67</v>
      </c>
      <c r="F5159" s="12" t="s">
        <v>67</v>
      </c>
      <c r="G5159" s="12" t="s">
        <v>65</v>
      </c>
      <c r="H5159" s="12" t="s">
        <v>67</v>
      </c>
      <c r="I5159" s="12"/>
    </row>
    <row r="5160" spans="1:9" x14ac:dyDescent="0.25">
      <c r="A5160" s="38">
        <v>73405003048</v>
      </c>
      <c r="B5160" s="13" t="s">
        <v>5062</v>
      </c>
      <c r="C5160" s="13">
        <v>1</v>
      </c>
      <c r="D5160" s="13" t="s">
        <v>2549</v>
      </c>
      <c r="E5160" s="13" t="s">
        <v>1199</v>
      </c>
      <c r="F5160" s="13" t="s">
        <v>1199</v>
      </c>
      <c r="G5160" s="13" t="s">
        <v>67</v>
      </c>
      <c r="H5160" s="13" t="s">
        <v>65</v>
      </c>
      <c r="I5160" s="13"/>
    </row>
    <row r="5161" spans="1:9" x14ac:dyDescent="0.25">
      <c r="A5161" s="37">
        <v>73405002049</v>
      </c>
      <c r="B5161" s="12" t="s">
        <v>5063</v>
      </c>
      <c r="C5161" s="12">
        <v>5</v>
      </c>
      <c r="D5161" s="12" t="s">
        <v>69</v>
      </c>
      <c r="E5161" s="12" t="s">
        <v>65</v>
      </c>
      <c r="F5161" s="12" t="s">
        <v>65</v>
      </c>
      <c r="G5161" s="12" t="s">
        <v>65</v>
      </c>
      <c r="H5161" s="12" t="s">
        <v>65</v>
      </c>
      <c r="I5161" s="12"/>
    </row>
    <row r="5162" spans="1:9" x14ac:dyDescent="0.25">
      <c r="A5162" s="38">
        <v>73405006050</v>
      </c>
      <c r="B5162" s="13" t="s">
        <v>5064</v>
      </c>
      <c r="C5162" s="13">
        <v>5</v>
      </c>
      <c r="D5162" s="13" t="s">
        <v>69</v>
      </c>
      <c r="E5162" s="13" t="s">
        <v>65</v>
      </c>
      <c r="F5162" s="13" t="s">
        <v>65</v>
      </c>
      <c r="G5162" s="13" t="s">
        <v>65</v>
      </c>
      <c r="H5162" s="13" t="s">
        <v>65</v>
      </c>
      <c r="I5162" s="13"/>
    </row>
    <row r="5163" spans="1:9" x14ac:dyDescent="0.25">
      <c r="A5163" s="37">
        <v>73405009051</v>
      </c>
      <c r="B5163" s="12" t="s">
        <v>5065</v>
      </c>
      <c r="C5163" s="12">
        <v>1</v>
      </c>
      <c r="D5163" s="12" t="s">
        <v>2549</v>
      </c>
      <c r="E5163" s="12" t="s">
        <v>1199</v>
      </c>
      <c r="F5163" s="12" t="s">
        <v>1199</v>
      </c>
      <c r="G5163" s="12" t="s">
        <v>67</v>
      </c>
      <c r="H5163" s="12" t="s">
        <v>65</v>
      </c>
      <c r="I5163" s="12"/>
    </row>
    <row r="5164" spans="1:9" x14ac:dyDescent="0.25">
      <c r="A5164" s="38">
        <v>73405003052</v>
      </c>
      <c r="B5164" s="13" t="s">
        <v>5066</v>
      </c>
      <c r="C5164" s="13">
        <v>1</v>
      </c>
      <c r="D5164" s="13" t="s">
        <v>2549</v>
      </c>
      <c r="E5164" s="13" t="s">
        <v>1199</v>
      </c>
      <c r="F5164" s="13" t="s">
        <v>1199</v>
      </c>
      <c r="G5164" s="13" t="s">
        <v>67</v>
      </c>
      <c r="H5164" s="13" t="s">
        <v>65</v>
      </c>
      <c r="I5164" s="13"/>
    </row>
    <row r="5165" spans="1:9" x14ac:dyDescent="0.25">
      <c r="A5165" s="37">
        <v>73405003053</v>
      </c>
      <c r="B5165" s="12" t="s">
        <v>5067</v>
      </c>
      <c r="C5165" s="12">
        <v>1</v>
      </c>
      <c r="D5165" s="12" t="s">
        <v>2549</v>
      </c>
      <c r="E5165" s="12" t="s">
        <v>1199</v>
      </c>
      <c r="F5165" s="12" t="s">
        <v>1199</v>
      </c>
      <c r="G5165" s="12" t="s">
        <v>67</v>
      </c>
      <c r="H5165" s="12" t="s">
        <v>65</v>
      </c>
      <c r="I5165" s="12"/>
    </row>
    <row r="5166" spans="1:9" x14ac:dyDescent="0.25">
      <c r="A5166" s="38">
        <v>73405006054</v>
      </c>
      <c r="B5166" s="13" t="s">
        <v>5068</v>
      </c>
      <c r="C5166" s="13">
        <v>5</v>
      </c>
      <c r="D5166" s="13" t="s">
        <v>69</v>
      </c>
      <c r="E5166" s="13" t="s">
        <v>65</v>
      </c>
      <c r="F5166" s="13" t="s">
        <v>65</v>
      </c>
      <c r="G5166" s="13" t="s">
        <v>65</v>
      </c>
      <c r="H5166" s="13" t="s">
        <v>65</v>
      </c>
      <c r="I5166" s="13"/>
    </row>
    <row r="5167" spans="1:9" x14ac:dyDescent="0.25">
      <c r="A5167" s="37">
        <v>73405009055</v>
      </c>
      <c r="B5167" s="12" t="s">
        <v>5069</v>
      </c>
      <c r="C5167" s="12">
        <v>5</v>
      </c>
      <c r="D5167" s="12" t="s">
        <v>69</v>
      </c>
      <c r="E5167" s="12" t="s">
        <v>65</v>
      </c>
      <c r="F5167" s="12" t="s">
        <v>65</v>
      </c>
      <c r="G5167" s="12" t="s">
        <v>65</v>
      </c>
      <c r="H5167" s="12" t="s">
        <v>65</v>
      </c>
      <c r="I5167" s="12"/>
    </row>
    <row r="5168" spans="1:9" x14ac:dyDescent="0.25">
      <c r="A5168" s="38">
        <v>73405002057</v>
      </c>
      <c r="B5168" s="13" t="s">
        <v>5070</v>
      </c>
      <c r="C5168" s="13">
        <v>5</v>
      </c>
      <c r="D5168" s="13" t="s">
        <v>69</v>
      </c>
      <c r="E5168" s="13" t="s">
        <v>65</v>
      </c>
      <c r="F5168" s="13" t="s">
        <v>65</v>
      </c>
      <c r="G5168" s="13" t="s">
        <v>65</v>
      </c>
      <c r="H5168" s="13" t="s">
        <v>65</v>
      </c>
      <c r="I5168" s="13"/>
    </row>
    <row r="5169" spans="1:9" x14ac:dyDescent="0.25">
      <c r="A5169" s="37">
        <v>73405008201</v>
      </c>
      <c r="B5169" s="12" t="s">
        <v>5071</v>
      </c>
      <c r="C5169" s="12">
        <v>5</v>
      </c>
      <c r="D5169" s="12" t="s">
        <v>69</v>
      </c>
      <c r="E5169" s="12" t="s">
        <v>65</v>
      </c>
      <c r="F5169" s="12" t="s">
        <v>65</v>
      </c>
      <c r="G5169" s="12" t="s">
        <v>65</v>
      </c>
      <c r="H5169" s="12" t="s">
        <v>65</v>
      </c>
      <c r="I5169" s="12"/>
    </row>
    <row r="5170" spans="1:9" x14ac:dyDescent="0.25">
      <c r="A5170" s="38">
        <v>73405008202</v>
      </c>
      <c r="B5170" s="13" t="s">
        <v>5072</v>
      </c>
      <c r="C5170" s="13">
        <v>5</v>
      </c>
      <c r="D5170" s="13" t="s">
        <v>69</v>
      </c>
      <c r="E5170" s="13" t="s">
        <v>65</v>
      </c>
      <c r="F5170" s="13" t="s">
        <v>65</v>
      </c>
      <c r="G5170" s="13" t="s">
        <v>65</v>
      </c>
      <c r="H5170" s="13" t="s">
        <v>65</v>
      </c>
      <c r="I5170" s="13"/>
    </row>
    <row r="5171" spans="1:9" x14ac:dyDescent="0.25">
      <c r="A5171" s="37">
        <v>73405008203</v>
      </c>
      <c r="B5171" s="12" t="s">
        <v>5073</v>
      </c>
      <c r="C5171" s="12">
        <v>5</v>
      </c>
      <c r="D5171" s="12" t="s">
        <v>69</v>
      </c>
      <c r="E5171" s="12" t="s">
        <v>65</v>
      </c>
      <c r="F5171" s="12" t="s">
        <v>65</v>
      </c>
      <c r="G5171" s="12" t="s">
        <v>65</v>
      </c>
      <c r="H5171" s="12" t="s">
        <v>65</v>
      </c>
      <c r="I5171" s="12"/>
    </row>
    <row r="5172" spans="1:9" x14ac:dyDescent="0.25">
      <c r="A5172" s="38">
        <v>73405009204</v>
      </c>
      <c r="B5172" s="13" t="s">
        <v>5074</v>
      </c>
      <c r="C5172" s="13">
        <v>5</v>
      </c>
      <c r="D5172" s="13" t="s">
        <v>69</v>
      </c>
      <c r="E5172" s="13" t="s">
        <v>65</v>
      </c>
      <c r="F5172" s="13" t="s">
        <v>65</v>
      </c>
      <c r="G5172" s="13" t="s">
        <v>65</v>
      </c>
      <c r="H5172" s="13" t="s">
        <v>65</v>
      </c>
      <c r="I5172" s="13"/>
    </row>
    <row r="5173" spans="1:9" x14ac:dyDescent="0.25">
      <c r="A5173" s="37">
        <v>73405003205</v>
      </c>
      <c r="B5173" s="12" t="s">
        <v>5075</v>
      </c>
      <c r="C5173" s="12">
        <v>5</v>
      </c>
      <c r="D5173" s="12" t="s">
        <v>69</v>
      </c>
      <c r="E5173" s="12" t="s">
        <v>65</v>
      </c>
      <c r="F5173" s="12" t="s">
        <v>65</v>
      </c>
      <c r="G5173" s="12" t="s">
        <v>65</v>
      </c>
      <c r="H5173" s="12" t="s">
        <v>65</v>
      </c>
      <c r="I5173" s="12"/>
    </row>
    <row r="5174" spans="1:9" x14ac:dyDescent="0.25">
      <c r="A5174" s="38">
        <v>73405008206</v>
      </c>
      <c r="B5174" s="13" t="s">
        <v>5076</v>
      </c>
      <c r="C5174" s="13">
        <v>5</v>
      </c>
      <c r="D5174" s="13" t="s">
        <v>69</v>
      </c>
      <c r="E5174" s="13" t="s">
        <v>65</v>
      </c>
      <c r="F5174" s="13" t="s">
        <v>65</v>
      </c>
      <c r="G5174" s="13" t="s">
        <v>65</v>
      </c>
      <c r="H5174" s="13" t="s">
        <v>65</v>
      </c>
      <c r="I5174" s="13"/>
    </row>
    <row r="5175" spans="1:9" x14ac:dyDescent="0.25">
      <c r="A5175" s="37">
        <v>73405008207</v>
      </c>
      <c r="B5175" s="12" t="s">
        <v>5077</v>
      </c>
      <c r="C5175" s="12">
        <v>5</v>
      </c>
      <c r="D5175" s="12" t="s">
        <v>69</v>
      </c>
      <c r="E5175" s="12" t="s">
        <v>65</v>
      </c>
      <c r="F5175" s="12" t="s">
        <v>65</v>
      </c>
      <c r="G5175" s="12" t="s">
        <v>65</v>
      </c>
      <c r="H5175" s="12" t="s">
        <v>65</v>
      </c>
      <c r="I5175" s="12"/>
    </row>
    <row r="5176" spans="1:9" x14ac:dyDescent="0.25">
      <c r="A5176" s="38">
        <v>73405008208</v>
      </c>
      <c r="B5176" s="13" t="s">
        <v>5078</v>
      </c>
      <c r="C5176" s="13">
        <v>5</v>
      </c>
      <c r="D5176" s="13" t="s">
        <v>69</v>
      </c>
      <c r="E5176" s="13" t="s">
        <v>65</v>
      </c>
      <c r="F5176" s="13" t="s">
        <v>65</v>
      </c>
      <c r="G5176" s="13" t="s">
        <v>65</v>
      </c>
      <c r="H5176" s="13" t="s">
        <v>65</v>
      </c>
      <c r="I5176" s="13"/>
    </row>
    <row r="5177" spans="1:9" x14ac:dyDescent="0.25">
      <c r="A5177" s="37">
        <v>73405008209</v>
      </c>
      <c r="B5177" s="12" t="s">
        <v>5079</v>
      </c>
      <c r="C5177" s="12">
        <v>5</v>
      </c>
      <c r="D5177" s="12" t="s">
        <v>69</v>
      </c>
      <c r="E5177" s="12" t="s">
        <v>65</v>
      </c>
      <c r="F5177" s="12" t="s">
        <v>65</v>
      </c>
      <c r="G5177" s="12" t="s">
        <v>65</v>
      </c>
      <c r="H5177" s="12" t="s">
        <v>65</v>
      </c>
      <c r="I5177" s="12"/>
    </row>
    <row r="5178" spans="1:9" x14ac:dyDescent="0.25">
      <c r="A5178" s="38">
        <v>73405008210</v>
      </c>
      <c r="B5178" s="13" t="s">
        <v>5080</v>
      </c>
      <c r="C5178" s="13">
        <v>5</v>
      </c>
      <c r="D5178" s="13" t="s">
        <v>69</v>
      </c>
      <c r="E5178" s="13" t="s">
        <v>65</v>
      </c>
      <c r="F5178" s="13" t="s">
        <v>65</v>
      </c>
      <c r="G5178" s="13" t="s">
        <v>65</v>
      </c>
      <c r="H5178" s="13" t="s">
        <v>65</v>
      </c>
      <c r="I5178" s="13"/>
    </row>
    <row r="5179" spans="1:9" x14ac:dyDescent="0.25">
      <c r="A5179" s="37">
        <v>73405008211</v>
      </c>
      <c r="B5179" s="12" t="s">
        <v>5081</v>
      </c>
      <c r="C5179" s="12">
        <v>5</v>
      </c>
      <c r="D5179" s="12" t="s">
        <v>69</v>
      </c>
      <c r="E5179" s="12" t="s">
        <v>65</v>
      </c>
      <c r="F5179" s="12" t="s">
        <v>65</v>
      </c>
      <c r="G5179" s="12" t="s">
        <v>65</v>
      </c>
      <c r="H5179" s="12" t="s">
        <v>65</v>
      </c>
      <c r="I5179" s="12"/>
    </row>
    <row r="5180" spans="1:9" x14ac:dyDescent="0.25">
      <c r="A5180" s="38">
        <v>73405008212</v>
      </c>
      <c r="B5180" s="13" t="s">
        <v>5082</v>
      </c>
      <c r="C5180" s="13">
        <v>5</v>
      </c>
      <c r="D5180" s="13" t="s">
        <v>69</v>
      </c>
      <c r="E5180" s="13" t="s">
        <v>65</v>
      </c>
      <c r="F5180" s="13" t="s">
        <v>65</v>
      </c>
      <c r="G5180" s="13" t="s">
        <v>65</v>
      </c>
      <c r="H5180" s="13" t="s">
        <v>65</v>
      </c>
      <c r="I5180" s="13"/>
    </row>
    <row r="5181" spans="1:9" x14ac:dyDescent="0.25">
      <c r="A5181" s="37">
        <v>73405008213</v>
      </c>
      <c r="B5181" s="12" t="s">
        <v>5083</v>
      </c>
      <c r="C5181" s="12">
        <v>5</v>
      </c>
      <c r="D5181" s="12" t="s">
        <v>69</v>
      </c>
      <c r="E5181" s="12" t="s">
        <v>65</v>
      </c>
      <c r="F5181" s="12" t="s">
        <v>65</v>
      </c>
      <c r="G5181" s="12" t="s">
        <v>65</v>
      </c>
      <c r="H5181" s="12" t="s">
        <v>65</v>
      </c>
      <c r="I5181" s="12"/>
    </row>
    <row r="5182" spans="1:9" x14ac:dyDescent="0.25">
      <c r="A5182" s="38">
        <v>73405008214</v>
      </c>
      <c r="B5182" s="13" t="s">
        <v>5084</v>
      </c>
      <c r="C5182" s="13">
        <v>5</v>
      </c>
      <c r="D5182" s="13" t="s">
        <v>69</v>
      </c>
      <c r="E5182" s="13" t="s">
        <v>65</v>
      </c>
      <c r="F5182" s="13" t="s">
        <v>65</v>
      </c>
      <c r="G5182" s="13" t="s">
        <v>65</v>
      </c>
      <c r="H5182" s="13" t="s">
        <v>65</v>
      </c>
      <c r="I5182" s="13"/>
    </row>
    <row r="5183" spans="1:9" x14ac:dyDescent="0.25">
      <c r="A5183" s="37">
        <v>73405009215</v>
      </c>
      <c r="B5183" s="12" t="s">
        <v>5085</v>
      </c>
      <c r="C5183" s="12">
        <v>5</v>
      </c>
      <c r="D5183" s="12" t="s">
        <v>69</v>
      </c>
      <c r="E5183" s="12" t="s">
        <v>65</v>
      </c>
      <c r="F5183" s="12" t="s">
        <v>65</v>
      </c>
      <c r="G5183" s="12" t="s">
        <v>65</v>
      </c>
      <c r="H5183" s="12" t="s">
        <v>65</v>
      </c>
      <c r="I5183" s="12"/>
    </row>
    <row r="5184" spans="1:9" x14ac:dyDescent="0.25">
      <c r="A5184" s="38">
        <v>73405009216</v>
      </c>
      <c r="B5184" s="13" t="s">
        <v>5086</v>
      </c>
      <c r="C5184" s="13">
        <v>5</v>
      </c>
      <c r="D5184" s="13" t="s">
        <v>69</v>
      </c>
      <c r="E5184" s="13" t="s">
        <v>65</v>
      </c>
      <c r="F5184" s="13" t="s">
        <v>65</v>
      </c>
      <c r="G5184" s="13" t="s">
        <v>65</v>
      </c>
      <c r="H5184" s="13" t="s">
        <v>65</v>
      </c>
      <c r="I5184" s="13"/>
    </row>
    <row r="5185" spans="1:9" x14ac:dyDescent="0.25">
      <c r="A5185" s="37">
        <v>73405009217</v>
      </c>
      <c r="B5185" s="12" t="s">
        <v>5087</v>
      </c>
      <c r="C5185" s="12">
        <v>1</v>
      </c>
      <c r="D5185" s="12" t="s">
        <v>2549</v>
      </c>
      <c r="E5185" s="12" t="s">
        <v>1199</v>
      </c>
      <c r="F5185" s="12" t="s">
        <v>1199</v>
      </c>
      <c r="G5185" s="12" t="s">
        <v>67</v>
      </c>
      <c r="H5185" s="12" t="s">
        <v>65</v>
      </c>
      <c r="I5185" s="12"/>
    </row>
    <row r="5186" spans="1:9" x14ac:dyDescent="0.25">
      <c r="A5186" s="38">
        <v>73405008218</v>
      </c>
      <c r="B5186" s="13" t="s">
        <v>5088</v>
      </c>
      <c r="C5186" s="13">
        <v>5</v>
      </c>
      <c r="D5186" s="13" t="s">
        <v>69</v>
      </c>
      <c r="E5186" s="13" t="s">
        <v>65</v>
      </c>
      <c r="F5186" s="13" t="s">
        <v>65</v>
      </c>
      <c r="G5186" s="13" t="s">
        <v>65</v>
      </c>
      <c r="H5186" s="13" t="s">
        <v>65</v>
      </c>
      <c r="I5186" s="13"/>
    </row>
    <row r="5187" spans="1:9" x14ac:dyDescent="0.25">
      <c r="A5187" s="37">
        <v>73405009219</v>
      </c>
      <c r="B5187" s="12" t="s">
        <v>5089</v>
      </c>
      <c r="C5187" s="12">
        <v>5</v>
      </c>
      <c r="D5187" s="12" t="s">
        <v>69</v>
      </c>
      <c r="E5187" s="12" t="s">
        <v>65</v>
      </c>
      <c r="F5187" s="12" t="s">
        <v>65</v>
      </c>
      <c r="G5187" s="12" t="s">
        <v>65</v>
      </c>
      <c r="H5187" s="12" t="s">
        <v>65</v>
      </c>
      <c r="I5187" s="12"/>
    </row>
    <row r="5188" spans="1:9" x14ac:dyDescent="0.25">
      <c r="A5188" s="38">
        <v>73405009220</v>
      </c>
      <c r="B5188" s="13" t="s">
        <v>5090</v>
      </c>
      <c r="C5188" s="13">
        <v>5</v>
      </c>
      <c r="D5188" s="13" t="s">
        <v>69</v>
      </c>
      <c r="E5188" s="13" t="s">
        <v>65</v>
      </c>
      <c r="F5188" s="13" t="s">
        <v>65</v>
      </c>
      <c r="G5188" s="13" t="s">
        <v>65</v>
      </c>
      <c r="H5188" s="13" t="s">
        <v>65</v>
      </c>
      <c r="I5188" s="13"/>
    </row>
    <row r="5189" spans="1:9" x14ac:dyDescent="0.25">
      <c r="A5189" s="37">
        <v>73405008221</v>
      </c>
      <c r="B5189" s="12" t="s">
        <v>5091</v>
      </c>
      <c r="C5189" s="12">
        <v>5</v>
      </c>
      <c r="D5189" s="12" t="s">
        <v>69</v>
      </c>
      <c r="E5189" s="12" t="s">
        <v>65</v>
      </c>
      <c r="F5189" s="12" t="s">
        <v>65</v>
      </c>
      <c r="G5189" s="12" t="s">
        <v>65</v>
      </c>
      <c r="H5189" s="12" t="s">
        <v>65</v>
      </c>
      <c r="I5189" s="12"/>
    </row>
    <row r="5190" spans="1:9" x14ac:dyDescent="0.25">
      <c r="A5190" s="38">
        <v>73405009222</v>
      </c>
      <c r="B5190" s="13" t="s">
        <v>5092</v>
      </c>
      <c r="C5190" s="13">
        <v>5</v>
      </c>
      <c r="D5190" s="13" t="s">
        <v>69</v>
      </c>
      <c r="E5190" s="13" t="s">
        <v>65</v>
      </c>
      <c r="F5190" s="13" t="s">
        <v>65</v>
      </c>
      <c r="G5190" s="13" t="s">
        <v>65</v>
      </c>
      <c r="H5190" s="13" t="s">
        <v>65</v>
      </c>
      <c r="I5190" s="13"/>
    </row>
    <row r="5191" spans="1:9" x14ac:dyDescent="0.25">
      <c r="A5191" s="37">
        <v>73405008223</v>
      </c>
      <c r="B5191" s="12" t="s">
        <v>5093</v>
      </c>
      <c r="C5191" s="12">
        <v>5</v>
      </c>
      <c r="D5191" s="12" t="s">
        <v>69</v>
      </c>
      <c r="E5191" s="12" t="s">
        <v>65</v>
      </c>
      <c r="F5191" s="12" t="s">
        <v>65</v>
      </c>
      <c r="G5191" s="12" t="s">
        <v>65</v>
      </c>
      <c r="H5191" s="12" t="s">
        <v>65</v>
      </c>
      <c r="I5191" s="12"/>
    </row>
    <row r="5192" spans="1:9" x14ac:dyDescent="0.25">
      <c r="A5192" s="38">
        <v>73405009224</v>
      </c>
      <c r="B5192" s="13" t="s">
        <v>5094</v>
      </c>
      <c r="C5192" s="13">
        <v>5</v>
      </c>
      <c r="D5192" s="13" t="s">
        <v>69</v>
      </c>
      <c r="E5192" s="13" t="s">
        <v>65</v>
      </c>
      <c r="F5192" s="13" t="s">
        <v>65</v>
      </c>
      <c r="G5192" s="13" t="s">
        <v>65</v>
      </c>
      <c r="H5192" s="13" t="s">
        <v>65</v>
      </c>
      <c r="I5192" s="13"/>
    </row>
    <row r="5193" spans="1:9" x14ac:dyDescent="0.25">
      <c r="A5193" s="37">
        <v>73405009225</v>
      </c>
      <c r="B5193" s="12" t="s">
        <v>5095</v>
      </c>
      <c r="C5193" s="12">
        <v>5</v>
      </c>
      <c r="D5193" s="12" t="s">
        <v>69</v>
      </c>
      <c r="E5193" s="12" t="s">
        <v>65</v>
      </c>
      <c r="F5193" s="12" t="s">
        <v>65</v>
      </c>
      <c r="G5193" s="12" t="s">
        <v>65</v>
      </c>
      <c r="H5193" s="12" t="s">
        <v>65</v>
      </c>
      <c r="I5193" s="12"/>
    </row>
    <row r="5194" spans="1:9" x14ac:dyDescent="0.25">
      <c r="A5194" s="38">
        <v>73405008226</v>
      </c>
      <c r="B5194" s="13" t="s">
        <v>5096</v>
      </c>
      <c r="C5194" s="13">
        <v>5</v>
      </c>
      <c r="D5194" s="13" t="s">
        <v>69</v>
      </c>
      <c r="E5194" s="13" t="s">
        <v>65</v>
      </c>
      <c r="F5194" s="13" t="s">
        <v>65</v>
      </c>
      <c r="G5194" s="13" t="s">
        <v>65</v>
      </c>
      <c r="H5194" s="13" t="s">
        <v>65</v>
      </c>
      <c r="I5194" s="13"/>
    </row>
    <row r="5195" spans="1:9" x14ac:dyDescent="0.25">
      <c r="A5195" s="37">
        <v>73405008227</v>
      </c>
      <c r="B5195" s="12" t="s">
        <v>5097</v>
      </c>
      <c r="C5195" s="12">
        <v>5</v>
      </c>
      <c r="D5195" s="12" t="s">
        <v>69</v>
      </c>
      <c r="E5195" s="12" t="s">
        <v>65</v>
      </c>
      <c r="F5195" s="12" t="s">
        <v>65</v>
      </c>
      <c r="G5195" s="12" t="s">
        <v>65</v>
      </c>
      <c r="H5195" s="12" t="s">
        <v>65</v>
      </c>
      <c r="I5195" s="12"/>
    </row>
    <row r="5196" spans="1:9" x14ac:dyDescent="0.25">
      <c r="A5196" s="38">
        <v>73405009228</v>
      </c>
      <c r="B5196" s="13" t="s">
        <v>5098</v>
      </c>
      <c r="C5196" s="13">
        <v>5</v>
      </c>
      <c r="D5196" s="13" t="s">
        <v>69</v>
      </c>
      <c r="E5196" s="13" t="s">
        <v>65</v>
      </c>
      <c r="F5196" s="13" t="s">
        <v>65</v>
      </c>
      <c r="G5196" s="13" t="s">
        <v>65</v>
      </c>
      <c r="H5196" s="13" t="s">
        <v>65</v>
      </c>
      <c r="I5196" s="13"/>
    </row>
    <row r="5197" spans="1:9" x14ac:dyDescent="0.25">
      <c r="A5197" s="37">
        <v>73405001501</v>
      </c>
      <c r="B5197" s="12" t="s">
        <v>5099</v>
      </c>
      <c r="C5197" s="12">
        <v>1</v>
      </c>
      <c r="D5197" s="12" t="s">
        <v>2549</v>
      </c>
      <c r="E5197" s="12" t="s">
        <v>1199</v>
      </c>
      <c r="F5197" s="12" t="s">
        <v>1199</v>
      </c>
      <c r="G5197" s="12" t="s">
        <v>67</v>
      </c>
      <c r="H5197" s="12" t="s">
        <v>65</v>
      </c>
      <c r="I5197" s="12"/>
    </row>
    <row r="5198" spans="1:9" x14ac:dyDescent="0.25">
      <c r="A5198" s="38">
        <v>73405001502</v>
      </c>
      <c r="B5198" s="13" t="s">
        <v>5100</v>
      </c>
      <c r="C5198" s="13">
        <v>4</v>
      </c>
      <c r="D5198" s="13" t="s">
        <v>1155</v>
      </c>
      <c r="E5198" s="13" t="s">
        <v>67</v>
      </c>
      <c r="F5198" s="13" t="s">
        <v>67</v>
      </c>
      <c r="G5198" s="13" t="s">
        <v>65</v>
      </c>
      <c r="H5198" s="13" t="s">
        <v>67</v>
      </c>
      <c r="I5198" s="13"/>
    </row>
    <row r="5199" spans="1:9" x14ac:dyDescent="0.25">
      <c r="A5199" s="37">
        <v>81110000000</v>
      </c>
      <c r="B5199" s="12" t="s">
        <v>5101</v>
      </c>
      <c r="C5199" s="12">
        <v>4</v>
      </c>
      <c r="D5199" s="12" t="s">
        <v>1155</v>
      </c>
      <c r="E5199" s="12" t="s">
        <v>67</v>
      </c>
      <c r="F5199" s="12" t="s">
        <v>67</v>
      </c>
      <c r="G5199" s="12" t="s">
        <v>65</v>
      </c>
      <c r="H5199" s="12" t="s">
        <v>67</v>
      </c>
      <c r="I5199" s="12"/>
    </row>
    <row r="5200" spans="1:9" x14ac:dyDescent="0.25">
      <c r="A5200" s="38">
        <v>81155001001</v>
      </c>
      <c r="B5200" s="13" t="s">
        <v>5102</v>
      </c>
      <c r="C5200" s="13">
        <v>1</v>
      </c>
      <c r="D5200" s="13" t="s">
        <v>2549</v>
      </c>
      <c r="E5200" s="13" t="s">
        <v>1199</v>
      </c>
      <c r="F5200" s="13" t="s">
        <v>1199</v>
      </c>
      <c r="G5200" s="13" t="s">
        <v>67</v>
      </c>
      <c r="H5200" s="13" t="s">
        <v>65</v>
      </c>
      <c r="I5200" s="13"/>
    </row>
    <row r="5201" spans="1:9" x14ac:dyDescent="0.25">
      <c r="A5201" s="37">
        <v>81155004002</v>
      </c>
      <c r="B5201" s="12" t="s">
        <v>4866</v>
      </c>
      <c r="C5201" s="12">
        <v>1</v>
      </c>
      <c r="D5201" s="12" t="s">
        <v>2549</v>
      </c>
      <c r="E5201" s="12" t="s">
        <v>1199</v>
      </c>
      <c r="F5201" s="12" t="s">
        <v>1199</v>
      </c>
      <c r="G5201" s="12" t="s">
        <v>67</v>
      </c>
      <c r="H5201" s="12" t="s">
        <v>65</v>
      </c>
      <c r="I5201" s="12"/>
    </row>
    <row r="5202" spans="1:9" x14ac:dyDescent="0.25">
      <c r="A5202" s="38">
        <v>81150003003</v>
      </c>
      <c r="B5202" s="13" t="s">
        <v>5103</v>
      </c>
      <c r="C5202" s="13">
        <v>1</v>
      </c>
      <c r="D5202" s="13" t="s">
        <v>2549</v>
      </c>
      <c r="E5202" s="13" t="s">
        <v>1199</v>
      </c>
      <c r="F5202" s="13" t="s">
        <v>1199</v>
      </c>
      <c r="G5202" s="13" t="s">
        <v>67</v>
      </c>
      <c r="H5202" s="13" t="s">
        <v>65</v>
      </c>
      <c r="I5202" s="13"/>
    </row>
    <row r="5203" spans="1:9" x14ac:dyDescent="0.25">
      <c r="A5203" s="37">
        <v>81155005004</v>
      </c>
      <c r="B5203" s="12" t="s">
        <v>5104</v>
      </c>
      <c r="C5203" s="12">
        <v>1</v>
      </c>
      <c r="D5203" s="12" t="s">
        <v>2549</v>
      </c>
      <c r="E5203" s="12" t="s">
        <v>1199</v>
      </c>
      <c r="F5203" s="12" t="s">
        <v>1199</v>
      </c>
      <c r="G5203" s="12" t="s">
        <v>67</v>
      </c>
      <c r="H5203" s="12" t="s">
        <v>65</v>
      </c>
      <c r="I5203" s="12"/>
    </row>
    <row r="5204" spans="1:9" x14ac:dyDescent="0.25">
      <c r="A5204" s="38">
        <v>81155003010</v>
      </c>
      <c r="B5204" s="13" t="s">
        <v>5105</v>
      </c>
      <c r="C5204" s="13">
        <v>1</v>
      </c>
      <c r="D5204" s="13" t="s">
        <v>2549</v>
      </c>
      <c r="E5204" s="13" t="s">
        <v>1199</v>
      </c>
      <c r="F5204" s="13" t="s">
        <v>1199</v>
      </c>
      <c r="G5204" s="13" t="s">
        <v>67</v>
      </c>
      <c r="H5204" s="13" t="s">
        <v>65</v>
      </c>
      <c r="I5204" s="13"/>
    </row>
    <row r="5205" spans="1:9" x14ac:dyDescent="0.25">
      <c r="A5205" s="37">
        <v>81155002013</v>
      </c>
      <c r="B5205" s="12" t="s">
        <v>5106</v>
      </c>
      <c r="C5205" s="12">
        <v>1</v>
      </c>
      <c r="D5205" s="12" t="s">
        <v>2549</v>
      </c>
      <c r="E5205" s="12" t="s">
        <v>1199</v>
      </c>
      <c r="F5205" s="12" t="s">
        <v>1199</v>
      </c>
      <c r="G5205" s="12" t="s">
        <v>67</v>
      </c>
      <c r="H5205" s="12" t="s">
        <v>65</v>
      </c>
      <c r="I5205" s="12"/>
    </row>
    <row r="5206" spans="1:9" x14ac:dyDescent="0.25">
      <c r="A5206" s="38">
        <v>81155002015</v>
      </c>
      <c r="B5206" s="13" t="s">
        <v>5107</v>
      </c>
      <c r="C5206" s="13">
        <v>1</v>
      </c>
      <c r="D5206" s="13" t="s">
        <v>2549</v>
      </c>
      <c r="E5206" s="13" t="s">
        <v>1199</v>
      </c>
      <c r="F5206" s="13" t="s">
        <v>1199</v>
      </c>
      <c r="G5206" s="13" t="s">
        <v>67</v>
      </c>
      <c r="H5206" s="13" t="s">
        <v>65</v>
      </c>
      <c r="I5206" s="13"/>
    </row>
    <row r="5207" spans="1:9" x14ac:dyDescent="0.25">
      <c r="A5207" s="37">
        <v>81155005016</v>
      </c>
      <c r="B5207" s="12" t="s">
        <v>5108</v>
      </c>
      <c r="C5207" s="12">
        <v>1</v>
      </c>
      <c r="D5207" s="12" t="s">
        <v>2549</v>
      </c>
      <c r="E5207" s="12" t="s">
        <v>1199</v>
      </c>
      <c r="F5207" s="12" t="s">
        <v>1199</v>
      </c>
      <c r="G5207" s="12" t="s">
        <v>67</v>
      </c>
      <c r="H5207" s="12" t="s">
        <v>65</v>
      </c>
      <c r="I5207" s="12"/>
    </row>
    <row r="5208" spans="1:9" x14ac:dyDescent="0.25">
      <c r="A5208" s="38">
        <v>81155003021</v>
      </c>
      <c r="B5208" s="13" t="s">
        <v>5109</v>
      </c>
      <c r="C5208" s="13">
        <v>1</v>
      </c>
      <c r="D5208" s="13" t="s">
        <v>2549</v>
      </c>
      <c r="E5208" s="13" t="s">
        <v>1199</v>
      </c>
      <c r="F5208" s="13" t="s">
        <v>1199</v>
      </c>
      <c r="G5208" s="13" t="s">
        <v>67</v>
      </c>
      <c r="H5208" s="13" t="s">
        <v>65</v>
      </c>
      <c r="I5208" s="13"/>
    </row>
    <row r="5209" spans="1:9" x14ac:dyDescent="0.25">
      <c r="A5209" s="37">
        <v>81155004022</v>
      </c>
      <c r="B5209" s="12" t="s">
        <v>5110</v>
      </c>
      <c r="C5209" s="12">
        <v>1</v>
      </c>
      <c r="D5209" s="12" t="s">
        <v>2549</v>
      </c>
      <c r="E5209" s="12" t="s">
        <v>1199</v>
      </c>
      <c r="F5209" s="12" t="s">
        <v>1199</v>
      </c>
      <c r="G5209" s="12" t="s">
        <v>67</v>
      </c>
      <c r="H5209" s="12" t="s">
        <v>65</v>
      </c>
      <c r="I5209" s="12"/>
    </row>
    <row r="5210" spans="1:9" x14ac:dyDescent="0.25">
      <c r="A5210" s="38">
        <v>81155004024</v>
      </c>
      <c r="B5210" s="13" t="s">
        <v>5111</v>
      </c>
      <c r="C5210" s="13">
        <v>1</v>
      </c>
      <c r="D5210" s="13" t="s">
        <v>2549</v>
      </c>
      <c r="E5210" s="13" t="s">
        <v>1199</v>
      </c>
      <c r="F5210" s="13" t="s">
        <v>1199</v>
      </c>
      <c r="G5210" s="13" t="s">
        <v>67</v>
      </c>
      <c r="H5210" s="13" t="s">
        <v>65</v>
      </c>
      <c r="I5210" s="13"/>
    </row>
    <row r="5211" spans="1:9" x14ac:dyDescent="0.25">
      <c r="A5211" s="37">
        <v>81150028028</v>
      </c>
      <c r="B5211" s="12" t="s">
        <v>5112</v>
      </c>
      <c r="C5211" s="12">
        <v>4</v>
      </c>
      <c r="D5211" s="12" t="s">
        <v>1155</v>
      </c>
      <c r="E5211" s="12" t="s">
        <v>67</v>
      </c>
      <c r="F5211" s="12" t="s">
        <v>67</v>
      </c>
      <c r="G5211" s="12" t="s">
        <v>65</v>
      </c>
      <c r="H5211" s="12" t="s">
        <v>67</v>
      </c>
      <c r="I5211" s="12"/>
    </row>
    <row r="5212" spans="1:9" x14ac:dyDescent="0.25">
      <c r="A5212" s="38">
        <v>81150029029</v>
      </c>
      <c r="B5212" s="13" t="s">
        <v>5113</v>
      </c>
      <c r="C5212" s="13">
        <v>1</v>
      </c>
      <c r="D5212" s="13" t="s">
        <v>2549</v>
      </c>
      <c r="E5212" s="13" t="s">
        <v>1199</v>
      </c>
      <c r="F5212" s="13" t="s">
        <v>1199</v>
      </c>
      <c r="G5212" s="13" t="s">
        <v>67</v>
      </c>
      <c r="H5212" s="13" t="s">
        <v>65</v>
      </c>
      <c r="I5212" s="13"/>
    </row>
    <row r="5213" spans="1:9" x14ac:dyDescent="0.25">
      <c r="A5213" s="37">
        <v>81155005034</v>
      </c>
      <c r="B5213" s="12" t="s">
        <v>5114</v>
      </c>
      <c r="C5213" s="12">
        <v>1</v>
      </c>
      <c r="D5213" s="12" t="s">
        <v>2549</v>
      </c>
      <c r="E5213" s="12" t="s">
        <v>1199</v>
      </c>
      <c r="F5213" s="12" t="s">
        <v>1199</v>
      </c>
      <c r="G5213" s="12" t="s">
        <v>67</v>
      </c>
      <c r="H5213" s="12" t="s">
        <v>65</v>
      </c>
      <c r="I5213" s="12"/>
    </row>
    <row r="5214" spans="1:9" x14ac:dyDescent="0.25">
      <c r="A5214" s="38">
        <v>81155003037</v>
      </c>
      <c r="B5214" s="13" t="s">
        <v>5115</v>
      </c>
      <c r="C5214" s="13">
        <v>1</v>
      </c>
      <c r="D5214" s="13" t="s">
        <v>2549</v>
      </c>
      <c r="E5214" s="13" t="s">
        <v>1199</v>
      </c>
      <c r="F5214" s="13" t="s">
        <v>1199</v>
      </c>
      <c r="G5214" s="13" t="s">
        <v>67</v>
      </c>
      <c r="H5214" s="13" t="s">
        <v>65</v>
      </c>
      <c r="I5214" s="13"/>
    </row>
    <row r="5215" spans="1:9" x14ac:dyDescent="0.25">
      <c r="A5215" s="37">
        <v>81150041041</v>
      </c>
      <c r="B5215" s="12" t="s">
        <v>5116</v>
      </c>
      <c r="C5215" s="12">
        <v>1</v>
      </c>
      <c r="D5215" s="12" t="s">
        <v>2549</v>
      </c>
      <c r="E5215" s="12" t="s">
        <v>1199</v>
      </c>
      <c r="F5215" s="12" t="s">
        <v>1199</v>
      </c>
      <c r="G5215" s="12" t="s">
        <v>67</v>
      </c>
      <c r="H5215" s="12" t="s">
        <v>65</v>
      </c>
      <c r="I5215" s="12"/>
    </row>
    <row r="5216" spans="1:9" x14ac:dyDescent="0.25">
      <c r="A5216" s="38">
        <v>81150042042</v>
      </c>
      <c r="B5216" s="13" t="s">
        <v>5117</v>
      </c>
      <c r="C5216" s="13">
        <v>1</v>
      </c>
      <c r="D5216" s="13" t="s">
        <v>2549</v>
      </c>
      <c r="E5216" s="13" t="s">
        <v>1199</v>
      </c>
      <c r="F5216" s="13" t="s">
        <v>1199</v>
      </c>
      <c r="G5216" s="13" t="s">
        <v>67</v>
      </c>
      <c r="H5216" s="13" t="s">
        <v>65</v>
      </c>
      <c r="I5216" s="13"/>
    </row>
    <row r="5217" spans="1:9" x14ac:dyDescent="0.25">
      <c r="A5217" s="37">
        <v>81150044044</v>
      </c>
      <c r="B5217" s="12" t="s">
        <v>5118</v>
      </c>
      <c r="C5217" s="12">
        <v>1</v>
      </c>
      <c r="D5217" s="12" t="s">
        <v>2549</v>
      </c>
      <c r="E5217" s="12" t="s">
        <v>1199</v>
      </c>
      <c r="F5217" s="12" t="s">
        <v>1199</v>
      </c>
      <c r="G5217" s="12" t="s">
        <v>67</v>
      </c>
      <c r="H5217" s="12" t="s">
        <v>65</v>
      </c>
      <c r="I5217" s="12"/>
    </row>
    <row r="5218" spans="1:9" x14ac:dyDescent="0.25">
      <c r="A5218" s="38">
        <v>81150045045</v>
      </c>
      <c r="B5218" s="13" t="s">
        <v>5119</v>
      </c>
      <c r="C5218" s="13">
        <v>1</v>
      </c>
      <c r="D5218" s="13" t="s">
        <v>2549</v>
      </c>
      <c r="E5218" s="13" t="s">
        <v>1199</v>
      </c>
      <c r="F5218" s="13" t="s">
        <v>1199</v>
      </c>
      <c r="G5218" s="13" t="s">
        <v>67</v>
      </c>
      <c r="H5218" s="13" t="s">
        <v>65</v>
      </c>
      <c r="I5218" s="13"/>
    </row>
    <row r="5219" spans="1:9" x14ac:dyDescent="0.25">
      <c r="A5219" s="37">
        <v>81155006046</v>
      </c>
      <c r="B5219" s="12" t="s">
        <v>5120</v>
      </c>
      <c r="C5219" s="12">
        <v>1</v>
      </c>
      <c r="D5219" s="12" t="s">
        <v>2549</v>
      </c>
      <c r="E5219" s="12" t="s">
        <v>1199</v>
      </c>
      <c r="F5219" s="12" t="s">
        <v>1199</v>
      </c>
      <c r="G5219" s="12" t="s">
        <v>67</v>
      </c>
      <c r="H5219" s="12" t="s">
        <v>65</v>
      </c>
      <c r="I5219" s="12"/>
    </row>
    <row r="5220" spans="1:9" x14ac:dyDescent="0.25">
      <c r="A5220" s="38">
        <v>81155006048</v>
      </c>
      <c r="B5220" s="13" t="s">
        <v>5121</v>
      </c>
      <c r="C5220" s="13">
        <v>1</v>
      </c>
      <c r="D5220" s="13" t="s">
        <v>2549</v>
      </c>
      <c r="E5220" s="13" t="s">
        <v>1199</v>
      </c>
      <c r="F5220" s="13" t="s">
        <v>1199</v>
      </c>
      <c r="G5220" s="13" t="s">
        <v>67</v>
      </c>
      <c r="H5220" s="13" t="s">
        <v>65</v>
      </c>
      <c r="I5220" s="13"/>
    </row>
    <row r="5221" spans="1:9" x14ac:dyDescent="0.25">
      <c r="A5221" s="37">
        <v>81150050050</v>
      </c>
      <c r="B5221" s="12" t="s">
        <v>5122</v>
      </c>
      <c r="C5221" s="12">
        <v>1</v>
      </c>
      <c r="D5221" s="12" t="s">
        <v>2549</v>
      </c>
      <c r="E5221" s="12" t="s">
        <v>1199</v>
      </c>
      <c r="F5221" s="12" t="s">
        <v>1199</v>
      </c>
      <c r="G5221" s="12" t="s">
        <v>67</v>
      </c>
      <c r="H5221" s="12" t="s">
        <v>65</v>
      </c>
      <c r="I5221" s="12"/>
    </row>
    <row r="5222" spans="1:9" x14ac:dyDescent="0.25">
      <c r="A5222" s="38">
        <v>81150051051</v>
      </c>
      <c r="B5222" s="13" t="s">
        <v>5123</v>
      </c>
      <c r="C5222" s="13">
        <v>1</v>
      </c>
      <c r="D5222" s="13" t="s">
        <v>2549</v>
      </c>
      <c r="E5222" s="13" t="s">
        <v>1199</v>
      </c>
      <c r="F5222" s="13" t="s">
        <v>1199</v>
      </c>
      <c r="G5222" s="13" t="s">
        <v>67</v>
      </c>
      <c r="H5222" s="13" t="s">
        <v>65</v>
      </c>
      <c r="I5222" s="13"/>
    </row>
    <row r="5223" spans="1:9" x14ac:dyDescent="0.25">
      <c r="A5223" s="37">
        <v>81150052052</v>
      </c>
      <c r="B5223" s="12" t="s">
        <v>5124</v>
      </c>
      <c r="C5223" s="12">
        <v>4</v>
      </c>
      <c r="D5223" s="12" t="s">
        <v>1155</v>
      </c>
      <c r="E5223" s="12" t="s">
        <v>67</v>
      </c>
      <c r="F5223" s="12" t="s">
        <v>67</v>
      </c>
      <c r="G5223" s="12" t="s">
        <v>65</v>
      </c>
      <c r="H5223" s="12" t="s">
        <v>67</v>
      </c>
      <c r="I5223" s="12"/>
    </row>
    <row r="5224" spans="1:9" x14ac:dyDescent="0.25">
      <c r="A5224" s="38">
        <v>81155005053</v>
      </c>
      <c r="B5224" s="13" t="s">
        <v>5125</v>
      </c>
      <c r="C5224" s="13">
        <v>1</v>
      </c>
      <c r="D5224" s="13" t="s">
        <v>2549</v>
      </c>
      <c r="E5224" s="13" t="s">
        <v>1199</v>
      </c>
      <c r="F5224" s="13" t="s">
        <v>1199</v>
      </c>
      <c r="G5224" s="13" t="s">
        <v>67</v>
      </c>
      <c r="H5224" s="13" t="s">
        <v>65</v>
      </c>
      <c r="I5224" s="13"/>
    </row>
    <row r="5225" spans="1:9" x14ac:dyDescent="0.25">
      <c r="A5225" s="37">
        <v>81155001054</v>
      </c>
      <c r="B5225" s="12" t="s">
        <v>5126</v>
      </c>
      <c r="C5225" s="12">
        <v>1</v>
      </c>
      <c r="D5225" s="12" t="s">
        <v>2549</v>
      </c>
      <c r="E5225" s="12" t="s">
        <v>1199</v>
      </c>
      <c r="F5225" s="12" t="s">
        <v>1199</v>
      </c>
      <c r="G5225" s="12" t="s">
        <v>67</v>
      </c>
      <c r="H5225" s="12" t="s">
        <v>65</v>
      </c>
      <c r="I5225" s="12"/>
    </row>
    <row r="5226" spans="1:9" x14ac:dyDescent="0.25">
      <c r="A5226" s="38">
        <v>81165006004</v>
      </c>
      <c r="B5226" s="13" t="s">
        <v>5127</v>
      </c>
      <c r="C5226" s="13">
        <v>1</v>
      </c>
      <c r="D5226" s="13" t="s">
        <v>2549</v>
      </c>
      <c r="E5226" s="13" t="s">
        <v>1199</v>
      </c>
      <c r="F5226" s="13" t="s">
        <v>1199</v>
      </c>
      <c r="G5226" s="13" t="s">
        <v>67</v>
      </c>
      <c r="H5226" s="13" t="s">
        <v>65</v>
      </c>
      <c r="I5226" s="13"/>
    </row>
    <row r="5227" spans="1:9" x14ac:dyDescent="0.25">
      <c r="A5227" s="37">
        <v>81165003005</v>
      </c>
      <c r="B5227" s="12" t="s">
        <v>4866</v>
      </c>
      <c r="C5227" s="12">
        <v>1</v>
      </c>
      <c r="D5227" s="12" t="s">
        <v>2549</v>
      </c>
      <c r="E5227" s="12" t="s">
        <v>1199</v>
      </c>
      <c r="F5227" s="12" t="s">
        <v>1199</v>
      </c>
      <c r="G5227" s="12" t="s">
        <v>67</v>
      </c>
      <c r="H5227" s="12" t="s">
        <v>65</v>
      </c>
      <c r="I5227" s="12"/>
    </row>
    <row r="5228" spans="1:9" x14ac:dyDescent="0.25">
      <c r="A5228" s="38">
        <v>81165003006</v>
      </c>
      <c r="B5228" s="13" t="s">
        <v>5128</v>
      </c>
      <c r="C5228" s="13">
        <v>1</v>
      </c>
      <c r="D5228" s="13" t="s">
        <v>2549</v>
      </c>
      <c r="E5228" s="13" t="s">
        <v>1199</v>
      </c>
      <c r="F5228" s="13" t="s">
        <v>1199</v>
      </c>
      <c r="G5228" s="13" t="s">
        <v>67</v>
      </c>
      <c r="H5228" s="13" t="s">
        <v>65</v>
      </c>
      <c r="I5228" s="13"/>
    </row>
    <row r="5229" spans="1:9" x14ac:dyDescent="0.25">
      <c r="A5229" s="37">
        <v>81165007007</v>
      </c>
      <c r="B5229" s="12" t="s">
        <v>5129</v>
      </c>
      <c r="C5229" s="12">
        <v>1</v>
      </c>
      <c r="D5229" s="12" t="s">
        <v>2549</v>
      </c>
      <c r="E5229" s="12" t="s">
        <v>1199</v>
      </c>
      <c r="F5229" s="12" t="s">
        <v>1199</v>
      </c>
      <c r="G5229" s="12" t="s">
        <v>67</v>
      </c>
      <c r="H5229" s="12" t="s">
        <v>65</v>
      </c>
      <c r="I5229" s="12"/>
    </row>
    <row r="5230" spans="1:9" x14ac:dyDescent="0.25">
      <c r="A5230" s="38">
        <v>81165003008</v>
      </c>
      <c r="B5230" s="13" t="s">
        <v>5130</v>
      </c>
      <c r="C5230" s="13">
        <v>1</v>
      </c>
      <c r="D5230" s="13" t="s">
        <v>2549</v>
      </c>
      <c r="E5230" s="13" t="s">
        <v>1199</v>
      </c>
      <c r="F5230" s="13" t="s">
        <v>1199</v>
      </c>
      <c r="G5230" s="13" t="s">
        <v>67</v>
      </c>
      <c r="H5230" s="13" t="s">
        <v>65</v>
      </c>
      <c r="I5230" s="13"/>
    </row>
    <row r="5231" spans="1:9" x14ac:dyDescent="0.25">
      <c r="A5231" s="37">
        <v>81165004011</v>
      </c>
      <c r="B5231" s="12" t="s">
        <v>3294</v>
      </c>
      <c r="C5231" s="12">
        <v>1</v>
      </c>
      <c r="D5231" s="12" t="s">
        <v>2549</v>
      </c>
      <c r="E5231" s="12" t="s">
        <v>1199</v>
      </c>
      <c r="F5231" s="12" t="s">
        <v>1199</v>
      </c>
      <c r="G5231" s="12" t="s">
        <v>67</v>
      </c>
      <c r="H5231" s="12" t="s">
        <v>65</v>
      </c>
      <c r="I5231" s="12"/>
    </row>
    <row r="5232" spans="1:9" x14ac:dyDescent="0.25">
      <c r="A5232" s="38">
        <v>81165008012</v>
      </c>
      <c r="B5232" s="13" t="s">
        <v>5131</v>
      </c>
      <c r="C5232" s="13">
        <v>1</v>
      </c>
      <c r="D5232" s="13" t="s">
        <v>2549</v>
      </c>
      <c r="E5232" s="13" t="s">
        <v>1199</v>
      </c>
      <c r="F5232" s="13" t="s">
        <v>1199</v>
      </c>
      <c r="G5232" s="13" t="s">
        <v>67</v>
      </c>
      <c r="H5232" s="13" t="s">
        <v>65</v>
      </c>
      <c r="I5232" s="13"/>
    </row>
    <row r="5233" spans="1:9" x14ac:dyDescent="0.25">
      <c r="A5233" s="37">
        <v>81165006014</v>
      </c>
      <c r="B5233" s="12" t="s">
        <v>5132</v>
      </c>
      <c r="C5233" s="12">
        <v>1</v>
      </c>
      <c r="D5233" s="12" t="s">
        <v>2549</v>
      </c>
      <c r="E5233" s="12" t="s">
        <v>1199</v>
      </c>
      <c r="F5233" s="12" t="s">
        <v>1199</v>
      </c>
      <c r="G5233" s="12" t="s">
        <v>67</v>
      </c>
      <c r="H5233" s="12" t="s">
        <v>65</v>
      </c>
      <c r="I5233" s="12"/>
    </row>
    <row r="5234" spans="1:9" x14ac:dyDescent="0.25">
      <c r="A5234" s="38">
        <v>81160015015</v>
      </c>
      <c r="B5234" s="13" t="s">
        <v>5133</v>
      </c>
      <c r="C5234" s="13">
        <v>4</v>
      </c>
      <c r="D5234" s="13" t="s">
        <v>1155</v>
      </c>
      <c r="E5234" s="13" t="s">
        <v>67</v>
      </c>
      <c r="F5234" s="13" t="s">
        <v>67</v>
      </c>
      <c r="G5234" s="13" t="s">
        <v>65</v>
      </c>
      <c r="H5234" s="13" t="s">
        <v>67</v>
      </c>
      <c r="I5234" s="13"/>
    </row>
    <row r="5235" spans="1:9" x14ac:dyDescent="0.25">
      <c r="A5235" s="37">
        <v>81165001016</v>
      </c>
      <c r="B5235" s="12" t="s">
        <v>5134</v>
      </c>
      <c r="C5235" s="12">
        <v>1</v>
      </c>
      <c r="D5235" s="12" t="s">
        <v>2549</v>
      </c>
      <c r="E5235" s="12" t="s">
        <v>1199</v>
      </c>
      <c r="F5235" s="12" t="s">
        <v>1199</v>
      </c>
      <c r="G5235" s="12" t="s">
        <v>67</v>
      </c>
      <c r="H5235" s="12" t="s">
        <v>65</v>
      </c>
      <c r="I5235" s="12"/>
    </row>
    <row r="5236" spans="1:9" x14ac:dyDescent="0.25">
      <c r="A5236" s="38">
        <v>81165002018</v>
      </c>
      <c r="B5236" s="13" t="s">
        <v>5135</v>
      </c>
      <c r="C5236" s="13">
        <v>1</v>
      </c>
      <c r="D5236" s="13" t="s">
        <v>2549</v>
      </c>
      <c r="E5236" s="13" t="s">
        <v>1199</v>
      </c>
      <c r="F5236" s="13" t="s">
        <v>1199</v>
      </c>
      <c r="G5236" s="13" t="s">
        <v>67</v>
      </c>
      <c r="H5236" s="13" t="s">
        <v>65</v>
      </c>
      <c r="I5236" s="13"/>
    </row>
    <row r="5237" spans="1:9" x14ac:dyDescent="0.25">
      <c r="A5237" s="37">
        <v>81160019019</v>
      </c>
      <c r="B5237" s="12" t="s">
        <v>5136</v>
      </c>
      <c r="C5237" s="12">
        <v>1</v>
      </c>
      <c r="D5237" s="12" t="s">
        <v>2549</v>
      </c>
      <c r="E5237" s="12" t="s">
        <v>1199</v>
      </c>
      <c r="F5237" s="12" t="s">
        <v>1199</v>
      </c>
      <c r="G5237" s="12" t="s">
        <v>67</v>
      </c>
      <c r="H5237" s="12" t="s">
        <v>65</v>
      </c>
      <c r="I5237" s="12"/>
    </row>
    <row r="5238" spans="1:9" x14ac:dyDescent="0.25">
      <c r="A5238" s="38">
        <v>81165005020</v>
      </c>
      <c r="B5238" s="13" t="s">
        <v>5137</v>
      </c>
      <c r="C5238" s="13">
        <v>1</v>
      </c>
      <c r="D5238" s="13" t="s">
        <v>2549</v>
      </c>
      <c r="E5238" s="13" t="s">
        <v>1199</v>
      </c>
      <c r="F5238" s="13" t="s">
        <v>1199</v>
      </c>
      <c r="G5238" s="13" t="s">
        <v>67</v>
      </c>
      <c r="H5238" s="13" t="s">
        <v>65</v>
      </c>
      <c r="I5238" s="13"/>
    </row>
    <row r="5239" spans="1:9" x14ac:dyDescent="0.25">
      <c r="A5239" s="37">
        <v>81165005022</v>
      </c>
      <c r="B5239" s="12" t="s">
        <v>5138</v>
      </c>
      <c r="C5239" s="12">
        <v>1</v>
      </c>
      <c r="D5239" s="12" t="s">
        <v>2549</v>
      </c>
      <c r="E5239" s="12" t="s">
        <v>1199</v>
      </c>
      <c r="F5239" s="12" t="s">
        <v>1199</v>
      </c>
      <c r="G5239" s="12" t="s">
        <v>67</v>
      </c>
      <c r="H5239" s="12" t="s">
        <v>65</v>
      </c>
      <c r="I5239" s="12"/>
    </row>
    <row r="5240" spans="1:9" x14ac:dyDescent="0.25">
      <c r="A5240" s="38">
        <v>81165007027</v>
      </c>
      <c r="B5240" s="13" t="s">
        <v>5139</v>
      </c>
      <c r="C5240" s="13">
        <v>1</v>
      </c>
      <c r="D5240" s="13" t="s">
        <v>2549</v>
      </c>
      <c r="E5240" s="13" t="s">
        <v>1199</v>
      </c>
      <c r="F5240" s="13" t="s">
        <v>1199</v>
      </c>
      <c r="G5240" s="13" t="s">
        <v>67</v>
      </c>
      <c r="H5240" s="13" t="s">
        <v>65</v>
      </c>
      <c r="I5240" s="13"/>
    </row>
    <row r="5241" spans="1:9" x14ac:dyDescent="0.25">
      <c r="A5241" s="37">
        <v>81165008029</v>
      </c>
      <c r="B5241" s="12" t="s">
        <v>5140</v>
      </c>
      <c r="C5241" s="12">
        <v>1</v>
      </c>
      <c r="D5241" s="12" t="s">
        <v>2549</v>
      </c>
      <c r="E5241" s="12" t="s">
        <v>1199</v>
      </c>
      <c r="F5241" s="12" t="s">
        <v>1199</v>
      </c>
      <c r="G5241" s="12" t="s">
        <v>67</v>
      </c>
      <c r="H5241" s="12" t="s">
        <v>65</v>
      </c>
      <c r="I5241" s="12"/>
    </row>
    <row r="5242" spans="1:9" x14ac:dyDescent="0.25">
      <c r="A5242" s="38">
        <v>81165001033</v>
      </c>
      <c r="B5242" s="13" t="s">
        <v>5141</v>
      </c>
      <c r="C5242" s="13">
        <v>1</v>
      </c>
      <c r="D5242" s="13" t="s">
        <v>2549</v>
      </c>
      <c r="E5242" s="13" t="s">
        <v>1199</v>
      </c>
      <c r="F5242" s="13" t="s">
        <v>1199</v>
      </c>
      <c r="G5242" s="13" t="s">
        <v>67</v>
      </c>
      <c r="H5242" s="13" t="s">
        <v>65</v>
      </c>
      <c r="I5242" s="13"/>
    </row>
    <row r="5243" spans="1:9" x14ac:dyDescent="0.25">
      <c r="A5243" s="37">
        <v>81165009035</v>
      </c>
      <c r="B5243" s="12" t="s">
        <v>5142</v>
      </c>
      <c r="C5243" s="12">
        <v>1</v>
      </c>
      <c r="D5243" s="12" t="s">
        <v>2549</v>
      </c>
      <c r="E5243" s="12" t="s">
        <v>1199</v>
      </c>
      <c r="F5243" s="12" t="s">
        <v>1199</v>
      </c>
      <c r="G5243" s="12" t="s">
        <v>67</v>
      </c>
      <c r="H5243" s="12" t="s">
        <v>65</v>
      </c>
      <c r="I5243" s="12"/>
    </row>
    <row r="5244" spans="1:9" x14ac:dyDescent="0.25">
      <c r="A5244" s="38">
        <v>81165004036</v>
      </c>
      <c r="B5244" s="13" t="s">
        <v>5143</v>
      </c>
      <c r="C5244" s="13">
        <v>1</v>
      </c>
      <c r="D5244" s="13" t="s">
        <v>2549</v>
      </c>
      <c r="E5244" s="13" t="s">
        <v>1199</v>
      </c>
      <c r="F5244" s="13" t="s">
        <v>1199</v>
      </c>
      <c r="G5244" s="13" t="s">
        <v>67</v>
      </c>
      <c r="H5244" s="13" t="s">
        <v>65</v>
      </c>
      <c r="I5244" s="13"/>
    </row>
    <row r="5245" spans="1:9" x14ac:dyDescent="0.25">
      <c r="A5245" s="37">
        <v>81165007037</v>
      </c>
      <c r="B5245" s="12" t="s">
        <v>5144</v>
      </c>
      <c r="C5245" s="12">
        <v>1</v>
      </c>
      <c r="D5245" s="12" t="s">
        <v>2549</v>
      </c>
      <c r="E5245" s="12" t="s">
        <v>1199</v>
      </c>
      <c r="F5245" s="12" t="s">
        <v>1199</v>
      </c>
      <c r="G5245" s="12" t="s">
        <v>67</v>
      </c>
      <c r="H5245" s="12" t="s">
        <v>65</v>
      </c>
      <c r="I5245" s="12"/>
    </row>
    <row r="5246" spans="1:9" x14ac:dyDescent="0.25">
      <c r="A5246" s="38">
        <v>81165003041</v>
      </c>
      <c r="B5246" s="13" t="s">
        <v>5145</v>
      </c>
      <c r="C5246" s="13">
        <v>1</v>
      </c>
      <c r="D5246" s="13" t="s">
        <v>2549</v>
      </c>
      <c r="E5246" s="13" t="s">
        <v>1199</v>
      </c>
      <c r="F5246" s="13" t="s">
        <v>1199</v>
      </c>
      <c r="G5246" s="13" t="s">
        <v>67</v>
      </c>
      <c r="H5246" s="13" t="s">
        <v>65</v>
      </c>
      <c r="I5246" s="13"/>
    </row>
    <row r="5247" spans="1:9" x14ac:dyDescent="0.25">
      <c r="A5247" s="37">
        <v>81165003042</v>
      </c>
      <c r="B5247" s="12" t="s">
        <v>5146</v>
      </c>
      <c r="C5247" s="12">
        <v>1</v>
      </c>
      <c r="D5247" s="12" t="s">
        <v>2549</v>
      </c>
      <c r="E5247" s="12" t="s">
        <v>1199</v>
      </c>
      <c r="F5247" s="12" t="s">
        <v>1199</v>
      </c>
      <c r="G5247" s="12" t="s">
        <v>67</v>
      </c>
      <c r="H5247" s="12" t="s">
        <v>65</v>
      </c>
      <c r="I5247" s="12"/>
    </row>
    <row r="5248" spans="1:9" x14ac:dyDescent="0.25">
      <c r="A5248" s="38">
        <v>81165008043</v>
      </c>
      <c r="B5248" s="13" t="s">
        <v>5147</v>
      </c>
      <c r="C5248" s="13">
        <v>2</v>
      </c>
      <c r="D5248" s="13" t="s">
        <v>1198</v>
      </c>
      <c r="E5248" s="13" t="s">
        <v>65</v>
      </c>
      <c r="F5248" s="13" t="s">
        <v>67</v>
      </c>
      <c r="G5248" s="13" t="s">
        <v>1199</v>
      </c>
      <c r="H5248" s="13" t="s">
        <v>67</v>
      </c>
      <c r="I5248" s="13"/>
    </row>
    <row r="5249" spans="1:9" x14ac:dyDescent="0.25">
      <c r="A5249" s="37">
        <v>81165004046</v>
      </c>
      <c r="B5249" s="12" t="s">
        <v>5148</v>
      </c>
      <c r="C5249" s="12">
        <v>1</v>
      </c>
      <c r="D5249" s="12" t="s">
        <v>2549</v>
      </c>
      <c r="E5249" s="12" t="s">
        <v>1199</v>
      </c>
      <c r="F5249" s="12" t="s">
        <v>1199</v>
      </c>
      <c r="G5249" s="12" t="s">
        <v>67</v>
      </c>
      <c r="H5249" s="12" t="s">
        <v>65</v>
      </c>
      <c r="I5249" s="12"/>
    </row>
    <row r="5250" spans="1:9" x14ac:dyDescent="0.25">
      <c r="A5250" s="38">
        <v>81160047047</v>
      </c>
      <c r="B5250" s="13" t="s">
        <v>5149</v>
      </c>
      <c r="C5250" s="13">
        <v>1</v>
      </c>
      <c r="D5250" s="13" t="s">
        <v>2549</v>
      </c>
      <c r="E5250" s="13" t="s">
        <v>1199</v>
      </c>
      <c r="F5250" s="13" t="s">
        <v>1199</v>
      </c>
      <c r="G5250" s="13" t="s">
        <v>67</v>
      </c>
      <c r="H5250" s="13" t="s">
        <v>65</v>
      </c>
      <c r="I5250" s="13"/>
    </row>
    <row r="5251" spans="1:9" x14ac:dyDescent="0.25">
      <c r="A5251" s="37">
        <v>81165001048</v>
      </c>
      <c r="B5251" s="12" t="s">
        <v>5150</v>
      </c>
      <c r="C5251" s="12">
        <v>1</v>
      </c>
      <c r="D5251" s="12" t="s">
        <v>2549</v>
      </c>
      <c r="E5251" s="12" t="s">
        <v>1199</v>
      </c>
      <c r="F5251" s="12" t="s">
        <v>1199</v>
      </c>
      <c r="G5251" s="12" t="s">
        <v>67</v>
      </c>
      <c r="H5251" s="12" t="s">
        <v>65</v>
      </c>
      <c r="I5251" s="12"/>
    </row>
    <row r="5252" spans="1:9" x14ac:dyDescent="0.25">
      <c r="A5252" s="38">
        <v>81165005049</v>
      </c>
      <c r="B5252" s="13" t="s">
        <v>5151</v>
      </c>
      <c r="C5252" s="13">
        <v>1</v>
      </c>
      <c r="D5252" s="13" t="s">
        <v>2549</v>
      </c>
      <c r="E5252" s="13" t="s">
        <v>1199</v>
      </c>
      <c r="F5252" s="13" t="s">
        <v>1199</v>
      </c>
      <c r="G5252" s="13" t="s">
        <v>67</v>
      </c>
      <c r="H5252" s="13" t="s">
        <v>65</v>
      </c>
      <c r="I5252" s="13"/>
    </row>
    <row r="5253" spans="1:9" x14ac:dyDescent="0.25">
      <c r="A5253" s="37">
        <v>81165005050</v>
      </c>
      <c r="B5253" s="12" t="s">
        <v>5152</v>
      </c>
      <c r="C5253" s="12">
        <v>1</v>
      </c>
      <c r="D5253" s="12" t="s">
        <v>2549</v>
      </c>
      <c r="E5253" s="12" t="s">
        <v>1199</v>
      </c>
      <c r="F5253" s="12" t="s">
        <v>1199</v>
      </c>
      <c r="G5253" s="12" t="s">
        <v>67</v>
      </c>
      <c r="H5253" s="12" t="s">
        <v>65</v>
      </c>
      <c r="I5253" s="12"/>
    </row>
    <row r="5254" spans="1:9" x14ac:dyDescent="0.25">
      <c r="A5254" s="38">
        <v>81165008053</v>
      </c>
      <c r="B5254" s="13" t="s">
        <v>5153</v>
      </c>
      <c r="C5254" s="13">
        <v>1</v>
      </c>
      <c r="D5254" s="13" t="s">
        <v>2549</v>
      </c>
      <c r="E5254" s="13" t="s">
        <v>1199</v>
      </c>
      <c r="F5254" s="13" t="s">
        <v>1199</v>
      </c>
      <c r="G5254" s="13" t="s">
        <v>67</v>
      </c>
      <c r="H5254" s="13" t="s">
        <v>65</v>
      </c>
      <c r="I5254" s="13"/>
    </row>
    <row r="5255" spans="1:9" x14ac:dyDescent="0.25">
      <c r="A5255" s="37">
        <v>81165002054</v>
      </c>
      <c r="B5255" s="12" t="s">
        <v>5154</v>
      </c>
      <c r="C5255" s="12">
        <v>1</v>
      </c>
      <c r="D5255" s="12" t="s">
        <v>2549</v>
      </c>
      <c r="E5255" s="12" t="s">
        <v>1199</v>
      </c>
      <c r="F5255" s="12" t="s">
        <v>1199</v>
      </c>
      <c r="G5255" s="12" t="s">
        <v>67</v>
      </c>
      <c r="H5255" s="12" t="s">
        <v>65</v>
      </c>
      <c r="I5255" s="12"/>
    </row>
    <row r="5256" spans="1:9" x14ac:dyDescent="0.25">
      <c r="A5256" s="38">
        <v>81165006056</v>
      </c>
      <c r="B5256" s="13" t="s">
        <v>5155</v>
      </c>
      <c r="C5256" s="13">
        <v>1</v>
      </c>
      <c r="D5256" s="13" t="s">
        <v>2549</v>
      </c>
      <c r="E5256" s="13" t="s">
        <v>1199</v>
      </c>
      <c r="F5256" s="13" t="s">
        <v>1199</v>
      </c>
      <c r="G5256" s="13" t="s">
        <v>67</v>
      </c>
      <c r="H5256" s="13" t="s">
        <v>65</v>
      </c>
      <c r="I5256" s="13"/>
    </row>
    <row r="5257" spans="1:9" x14ac:dyDescent="0.25">
      <c r="A5257" s="37">
        <v>81165007058</v>
      </c>
      <c r="B5257" s="12" t="s">
        <v>5156</v>
      </c>
      <c r="C5257" s="12">
        <v>1</v>
      </c>
      <c r="D5257" s="12" t="s">
        <v>2549</v>
      </c>
      <c r="E5257" s="12" t="s">
        <v>1199</v>
      </c>
      <c r="F5257" s="12" t="s">
        <v>1199</v>
      </c>
      <c r="G5257" s="12" t="s">
        <v>67</v>
      </c>
      <c r="H5257" s="12" t="s">
        <v>65</v>
      </c>
      <c r="I5257" s="12"/>
    </row>
    <row r="5258" spans="1:9" x14ac:dyDescent="0.25">
      <c r="A5258" s="38">
        <v>81165003063</v>
      </c>
      <c r="B5258" s="13" t="s">
        <v>5157</v>
      </c>
      <c r="C5258" s="13">
        <v>1</v>
      </c>
      <c r="D5258" s="13" t="s">
        <v>2549</v>
      </c>
      <c r="E5258" s="13" t="s">
        <v>1199</v>
      </c>
      <c r="F5258" s="13" t="s">
        <v>1199</v>
      </c>
      <c r="G5258" s="13" t="s">
        <v>67</v>
      </c>
      <c r="H5258" s="13" t="s">
        <v>65</v>
      </c>
      <c r="I5258" s="13"/>
    </row>
    <row r="5259" spans="1:9" x14ac:dyDescent="0.25">
      <c r="A5259" s="37">
        <v>81165005068</v>
      </c>
      <c r="B5259" s="12" t="s">
        <v>5158</v>
      </c>
      <c r="C5259" s="12">
        <v>1</v>
      </c>
      <c r="D5259" s="12" t="s">
        <v>2549</v>
      </c>
      <c r="E5259" s="12" t="s">
        <v>1199</v>
      </c>
      <c r="F5259" s="12" t="s">
        <v>1199</v>
      </c>
      <c r="G5259" s="12" t="s">
        <v>67</v>
      </c>
      <c r="H5259" s="12" t="s">
        <v>65</v>
      </c>
      <c r="I5259" s="12"/>
    </row>
    <row r="5260" spans="1:9" x14ac:dyDescent="0.25">
      <c r="A5260" s="38">
        <v>81165008070</v>
      </c>
      <c r="B5260" s="13" t="s">
        <v>5159</v>
      </c>
      <c r="C5260" s="13">
        <v>1</v>
      </c>
      <c r="D5260" s="13" t="s">
        <v>2549</v>
      </c>
      <c r="E5260" s="13" t="s">
        <v>1199</v>
      </c>
      <c r="F5260" s="13" t="s">
        <v>1199</v>
      </c>
      <c r="G5260" s="13" t="s">
        <v>67</v>
      </c>
      <c r="H5260" s="13" t="s">
        <v>65</v>
      </c>
      <c r="I5260" s="13"/>
    </row>
    <row r="5261" spans="1:9" x14ac:dyDescent="0.25">
      <c r="A5261" s="37">
        <v>81165009071</v>
      </c>
      <c r="B5261" s="12" t="s">
        <v>5160</v>
      </c>
      <c r="C5261" s="12">
        <v>1</v>
      </c>
      <c r="D5261" s="12" t="s">
        <v>2549</v>
      </c>
      <c r="E5261" s="12" t="s">
        <v>1199</v>
      </c>
      <c r="F5261" s="12" t="s">
        <v>1199</v>
      </c>
      <c r="G5261" s="12" t="s">
        <v>67</v>
      </c>
      <c r="H5261" s="12" t="s">
        <v>65</v>
      </c>
      <c r="I5261" s="12"/>
    </row>
    <row r="5262" spans="1:9" x14ac:dyDescent="0.25">
      <c r="A5262" s="38">
        <v>81160072072</v>
      </c>
      <c r="B5262" s="13" t="s">
        <v>5161</v>
      </c>
      <c r="C5262" s="13">
        <v>1</v>
      </c>
      <c r="D5262" s="13" t="s">
        <v>2549</v>
      </c>
      <c r="E5262" s="13" t="s">
        <v>1199</v>
      </c>
      <c r="F5262" s="13" t="s">
        <v>1199</v>
      </c>
      <c r="G5262" s="13" t="s">
        <v>67</v>
      </c>
      <c r="H5262" s="13" t="s">
        <v>65</v>
      </c>
      <c r="I5262" s="13"/>
    </row>
    <row r="5263" spans="1:9" x14ac:dyDescent="0.25">
      <c r="A5263" s="37">
        <v>81165005073</v>
      </c>
      <c r="B5263" s="12" t="s">
        <v>5162</v>
      </c>
      <c r="C5263" s="12">
        <v>1</v>
      </c>
      <c r="D5263" s="12" t="s">
        <v>2549</v>
      </c>
      <c r="E5263" s="12" t="s">
        <v>1199</v>
      </c>
      <c r="F5263" s="12" t="s">
        <v>1199</v>
      </c>
      <c r="G5263" s="12" t="s">
        <v>67</v>
      </c>
      <c r="H5263" s="12" t="s">
        <v>65</v>
      </c>
      <c r="I5263" s="12"/>
    </row>
    <row r="5264" spans="1:9" x14ac:dyDescent="0.25">
      <c r="A5264" s="38">
        <v>81160076076</v>
      </c>
      <c r="B5264" s="13" t="s">
        <v>5163</v>
      </c>
      <c r="C5264" s="13">
        <v>1</v>
      </c>
      <c r="D5264" s="13" t="s">
        <v>2549</v>
      </c>
      <c r="E5264" s="13" t="s">
        <v>1199</v>
      </c>
      <c r="F5264" s="13" t="s">
        <v>1199</v>
      </c>
      <c r="G5264" s="13" t="s">
        <v>67</v>
      </c>
      <c r="H5264" s="13" t="s">
        <v>65</v>
      </c>
      <c r="I5264" s="13"/>
    </row>
    <row r="5265" spans="1:9" x14ac:dyDescent="0.25">
      <c r="A5265" s="37">
        <v>81160077077</v>
      </c>
      <c r="B5265" s="12" t="s">
        <v>5164</v>
      </c>
      <c r="C5265" s="12">
        <v>1</v>
      </c>
      <c r="D5265" s="12" t="s">
        <v>2549</v>
      </c>
      <c r="E5265" s="12" t="s">
        <v>1199</v>
      </c>
      <c r="F5265" s="12" t="s">
        <v>1199</v>
      </c>
      <c r="G5265" s="12" t="s">
        <v>67</v>
      </c>
      <c r="H5265" s="12" t="s">
        <v>65</v>
      </c>
      <c r="I5265" s="12"/>
    </row>
    <row r="5266" spans="1:9" x14ac:dyDescent="0.25">
      <c r="A5266" s="38">
        <v>81160078078</v>
      </c>
      <c r="B5266" s="13" t="s">
        <v>5165</v>
      </c>
      <c r="C5266" s="13">
        <v>1</v>
      </c>
      <c r="D5266" s="13" t="s">
        <v>2549</v>
      </c>
      <c r="E5266" s="13" t="s">
        <v>1199</v>
      </c>
      <c r="F5266" s="13" t="s">
        <v>1199</v>
      </c>
      <c r="G5266" s="13" t="s">
        <v>67</v>
      </c>
      <c r="H5266" s="13" t="s">
        <v>65</v>
      </c>
      <c r="I5266" s="13"/>
    </row>
    <row r="5267" spans="1:9" x14ac:dyDescent="0.25">
      <c r="A5267" s="37">
        <v>81165002079</v>
      </c>
      <c r="B5267" s="12" t="s">
        <v>5166</v>
      </c>
      <c r="C5267" s="12">
        <v>2</v>
      </c>
      <c r="D5267" s="12" t="s">
        <v>1198</v>
      </c>
      <c r="E5267" s="12" t="s">
        <v>65</v>
      </c>
      <c r="F5267" s="12" t="s">
        <v>67</v>
      </c>
      <c r="G5267" s="12" t="s">
        <v>1199</v>
      </c>
      <c r="H5267" s="12" t="s">
        <v>67</v>
      </c>
      <c r="I5267" s="12"/>
    </row>
    <row r="5268" spans="1:9" x14ac:dyDescent="0.25">
      <c r="A5268" s="38">
        <v>81160080080</v>
      </c>
      <c r="B5268" s="13" t="s">
        <v>5167</v>
      </c>
      <c r="C5268" s="13">
        <v>1</v>
      </c>
      <c r="D5268" s="13" t="s">
        <v>2549</v>
      </c>
      <c r="E5268" s="13" t="s">
        <v>1199</v>
      </c>
      <c r="F5268" s="13" t="s">
        <v>1199</v>
      </c>
      <c r="G5268" s="13" t="s">
        <v>67</v>
      </c>
      <c r="H5268" s="13" t="s">
        <v>65</v>
      </c>
      <c r="I5268" s="13"/>
    </row>
    <row r="5269" spans="1:9" x14ac:dyDescent="0.25">
      <c r="A5269" s="37">
        <v>81160081081</v>
      </c>
      <c r="B5269" s="12" t="s">
        <v>5168</v>
      </c>
      <c r="C5269" s="12">
        <v>1</v>
      </c>
      <c r="D5269" s="12" t="s">
        <v>2549</v>
      </c>
      <c r="E5269" s="12" t="s">
        <v>1199</v>
      </c>
      <c r="F5269" s="12" t="s">
        <v>1199</v>
      </c>
      <c r="G5269" s="12" t="s">
        <v>67</v>
      </c>
      <c r="H5269" s="12" t="s">
        <v>65</v>
      </c>
      <c r="I5269" s="12"/>
    </row>
    <row r="5270" spans="1:9" x14ac:dyDescent="0.25">
      <c r="A5270" s="38">
        <v>81175008001</v>
      </c>
      <c r="B5270" s="13" t="s">
        <v>5169</v>
      </c>
      <c r="C5270" s="13">
        <v>1</v>
      </c>
      <c r="D5270" s="13" t="s">
        <v>2549</v>
      </c>
      <c r="E5270" s="13" t="s">
        <v>1199</v>
      </c>
      <c r="F5270" s="13" t="s">
        <v>1199</v>
      </c>
      <c r="G5270" s="13" t="s">
        <v>67</v>
      </c>
      <c r="H5270" s="13" t="s">
        <v>65</v>
      </c>
      <c r="I5270" s="13"/>
    </row>
    <row r="5271" spans="1:9" x14ac:dyDescent="0.25">
      <c r="A5271" s="37">
        <v>81175009002</v>
      </c>
      <c r="B5271" s="12" t="s">
        <v>5170</v>
      </c>
      <c r="C5271" s="12">
        <v>1</v>
      </c>
      <c r="D5271" s="12" t="s">
        <v>2549</v>
      </c>
      <c r="E5271" s="12" t="s">
        <v>1199</v>
      </c>
      <c r="F5271" s="12" t="s">
        <v>1199</v>
      </c>
      <c r="G5271" s="12" t="s">
        <v>67</v>
      </c>
      <c r="H5271" s="12" t="s">
        <v>65</v>
      </c>
      <c r="I5271" s="12"/>
    </row>
    <row r="5272" spans="1:9" x14ac:dyDescent="0.25">
      <c r="A5272" s="38">
        <v>81175010003</v>
      </c>
      <c r="B5272" s="13" t="s">
        <v>5171</v>
      </c>
      <c r="C5272" s="13">
        <v>1</v>
      </c>
      <c r="D5272" s="13" t="s">
        <v>2549</v>
      </c>
      <c r="E5272" s="13" t="s">
        <v>1199</v>
      </c>
      <c r="F5272" s="13" t="s">
        <v>1199</v>
      </c>
      <c r="G5272" s="13" t="s">
        <v>67</v>
      </c>
      <c r="H5272" s="13" t="s">
        <v>65</v>
      </c>
      <c r="I5272" s="13"/>
    </row>
    <row r="5273" spans="1:9" x14ac:dyDescent="0.25">
      <c r="A5273" s="37">
        <v>81175001006</v>
      </c>
      <c r="B5273" s="12" t="s">
        <v>5172</v>
      </c>
      <c r="C5273" s="12">
        <v>2</v>
      </c>
      <c r="D5273" s="12" t="s">
        <v>1198</v>
      </c>
      <c r="E5273" s="12" t="s">
        <v>65</v>
      </c>
      <c r="F5273" s="12" t="s">
        <v>67</v>
      </c>
      <c r="G5273" s="12" t="s">
        <v>1199</v>
      </c>
      <c r="H5273" s="12" t="s">
        <v>67</v>
      </c>
      <c r="I5273" s="12"/>
    </row>
    <row r="5274" spans="1:9" x14ac:dyDescent="0.25">
      <c r="A5274" s="38">
        <v>81175004007</v>
      </c>
      <c r="B5274" s="13" t="s">
        <v>5173</v>
      </c>
      <c r="C5274" s="13">
        <v>1</v>
      </c>
      <c r="D5274" s="13" t="s">
        <v>2549</v>
      </c>
      <c r="E5274" s="13" t="s">
        <v>1199</v>
      </c>
      <c r="F5274" s="13" t="s">
        <v>1199</v>
      </c>
      <c r="G5274" s="13" t="s">
        <v>67</v>
      </c>
      <c r="H5274" s="13" t="s">
        <v>65</v>
      </c>
      <c r="I5274" s="13"/>
    </row>
    <row r="5275" spans="1:9" x14ac:dyDescent="0.25">
      <c r="A5275" s="37">
        <v>81175008009</v>
      </c>
      <c r="B5275" s="12" t="s">
        <v>5174</v>
      </c>
      <c r="C5275" s="12">
        <v>1</v>
      </c>
      <c r="D5275" s="12" t="s">
        <v>2549</v>
      </c>
      <c r="E5275" s="12" t="s">
        <v>1199</v>
      </c>
      <c r="F5275" s="12" t="s">
        <v>1199</v>
      </c>
      <c r="G5275" s="12" t="s">
        <v>67</v>
      </c>
      <c r="H5275" s="12" t="s">
        <v>65</v>
      </c>
      <c r="I5275" s="12"/>
    </row>
    <row r="5276" spans="1:9" x14ac:dyDescent="0.25">
      <c r="A5276" s="38">
        <v>81170010010</v>
      </c>
      <c r="B5276" s="13" t="s">
        <v>5175</v>
      </c>
      <c r="C5276" s="13">
        <v>2</v>
      </c>
      <c r="D5276" s="13" t="s">
        <v>1198</v>
      </c>
      <c r="E5276" s="13" t="s">
        <v>65</v>
      </c>
      <c r="F5276" s="13" t="s">
        <v>67</v>
      </c>
      <c r="G5276" s="13" t="s">
        <v>1199</v>
      </c>
      <c r="H5276" s="13" t="s">
        <v>67</v>
      </c>
      <c r="I5276" s="13"/>
    </row>
    <row r="5277" spans="1:9" x14ac:dyDescent="0.25">
      <c r="A5277" s="37">
        <v>81175008011</v>
      </c>
      <c r="B5277" s="12" t="s">
        <v>5176</v>
      </c>
      <c r="C5277" s="12">
        <v>1</v>
      </c>
      <c r="D5277" s="12" t="s">
        <v>2549</v>
      </c>
      <c r="E5277" s="12" t="s">
        <v>1199</v>
      </c>
      <c r="F5277" s="12" t="s">
        <v>1199</v>
      </c>
      <c r="G5277" s="12" t="s">
        <v>67</v>
      </c>
      <c r="H5277" s="12" t="s">
        <v>65</v>
      </c>
      <c r="I5277" s="12"/>
    </row>
    <row r="5278" spans="1:9" x14ac:dyDescent="0.25">
      <c r="A5278" s="38">
        <v>81175009012</v>
      </c>
      <c r="B5278" s="13" t="s">
        <v>5177</v>
      </c>
      <c r="C5278" s="13">
        <v>1</v>
      </c>
      <c r="D5278" s="13" t="s">
        <v>2549</v>
      </c>
      <c r="E5278" s="13" t="s">
        <v>1199</v>
      </c>
      <c r="F5278" s="13" t="s">
        <v>1199</v>
      </c>
      <c r="G5278" s="13" t="s">
        <v>67</v>
      </c>
      <c r="H5278" s="13" t="s">
        <v>65</v>
      </c>
      <c r="I5278" s="13"/>
    </row>
    <row r="5279" spans="1:9" x14ac:dyDescent="0.25">
      <c r="A5279" s="37">
        <v>81175001014</v>
      </c>
      <c r="B5279" s="12" t="s">
        <v>5178</v>
      </c>
      <c r="C5279" s="12">
        <v>2</v>
      </c>
      <c r="D5279" s="12" t="s">
        <v>1198</v>
      </c>
      <c r="E5279" s="12" t="s">
        <v>65</v>
      </c>
      <c r="F5279" s="12" t="s">
        <v>67</v>
      </c>
      <c r="G5279" s="12" t="s">
        <v>1199</v>
      </c>
      <c r="H5279" s="12" t="s">
        <v>67</v>
      </c>
      <c r="I5279" s="12"/>
    </row>
    <row r="5280" spans="1:9" x14ac:dyDescent="0.25">
      <c r="A5280" s="38">
        <v>81175006015</v>
      </c>
      <c r="B5280" s="13" t="s">
        <v>5179</v>
      </c>
      <c r="C5280" s="13">
        <v>1</v>
      </c>
      <c r="D5280" s="13" t="s">
        <v>2549</v>
      </c>
      <c r="E5280" s="13" t="s">
        <v>1199</v>
      </c>
      <c r="F5280" s="13" t="s">
        <v>1199</v>
      </c>
      <c r="G5280" s="13" t="s">
        <v>67</v>
      </c>
      <c r="H5280" s="13" t="s">
        <v>65</v>
      </c>
      <c r="I5280" s="13"/>
    </row>
    <row r="5281" spans="1:9" x14ac:dyDescent="0.25">
      <c r="A5281" s="37">
        <v>81175007016</v>
      </c>
      <c r="B5281" s="12" t="s">
        <v>5180</v>
      </c>
      <c r="C5281" s="12">
        <v>2</v>
      </c>
      <c r="D5281" s="12" t="s">
        <v>1198</v>
      </c>
      <c r="E5281" s="12" t="s">
        <v>65</v>
      </c>
      <c r="F5281" s="12" t="s">
        <v>67</v>
      </c>
      <c r="G5281" s="12" t="s">
        <v>1199</v>
      </c>
      <c r="H5281" s="12" t="s">
        <v>67</v>
      </c>
      <c r="I5281" s="12"/>
    </row>
    <row r="5282" spans="1:9" x14ac:dyDescent="0.25">
      <c r="A5282" s="38">
        <v>81175009017</v>
      </c>
      <c r="B5282" s="13" t="s">
        <v>5181</v>
      </c>
      <c r="C5282" s="13">
        <v>1</v>
      </c>
      <c r="D5282" s="13" t="s">
        <v>2549</v>
      </c>
      <c r="E5282" s="13" t="s">
        <v>1199</v>
      </c>
      <c r="F5282" s="13" t="s">
        <v>1199</v>
      </c>
      <c r="G5282" s="13" t="s">
        <v>67</v>
      </c>
      <c r="H5282" s="13" t="s">
        <v>65</v>
      </c>
      <c r="I5282" s="13"/>
    </row>
    <row r="5283" spans="1:9" x14ac:dyDescent="0.25">
      <c r="A5283" s="37">
        <v>81175002018</v>
      </c>
      <c r="B5283" s="12" t="s">
        <v>5182</v>
      </c>
      <c r="C5283" s="12">
        <v>1</v>
      </c>
      <c r="D5283" s="12" t="s">
        <v>2549</v>
      </c>
      <c r="E5283" s="12" t="s">
        <v>1199</v>
      </c>
      <c r="F5283" s="12" t="s">
        <v>1199</v>
      </c>
      <c r="G5283" s="12" t="s">
        <v>67</v>
      </c>
      <c r="H5283" s="12" t="s">
        <v>65</v>
      </c>
      <c r="I5283" s="12"/>
    </row>
    <row r="5284" spans="1:9" x14ac:dyDescent="0.25">
      <c r="A5284" s="38">
        <v>81175003019</v>
      </c>
      <c r="B5284" s="13" t="s">
        <v>5183</v>
      </c>
      <c r="C5284" s="13">
        <v>1</v>
      </c>
      <c r="D5284" s="13" t="s">
        <v>2549</v>
      </c>
      <c r="E5284" s="13" t="s">
        <v>1199</v>
      </c>
      <c r="F5284" s="13" t="s">
        <v>1199</v>
      </c>
      <c r="G5284" s="13" t="s">
        <v>67</v>
      </c>
      <c r="H5284" s="13" t="s">
        <v>65</v>
      </c>
      <c r="I5284" s="13"/>
    </row>
    <row r="5285" spans="1:9" x14ac:dyDescent="0.25">
      <c r="A5285" s="37">
        <v>81175011020</v>
      </c>
      <c r="B5285" s="12" t="s">
        <v>5184</v>
      </c>
      <c r="C5285" s="12">
        <v>1</v>
      </c>
      <c r="D5285" s="12" t="s">
        <v>2549</v>
      </c>
      <c r="E5285" s="12" t="s">
        <v>1199</v>
      </c>
      <c r="F5285" s="12" t="s">
        <v>1199</v>
      </c>
      <c r="G5285" s="12" t="s">
        <v>67</v>
      </c>
      <c r="H5285" s="12" t="s">
        <v>65</v>
      </c>
      <c r="I5285" s="12"/>
    </row>
    <row r="5286" spans="1:9" x14ac:dyDescent="0.25">
      <c r="A5286" s="38">
        <v>81175009023</v>
      </c>
      <c r="B5286" s="13" t="s">
        <v>5185</v>
      </c>
      <c r="C5286" s="13">
        <v>2</v>
      </c>
      <c r="D5286" s="13" t="s">
        <v>1198</v>
      </c>
      <c r="E5286" s="13" t="s">
        <v>65</v>
      </c>
      <c r="F5286" s="13" t="s">
        <v>67</v>
      </c>
      <c r="G5286" s="13" t="s">
        <v>1199</v>
      </c>
      <c r="H5286" s="13" t="s">
        <v>67</v>
      </c>
      <c r="I5286" s="13"/>
    </row>
    <row r="5287" spans="1:9" x14ac:dyDescent="0.25">
      <c r="A5287" s="37">
        <v>81175004024</v>
      </c>
      <c r="B5287" s="12" t="s">
        <v>5186</v>
      </c>
      <c r="C5287" s="12">
        <v>2</v>
      </c>
      <c r="D5287" s="12" t="s">
        <v>1198</v>
      </c>
      <c r="E5287" s="12" t="s">
        <v>65</v>
      </c>
      <c r="F5287" s="12" t="s">
        <v>67</v>
      </c>
      <c r="G5287" s="12" t="s">
        <v>1199</v>
      </c>
      <c r="H5287" s="12" t="s">
        <v>67</v>
      </c>
      <c r="I5287" s="12"/>
    </row>
    <row r="5288" spans="1:9" x14ac:dyDescent="0.25">
      <c r="A5288" s="38">
        <v>81175006025</v>
      </c>
      <c r="B5288" s="13" t="s">
        <v>5187</v>
      </c>
      <c r="C5288" s="13">
        <v>1</v>
      </c>
      <c r="D5288" s="13" t="s">
        <v>2549</v>
      </c>
      <c r="E5288" s="13" t="s">
        <v>1199</v>
      </c>
      <c r="F5288" s="13" t="s">
        <v>1199</v>
      </c>
      <c r="G5288" s="13" t="s">
        <v>67</v>
      </c>
      <c r="H5288" s="13" t="s">
        <v>65</v>
      </c>
      <c r="I5288" s="13"/>
    </row>
    <row r="5289" spans="1:9" x14ac:dyDescent="0.25">
      <c r="A5289" s="37">
        <v>81175005026</v>
      </c>
      <c r="B5289" s="12" t="s">
        <v>5188</v>
      </c>
      <c r="C5289" s="12">
        <v>1</v>
      </c>
      <c r="D5289" s="12" t="s">
        <v>2549</v>
      </c>
      <c r="E5289" s="12" t="s">
        <v>1199</v>
      </c>
      <c r="F5289" s="12" t="s">
        <v>1199</v>
      </c>
      <c r="G5289" s="12" t="s">
        <v>67</v>
      </c>
      <c r="H5289" s="12" t="s">
        <v>65</v>
      </c>
      <c r="I5289" s="12"/>
    </row>
    <row r="5290" spans="1:9" x14ac:dyDescent="0.25">
      <c r="A5290" s="38">
        <v>81175007028</v>
      </c>
      <c r="B5290" s="13" t="s">
        <v>5189</v>
      </c>
      <c r="C5290" s="13">
        <v>2</v>
      </c>
      <c r="D5290" s="13" t="s">
        <v>1198</v>
      </c>
      <c r="E5290" s="13" t="s">
        <v>65</v>
      </c>
      <c r="F5290" s="13" t="s">
        <v>67</v>
      </c>
      <c r="G5290" s="13" t="s">
        <v>1199</v>
      </c>
      <c r="H5290" s="13" t="s">
        <v>67</v>
      </c>
      <c r="I5290" s="13"/>
    </row>
    <row r="5291" spans="1:9" x14ac:dyDescent="0.25">
      <c r="A5291" s="37">
        <v>81175009029</v>
      </c>
      <c r="B5291" s="12" t="s">
        <v>5190</v>
      </c>
      <c r="C5291" s="12">
        <v>1</v>
      </c>
      <c r="D5291" s="12" t="s">
        <v>2549</v>
      </c>
      <c r="E5291" s="12" t="s">
        <v>1199</v>
      </c>
      <c r="F5291" s="12" t="s">
        <v>1199</v>
      </c>
      <c r="G5291" s="12" t="s">
        <v>67</v>
      </c>
      <c r="H5291" s="12" t="s">
        <v>65</v>
      </c>
      <c r="I5291" s="12"/>
    </row>
    <row r="5292" spans="1:9" x14ac:dyDescent="0.25">
      <c r="A5292" s="38">
        <v>81175011030</v>
      </c>
      <c r="B5292" s="13" t="s">
        <v>1266</v>
      </c>
      <c r="C5292" s="13">
        <v>1</v>
      </c>
      <c r="D5292" s="13" t="s">
        <v>2549</v>
      </c>
      <c r="E5292" s="13" t="s">
        <v>1199</v>
      </c>
      <c r="F5292" s="13" t="s">
        <v>1199</v>
      </c>
      <c r="G5292" s="13" t="s">
        <v>67</v>
      </c>
      <c r="H5292" s="13" t="s">
        <v>65</v>
      </c>
      <c r="I5292" s="13"/>
    </row>
    <row r="5293" spans="1:9" x14ac:dyDescent="0.25">
      <c r="A5293" s="37">
        <v>81175007031</v>
      </c>
      <c r="B5293" s="12" t="s">
        <v>5191</v>
      </c>
      <c r="C5293" s="12">
        <v>2</v>
      </c>
      <c r="D5293" s="12" t="s">
        <v>1198</v>
      </c>
      <c r="E5293" s="12" t="s">
        <v>65</v>
      </c>
      <c r="F5293" s="12" t="s">
        <v>67</v>
      </c>
      <c r="G5293" s="12" t="s">
        <v>1199</v>
      </c>
      <c r="H5293" s="12" t="s">
        <v>67</v>
      </c>
      <c r="I5293" s="12"/>
    </row>
    <row r="5294" spans="1:9" x14ac:dyDescent="0.25">
      <c r="A5294" s="38">
        <v>81175004033</v>
      </c>
      <c r="B5294" s="13" t="s">
        <v>5192</v>
      </c>
      <c r="C5294" s="13">
        <v>1</v>
      </c>
      <c r="D5294" s="13" t="s">
        <v>2549</v>
      </c>
      <c r="E5294" s="13" t="s">
        <v>1199</v>
      </c>
      <c r="F5294" s="13" t="s">
        <v>1199</v>
      </c>
      <c r="G5294" s="13" t="s">
        <v>67</v>
      </c>
      <c r="H5294" s="13" t="s">
        <v>65</v>
      </c>
      <c r="I5294" s="13"/>
    </row>
    <row r="5295" spans="1:9" x14ac:dyDescent="0.25">
      <c r="A5295" s="37">
        <v>81175007035</v>
      </c>
      <c r="B5295" s="12" t="s">
        <v>5193</v>
      </c>
      <c r="C5295" s="12">
        <v>2</v>
      </c>
      <c r="D5295" s="12" t="s">
        <v>1198</v>
      </c>
      <c r="E5295" s="12" t="s">
        <v>65</v>
      </c>
      <c r="F5295" s="12" t="s">
        <v>67</v>
      </c>
      <c r="G5295" s="12" t="s">
        <v>1199</v>
      </c>
      <c r="H5295" s="12" t="s">
        <v>67</v>
      </c>
      <c r="I5295" s="12"/>
    </row>
    <row r="5296" spans="1:9" x14ac:dyDescent="0.25">
      <c r="A5296" s="38">
        <v>81175003037</v>
      </c>
      <c r="B5296" s="13" t="s">
        <v>5194</v>
      </c>
      <c r="C5296" s="13">
        <v>1</v>
      </c>
      <c r="D5296" s="13" t="s">
        <v>2549</v>
      </c>
      <c r="E5296" s="13" t="s">
        <v>1199</v>
      </c>
      <c r="F5296" s="13" t="s">
        <v>1199</v>
      </c>
      <c r="G5296" s="13" t="s">
        <v>67</v>
      </c>
      <c r="H5296" s="13" t="s">
        <v>65</v>
      </c>
      <c r="I5296" s="13"/>
    </row>
    <row r="5297" spans="1:9" x14ac:dyDescent="0.25">
      <c r="A5297" s="37">
        <v>81175008038</v>
      </c>
      <c r="B5297" s="12" t="s">
        <v>5195</v>
      </c>
      <c r="C5297" s="12">
        <v>1</v>
      </c>
      <c r="D5297" s="12" t="s">
        <v>2549</v>
      </c>
      <c r="E5297" s="12" t="s">
        <v>1199</v>
      </c>
      <c r="F5297" s="12" t="s">
        <v>1199</v>
      </c>
      <c r="G5297" s="12" t="s">
        <v>67</v>
      </c>
      <c r="H5297" s="12" t="s">
        <v>65</v>
      </c>
      <c r="I5297" s="12"/>
    </row>
    <row r="5298" spans="1:9" x14ac:dyDescent="0.25">
      <c r="A5298" s="38">
        <v>81175003042</v>
      </c>
      <c r="B5298" s="13" t="s">
        <v>5196</v>
      </c>
      <c r="C5298" s="13">
        <v>1</v>
      </c>
      <c r="D5298" s="13" t="s">
        <v>2549</v>
      </c>
      <c r="E5298" s="13" t="s">
        <v>1199</v>
      </c>
      <c r="F5298" s="13" t="s">
        <v>1199</v>
      </c>
      <c r="G5298" s="13" t="s">
        <v>67</v>
      </c>
      <c r="H5298" s="13" t="s">
        <v>65</v>
      </c>
      <c r="I5298" s="13"/>
    </row>
    <row r="5299" spans="1:9" x14ac:dyDescent="0.25">
      <c r="A5299" s="37">
        <v>81175005043</v>
      </c>
      <c r="B5299" s="12" t="s">
        <v>5197</v>
      </c>
      <c r="C5299" s="12">
        <v>1</v>
      </c>
      <c r="D5299" s="12" t="s">
        <v>2549</v>
      </c>
      <c r="E5299" s="12" t="s">
        <v>1199</v>
      </c>
      <c r="F5299" s="12" t="s">
        <v>1199</v>
      </c>
      <c r="G5299" s="12" t="s">
        <v>67</v>
      </c>
      <c r="H5299" s="12" t="s">
        <v>65</v>
      </c>
      <c r="I5299" s="12"/>
    </row>
    <row r="5300" spans="1:9" x14ac:dyDescent="0.25">
      <c r="A5300" s="38">
        <v>81175002044</v>
      </c>
      <c r="B5300" s="13" t="s">
        <v>5198</v>
      </c>
      <c r="C5300" s="13">
        <v>1</v>
      </c>
      <c r="D5300" s="13" t="s">
        <v>2549</v>
      </c>
      <c r="E5300" s="13" t="s">
        <v>1199</v>
      </c>
      <c r="F5300" s="13" t="s">
        <v>1199</v>
      </c>
      <c r="G5300" s="13" t="s">
        <v>67</v>
      </c>
      <c r="H5300" s="13" t="s">
        <v>65</v>
      </c>
      <c r="I5300" s="13"/>
    </row>
    <row r="5301" spans="1:9" x14ac:dyDescent="0.25">
      <c r="A5301" s="37">
        <v>81175006049</v>
      </c>
      <c r="B5301" s="12" t="s">
        <v>5199</v>
      </c>
      <c r="C5301" s="12">
        <v>1</v>
      </c>
      <c r="D5301" s="12" t="s">
        <v>2549</v>
      </c>
      <c r="E5301" s="12" t="s">
        <v>1199</v>
      </c>
      <c r="F5301" s="12" t="s">
        <v>1199</v>
      </c>
      <c r="G5301" s="12" t="s">
        <v>67</v>
      </c>
      <c r="H5301" s="12" t="s">
        <v>65</v>
      </c>
      <c r="I5301" s="12"/>
    </row>
    <row r="5302" spans="1:9" x14ac:dyDescent="0.25">
      <c r="A5302" s="38">
        <v>81175010051</v>
      </c>
      <c r="B5302" s="13" t="s">
        <v>5200</v>
      </c>
      <c r="C5302" s="13">
        <v>1</v>
      </c>
      <c r="D5302" s="13" t="s">
        <v>2549</v>
      </c>
      <c r="E5302" s="13" t="s">
        <v>1199</v>
      </c>
      <c r="F5302" s="13" t="s">
        <v>1199</v>
      </c>
      <c r="G5302" s="13" t="s">
        <v>67</v>
      </c>
      <c r="H5302" s="13" t="s">
        <v>65</v>
      </c>
      <c r="I5302" s="13"/>
    </row>
    <row r="5303" spans="1:9" x14ac:dyDescent="0.25">
      <c r="A5303" s="37">
        <v>81175005053</v>
      </c>
      <c r="B5303" s="12" t="s">
        <v>5201</v>
      </c>
      <c r="C5303" s="12">
        <v>1</v>
      </c>
      <c r="D5303" s="12" t="s">
        <v>2549</v>
      </c>
      <c r="E5303" s="12" t="s">
        <v>1199</v>
      </c>
      <c r="F5303" s="12" t="s">
        <v>1199</v>
      </c>
      <c r="G5303" s="12" t="s">
        <v>67</v>
      </c>
      <c r="H5303" s="12" t="s">
        <v>65</v>
      </c>
      <c r="I5303" s="12"/>
    </row>
    <row r="5304" spans="1:9" x14ac:dyDescent="0.25">
      <c r="A5304" s="38">
        <v>81175005055</v>
      </c>
      <c r="B5304" s="13" t="s">
        <v>5202</v>
      </c>
      <c r="C5304" s="13">
        <v>1</v>
      </c>
      <c r="D5304" s="13" t="s">
        <v>2549</v>
      </c>
      <c r="E5304" s="13" t="s">
        <v>1199</v>
      </c>
      <c r="F5304" s="13" t="s">
        <v>1199</v>
      </c>
      <c r="G5304" s="13" t="s">
        <v>67</v>
      </c>
      <c r="H5304" s="13" t="s">
        <v>65</v>
      </c>
      <c r="I5304" s="13"/>
    </row>
    <row r="5305" spans="1:9" x14ac:dyDescent="0.25">
      <c r="A5305" s="37">
        <v>81175007058</v>
      </c>
      <c r="B5305" s="12" t="s">
        <v>5203</v>
      </c>
      <c r="C5305" s="12">
        <v>2</v>
      </c>
      <c r="D5305" s="12" t="s">
        <v>1198</v>
      </c>
      <c r="E5305" s="12" t="s">
        <v>65</v>
      </c>
      <c r="F5305" s="12" t="s">
        <v>67</v>
      </c>
      <c r="G5305" s="12" t="s">
        <v>1199</v>
      </c>
      <c r="H5305" s="12" t="s">
        <v>67</v>
      </c>
      <c r="I5305" s="12"/>
    </row>
    <row r="5306" spans="1:9" x14ac:dyDescent="0.25">
      <c r="A5306" s="38">
        <v>81175009060</v>
      </c>
      <c r="B5306" s="13" t="s">
        <v>5204</v>
      </c>
      <c r="C5306" s="13">
        <v>1</v>
      </c>
      <c r="D5306" s="13" t="s">
        <v>2549</v>
      </c>
      <c r="E5306" s="13" t="s">
        <v>1199</v>
      </c>
      <c r="F5306" s="13" t="s">
        <v>1199</v>
      </c>
      <c r="G5306" s="13" t="s">
        <v>67</v>
      </c>
      <c r="H5306" s="13" t="s">
        <v>65</v>
      </c>
      <c r="I5306" s="13"/>
    </row>
    <row r="5307" spans="1:9" x14ac:dyDescent="0.25">
      <c r="A5307" s="37">
        <v>81175006061</v>
      </c>
      <c r="B5307" s="12" t="s">
        <v>5205</v>
      </c>
      <c r="C5307" s="12">
        <v>2</v>
      </c>
      <c r="D5307" s="12" t="s">
        <v>1198</v>
      </c>
      <c r="E5307" s="12" t="s">
        <v>65</v>
      </c>
      <c r="F5307" s="12" t="s">
        <v>67</v>
      </c>
      <c r="G5307" s="12" t="s">
        <v>1199</v>
      </c>
      <c r="H5307" s="12" t="s">
        <v>67</v>
      </c>
      <c r="I5307" s="12"/>
    </row>
    <row r="5308" spans="1:9" x14ac:dyDescent="0.25">
      <c r="A5308" s="38">
        <v>81185005001</v>
      </c>
      <c r="B5308" s="13" t="s">
        <v>5206</v>
      </c>
      <c r="C5308" s="13">
        <v>4</v>
      </c>
      <c r="D5308" s="13" t="s">
        <v>1155</v>
      </c>
      <c r="E5308" s="13" t="s">
        <v>67</v>
      </c>
      <c r="F5308" s="13" t="s">
        <v>67</v>
      </c>
      <c r="G5308" s="13" t="s">
        <v>65</v>
      </c>
      <c r="H5308" s="13" t="s">
        <v>67</v>
      </c>
      <c r="I5308" s="13"/>
    </row>
    <row r="5309" spans="1:9" x14ac:dyDescent="0.25">
      <c r="A5309" s="37">
        <v>81180003003</v>
      </c>
      <c r="B5309" s="12" t="s">
        <v>5207</v>
      </c>
      <c r="C5309" s="12">
        <v>7</v>
      </c>
      <c r="D5309" s="12" t="s">
        <v>2085</v>
      </c>
      <c r="E5309" s="12" t="s">
        <v>65</v>
      </c>
      <c r="F5309" s="12" t="s">
        <v>1199</v>
      </c>
      <c r="G5309" s="12" t="s">
        <v>65</v>
      </c>
      <c r="H5309" s="12" t="s">
        <v>65</v>
      </c>
      <c r="I5309" s="12"/>
    </row>
    <row r="5310" spans="1:9" x14ac:dyDescent="0.25">
      <c r="A5310" s="38">
        <v>81185005006</v>
      </c>
      <c r="B5310" s="13" t="s">
        <v>5208</v>
      </c>
      <c r="C5310" s="13">
        <v>7</v>
      </c>
      <c r="D5310" s="13" t="s">
        <v>2085</v>
      </c>
      <c r="E5310" s="13" t="s">
        <v>65</v>
      </c>
      <c r="F5310" s="13" t="s">
        <v>1199</v>
      </c>
      <c r="G5310" s="13" t="s">
        <v>65</v>
      </c>
      <c r="H5310" s="13" t="s">
        <v>65</v>
      </c>
      <c r="I5310" s="13"/>
    </row>
    <row r="5311" spans="1:9" x14ac:dyDescent="0.25">
      <c r="A5311" s="37">
        <v>81185001007</v>
      </c>
      <c r="B5311" s="12" t="s">
        <v>5209</v>
      </c>
      <c r="C5311" s="12">
        <v>4</v>
      </c>
      <c r="D5311" s="12" t="s">
        <v>1155</v>
      </c>
      <c r="E5311" s="12" t="s">
        <v>67</v>
      </c>
      <c r="F5311" s="12" t="s">
        <v>67</v>
      </c>
      <c r="G5311" s="12" t="s">
        <v>65</v>
      </c>
      <c r="H5311" s="12" t="s">
        <v>67</v>
      </c>
      <c r="I5311" s="12"/>
    </row>
    <row r="5312" spans="1:9" x14ac:dyDescent="0.25">
      <c r="A5312" s="38">
        <v>81185003010</v>
      </c>
      <c r="B5312" s="13" t="s">
        <v>5210</v>
      </c>
      <c r="C5312" s="13">
        <v>4</v>
      </c>
      <c r="D5312" s="13" t="s">
        <v>1155</v>
      </c>
      <c r="E5312" s="13" t="s">
        <v>67</v>
      </c>
      <c r="F5312" s="13" t="s">
        <v>67</v>
      </c>
      <c r="G5312" s="13" t="s">
        <v>65</v>
      </c>
      <c r="H5312" s="13" t="s">
        <v>67</v>
      </c>
      <c r="I5312" s="13"/>
    </row>
    <row r="5313" spans="1:9" x14ac:dyDescent="0.25">
      <c r="A5313" s="37">
        <v>81180011011</v>
      </c>
      <c r="B5313" s="12" t="s">
        <v>5211</v>
      </c>
      <c r="C5313" s="12">
        <v>4</v>
      </c>
      <c r="D5313" s="12" t="s">
        <v>1155</v>
      </c>
      <c r="E5313" s="12" t="s">
        <v>67</v>
      </c>
      <c r="F5313" s="12" t="s">
        <v>67</v>
      </c>
      <c r="G5313" s="12" t="s">
        <v>65</v>
      </c>
      <c r="H5313" s="12" t="s">
        <v>67</v>
      </c>
      <c r="I5313" s="12"/>
    </row>
    <row r="5314" spans="1:9" x14ac:dyDescent="0.25">
      <c r="A5314" s="38">
        <v>81185008012</v>
      </c>
      <c r="B5314" s="13" t="s">
        <v>5212</v>
      </c>
      <c r="C5314" s="13">
        <v>4</v>
      </c>
      <c r="D5314" s="13" t="s">
        <v>1155</v>
      </c>
      <c r="E5314" s="13" t="s">
        <v>67</v>
      </c>
      <c r="F5314" s="13" t="s">
        <v>67</v>
      </c>
      <c r="G5314" s="13" t="s">
        <v>65</v>
      </c>
      <c r="H5314" s="13" t="s">
        <v>67</v>
      </c>
      <c r="I5314" s="13"/>
    </row>
    <row r="5315" spans="1:9" x14ac:dyDescent="0.25">
      <c r="A5315" s="37">
        <v>81185005014</v>
      </c>
      <c r="B5315" s="12" t="s">
        <v>5213</v>
      </c>
      <c r="C5315" s="12">
        <v>4</v>
      </c>
      <c r="D5315" s="12" t="s">
        <v>1155</v>
      </c>
      <c r="E5315" s="12" t="s">
        <v>67</v>
      </c>
      <c r="F5315" s="12" t="s">
        <v>67</v>
      </c>
      <c r="G5315" s="12" t="s">
        <v>65</v>
      </c>
      <c r="H5315" s="12" t="s">
        <v>67</v>
      </c>
      <c r="I5315" s="12"/>
    </row>
    <row r="5316" spans="1:9" x14ac:dyDescent="0.25">
      <c r="A5316" s="38">
        <v>81185003015</v>
      </c>
      <c r="B5316" s="13" t="s">
        <v>5214</v>
      </c>
      <c r="C5316" s="13">
        <v>4</v>
      </c>
      <c r="D5316" s="13" t="s">
        <v>1155</v>
      </c>
      <c r="E5316" s="13" t="s">
        <v>67</v>
      </c>
      <c r="F5316" s="13" t="s">
        <v>67</v>
      </c>
      <c r="G5316" s="13" t="s">
        <v>65</v>
      </c>
      <c r="H5316" s="13" t="s">
        <v>67</v>
      </c>
      <c r="I5316" s="13"/>
    </row>
    <row r="5317" spans="1:9" x14ac:dyDescent="0.25">
      <c r="A5317" s="37">
        <v>81185001016</v>
      </c>
      <c r="B5317" s="12" t="s">
        <v>5215</v>
      </c>
      <c r="C5317" s="12">
        <v>4</v>
      </c>
      <c r="D5317" s="12" t="s">
        <v>1155</v>
      </c>
      <c r="E5317" s="12" t="s">
        <v>67</v>
      </c>
      <c r="F5317" s="12" t="s">
        <v>67</v>
      </c>
      <c r="G5317" s="12" t="s">
        <v>65</v>
      </c>
      <c r="H5317" s="12" t="s">
        <v>67</v>
      </c>
      <c r="I5317" s="12"/>
    </row>
    <row r="5318" spans="1:9" x14ac:dyDescent="0.25">
      <c r="A5318" s="38">
        <v>81185001018</v>
      </c>
      <c r="B5318" s="13" t="s">
        <v>5216</v>
      </c>
      <c r="C5318" s="13">
        <v>4</v>
      </c>
      <c r="D5318" s="13" t="s">
        <v>1155</v>
      </c>
      <c r="E5318" s="13" t="s">
        <v>67</v>
      </c>
      <c r="F5318" s="13" t="s">
        <v>67</v>
      </c>
      <c r="G5318" s="13" t="s">
        <v>65</v>
      </c>
      <c r="H5318" s="13" t="s">
        <v>67</v>
      </c>
      <c r="I5318" s="13"/>
    </row>
    <row r="5319" spans="1:9" x14ac:dyDescent="0.25">
      <c r="A5319" s="37">
        <v>81180019019</v>
      </c>
      <c r="B5319" s="12" t="s">
        <v>5217</v>
      </c>
      <c r="C5319" s="12">
        <v>4</v>
      </c>
      <c r="D5319" s="12" t="s">
        <v>1155</v>
      </c>
      <c r="E5319" s="12" t="s">
        <v>67</v>
      </c>
      <c r="F5319" s="12" t="s">
        <v>67</v>
      </c>
      <c r="G5319" s="12" t="s">
        <v>65</v>
      </c>
      <c r="H5319" s="12" t="s">
        <v>67</v>
      </c>
      <c r="I5319" s="12"/>
    </row>
    <row r="5320" spans="1:9" x14ac:dyDescent="0.25">
      <c r="A5320" s="38">
        <v>81180021021</v>
      </c>
      <c r="B5320" s="13" t="s">
        <v>5218</v>
      </c>
      <c r="C5320" s="13">
        <v>4</v>
      </c>
      <c r="D5320" s="13" t="s">
        <v>1155</v>
      </c>
      <c r="E5320" s="13" t="s">
        <v>67</v>
      </c>
      <c r="F5320" s="13" t="s">
        <v>67</v>
      </c>
      <c r="G5320" s="13" t="s">
        <v>65</v>
      </c>
      <c r="H5320" s="13" t="s">
        <v>67</v>
      </c>
      <c r="I5320" s="13"/>
    </row>
    <row r="5321" spans="1:9" x14ac:dyDescent="0.25">
      <c r="A5321" s="37">
        <v>81185006027</v>
      </c>
      <c r="B5321" s="12" t="s">
        <v>1330</v>
      </c>
      <c r="C5321" s="12">
        <v>4</v>
      </c>
      <c r="D5321" s="12" t="s">
        <v>1155</v>
      </c>
      <c r="E5321" s="12" t="s">
        <v>67</v>
      </c>
      <c r="F5321" s="12" t="s">
        <v>67</v>
      </c>
      <c r="G5321" s="12" t="s">
        <v>65</v>
      </c>
      <c r="H5321" s="12" t="s">
        <v>67</v>
      </c>
      <c r="I5321" s="12"/>
    </row>
    <row r="5322" spans="1:9" x14ac:dyDescent="0.25">
      <c r="A5322" s="38">
        <v>81185001028</v>
      </c>
      <c r="B5322" s="13" t="s">
        <v>5219</v>
      </c>
      <c r="C5322" s="13">
        <v>4</v>
      </c>
      <c r="D5322" s="13" t="s">
        <v>1155</v>
      </c>
      <c r="E5322" s="13" t="s">
        <v>67</v>
      </c>
      <c r="F5322" s="13" t="s">
        <v>67</v>
      </c>
      <c r="G5322" s="13" t="s">
        <v>65</v>
      </c>
      <c r="H5322" s="13" t="s">
        <v>67</v>
      </c>
      <c r="I5322" s="13"/>
    </row>
    <row r="5323" spans="1:9" x14ac:dyDescent="0.25">
      <c r="A5323" s="37">
        <v>81185003040</v>
      </c>
      <c r="B5323" s="12" t="s">
        <v>5220</v>
      </c>
      <c r="C5323" s="12">
        <v>4</v>
      </c>
      <c r="D5323" s="12" t="s">
        <v>1155</v>
      </c>
      <c r="E5323" s="12" t="s">
        <v>67</v>
      </c>
      <c r="F5323" s="12" t="s">
        <v>67</v>
      </c>
      <c r="G5323" s="12" t="s">
        <v>65</v>
      </c>
      <c r="H5323" s="12" t="s">
        <v>67</v>
      </c>
      <c r="I5323" s="12"/>
    </row>
    <row r="5324" spans="1:9" x14ac:dyDescent="0.25">
      <c r="A5324" s="38">
        <v>81180046046</v>
      </c>
      <c r="B5324" s="13" t="s">
        <v>5221</v>
      </c>
      <c r="C5324" s="13">
        <v>7</v>
      </c>
      <c r="D5324" s="13" t="s">
        <v>2085</v>
      </c>
      <c r="E5324" s="13" t="s">
        <v>65</v>
      </c>
      <c r="F5324" s="13" t="s">
        <v>1199</v>
      </c>
      <c r="G5324" s="13" t="s">
        <v>65</v>
      </c>
      <c r="H5324" s="13" t="s">
        <v>65</v>
      </c>
      <c r="I5324" s="13"/>
    </row>
    <row r="5325" spans="1:9" x14ac:dyDescent="0.25">
      <c r="A5325" s="37">
        <v>81185001047</v>
      </c>
      <c r="B5325" s="12" t="s">
        <v>5222</v>
      </c>
      <c r="C5325" s="12">
        <v>4</v>
      </c>
      <c r="D5325" s="12" t="s">
        <v>1155</v>
      </c>
      <c r="E5325" s="12" t="s">
        <v>67</v>
      </c>
      <c r="F5325" s="12" t="s">
        <v>67</v>
      </c>
      <c r="G5325" s="12" t="s">
        <v>65</v>
      </c>
      <c r="H5325" s="12" t="s">
        <v>67</v>
      </c>
      <c r="I5325" s="12"/>
    </row>
    <row r="5326" spans="1:9" x14ac:dyDescent="0.25">
      <c r="A5326" s="38">
        <v>81180048048</v>
      </c>
      <c r="B5326" s="13" t="s">
        <v>5223</v>
      </c>
      <c r="C5326" s="13">
        <v>7</v>
      </c>
      <c r="D5326" s="13" t="s">
        <v>2085</v>
      </c>
      <c r="E5326" s="13" t="s">
        <v>65</v>
      </c>
      <c r="F5326" s="13" t="s">
        <v>1199</v>
      </c>
      <c r="G5326" s="13" t="s">
        <v>65</v>
      </c>
      <c r="H5326" s="13" t="s">
        <v>65</v>
      </c>
      <c r="I5326" s="13"/>
    </row>
    <row r="5327" spans="1:9" x14ac:dyDescent="0.25">
      <c r="A5327" s="37">
        <v>81185005049</v>
      </c>
      <c r="B5327" s="12" t="s">
        <v>5224</v>
      </c>
      <c r="C5327" s="12">
        <v>7</v>
      </c>
      <c r="D5327" s="12" t="s">
        <v>2085</v>
      </c>
      <c r="E5327" s="12" t="s">
        <v>65</v>
      </c>
      <c r="F5327" s="12" t="s">
        <v>1199</v>
      </c>
      <c r="G5327" s="12" t="s">
        <v>65</v>
      </c>
      <c r="H5327" s="12" t="s">
        <v>65</v>
      </c>
      <c r="I5327" s="12"/>
    </row>
    <row r="5328" spans="1:9" x14ac:dyDescent="0.25">
      <c r="A5328" s="38">
        <v>81180050050</v>
      </c>
      <c r="B5328" s="13" t="s">
        <v>5225</v>
      </c>
      <c r="C5328" s="13">
        <v>4</v>
      </c>
      <c r="D5328" s="13" t="s">
        <v>1155</v>
      </c>
      <c r="E5328" s="13" t="s">
        <v>67</v>
      </c>
      <c r="F5328" s="13" t="s">
        <v>67</v>
      </c>
      <c r="G5328" s="13" t="s">
        <v>65</v>
      </c>
      <c r="H5328" s="13" t="s">
        <v>67</v>
      </c>
      <c r="I5328" s="13"/>
    </row>
    <row r="5329" spans="1:9" x14ac:dyDescent="0.25">
      <c r="A5329" s="37">
        <v>81180051051</v>
      </c>
      <c r="B5329" s="12" t="s">
        <v>5226</v>
      </c>
      <c r="C5329" s="12">
        <v>7</v>
      </c>
      <c r="D5329" s="12" t="s">
        <v>2085</v>
      </c>
      <c r="E5329" s="12" t="s">
        <v>65</v>
      </c>
      <c r="F5329" s="12" t="s">
        <v>1199</v>
      </c>
      <c r="G5329" s="12" t="s">
        <v>65</v>
      </c>
      <c r="H5329" s="12" t="s">
        <v>65</v>
      </c>
      <c r="I5329" s="12"/>
    </row>
    <row r="5330" spans="1:9" x14ac:dyDescent="0.25">
      <c r="A5330" s="38">
        <v>81185001053</v>
      </c>
      <c r="B5330" s="13" t="s">
        <v>5227</v>
      </c>
      <c r="C5330" s="13">
        <v>4</v>
      </c>
      <c r="D5330" s="13" t="s">
        <v>1155</v>
      </c>
      <c r="E5330" s="13" t="s">
        <v>67</v>
      </c>
      <c r="F5330" s="13" t="s">
        <v>67</v>
      </c>
      <c r="G5330" s="13" t="s">
        <v>65</v>
      </c>
      <c r="H5330" s="13" t="s">
        <v>67</v>
      </c>
      <c r="I5330" s="13"/>
    </row>
    <row r="5331" spans="1:9" x14ac:dyDescent="0.25">
      <c r="A5331" s="37">
        <v>81185007054</v>
      </c>
      <c r="B5331" s="12" t="s">
        <v>5228</v>
      </c>
      <c r="C5331" s="12">
        <v>7</v>
      </c>
      <c r="D5331" s="12" t="s">
        <v>2085</v>
      </c>
      <c r="E5331" s="12" t="s">
        <v>65</v>
      </c>
      <c r="F5331" s="12" t="s">
        <v>1199</v>
      </c>
      <c r="G5331" s="12" t="s">
        <v>65</v>
      </c>
      <c r="H5331" s="12" t="s">
        <v>65</v>
      </c>
      <c r="I5331" s="12"/>
    </row>
    <row r="5332" spans="1:9" x14ac:dyDescent="0.25">
      <c r="A5332" s="38">
        <v>81185008059</v>
      </c>
      <c r="B5332" s="13" t="s">
        <v>5229</v>
      </c>
      <c r="C5332" s="13">
        <v>4</v>
      </c>
      <c r="D5332" s="13" t="s">
        <v>1155</v>
      </c>
      <c r="E5332" s="13" t="s">
        <v>67</v>
      </c>
      <c r="F5332" s="13" t="s">
        <v>67</v>
      </c>
      <c r="G5332" s="13" t="s">
        <v>65</v>
      </c>
      <c r="H5332" s="13" t="s">
        <v>67</v>
      </c>
      <c r="I5332" s="13"/>
    </row>
    <row r="5333" spans="1:9" x14ac:dyDescent="0.25">
      <c r="A5333" s="37">
        <v>81180060060</v>
      </c>
      <c r="B5333" s="12" t="s">
        <v>5230</v>
      </c>
      <c r="C5333" s="12">
        <v>1</v>
      </c>
      <c r="D5333" s="12" t="s">
        <v>2549</v>
      </c>
      <c r="E5333" s="12" t="s">
        <v>1199</v>
      </c>
      <c r="F5333" s="12" t="s">
        <v>1199</v>
      </c>
      <c r="G5333" s="12" t="s">
        <v>67</v>
      </c>
      <c r="H5333" s="12" t="s">
        <v>65</v>
      </c>
      <c r="I5333" s="12"/>
    </row>
    <row r="5334" spans="1:9" x14ac:dyDescent="0.25">
      <c r="A5334" s="38">
        <v>81185004063</v>
      </c>
      <c r="B5334" s="13" t="s">
        <v>5231</v>
      </c>
      <c r="C5334" s="13">
        <v>7</v>
      </c>
      <c r="D5334" s="13" t="s">
        <v>2085</v>
      </c>
      <c r="E5334" s="13" t="s">
        <v>65</v>
      </c>
      <c r="F5334" s="13" t="s">
        <v>1199</v>
      </c>
      <c r="G5334" s="13" t="s">
        <v>65</v>
      </c>
      <c r="H5334" s="13" t="s">
        <v>65</v>
      </c>
      <c r="I5334" s="13"/>
    </row>
    <row r="5335" spans="1:9" x14ac:dyDescent="0.25">
      <c r="A5335" s="37">
        <v>81185006067</v>
      </c>
      <c r="B5335" s="12" t="s">
        <v>5232</v>
      </c>
      <c r="C5335" s="12">
        <v>4</v>
      </c>
      <c r="D5335" s="12" t="s">
        <v>1155</v>
      </c>
      <c r="E5335" s="12" t="s">
        <v>67</v>
      </c>
      <c r="F5335" s="12" t="s">
        <v>67</v>
      </c>
      <c r="G5335" s="12" t="s">
        <v>65</v>
      </c>
      <c r="H5335" s="12" t="s">
        <v>67</v>
      </c>
      <c r="I5335" s="12"/>
    </row>
    <row r="5336" spans="1:9" x14ac:dyDescent="0.25">
      <c r="A5336" s="38">
        <v>81185008068</v>
      </c>
      <c r="B5336" s="13" t="s">
        <v>5233</v>
      </c>
      <c r="C5336" s="13">
        <v>4</v>
      </c>
      <c r="D5336" s="13" t="s">
        <v>1155</v>
      </c>
      <c r="E5336" s="13" t="s">
        <v>67</v>
      </c>
      <c r="F5336" s="13" t="s">
        <v>67</v>
      </c>
      <c r="G5336" s="13" t="s">
        <v>65</v>
      </c>
      <c r="H5336" s="13" t="s">
        <v>67</v>
      </c>
      <c r="I5336" s="13"/>
    </row>
    <row r="5337" spans="1:9" x14ac:dyDescent="0.25">
      <c r="A5337" s="37">
        <v>81185007070</v>
      </c>
      <c r="B5337" s="12" t="s">
        <v>5234</v>
      </c>
      <c r="C5337" s="12">
        <v>4</v>
      </c>
      <c r="D5337" s="12" t="s">
        <v>1155</v>
      </c>
      <c r="E5337" s="12" t="s">
        <v>67</v>
      </c>
      <c r="F5337" s="12" t="s">
        <v>67</v>
      </c>
      <c r="G5337" s="12" t="s">
        <v>65</v>
      </c>
      <c r="H5337" s="12" t="s">
        <v>67</v>
      </c>
      <c r="I5337" s="12"/>
    </row>
    <row r="5338" spans="1:9" x14ac:dyDescent="0.25">
      <c r="A5338" s="38">
        <v>81185002071</v>
      </c>
      <c r="B5338" s="13" t="s">
        <v>5235</v>
      </c>
      <c r="C5338" s="13">
        <v>7</v>
      </c>
      <c r="D5338" s="13" t="s">
        <v>2085</v>
      </c>
      <c r="E5338" s="13" t="s">
        <v>65</v>
      </c>
      <c r="F5338" s="13" t="s">
        <v>1199</v>
      </c>
      <c r="G5338" s="13" t="s">
        <v>65</v>
      </c>
      <c r="H5338" s="13" t="s">
        <v>65</v>
      </c>
      <c r="I5338" s="13"/>
    </row>
    <row r="5339" spans="1:9" x14ac:dyDescent="0.25">
      <c r="A5339" s="37">
        <v>81185008073</v>
      </c>
      <c r="B5339" s="12" t="s">
        <v>5236</v>
      </c>
      <c r="C5339" s="12">
        <v>4</v>
      </c>
      <c r="D5339" s="12" t="s">
        <v>1155</v>
      </c>
      <c r="E5339" s="12" t="s">
        <v>67</v>
      </c>
      <c r="F5339" s="12" t="s">
        <v>67</v>
      </c>
      <c r="G5339" s="12" t="s">
        <v>65</v>
      </c>
      <c r="H5339" s="12" t="s">
        <v>67</v>
      </c>
      <c r="I5339" s="12"/>
    </row>
    <row r="5340" spans="1:9" x14ac:dyDescent="0.25">
      <c r="A5340" s="38">
        <v>81185001074</v>
      </c>
      <c r="B5340" s="13" t="s">
        <v>5237</v>
      </c>
      <c r="C5340" s="13">
        <v>4</v>
      </c>
      <c r="D5340" s="13" t="s">
        <v>1155</v>
      </c>
      <c r="E5340" s="13" t="s">
        <v>67</v>
      </c>
      <c r="F5340" s="13" t="s">
        <v>67</v>
      </c>
      <c r="G5340" s="13" t="s">
        <v>65</v>
      </c>
      <c r="H5340" s="13" t="s">
        <v>67</v>
      </c>
      <c r="I5340" s="13"/>
    </row>
    <row r="5341" spans="1:9" x14ac:dyDescent="0.25">
      <c r="A5341" s="37">
        <v>81180076076</v>
      </c>
      <c r="B5341" s="12" t="s">
        <v>5238</v>
      </c>
      <c r="C5341" s="12">
        <v>4</v>
      </c>
      <c r="D5341" s="12" t="s">
        <v>1155</v>
      </c>
      <c r="E5341" s="12" t="s">
        <v>67</v>
      </c>
      <c r="F5341" s="12" t="s">
        <v>67</v>
      </c>
      <c r="G5341" s="12" t="s">
        <v>65</v>
      </c>
      <c r="H5341" s="12" t="s">
        <v>67</v>
      </c>
      <c r="I5341" s="12"/>
    </row>
    <row r="5342" spans="1:9" x14ac:dyDescent="0.25">
      <c r="A5342" s="38">
        <v>81185002077</v>
      </c>
      <c r="B5342" s="13" t="s">
        <v>5239</v>
      </c>
      <c r="C5342" s="13">
        <v>7</v>
      </c>
      <c r="D5342" s="13" t="s">
        <v>2085</v>
      </c>
      <c r="E5342" s="13" t="s">
        <v>65</v>
      </c>
      <c r="F5342" s="13" t="s">
        <v>1199</v>
      </c>
      <c r="G5342" s="13" t="s">
        <v>65</v>
      </c>
      <c r="H5342" s="13" t="s">
        <v>65</v>
      </c>
      <c r="I5342" s="13"/>
    </row>
    <row r="5343" spans="1:9" x14ac:dyDescent="0.25">
      <c r="A5343" s="37">
        <v>81185004078</v>
      </c>
      <c r="B5343" s="12" t="s">
        <v>5240</v>
      </c>
      <c r="C5343" s="12">
        <v>7</v>
      </c>
      <c r="D5343" s="12" t="s">
        <v>2085</v>
      </c>
      <c r="E5343" s="12" t="s">
        <v>65</v>
      </c>
      <c r="F5343" s="12" t="s">
        <v>1199</v>
      </c>
      <c r="G5343" s="12" t="s">
        <v>65</v>
      </c>
      <c r="H5343" s="12" t="s">
        <v>65</v>
      </c>
      <c r="I5343" s="12"/>
    </row>
    <row r="5344" spans="1:9" x14ac:dyDescent="0.25">
      <c r="A5344" s="38">
        <v>81185002079</v>
      </c>
      <c r="B5344" s="13" t="s">
        <v>5241</v>
      </c>
      <c r="C5344" s="13">
        <v>7</v>
      </c>
      <c r="D5344" s="13" t="s">
        <v>2085</v>
      </c>
      <c r="E5344" s="13" t="s">
        <v>65</v>
      </c>
      <c r="F5344" s="13" t="s">
        <v>1199</v>
      </c>
      <c r="G5344" s="13" t="s">
        <v>65</v>
      </c>
      <c r="H5344" s="13" t="s">
        <v>65</v>
      </c>
      <c r="I5344" s="13"/>
    </row>
    <row r="5345" spans="1:9" x14ac:dyDescent="0.25">
      <c r="A5345" s="37">
        <v>81180080080</v>
      </c>
      <c r="B5345" s="12" t="s">
        <v>5242</v>
      </c>
      <c r="C5345" s="12">
        <v>4</v>
      </c>
      <c r="D5345" s="12" t="s">
        <v>1155</v>
      </c>
      <c r="E5345" s="12" t="s">
        <v>67</v>
      </c>
      <c r="F5345" s="12" t="s">
        <v>67</v>
      </c>
      <c r="G5345" s="12" t="s">
        <v>65</v>
      </c>
      <c r="H5345" s="12" t="s">
        <v>67</v>
      </c>
      <c r="I5345" s="12"/>
    </row>
    <row r="5346" spans="1:9" x14ac:dyDescent="0.25">
      <c r="A5346" s="38">
        <v>81180081081</v>
      </c>
      <c r="B5346" s="13" t="s">
        <v>5243</v>
      </c>
      <c r="C5346" s="13">
        <v>7</v>
      </c>
      <c r="D5346" s="13" t="s">
        <v>2085</v>
      </c>
      <c r="E5346" s="13" t="s">
        <v>65</v>
      </c>
      <c r="F5346" s="13" t="s">
        <v>1199</v>
      </c>
      <c r="G5346" s="13" t="s">
        <v>65</v>
      </c>
      <c r="H5346" s="13" t="s">
        <v>65</v>
      </c>
      <c r="I5346" s="13"/>
    </row>
    <row r="5347" spans="1:9" x14ac:dyDescent="0.25">
      <c r="A5347" s="37">
        <v>81190001001</v>
      </c>
      <c r="B5347" s="12" t="s">
        <v>5244</v>
      </c>
      <c r="C5347" s="12">
        <v>1</v>
      </c>
      <c r="D5347" s="12" t="s">
        <v>2549</v>
      </c>
      <c r="E5347" s="12" t="s">
        <v>1199</v>
      </c>
      <c r="F5347" s="12" t="s">
        <v>1199</v>
      </c>
      <c r="G5347" s="12" t="s">
        <v>67</v>
      </c>
      <c r="H5347" s="12" t="s">
        <v>65</v>
      </c>
      <c r="I5347" s="12"/>
    </row>
    <row r="5348" spans="1:9" x14ac:dyDescent="0.25">
      <c r="A5348" s="38">
        <v>81195001003</v>
      </c>
      <c r="B5348" s="13" t="s">
        <v>5245</v>
      </c>
      <c r="C5348" s="13">
        <v>1</v>
      </c>
      <c r="D5348" s="13" t="s">
        <v>2549</v>
      </c>
      <c r="E5348" s="13" t="s">
        <v>1199</v>
      </c>
      <c r="F5348" s="13" t="s">
        <v>1199</v>
      </c>
      <c r="G5348" s="13" t="s">
        <v>67</v>
      </c>
      <c r="H5348" s="13" t="s">
        <v>65</v>
      </c>
      <c r="I5348" s="13"/>
    </row>
    <row r="5349" spans="1:9" x14ac:dyDescent="0.25">
      <c r="A5349" s="37">
        <v>81195001004</v>
      </c>
      <c r="B5349" s="12" t="s">
        <v>5246</v>
      </c>
      <c r="C5349" s="12">
        <v>1</v>
      </c>
      <c r="D5349" s="12" t="s">
        <v>2549</v>
      </c>
      <c r="E5349" s="12" t="s">
        <v>1199</v>
      </c>
      <c r="F5349" s="12" t="s">
        <v>1199</v>
      </c>
      <c r="G5349" s="12" t="s">
        <v>67</v>
      </c>
      <c r="H5349" s="12" t="s">
        <v>65</v>
      </c>
      <c r="I5349" s="12"/>
    </row>
    <row r="5350" spans="1:9" x14ac:dyDescent="0.25">
      <c r="A5350" s="38">
        <v>81195001006</v>
      </c>
      <c r="B5350" s="13" t="s">
        <v>5247</v>
      </c>
      <c r="C5350" s="13">
        <v>1</v>
      </c>
      <c r="D5350" s="13" t="s">
        <v>2549</v>
      </c>
      <c r="E5350" s="13" t="s">
        <v>1199</v>
      </c>
      <c r="F5350" s="13" t="s">
        <v>1199</v>
      </c>
      <c r="G5350" s="13" t="s">
        <v>67</v>
      </c>
      <c r="H5350" s="13" t="s">
        <v>65</v>
      </c>
      <c r="I5350" s="13"/>
    </row>
    <row r="5351" spans="1:9" x14ac:dyDescent="0.25">
      <c r="A5351" s="37">
        <v>81195001008</v>
      </c>
      <c r="B5351" s="12" t="s">
        <v>5248</v>
      </c>
      <c r="C5351" s="12">
        <v>1</v>
      </c>
      <c r="D5351" s="12" t="s">
        <v>2549</v>
      </c>
      <c r="E5351" s="12" t="s">
        <v>1199</v>
      </c>
      <c r="F5351" s="12" t="s">
        <v>1199</v>
      </c>
      <c r="G5351" s="12" t="s">
        <v>67</v>
      </c>
      <c r="H5351" s="12" t="s">
        <v>65</v>
      </c>
      <c r="I5351" s="12"/>
    </row>
    <row r="5352" spans="1:9" x14ac:dyDescent="0.25">
      <c r="A5352" s="38">
        <v>81195001018</v>
      </c>
      <c r="B5352" s="13" t="s">
        <v>5249</v>
      </c>
      <c r="C5352" s="13">
        <v>4</v>
      </c>
      <c r="D5352" s="13" t="s">
        <v>1155</v>
      </c>
      <c r="E5352" s="13" t="s">
        <v>67</v>
      </c>
      <c r="F5352" s="13" t="s">
        <v>67</v>
      </c>
      <c r="G5352" s="13" t="s">
        <v>65</v>
      </c>
      <c r="H5352" s="13" t="s">
        <v>67</v>
      </c>
      <c r="I5352" s="13"/>
    </row>
    <row r="5353" spans="1:9" x14ac:dyDescent="0.25">
      <c r="A5353" s="37">
        <v>81190020020</v>
      </c>
      <c r="B5353" s="12" t="s">
        <v>5250</v>
      </c>
      <c r="C5353" s="12">
        <v>7</v>
      </c>
      <c r="D5353" s="12" t="s">
        <v>2085</v>
      </c>
      <c r="E5353" s="12" t="s">
        <v>65</v>
      </c>
      <c r="F5353" s="12" t="s">
        <v>1199</v>
      </c>
      <c r="G5353" s="12" t="s">
        <v>65</v>
      </c>
      <c r="H5353" s="12" t="s">
        <v>65</v>
      </c>
      <c r="I5353" s="12"/>
    </row>
    <row r="5354" spans="1:9" x14ac:dyDescent="0.25">
      <c r="A5354" s="38">
        <v>81195004024</v>
      </c>
      <c r="B5354" s="13" t="s">
        <v>5251</v>
      </c>
      <c r="C5354" s="13">
        <v>2</v>
      </c>
      <c r="D5354" s="13" t="s">
        <v>1198</v>
      </c>
      <c r="E5354" s="13" t="s">
        <v>65</v>
      </c>
      <c r="F5354" s="13" t="s">
        <v>67</v>
      </c>
      <c r="G5354" s="13" t="s">
        <v>1199</v>
      </c>
      <c r="H5354" s="13" t="s">
        <v>67</v>
      </c>
      <c r="I5354" s="13"/>
    </row>
    <row r="5355" spans="1:9" x14ac:dyDescent="0.25">
      <c r="A5355" s="37">
        <v>81195005037</v>
      </c>
      <c r="B5355" s="12" t="s">
        <v>5252</v>
      </c>
      <c r="C5355" s="12">
        <v>1</v>
      </c>
      <c r="D5355" s="12" t="s">
        <v>2549</v>
      </c>
      <c r="E5355" s="12" t="s">
        <v>1199</v>
      </c>
      <c r="F5355" s="12" t="s">
        <v>1199</v>
      </c>
      <c r="G5355" s="12" t="s">
        <v>67</v>
      </c>
      <c r="H5355" s="12" t="s">
        <v>65</v>
      </c>
      <c r="I5355" s="12"/>
    </row>
    <row r="5356" spans="1:9" x14ac:dyDescent="0.25">
      <c r="A5356" s="38">
        <v>81195001038</v>
      </c>
      <c r="B5356" s="13" t="s">
        <v>5253</v>
      </c>
      <c r="C5356" s="13">
        <v>4</v>
      </c>
      <c r="D5356" s="13" t="s">
        <v>1155</v>
      </c>
      <c r="E5356" s="13" t="s">
        <v>67</v>
      </c>
      <c r="F5356" s="13" t="s">
        <v>67</v>
      </c>
      <c r="G5356" s="13" t="s">
        <v>65</v>
      </c>
      <c r="H5356" s="13" t="s">
        <v>67</v>
      </c>
      <c r="I5356" s="13"/>
    </row>
    <row r="5357" spans="1:9" x14ac:dyDescent="0.25">
      <c r="A5357" s="37">
        <v>81190041041</v>
      </c>
      <c r="B5357" s="12" t="s">
        <v>5254</v>
      </c>
      <c r="C5357" s="12">
        <v>1</v>
      </c>
      <c r="D5357" s="12" t="s">
        <v>2549</v>
      </c>
      <c r="E5357" s="12" t="s">
        <v>1199</v>
      </c>
      <c r="F5357" s="12" t="s">
        <v>1199</v>
      </c>
      <c r="G5357" s="12" t="s">
        <v>67</v>
      </c>
      <c r="H5357" s="12" t="s">
        <v>65</v>
      </c>
      <c r="I5357" s="12"/>
    </row>
    <row r="5358" spans="1:9" x14ac:dyDescent="0.25">
      <c r="A5358" s="38">
        <v>81195006042</v>
      </c>
      <c r="B5358" s="13" t="s">
        <v>5255</v>
      </c>
      <c r="C5358" s="13">
        <v>1</v>
      </c>
      <c r="D5358" s="13" t="s">
        <v>2549</v>
      </c>
      <c r="E5358" s="13" t="s">
        <v>1199</v>
      </c>
      <c r="F5358" s="13" t="s">
        <v>1199</v>
      </c>
      <c r="G5358" s="13" t="s">
        <v>67</v>
      </c>
      <c r="H5358" s="13" t="s">
        <v>65</v>
      </c>
      <c r="I5358" s="13"/>
    </row>
    <row r="5359" spans="1:9" x14ac:dyDescent="0.25">
      <c r="A5359" s="37">
        <v>81190044044</v>
      </c>
      <c r="B5359" s="12" t="s">
        <v>5256</v>
      </c>
      <c r="C5359" s="12">
        <v>1</v>
      </c>
      <c r="D5359" s="12" t="s">
        <v>2549</v>
      </c>
      <c r="E5359" s="12" t="s">
        <v>1199</v>
      </c>
      <c r="F5359" s="12" t="s">
        <v>1199</v>
      </c>
      <c r="G5359" s="12" t="s">
        <v>67</v>
      </c>
      <c r="H5359" s="12" t="s">
        <v>65</v>
      </c>
      <c r="I5359" s="12"/>
    </row>
    <row r="5360" spans="1:9" x14ac:dyDescent="0.25">
      <c r="A5360" s="38">
        <v>81195001053</v>
      </c>
      <c r="B5360" s="13" t="s">
        <v>5257</v>
      </c>
      <c r="C5360" s="13">
        <v>1</v>
      </c>
      <c r="D5360" s="13" t="s">
        <v>2549</v>
      </c>
      <c r="E5360" s="13" t="s">
        <v>1199</v>
      </c>
      <c r="F5360" s="13" t="s">
        <v>1199</v>
      </c>
      <c r="G5360" s="13" t="s">
        <v>67</v>
      </c>
      <c r="H5360" s="13" t="s">
        <v>65</v>
      </c>
      <c r="I5360" s="13"/>
    </row>
    <row r="5361" spans="1:9" x14ac:dyDescent="0.25">
      <c r="A5361" s="37">
        <v>81195002055</v>
      </c>
      <c r="B5361" s="12" t="s">
        <v>5258</v>
      </c>
      <c r="C5361" s="12">
        <v>1</v>
      </c>
      <c r="D5361" s="12" t="s">
        <v>2549</v>
      </c>
      <c r="E5361" s="12" t="s">
        <v>1199</v>
      </c>
      <c r="F5361" s="12" t="s">
        <v>1199</v>
      </c>
      <c r="G5361" s="12" t="s">
        <v>67</v>
      </c>
      <c r="H5361" s="12" t="s">
        <v>65</v>
      </c>
      <c r="I5361" s="12"/>
    </row>
    <row r="5362" spans="1:9" x14ac:dyDescent="0.25">
      <c r="A5362" s="38">
        <v>81190061061</v>
      </c>
      <c r="B5362" s="13" t="s">
        <v>5259</v>
      </c>
      <c r="C5362" s="13">
        <v>1</v>
      </c>
      <c r="D5362" s="13" t="s">
        <v>2549</v>
      </c>
      <c r="E5362" s="13" t="s">
        <v>1199</v>
      </c>
      <c r="F5362" s="13" t="s">
        <v>1199</v>
      </c>
      <c r="G5362" s="13" t="s">
        <v>67</v>
      </c>
      <c r="H5362" s="13" t="s">
        <v>65</v>
      </c>
      <c r="I5362" s="13"/>
    </row>
    <row r="5363" spans="1:9" x14ac:dyDescent="0.25">
      <c r="A5363" s="37">
        <v>81195003067</v>
      </c>
      <c r="B5363" s="12" t="s">
        <v>5260</v>
      </c>
      <c r="C5363" s="12">
        <v>1</v>
      </c>
      <c r="D5363" s="12" t="s">
        <v>2549</v>
      </c>
      <c r="E5363" s="12" t="s">
        <v>1199</v>
      </c>
      <c r="F5363" s="12" t="s">
        <v>1199</v>
      </c>
      <c r="G5363" s="12" t="s">
        <v>67</v>
      </c>
      <c r="H5363" s="12" t="s">
        <v>65</v>
      </c>
      <c r="I5363" s="12"/>
    </row>
    <row r="5364" spans="1:9" x14ac:dyDescent="0.25">
      <c r="A5364" s="38">
        <v>81195006068</v>
      </c>
      <c r="B5364" s="13" t="s">
        <v>5261</v>
      </c>
      <c r="C5364" s="13">
        <v>4</v>
      </c>
      <c r="D5364" s="13" t="s">
        <v>1155</v>
      </c>
      <c r="E5364" s="13" t="s">
        <v>67</v>
      </c>
      <c r="F5364" s="13" t="s">
        <v>67</v>
      </c>
      <c r="G5364" s="13" t="s">
        <v>65</v>
      </c>
      <c r="H5364" s="13" t="s">
        <v>67</v>
      </c>
      <c r="I5364" s="13"/>
    </row>
    <row r="5365" spans="1:9" x14ac:dyDescent="0.25">
      <c r="A5365" s="37">
        <v>81195004069</v>
      </c>
      <c r="B5365" s="12" t="s">
        <v>5262</v>
      </c>
      <c r="C5365" s="12">
        <v>1</v>
      </c>
      <c r="D5365" s="12" t="s">
        <v>2549</v>
      </c>
      <c r="E5365" s="12" t="s">
        <v>1199</v>
      </c>
      <c r="F5365" s="12" t="s">
        <v>1199</v>
      </c>
      <c r="G5365" s="12" t="s">
        <v>67</v>
      </c>
      <c r="H5365" s="12" t="s">
        <v>65</v>
      </c>
      <c r="I5365" s="12"/>
    </row>
    <row r="5366" spans="1:9" x14ac:dyDescent="0.25">
      <c r="A5366" s="38">
        <v>81195004075</v>
      </c>
      <c r="B5366" s="13" t="s">
        <v>5263</v>
      </c>
      <c r="C5366" s="13">
        <v>1</v>
      </c>
      <c r="D5366" s="13" t="s">
        <v>2549</v>
      </c>
      <c r="E5366" s="13" t="s">
        <v>1199</v>
      </c>
      <c r="F5366" s="13" t="s">
        <v>1199</v>
      </c>
      <c r="G5366" s="13" t="s">
        <v>67</v>
      </c>
      <c r="H5366" s="13" t="s">
        <v>65</v>
      </c>
      <c r="I5366" s="13"/>
    </row>
    <row r="5367" spans="1:9" x14ac:dyDescent="0.25">
      <c r="A5367" s="37">
        <v>81195002076</v>
      </c>
      <c r="B5367" s="12" t="s">
        <v>3508</v>
      </c>
      <c r="C5367" s="12">
        <v>1</v>
      </c>
      <c r="D5367" s="12" t="s">
        <v>2549</v>
      </c>
      <c r="E5367" s="12" t="s">
        <v>1199</v>
      </c>
      <c r="F5367" s="12" t="s">
        <v>1199</v>
      </c>
      <c r="G5367" s="12" t="s">
        <v>67</v>
      </c>
      <c r="H5367" s="12" t="s">
        <v>65</v>
      </c>
      <c r="I5367" s="12"/>
    </row>
    <row r="5368" spans="1:9" x14ac:dyDescent="0.25">
      <c r="A5368" s="38">
        <v>81190079079</v>
      </c>
      <c r="B5368" s="13" t="s">
        <v>5264</v>
      </c>
      <c r="C5368" s="13">
        <v>4</v>
      </c>
      <c r="D5368" s="13" t="s">
        <v>1155</v>
      </c>
      <c r="E5368" s="13" t="s">
        <v>67</v>
      </c>
      <c r="F5368" s="13" t="s">
        <v>67</v>
      </c>
      <c r="G5368" s="13" t="s">
        <v>65</v>
      </c>
      <c r="H5368" s="13" t="s">
        <v>67</v>
      </c>
      <c r="I5368" s="13"/>
    </row>
    <row r="5369" spans="1:9" x14ac:dyDescent="0.25">
      <c r="A5369" s="37">
        <v>81195001083</v>
      </c>
      <c r="B5369" s="12" t="s">
        <v>5265</v>
      </c>
      <c r="C5369" s="12">
        <v>1</v>
      </c>
      <c r="D5369" s="12" t="s">
        <v>2549</v>
      </c>
      <c r="E5369" s="12" t="s">
        <v>1199</v>
      </c>
      <c r="F5369" s="12" t="s">
        <v>1199</v>
      </c>
      <c r="G5369" s="12" t="s">
        <v>67</v>
      </c>
      <c r="H5369" s="12" t="s">
        <v>65</v>
      </c>
      <c r="I5369" s="12"/>
    </row>
    <row r="5370" spans="1:9" x14ac:dyDescent="0.25">
      <c r="A5370" s="38">
        <v>81195005084</v>
      </c>
      <c r="B5370" s="13" t="s">
        <v>5266</v>
      </c>
      <c r="C5370" s="13">
        <v>1</v>
      </c>
      <c r="D5370" s="13" t="s">
        <v>2549</v>
      </c>
      <c r="E5370" s="13" t="s">
        <v>1199</v>
      </c>
      <c r="F5370" s="13" t="s">
        <v>1199</v>
      </c>
      <c r="G5370" s="13" t="s">
        <v>67</v>
      </c>
      <c r="H5370" s="13" t="s">
        <v>65</v>
      </c>
      <c r="I5370" s="13"/>
    </row>
    <row r="5371" spans="1:9" x14ac:dyDescent="0.25">
      <c r="A5371" s="37">
        <v>81195006085</v>
      </c>
      <c r="B5371" s="12" t="s">
        <v>5267</v>
      </c>
      <c r="C5371" s="12">
        <v>1</v>
      </c>
      <c r="D5371" s="12" t="s">
        <v>2549</v>
      </c>
      <c r="E5371" s="12" t="s">
        <v>1199</v>
      </c>
      <c r="F5371" s="12" t="s">
        <v>1199</v>
      </c>
      <c r="G5371" s="12" t="s">
        <v>67</v>
      </c>
      <c r="H5371" s="12" t="s">
        <v>65</v>
      </c>
      <c r="I5371" s="12"/>
    </row>
    <row r="5372" spans="1:9" x14ac:dyDescent="0.25">
      <c r="A5372" s="38">
        <v>81195003086</v>
      </c>
      <c r="B5372" s="13" t="s">
        <v>3187</v>
      </c>
      <c r="C5372" s="13">
        <v>1</v>
      </c>
      <c r="D5372" s="13" t="s">
        <v>2549</v>
      </c>
      <c r="E5372" s="13" t="s">
        <v>1199</v>
      </c>
      <c r="F5372" s="13" t="s">
        <v>1199</v>
      </c>
      <c r="G5372" s="13" t="s">
        <v>67</v>
      </c>
      <c r="H5372" s="13" t="s">
        <v>65</v>
      </c>
      <c r="I5372" s="13"/>
    </row>
    <row r="5373" spans="1:9" x14ac:dyDescent="0.25">
      <c r="A5373" s="37">
        <v>81195001087</v>
      </c>
      <c r="B5373" s="12" t="s">
        <v>5268</v>
      </c>
      <c r="C5373" s="12">
        <v>1</v>
      </c>
      <c r="D5373" s="12" t="s">
        <v>2549</v>
      </c>
      <c r="E5373" s="12" t="s">
        <v>1199</v>
      </c>
      <c r="F5373" s="12" t="s">
        <v>1199</v>
      </c>
      <c r="G5373" s="12" t="s">
        <v>67</v>
      </c>
      <c r="H5373" s="12" t="s">
        <v>65</v>
      </c>
      <c r="I5373" s="12"/>
    </row>
    <row r="5374" spans="1:9" x14ac:dyDescent="0.25">
      <c r="A5374" s="38">
        <v>81190089089</v>
      </c>
      <c r="B5374" s="13" t="s">
        <v>5269</v>
      </c>
      <c r="C5374" s="13">
        <v>1</v>
      </c>
      <c r="D5374" s="13" t="s">
        <v>2549</v>
      </c>
      <c r="E5374" s="13" t="s">
        <v>1199</v>
      </c>
      <c r="F5374" s="13" t="s">
        <v>1199</v>
      </c>
      <c r="G5374" s="13" t="s">
        <v>67</v>
      </c>
      <c r="H5374" s="13" t="s">
        <v>65</v>
      </c>
      <c r="I5374" s="13"/>
    </row>
    <row r="5375" spans="1:9" x14ac:dyDescent="0.25">
      <c r="A5375" s="37">
        <v>81190090090</v>
      </c>
      <c r="B5375" s="12" t="s">
        <v>5270</v>
      </c>
      <c r="C5375" s="12">
        <v>1</v>
      </c>
      <c r="D5375" s="12" t="s">
        <v>2549</v>
      </c>
      <c r="E5375" s="12" t="s">
        <v>1199</v>
      </c>
      <c r="F5375" s="12" t="s">
        <v>1199</v>
      </c>
      <c r="G5375" s="12" t="s">
        <v>67</v>
      </c>
      <c r="H5375" s="12" t="s">
        <v>65</v>
      </c>
      <c r="I5375" s="12"/>
    </row>
    <row r="5376" spans="1:9" x14ac:dyDescent="0.25">
      <c r="A5376" s="38">
        <v>81190091091</v>
      </c>
      <c r="B5376" s="13" t="s">
        <v>5271</v>
      </c>
      <c r="C5376" s="13">
        <v>1</v>
      </c>
      <c r="D5376" s="13" t="s">
        <v>2549</v>
      </c>
      <c r="E5376" s="13" t="s">
        <v>1199</v>
      </c>
      <c r="F5376" s="13" t="s">
        <v>1199</v>
      </c>
      <c r="G5376" s="13" t="s">
        <v>67</v>
      </c>
      <c r="H5376" s="13" t="s">
        <v>65</v>
      </c>
      <c r="I5376" s="13"/>
    </row>
    <row r="5377" spans="1:9" x14ac:dyDescent="0.25">
      <c r="A5377" s="37">
        <v>81190093093</v>
      </c>
      <c r="B5377" s="12" t="s">
        <v>5272</v>
      </c>
      <c r="C5377" s="12">
        <v>4</v>
      </c>
      <c r="D5377" s="12" t="s">
        <v>1155</v>
      </c>
      <c r="E5377" s="12" t="s">
        <v>67</v>
      </c>
      <c r="F5377" s="12" t="s">
        <v>67</v>
      </c>
      <c r="G5377" s="12" t="s">
        <v>65</v>
      </c>
      <c r="H5377" s="12" t="s">
        <v>67</v>
      </c>
      <c r="I5377" s="12"/>
    </row>
    <row r="5378" spans="1:9" x14ac:dyDescent="0.25">
      <c r="A5378" s="38">
        <v>81210000000</v>
      </c>
      <c r="B5378" s="13" t="s">
        <v>5273</v>
      </c>
      <c r="C5378" s="13">
        <v>7</v>
      </c>
      <c r="D5378" s="13" t="s">
        <v>2085</v>
      </c>
      <c r="E5378" s="13" t="s">
        <v>65</v>
      </c>
      <c r="F5378" s="13" t="s">
        <v>1199</v>
      </c>
      <c r="G5378" s="13" t="s">
        <v>65</v>
      </c>
      <c r="H5378" s="13" t="s">
        <v>65</v>
      </c>
      <c r="I5378" s="13"/>
    </row>
    <row r="5379" spans="1:9" x14ac:dyDescent="0.25">
      <c r="A5379" s="37">
        <v>81255012001</v>
      </c>
      <c r="B5379" s="12" t="s">
        <v>5274</v>
      </c>
      <c r="C5379" s="12">
        <v>1</v>
      </c>
      <c r="D5379" s="12" t="s">
        <v>2549</v>
      </c>
      <c r="E5379" s="12" t="s">
        <v>1199</v>
      </c>
      <c r="F5379" s="12" t="s">
        <v>1199</v>
      </c>
      <c r="G5379" s="12" t="s">
        <v>67</v>
      </c>
      <c r="H5379" s="12" t="s">
        <v>65</v>
      </c>
      <c r="I5379" s="12"/>
    </row>
    <row r="5380" spans="1:9" x14ac:dyDescent="0.25">
      <c r="A5380" s="38">
        <v>81255001005</v>
      </c>
      <c r="B5380" s="13" t="s">
        <v>5275</v>
      </c>
      <c r="C5380" s="13">
        <v>4</v>
      </c>
      <c r="D5380" s="13" t="s">
        <v>1155</v>
      </c>
      <c r="E5380" s="13" t="s">
        <v>67</v>
      </c>
      <c r="F5380" s="13" t="s">
        <v>67</v>
      </c>
      <c r="G5380" s="13" t="s">
        <v>65</v>
      </c>
      <c r="H5380" s="13" t="s">
        <v>67</v>
      </c>
      <c r="I5380" s="13"/>
    </row>
    <row r="5381" spans="1:9" x14ac:dyDescent="0.25">
      <c r="A5381" s="37">
        <v>81255002006</v>
      </c>
      <c r="B5381" s="12" t="s">
        <v>5276</v>
      </c>
      <c r="C5381" s="12">
        <v>4</v>
      </c>
      <c r="D5381" s="12" t="s">
        <v>1155</v>
      </c>
      <c r="E5381" s="12" t="s">
        <v>67</v>
      </c>
      <c r="F5381" s="12" t="s">
        <v>67</v>
      </c>
      <c r="G5381" s="12" t="s">
        <v>65</v>
      </c>
      <c r="H5381" s="12" t="s">
        <v>67</v>
      </c>
      <c r="I5381" s="12"/>
    </row>
    <row r="5382" spans="1:9" x14ac:dyDescent="0.25">
      <c r="A5382" s="38">
        <v>81250007007</v>
      </c>
      <c r="B5382" s="13" t="s">
        <v>5277</v>
      </c>
      <c r="C5382" s="13">
        <v>4</v>
      </c>
      <c r="D5382" s="13" t="s">
        <v>1155</v>
      </c>
      <c r="E5382" s="13" t="s">
        <v>67</v>
      </c>
      <c r="F5382" s="13" t="s">
        <v>67</v>
      </c>
      <c r="G5382" s="13" t="s">
        <v>65</v>
      </c>
      <c r="H5382" s="13" t="s">
        <v>67</v>
      </c>
      <c r="I5382" s="13"/>
    </row>
    <row r="5383" spans="1:9" x14ac:dyDescent="0.25">
      <c r="A5383" s="37">
        <v>81255012008</v>
      </c>
      <c r="B5383" s="12" t="s">
        <v>3293</v>
      </c>
      <c r="C5383" s="12">
        <v>1</v>
      </c>
      <c r="D5383" s="12" t="s">
        <v>2549</v>
      </c>
      <c r="E5383" s="12" t="s">
        <v>1199</v>
      </c>
      <c r="F5383" s="12" t="s">
        <v>1199</v>
      </c>
      <c r="G5383" s="12" t="s">
        <v>67</v>
      </c>
      <c r="H5383" s="12" t="s">
        <v>65</v>
      </c>
      <c r="I5383" s="12"/>
    </row>
    <row r="5384" spans="1:9" x14ac:dyDescent="0.25">
      <c r="A5384" s="38">
        <v>81255003013</v>
      </c>
      <c r="B5384" s="13" t="s">
        <v>5278</v>
      </c>
      <c r="C5384" s="13">
        <v>4</v>
      </c>
      <c r="D5384" s="13" t="s">
        <v>1155</v>
      </c>
      <c r="E5384" s="13" t="s">
        <v>67</v>
      </c>
      <c r="F5384" s="13" t="s">
        <v>67</v>
      </c>
      <c r="G5384" s="13" t="s">
        <v>65</v>
      </c>
      <c r="H5384" s="13" t="s">
        <v>67</v>
      </c>
      <c r="I5384" s="13"/>
    </row>
    <row r="5385" spans="1:9" x14ac:dyDescent="0.25">
      <c r="A5385" s="37">
        <v>81255003017</v>
      </c>
      <c r="B5385" s="12" t="s">
        <v>5279</v>
      </c>
      <c r="C5385" s="12">
        <v>4</v>
      </c>
      <c r="D5385" s="12" t="s">
        <v>1155</v>
      </c>
      <c r="E5385" s="12" t="s">
        <v>67</v>
      </c>
      <c r="F5385" s="12" t="s">
        <v>67</v>
      </c>
      <c r="G5385" s="12" t="s">
        <v>65</v>
      </c>
      <c r="H5385" s="12" t="s">
        <v>67</v>
      </c>
      <c r="I5385" s="12"/>
    </row>
    <row r="5386" spans="1:9" x14ac:dyDescent="0.25">
      <c r="A5386" s="38">
        <v>81255014021</v>
      </c>
      <c r="B5386" s="13" t="s">
        <v>5280</v>
      </c>
      <c r="C5386" s="13">
        <v>4</v>
      </c>
      <c r="D5386" s="13" t="s">
        <v>1155</v>
      </c>
      <c r="E5386" s="13" t="s">
        <v>67</v>
      </c>
      <c r="F5386" s="13" t="s">
        <v>67</v>
      </c>
      <c r="G5386" s="13" t="s">
        <v>65</v>
      </c>
      <c r="H5386" s="13" t="s">
        <v>67</v>
      </c>
      <c r="I5386" s="13"/>
    </row>
    <row r="5387" spans="1:9" x14ac:dyDescent="0.25">
      <c r="A5387" s="37">
        <v>81255014024</v>
      </c>
      <c r="B5387" s="12" t="s">
        <v>5281</v>
      </c>
      <c r="C5387" s="12">
        <v>4</v>
      </c>
      <c r="D5387" s="12" t="s">
        <v>1155</v>
      </c>
      <c r="E5387" s="12" t="s">
        <v>67</v>
      </c>
      <c r="F5387" s="12" t="s">
        <v>67</v>
      </c>
      <c r="G5387" s="12" t="s">
        <v>65</v>
      </c>
      <c r="H5387" s="12" t="s">
        <v>67</v>
      </c>
      <c r="I5387" s="12"/>
    </row>
    <row r="5388" spans="1:9" x14ac:dyDescent="0.25">
      <c r="A5388" s="38">
        <v>81255004026</v>
      </c>
      <c r="B5388" s="13" t="s">
        <v>5282</v>
      </c>
      <c r="C5388" s="13">
        <v>4</v>
      </c>
      <c r="D5388" s="13" t="s">
        <v>1155</v>
      </c>
      <c r="E5388" s="13" t="s">
        <v>67</v>
      </c>
      <c r="F5388" s="13" t="s">
        <v>67</v>
      </c>
      <c r="G5388" s="13" t="s">
        <v>65</v>
      </c>
      <c r="H5388" s="13" t="s">
        <v>67</v>
      </c>
      <c r="I5388" s="13"/>
    </row>
    <row r="5389" spans="1:9" x14ac:dyDescent="0.25">
      <c r="A5389" s="37">
        <v>81255008027</v>
      </c>
      <c r="B5389" s="12" t="s">
        <v>5283</v>
      </c>
      <c r="C5389" s="12">
        <v>7</v>
      </c>
      <c r="D5389" s="12" t="s">
        <v>2085</v>
      </c>
      <c r="E5389" s="12" t="s">
        <v>65</v>
      </c>
      <c r="F5389" s="12" t="s">
        <v>1199</v>
      </c>
      <c r="G5389" s="12" t="s">
        <v>65</v>
      </c>
      <c r="H5389" s="12" t="s">
        <v>65</v>
      </c>
      <c r="I5389" s="12"/>
    </row>
    <row r="5390" spans="1:9" x14ac:dyDescent="0.25">
      <c r="A5390" s="38">
        <v>81255005030</v>
      </c>
      <c r="B5390" s="13" t="s">
        <v>5284</v>
      </c>
      <c r="C5390" s="13">
        <v>4</v>
      </c>
      <c r="D5390" s="13" t="s">
        <v>1155</v>
      </c>
      <c r="E5390" s="13" t="s">
        <v>67</v>
      </c>
      <c r="F5390" s="13" t="s">
        <v>67</v>
      </c>
      <c r="G5390" s="13" t="s">
        <v>65</v>
      </c>
      <c r="H5390" s="13" t="s">
        <v>67</v>
      </c>
      <c r="I5390" s="13"/>
    </row>
    <row r="5391" spans="1:9" x14ac:dyDescent="0.25">
      <c r="A5391" s="37">
        <v>81255004034</v>
      </c>
      <c r="B5391" s="12" t="s">
        <v>5285</v>
      </c>
      <c r="C5391" s="12">
        <v>4</v>
      </c>
      <c r="D5391" s="12" t="s">
        <v>1155</v>
      </c>
      <c r="E5391" s="12" t="s">
        <v>67</v>
      </c>
      <c r="F5391" s="12" t="s">
        <v>67</v>
      </c>
      <c r="G5391" s="12" t="s">
        <v>65</v>
      </c>
      <c r="H5391" s="12" t="s">
        <v>67</v>
      </c>
      <c r="I5391" s="12"/>
    </row>
    <row r="5392" spans="1:9" x14ac:dyDescent="0.25">
      <c r="A5392" s="38">
        <v>81255010038</v>
      </c>
      <c r="B5392" s="13" t="s">
        <v>5286</v>
      </c>
      <c r="C5392" s="13">
        <v>4</v>
      </c>
      <c r="D5392" s="13" t="s">
        <v>1155</v>
      </c>
      <c r="E5392" s="13" t="s">
        <v>67</v>
      </c>
      <c r="F5392" s="13" t="s">
        <v>67</v>
      </c>
      <c r="G5392" s="13" t="s">
        <v>65</v>
      </c>
      <c r="H5392" s="13" t="s">
        <v>67</v>
      </c>
      <c r="I5392" s="13"/>
    </row>
    <row r="5393" spans="1:9" x14ac:dyDescent="0.25">
      <c r="A5393" s="37">
        <v>81250039039</v>
      </c>
      <c r="B5393" s="12" t="s">
        <v>5287</v>
      </c>
      <c r="C5393" s="12">
        <v>4</v>
      </c>
      <c r="D5393" s="12" t="s">
        <v>1155</v>
      </c>
      <c r="E5393" s="12" t="s">
        <v>67</v>
      </c>
      <c r="F5393" s="12" t="s">
        <v>67</v>
      </c>
      <c r="G5393" s="12" t="s">
        <v>65</v>
      </c>
      <c r="H5393" s="12" t="s">
        <v>67</v>
      </c>
      <c r="I5393" s="12"/>
    </row>
    <row r="5394" spans="1:9" x14ac:dyDescent="0.25">
      <c r="A5394" s="38">
        <v>81255012046</v>
      </c>
      <c r="B5394" s="13" t="s">
        <v>5288</v>
      </c>
      <c r="C5394" s="13">
        <v>4</v>
      </c>
      <c r="D5394" s="13" t="s">
        <v>1155</v>
      </c>
      <c r="E5394" s="13" t="s">
        <v>67</v>
      </c>
      <c r="F5394" s="13" t="s">
        <v>67</v>
      </c>
      <c r="G5394" s="13" t="s">
        <v>65</v>
      </c>
      <c r="H5394" s="13" t="s">
        <v>67</v>
      </c>
      <c r="I5394" s="13"/>
    </row>
    <row r="5395" spans="1:9" x14ac:dyDescent="0.25">
      <c r="A5395" s="37">
        <v>81255004047</v>
      </c>
      <c r="B5395" s="12" t="s">
        <v>5289</v>
      </c>
      <c r="C5395" s="12">
        <v>4</v>
      </c>
      <c r="D5395" s="12" t="s">
        <v>1155</v>
      </c>
      <c r="E5395" s="12" t="s">
        <v>67</v>
      </c>
      <c r="F5395" s="12" t="s">
        <v>67</v>
      </c>
      <c r="G5395" s="12" t="s">
        <v>65</v>
      </c>
      <c r="H5395" s="12" t="s">
        <v>67</v>
      </c>
      <c r="I5395" s="12"/>
    </row>
    <row r="5396" spans="1:9" x14ac:dyDescent="0.25">
      <c r="A5396" s="38">
        <v>81255007048</v>
      </c>
      <c r="B5396" s="13" t="s">
        <v>5290</v>
      </c>
      <c r="C5396" s="13">
        <v>4</v>
      </c>
      <c r="D5396" s="13" t="s">
        <v>1155</v>
      </c>
      <c r="E5396" s="13" t="s">
        <v>67</v>
      </c>
      <c r="F5396" s="13" t="s">
        <v>67</v>
      </c>
      <c r="G5396" s="13" t="s">
        <v>65</v>
      </c>
      <c r="H5396" s="13" t="s">
        <v>67</v>
      </c>
      <c r="I5396" s="13"/>
    </row>
    <row r="5397" spans="1:9" x14ac:dyDescent="0.25">
      <c r="A5397" s="37">
        <v>81255002049</v>
      </c>
      <c r="B5397" s="12" t="s">
        <v>5291</v>
      </c>
      <c r="C5397" s="12">
        <v>4</v>
      </c>
      <c r="D5397" s="12" t="s">
        <v>1155</v>
      </c>
      <c r="E5397" s="12" t="s">
        <v>67</v>
      </c>
      <c r="F5397" s="12" t="s">
        <v>67</v>
      </c>
      <c r="G5397" s="12" t="s">
        <v>65</v>
      </c>
      <c r="H5397" s="12" t="s">
        <v>67</v>
      </c>
      <c r="I5397" s="12"/>
    </row>
    <row r="5398" spans="1:9" x14ac:dyDescent="0.25">
      <c r="A5398" s="38">
        <v>81255006056</v>
      </c>
      <c r="B5398" s="13" t="s">
        <v>5292</v>
      </c>
      <c r="C5398" s="13">
        <v>4</v>
      </c>
      <c r="D5398" s="13" t="s">
        <v>1155</v>
      </c>
      <c r="E5398" s="13" t="s">
        <v>67</v>
      </c>
      <c r="F5398" s="13" t="s">
        <v>67</v>
      </c>
      <c r="G5398" s="13" t="s">
        <v>65</v>
      </c>
      <c r="H5398" s="13" t="s">
        <v>67</v>
      </c>
      <c r="I5398" s="13"/>
    </row>
    <row r="5399" spans="1:9" x14ac:dyDescent="0.25">
      <c r="A5399" s="37">
        <v>81255014057</v>
      </c>
      <c r="B5399" s="12" t="s">
        <v>5293</v>
      </c>
      <c r="C5399" s="12">
        <v>4</v>
      </c>
      <c r="D5399" s="12" t="s">
        <v>1155</v>
      </c>
      <c r="E5399" s="12" t="s">
        <v>67</v>
      </c>
      <c r="F5399" s="12" t="s">
        <v>67</v>
      </c>
      <c r="G5399" s="12" t="s">
        <v>65</v>
      </c>
      <c r="H5399" s="12" t="s">
        <v>67</v>
      </c>
      <c r="I5399" s="12"/>
    </row>
    <row r="5400" spans="1:9" x14ac:dyDescent="0.25">
      <c r="A5400" s="38">
        <v>81250058058</v>
      </c>
      <c r="B5400" s="13" t="s">
        <v>5294</v>
      </c>
      <c r="C5400" s="13">
        <v>4</v>
      </c>
      <c r="D5400" s="13" t="s">
        <v>1155</v>
      </c>
      <c r="E5400" s="13" t="s">
        <v>67</v>
      </c>
      <c r="F5400" s="13" t="s">
        <v>67</v>
      </c>
      <c r="G5400" s="13" t="s">
        <v>65</v>
      </c>
      <c r="H5400" s="13" t="s">
        <v>67</v>
      </c>
      <c r="I5400" s="13"/>
    </row>
    <row r="5401" spans="1:9" x14ac:dyDescent="0.25">
      <c r="A5401" s="37">
        <v>81255011059</v>
      </c>
      <c r="B5401" s="12" t="s">
        <v>5295</v>
      </c>
      <c r="C5401" s="12">
        <v>1</v>
      </c>
      <c r="D5401" s="12" t="s">
        <v>2549</v>
      </c>
      <c r="E5401" s="12" t="s">
        <v>1199</v>
      </c>
      <c r="F5401" s="12" t="s">
        <v>1199</v>
      </c>
      <c r="G5401" s="12" t="s">
        <v>67</v>
      </c>
      <c r="H5401" s="12" t="s">
        <v>65</v>
      </c>
      <c r="I5401" s="12"/>
    </row>
    <row r="5402" spans="1:9" x14ac:dyDescent="0.25">
      <c r="A5402" s="38">
        <v>81255013061</v>
      </c>
      <c r="B5402" s="13" t="s">
        <v>5296</v>
      </c>
      <c r="C5402" s="13">
        <v>4</v>
      </c>
      <c r="D5402" s="13" t="s">
        <v>1155</v>
      </c>
      <c r="E5402" s="13" t="s">
        <v>67</v>
      </c>
      <c r="F5402" s="13" t="s">
        <v>67</v>
      </c>
      <c r="G5402" s="13" t="s">
        <v>65</v>
      </c>
      <c r="H5402" s="13" t="s">
        <v>67</v>
      </c>
      <c r="I5402" s="13"/>
    </row>
    <row r="5403" spans="1:9" x14ac:dyDescent="0.25">
      <c r="A5403" s="37">
        <v>81255007063</v>
      </c>
      <c r="B5403" s="12" t="s">
        <v>5297</v>
      </c>
      <c r="C5403" s="12">
        <v>4</v>
      </c>
      <c r="D5403" s="12" t="s">
        <v>1155</v>
      </c>
      <c r="E5403" s="12" t="s">
        <v>67</v>
      </c>
      <c r="F5403" s="12" t="s">
        <v>67</v>
      </c>
      <c r="G5403" s="12" t="s">
        <v>65</v>
      </c>
      <c r="H5403" s="12" t="s">
        <v>67</v>
      </c>
      <c r="I5403" s="12"/>
    </row>
    <row r="5404" spans="1:9" x14ac:dyDescent="0.25">
      <c r="A5404" s="38">
        <v>81255008065</v>
      </c>
      <c r="B5404" s="13" t="s">
        <v>5298</v>
      </c>
      <c r="C5404" s="13">
        <v>7</v>
      </c>
      <c r="D5404" s="13" t="s">
        <v>2085</v>
      </c>
      <c r="E5404" s="13" t="s">
        <v>65</v>
      </c>
      <c r="F5404" s="13" t="s">
        <v>1199</v>
      </c>
      <c r="G5404" s="13" t="s">
        <v>65</v>
      </c>
      <c r="H5404" s="13" t="s">
        <v>65</v>
      </c>
      <c r="I5404" s="13"/>
    </row>
    <row r="5405" spans="1:9" x14ac:dyDescent="0.25">
      <c r="A5405" s="37">
        <v>81255006066</v>
      </c>
      <c r="B5405" s="12" t="s">
        <v>5299</v>
      </c>
      <c r="C5405" s="12">
        <v>4</v>
      </c>
      <c r="D5405" s="12" t="s">
        <v>1155</v>
      </c>
      <c r="E5405" s="12" t="s">
        <v>67</v>
      </c>
      <c r="F5405" s="12" t="s">
        <v>67</v>
      </c>
      <c r="G5405" s="12" t="s">
        <v>65</v>
      </c>
      <c r="H5405" s="12" t="s">
        <v>67</v>
      </c>
      <c r="I5405" s="12"/>
    </row>
    <row r="5406" spans="1:9" x14ac:dyDescent="0.25">
      <c r="A5406" s="38">
        <v>81250068068</v>
      </c>
      <c r="B5406" s="13" t="s">
        <v>5300</v>
      </c>
      <c r="C5406" s="13">
        <v>4</v>
      </c>
      <c r="D5406" s="13" t="s">
        <v>1155</v>
      </c>
      <c r="E5406" s="13" t="s">
        <v>67</v>
      </c>
      <c r="F5406" s="13" t="s">
        <v>67</v>
      </c>
      <c r="G5406" s="13" t="s">
        <v>65</v>
      </c>
      <c r="H5406" s="13" t="s">
        <v>67</v>
      </c>
      <c r="I5406" s="13"/>
    </row>
    <row r="5407" spans="1:9" x14ac:dyDescent="0.25">
      <c r="A5407" s="37">
        <v>81255009069</v>
      </c>
      <c r="B5407" s="12" t="s">
        <v>5301</v>
      </c>
      <c r="C5407" s="12">
        <v>4</v>
      </c>
      <c r="D5407" s="12" t="s">
        <v>1155</v>
      </c>
      <c r="E5407" s="12" t="s">
        <v>67</v>
      </c>
      <c r="F5407" s="12" t="s">
        <v>67</v>
      </c>
      <c r="G5407" s="12" t="s">
        <v>65</v>
      </c>
      <c r="H5407" s="12" t="s">
        <v>67</v>
      </c>
      <c r="I5407" s="12"/>
    </row>
    <row r="5408" spans="1:9" x14ac:dyDescent="0.25">
      <c r="A5408" s="38">
        <v>81255006074</v>
      </c>
      <c r="B5408" s="13" t="s">
        <v>5302</v>
      </c>
      <c r="C5408" s="13">
        <v>4</v>
      </c>
      <c r="D5408" s="13" t="s">
        <v>1155</v>
      </c>
      <c r="E5408" s="13" t="s">
        <v>67</v>
      </c>
      <c r="F5408" s="13" t="s">
        <v>67</v>
      </c>
      <c r="G5408" s="13" t="s">
        <v>65</v>
      </c>
      <c r="H5408" s="13" t="s">
        <v>67</v>
      </c>
      <c r="I5408" s="13"/>
    </row>
    <row r="5409" spans="1:9" x14ac:dyDescent="0.25">
      <c r="A5409" s="37">
        <v>81255001078</v>
      </c>
      <c r="B5409" s="12" t="s">
        <v>5303</v>
      </c>
      <c r="C5409" s="12">
        <v>7</v>
      </c>
      <c r="D5409" s="12" t="s">
        <v>2085</v>
      </c>
      <c r="E5409" s="12" t="s">
        <v>65</v>
      </c>
      <c r="F5409" s="12" t="s">
        <v>1199</v>
      </c>
      <c r="G5409" s="12" t="s">
        <v>65</v>
      </c>
      <c r="H5409" s="12" t="s">
        <v>65</v>
      </c>
      <c r="I5409" s="12"/>
    </row>
    <row r="5410" spans="1:9" x14ac:dyDescent="0.25">
      <c r="A5410" s="38">
        <v>81255001079</v>
      </c>
      <c r="B5410" s="13" t="s">
        <v>5304</v>
      </c>
      <c r="C5410" s="13">
        <v>4</v>
      </c>
      <c r="D5410" s="13" t="s">
        <v>1155</v>
      </c>
      <c r="E5410" s="13" t="s">
        <v>67</v>
      </c>
      <c r="F5410" s="13" t="s">
        <v>67</v>
      </c>
      <c r="G5410" s="13" t="s">
        <v>65</v>
      </c>
      <c r="H5410" s="13" t="s">
        <v>67</v>
      </c>
      <c r="I5410" s="13"/>
    </row>
    <row r="5411" spans="1:9" x14ac:dyDescent="0.25">
      <c r="A5411" s="37">
        <v>81255010081</v>
      </c>
      <c r="B5411" s="12" t="s">
        <v>5305</v>
      </c>
      <c r="C5411" s="12">
        <v>4</v>
      </c>
      <c r="D5411" s="12" t="s">
        <v>1155</v>
      </c>
      <c r="E5411" s="12" t="s">
        <v>67</v>
      </c>
      <c r="F5411" s="12" t="s">
        <v>67</v>
      </c>
      <c r="G5411" s="12" t="s">
        <v>65</v>
      </c>
      <c r="H5411" s="12" t="s">
        <v>67</v>
      </c>
      <c r="I5411" s="12"/>
    </row>
    <row r="5412" spans="1:9" x14ac:dyDescent="0.25">
      <c r="A5412" s="38">
        <v>81255007084</v>
      </c>
      <c r="B5412" s="13" t="s">
        <v>5306</v>
      </c>
      <c r="C5412" s="13">
        <v>4</v>
      </c>
      <c r="D5412" s="13" t="s">
        <v>1155</v>
      </c>
      <c r="E5412" s="13" t="s">
        <v>67</v>
      </c>
      <c r="F5412" s="13" t="s">
        <v>67</v>
      </c>
      <c r="G5412" s="13" t="s">
        <v>65</v>
      </c>
      <c r="H5412" s="13" t="s">
        <v>67</v>
      </c>
      <c r="I5412" s="13"/>
    </row>
    <row r="5413" spans="1:9" x14ac:dyDescent="0.25">
      <c r="A5413" s="37">
        <v>81255013086</v>
      </c>
      <c r="B5413" s="12" t="s">
        <v>5307</v>
      </c>
      <c r="C5413" s="12">
        <v>4</v>
      </c>
      <c r="D5413" s="12" t="s">
        <v>1155</v>
      </c>
      <c r="E5413" s="12" t="s">
        <v>67</v>
      </c>
      <c r="F5413" s="12" t="s">
        <v>67</v>
      </c>
      <c r="G5413" s="12" t="s">
        <v>65</v>
      </c>
      <c r="H5413" s="12" t="s">
        <v>67</v>
      </c>
      <c r="I5413" s="12"/>
    </row>
    <row r="5414" spans="1:9" x14ac:dyDescent="0.25">
      <c r="A5414" s="38">
        <v>81255002087</v>
      </c>
      <c r="B5414" s="13" t="s">
        <v>5308</v>
      </c>
      <c r="C5414" s="13">
        <v>5</v>
      </c>
      <c r="D5414" s="13" t="s">
        <v>69</v>
      </c>
      <c r="E5414" s="13" t="s">
        <v>65</v>
      </c>
      <c r="F5414" s="13" t="s">
        <v>65</v>
      </c>
      <c r="G5414" s="13" t="s">
        <v>65</v>
      </c>
      <c r="H5414" s="13" t="s">
        <v>65</v>
      </c>
      <c r="I5414" s="13"/>
    </row>
    <row r="5415" spans="1:9" x14ac:dyDescent="0.25">
      <c r="A5415" s="37">
        <v>81255005094</v>
      </c>
      <c r="B5415" s="12" t="s">
        <v>5309</v>
      </c>
      <c r="C5415" s="12">
        <v>7</v>
      </c>
      <c r="D5415" s="12" t="s">
        <v>2085</v>
      </c>
      <c r="E5415" s="12" t="s">
        <v>65</v>
      </c>
      <c r="F5415" s="12" t="s">
        <v>1199</v>
      </c>
      <c r="G5415" s="12" t="s">
        <v>65</v>
      </c>
      <c r="H5415" s="12" t="s">
        <v>65</v>
      </c>
      <c r="I5415" s="12"/>
    </row>
    <row r="5416" spans="1:9" x14ac:dyDescent="0.25">
      <c r="A5416" s="38">
        <v>81255008096</v>
      </c>
      <c r="B5416" s="13" t="s">
        <v>5310</v>
      </c>
      <c r="C5416" s="13">
        <v>4</v>
      </c>
      <c r="D5416" s="13" t="s">
        <v>1155</v>
      </c>
      <c r="E5416" s="13" t="s">
        <v>67</v>
      </c>
      <c r="F5416" s="13" t="s">
        <v>67</v>
      </c>
      <c r="G5416" s="13" t="s">
        <v>65</v>
      </c>
      <c r="H5416" s="13" t="s">
        <v>67</v>
      </c>
      <c r="I5416" s="13"/>
    </row>
    <row r="5417" spans="1:9" x14ac:dyDescent="0.25">
      <c r="A5417" s="37">
        <v>81255012098</v>
      </c>
      <c r="B5417" s="12" t="s">
        <v>5311</v>
      </c>
      <c r="C5417" s="12">
        <v>1</v>
      </c>
      <c r="D5417" s="12" t="s">
        <v>2549</v>
      </c>
      <c r="E5417" s="12" t="s">
        <v>1199</v>
      </c>
      <c r="F5417" s="12" t="s">
        <v>1199</v>
      </c>
      <c r="G5417" s="12" t="s">
        <v>67</v>
      </c>
      <c r="H5417" s="12" t="s">
        <v>65</v>
      </c>
      <c r="I5417" s="12"/>
    </row>
    <row r="5418" spans="1:9" x14ac:dyDescent="0.25">
      <c r="A5418" s="38">
        <v>81255014102</v>
      </c>
      <c r="B5418" s="13" t="s">
        <v>5312</v>
      </c>
      <c r="C5418" s="13">
        <v>4</v>
      </c>
      <c r="D5418" s="13" t="s">
        <v>1155</v>
      </c>
      <c r="E5418" s="13" t="s">
        <v>67</v>
      </c>
      <c r="F5418" s="13" t="s">
        <v>67</v>
      </c>
      <c r="G5418" s="13" t="s">
        <v>65</v>
      </c>
      <c r="H5418" s="13" t="s">
        <v>67</v>
      </c>
      <c r="I5418" s="13"/>
    </row>
    <row r="5419" spans="1:9" x14ac:dyDescent="0.25">
      <c r="A5419" s="37">
        <v>81255007103</v>
      </c>
      <c r="B5419" s="12" t="s">
        <v>5313</v>
      </c>
      <c r="C5419" s="12">
        <v>4</v>
      </c>
      <c r="D5419" s="12" t="s">
        <v>1155</v>
      </c>
      <c r="E5419" s="12" t="s">
        <v>67</v>
      </c>
      <c r="F5419" s="12" t="s">
        <v>67</v>
      </c>
      <c r="G5419" s="12" t="s">
        <v>65</v>
      </c>
      <c r="H5419" s="12" t="s">
        <v>67</v>
      </c>
      <c r="I5419" s="12"/>
    </row>
    <row r="5420" spans="1:9" x14ac:dyDescent="0.25">
      <c r="A5420" s="38">
        <v>81250107107</v>
      </c>
      <c r="B5420" s="13" t="s">
        <v>5314</v>
      </c>
      <c r="C5420" s="13">
        <v>2</v>
      </c>
      <c r="D5420" s="13" t="s">
        <v>1198</v>
      </c>
      <c r="E5420" s="13" t="s">
        <v>65</v>
      </c>
      <c r="F5420" s="13" t="s">
        <v>67</v>
      </c>
      <c r="G5420" s="13" t="s">
        <v>1199</v>
      </c>
      <c r="H5420" s="13" t="s">
        <v>67</v>
      </c>
      <c r="I5420" s="13"/>
    </row>
    <row r="5421" spans="1:9" x14ac:dyDescent="0.25">
      <c r="A5421" s="37">
        <v>81255010108</v>
      </c>
      <c r="B5421" s="12" t="s">
        <v>5315</v>
      </c>
      <c r="C5421" s="12">
        <v>4</v>
      </c>
      <c r="D5421" s="12" t="s">
        <v>1155</v>
      </c>
      <c r="E5421" s="12" t="s">
        <v>67</v>
      </c>
      <c r="F5421" s="12" t="s">
        <v>67</v>
      </c>
      <c r="G5421" s="12" t="s">
        <v>65</v>
      </c>
      <c r="H5421" s="12" t="s">
        <v>67</v>
      </c>
      <c r="I5421" s="12"/>
    </row>
    <row r="5422" spans="1:9" x14ac:dyDescent="0.25">
      <c r="A5422" s="38">
        <v>81255011110</v>
      </c>
      <c r="B5422" s="13" t="s">
        <v>5316</v>
      </c>
      <c r="C5422" s="13">
        <v>4</v>
      </c>
      <c r="D5422" s="13" t="s">
        <v>1155</v>
      </c>
      <c r="E5422" s="13" t="s">
        <v>67</v>
      </c>
      <c r="F5422" s="13" t="s">
        <v>67</v>
      </c>
      <c r="G5422" s="13" t="s">
        <v>65</v>
      </c>
      <c r="H5422" s="13" t="s">
        <v>67</v>
      </c>
      <c r="I5422" s="13"/>
    </row>
    <row r="5423" spans="1:9" x14ac:dyDescent="0.25">
      <c r="A5423" s="37">
        <v>81255009111</v>
      </c>
      <c r="B5423" s="12" t="s">
        <v>5317</v>
      </c>
      <c r="C5423" s="12">
        <v>4</v>
      </c>
      <c r="D5423" s="12" t="s">
        <v>1155</v>
      </c>
      <c r="E5423" s="12" t="s">
        <v>67</v>
      </c>
      <c r="F5423" s="12" t="s">
        <v>67</v>
      </c>
      <c r="G5423" s="12" t="s">
        <v>65</v>
      </c>
      <c r="H5423" s="12" t="s">
        <v>67</v>
      </c>
      <c r="I5423" s="12"/>
    </row>
    <row r="5424" spans="1:9" x14ac:dyDescent="0.25">
      <c r="A5424" s="38">
        <v>81255009113</v>
      </c>
      <c r="B5424" s="13" t="s">
        <v>5318</v>
      </c>
      <c r="C5424" s="13">
        <v>4</v>
      </c>
      <c r="D5424" s="13" t="s">
        <v>1155</v>
      </c>
      <c r="E5424" s="13" t="s">
        <v>67</v>
      </c>
      <c r="F5424" s="13" t="s">
        <v>67</v>
      </c>
      <c r="G5424" s="13" t="s">
        <v>65</v>
      </c>
      <c r="H5424" s="13" t="s">
        <v>67</v>
      </c>
      <c r="I5424" s="13"/>
    </row>
    <row r="5425" spans="1:9" x14ac:dyDescent="0.25">
      <c r="A5425" s="37">
        <v>81260011011</v>
      </c>
      <c r="B5425" s="12" t="s">
        <v>5319</v>
      </c>
      <c r="C5425" s="12">
        <v>4</v>
      </c>
      <c r="D5425" s="12" t="s">
        <v>1155</v>
      </c>
      <c r="E5425" s="12" t="s">
        <v>67</v>
      </c>
      <c r="F5425" s="12" t="s">
        <v>67</v>
      </c>
      <c r="G5425" s="12" t="s">
        <v>65</v>
      </c>
      <c r="H5425" s="12" t="s">
        <v>67</v>
      </c>
      <c r="I5425" s="12"/>
    </row>
    <row r="5426" spans="1:9" x14ac:dyDescent="0.25">
      <c r="A5426" s="38">
        <v>81265002020</v>
      </c>
      <c r="B5426" s="13" t="s">
        <v>5320</v>
      </c>
      <c r="C5426" s="13">
        <v>1</v>
      </c>
      <c r="D5426" s="13" t="s">
        <v>2549</v>
      </c>
      <c r="E5426" s="13" t="s">
        <v>1199</v>
      </c>
      <c r="F5426" s="13" t="s">
        <v>1199</v>
      </c>
      <c r="G5426" s="13" t="s">
        <v>67</v>
      </c>
      <c r="H5426" s="13" t="s">
        <v>65</v>
      </c>
      <c r="I5426" s="13"/>
    </row>
    <row r="5427" spans="1:9" x14ac:dyDescent="0.25">
      <c r="A5427" s="37">
        <v>81265004028</v>
      </c>
      <c r="B5427" s="12" t="s">
        <v>5321</v>
      </c>
      <c r="C5427" s="12">
        <v>4</v>
      </c>
      <c r="D5427" s="12" t="s">
        <v>1155</v>
      </c>
      <c r="E5427" s="12" t="s">
        <v>67</v>
      </c>
      <c r="F5427" s="12" t="s">
        <v>67</v>
      </c>
      <c r="G5427" s="12" t="s">
        <v>65</v>
      </c>
      <c r="H5427" s="12" t="s">
        <v>67</v>
      </c>
      <c r="I5427" s="12"/>
    </row>
    <row r="5428" spans="1:9" x14ac:dyDescent="0.25">
      <c r="A5428" s="38">
        <v>81265003039</v>
      </c>
      <c r="B5428" s="13" t="s">
        <v>5322</v>
      </c>
      <c r="C5428" s="13">
        <v>1</v>
      </c>
      <c r="D5428" s="13" t="s">
        <v>2549</v>
      </c>
      <c r="E5428" s="13" t="s">
        <v>1199</v>
      </c>
      <c r="F5428" s="13" t="s">
        <v>1199</v>
      </c>
      <c r="G5428" s="13" t="s">
        <v>67</v>
      </c>
      <c r="H5428" s="13" t="s">
        <v>65</v>
      </c>
      <c r="I5428" s="13"/>
    </row>
    <row r="5429" spans="1:9" x14ac:dyDescent="0.25">
      <c r="A5429" s="37">
        <v>81265002045</v>
      </c>
      <c r="B5429" s="12" t="s">
        <v>5323</v>
      </c>
      <c r="C5429" s="12">
        <v>4</v>
      </c>
      <c r="D5429" s="12" t="s">
        <v>1155</v>
      </c>
      <c r="E5429" s="12" t="s">
        <v>67</v>
      </c>
      <c r="F5429" s="12" t="s">
        <v>67</v>
      </c>
      <c r="G5429" s="12" t="s">
        <v>65</v>
      </c>
      <c r="H5429" s="12" t="s">
        <v>67</v>
      </c>
      <c r="I5429" s="12"/>
    </row>
    <row r="5430" spans="1:9" x14ac:dyDescent="0.25">
      <c r="A5430" s="38">
        <v>81265003046</v>
      </c>
      <c r="B5430" s="13" t="s">
        <v>5324</v>
      </c>
      <c r="C5430" s="13">
        <v>1</v>
      </c>
      <c r="D5430" s="13" t="s">
        <v>2549</v>
      </c>
      <c r="E5430" s="13" t="s">
        <v>1199</v>
      </c>
      <c r="F5430" s="13" t="s">
        <v>1199</v>
      </c>
      <c r="G5430" s="13" t="s">
        <v>67</v>
      </c>
      <c r="H5430" s="13" t="s">
        <v>65</v>
      </c>
      <c r="I5430" s="13"/>
    </row>
    <row r="5431" spans="1:9" x14ac:dyDescent="0.25">
      <c r="A5431" s="37">
        <v>81265001047</v>
      </c>
      <c r="B5431" s="12" t="s">
        <v>5325</v>
      </c>
      <c r="C5431" s="12">
        <v>1</v>
      </c>
      <c r="D5431" s="12" t="s">
        <v>2549</v>
      </c>
      <c r="E5431" s="12" t="s">
        <v>1199</v>
      </c>
      <c r="F5431" s="12" t="s">
        <v>1199</v>
      </c>
      <c r="G5431" s="12" t="s">
        <v>67</v>
      </c>
      <c r="H5431" s="12" t="s">
        <v>65</v>
      </c>
      <c r="I5431" s="12"/>
    </row>
    <row r="5432" spans="1:9" x14ac:dyDescent="0.25">
      <c r="A5432" s="38">
        <v>81265002056</v>
      </c>
      <c r="B5432" s="13" t="s">
        <v>5326</v>
      </c>
      <c r="C5432" s="13">
        <v>1</v>
      </c>
      <c r="D5432" s="13" t="s">
        <v>2549</v>
      </c>
      <c r="E5432" s="13" t="s">
        <v>1199</v>
      </c>
      <c r="F5432" s="13" t="s">
        <v>1199</v>
      </c>
      <c r="G5432" s="13" t="s">
        <v>67</v>
      </c>
      <c r="H5432" s="13" t="s">
        <v>65</v>
      </c>
      <c r="I5432" s="13"/>
    </row>
    <row r="5433" spans="1:9" x14ac:dyDescent="0.25">
      <c r="A5433" s="37">
        <v>81265001058</v>
      </c>
      <c r="B5433" s="12" t="s">
        <v>2792</v>
      </c>
      <c r="C5433" s="12">
        <v>1</v>
      </c>
      <c r="D5433" s="12" t="s">
        <v>2549</v>
      </c>
      <c r="E5433" s="12" t="s">
        <v>1199</v>
      </c>
      <c r="F5433" s="12" t="s">
        <v>1199</v>
      </c>
      <c r="G5433" s="12" t="s">
        <v>67</v>
      </c>
      <c r="H5433" s="12" t="s">
        <v>65</v>
      </c>
      <c r="I5433" s="12"/>
    </row>
    <row r="5434" spans="1:9" x14ac:dyDescent="0.25">
      <c r="A5434" s="38">
        <v>81265004060</v>
      </c>
      <c r="B5434" s="13" t="s">
        <v>5327</v>
      </c>
      <c r="C5434" s="13">
        <v>1</v>
      </c>
      <c r="D5434" s="13" t="s">
        <v>2549</v>
      </c>
      <c r="E5434" s="13" t="s">
        <v>1199</v>
      </c>
      <c r="F5434" s="13" t="s">
        <v>1199</v>
      </c>
      <c r="G5434" s="13" t="s">
        <v>67</v>
      </c>
      <c r="H5434" s="13" t="s">
        <v>65</v>
      </c>
      <c r="I5434" s="13"/>
    </row>
    <row r="5435" spans="1:9" x14ac:dyDescent="0.25">
      <c r="A5435" s="37">
        <v>81265005066</v>
      </c>
      <c r="B5435" s="12" t="s">
        <v>5328</v>
      </c>
      <c r="C5435" s="12">
        <v>4</v>
      </c>
      <c r="D5435" s="12" t="s">
        <v>1155</v>
      </c>
      <c r="E5435" s="12" t="s">
        <v>67</v>
      </c>
      <c r="F5435" s="12" t="s">
        <v>67</v>
      </c>
      <c r="G5435" s="12" t="s">
        <v>65</v>
      </c>
      <c r="H5435" s="12" t="s">
        <v>67</v>
      </c>
      <c r="I5435" s="12"/>
    </row>
    <row r="5436" spans="1:9" x14ac:dyDescent="0.25">
      <c r="A5436" s="38">
        <v>81265005069</v>
      </c>
      <c r="B5436" s="13" t="s">
        <v>5329</v>
      </c>
      <c r="C5436" s="13">
        <v>1</v>
      </c>
      <c r="D5436" s="13" t="s">
        <v>2549</v>
      </c>
      <c r="E5436" s="13" t="s">
        <v>1199</v>
      </c>
      <c r="F5436" s="13" t="s">
        <v>1199</v>
      </c>
      <c r="G5436" s="13" t="s">
        <v>67</v>
      </c>
      <c r="H5436" s="13" t="s">
        <v>65</v>
      </c>
      <c r="I5436" s="13"/>
    </row>
    <row r="5437" spans="1:9" x14ac:dyDescent="0.25">
      <c r="A5437" s="37">
        <v>81260072072</v>
      </c>
      <c r="B5437" s="12" t="s">
        <v>5330</v>
      </c>
      <c r="C5437" s="12">
        <v>4</v>
      </c>
      <c r="D5437" s="12" t="s">
        <v>1155</v>
      </c>
      <c r="E5437" s="12" t="s">
        <v>67</v>
      </c>
      <c r="F5437" s="12" t="s">
        <v>67</v>
      </c>
      <c r="G5437" s="12" t="s">
        <v>65</v>
      </c>
      <c r="H5437" s="12" t="s">
        <v>67</v>
      </c>
      <c r="I5437" s="12"/>
    </row>
    <row r="5438" spans="1:9" x14ac:dyDescent="0.25">
      <c r="A5438" s="38">
        <v>81265001085</v>
      </c>
      <c r="B5438" s="13" t="s">
        <v>5331</v>
      </c>
      <c r="C5438" s="13">
        <v>1</v>
      </c>
      <c r="D5438" s="13" t="s">
        <v>2549</v>
      </c>
      <c r="E5438" s="13" t="s">
        <v>1199</v>
      </c>
      <c r="F5438" s="13" t="s">
        <v>1199</v>
      </c>
      <c r="G5438" s="13" t="s">
        <v>67</v>
      </c>
      <c r="H5438" s="13" t="s">
        <v>65</v>
      </c>
      <c r="I5438" s="13"/>
    </row>
    <row r="5439" spans="1:9" x14ac:dyDescent="0.25">
      <c r="A5439" s="37">
        <v>81265004086</v>
      </c>
      <c r="B5439" s="12" t="s">
        <v>5332</v>
      </c>
      <c r="C5439" s="12">
        <v>1</v>
      </c>
      <c r="D5439" s="12" t="s">
        <v>2549</v>
      </c>
      <c r="E5439" s="12" t="s">
        <v>1199</v>
      </c>
      <c r="F5439" s="12" t="s">
        <v>1199</v>
      </c>
      <c r="G5439" s="12" t="s">
        <v>67</v>
      </c>
      <c r="H5439" s="12" t="s">
        <v>65</v>
      </c>
      <c r="I5439" s="12"/>
    </row>
    <row r="5440" spans="1:9" x14ac:dyDescent="0.25">
      <c r="A5440" s="38">
        <v>81265005094</v>
      </c>
      <c r="B5440" s="13" t="s">
        <v>5333</v>
      </c>
      <c r="C5440" s="13">
        <v>4</v>
      </c>
      <c r="D5440" s="13" t="s">
        <v>1155</v>
      </c>
      <c r="E5440" s="13" t="s">
        <v>67</v>
      </c>
      <c r="F5440" s="13" t="s">
        <v>67</v>
      </c>
      <c r="G5440" s="13" t="s">
        <v>65</v>
      </c>
      <c r="H5440" s="13" t="s">
        <v>67</v>
      </c>
      <c r="I5440" s="13"/>
    </row>
    <row r="5441" spans="1:9" x14ac:dyDescent="0.25">
      <c r="A5441" s="37">
        <v>81270008008</v>
      </c>
      <c r="B5441" s="12" t="s">
        <v>5334</v>
      </c>
      <c r="C5441" s="12">
        <v>1</v>
      </c>
      <c r="D5441" s="12" t="s">
        <v>2549</v>
      </c>
      <c r="E5441" s="12" t="s">
        <v>1199</v>
      </c>
      <c r="F5441" s="12" t="s">
        <v>1199</v>
      </c>
      <c r="G5441" s="12" t="s">
        <v>67</v>
      </c>
      <c r="H5441" s="12" t="s">
        <v>65</v>
      </c>
      <c r="I5441" s="12"/>
    </row>
    <row r="5442" spans="1:9" x14ac:dyDescent="0.25">
      <c r="A5442" s="38">
        <v>81275001009</v>
      </c>
      <c r="B5442" s="13" t="s">
        <v>5335</v>
      </c>
      <c r="C5442" s="13">
        <v>1</v>
      </c>
      <c r="D5442" s="13" t="s">
        <v>2549</v>
      </c>
      <c r="E5442" s="13" t="s">
        <v>1199</v>
      </c>
      <c r="F5442" s="13" t="s">
        <v>1199</v>
      </c>
      <c r="G5442" s="13" t="s">
        <v>67</v>
      </c>
      <c r="H5442" s="13" t="s">
        <v>65</v>
      </c>
      <c r="I5442" s="13"/>
    </row>
    <row r="5443" spans="1:9" x14ac:dyDescent="0.25">
      <c r="A5443" s="37">
        <v>81275007012</v>
      </c>
      <c r="B5443" s="12" t="s">
        <v>5336</v>
      </c>
      <c r="C5443" s="12">
        <v>1</v>
      </c>
      <c r="D5443" s="12" t="s">
        <v>2549</v>
      </c>
      <c r="E5443" s="12" t="s">
        <v>1199</v>
      </c>
      <c r="F5443" s="12" t="s">
        <v>1199</v>
      </c>
      <c r="G5443" s="12" t="s">
        <v>67</v>
      </c>
      <c r="H5443" s="12" t="s">
        <v>65</v>
      </c>
      <c r="I5443" s="12"/>
    </row>
    <row r="5444" spans="1:9" x14ac:dyDescent="0.25">
      <c r="A5444" s="38">
        <v>81275007013</v>
      </c>
      <c r="B5444" s="13" t="s">
        <v>5337</v>
      </c>
      <c r="C5444" s="13">
        <v>1</v>
      </c>
      <c r="D5444" s="13" t="s">
        <v>2549</v>
      </c>
      <c r="E5444" s="13" t="s">
        <v>1199</v>
      </c>
      <c r="F5444" s="13" t="s">
        <v>1199</v>
      </c>
      <c r="G5444" s="13" t="s">
        <v>67</v>
      </c>
      <c r="H5444" s="13" t="s">
        <v>65</v>
      </c>
      <c r="I5444" s="13"/>
    </row>
    <row r="5445" spans="1:9" x14ac:dyDescent="0.25">
      <c r="A5445" s="37">
        <v>81275002014</v>
      </c>
      <c r="B5445" s="12" t="s">
        <v>5338</v>
      </c>
      <c r="C5445" s="12">
        <v>1</v>
      </c>
      <c r="D5445" s="12" t="s">
        <v>2549</v>
      </c>
      <c r="E5445" s="12" t="s">
        <v>1199</v>
      </c>
      <c r="F5445" s="12" t="s">
        <v>1199</v>
      </c>
      <c r="G5445" s="12" t="s">
        <v>67</v>
      </c>
      <c r="H5445" s="12" t="s">
        <v>65</v>
      </c>
      <c r="I5445" s="12"/>
    </row>
    <row r="5446" spans="1:9" x14ac:dyDescent="0.25">
      <c r="A5446" s="38">
        <v>81275006023</v>
      </c>
      <c r="B5446" s="13" t="s">
        <v>5339</v>
      </c>
      <c r="C5446" s="13">
        <v>1</v>
      </c>
      <c r="D5446" s="13" t="s">
        <v>2549</v>
      </c>
      <c r="E5446" s="13" t="s">
        <v>1199</v>
      </c>
      <c r="F5446" s="13" t="s">
        <v>1199</v>
      </c>
      <c r="G5446" s="13" t="s">
        <v>67</v>
      </c>
      <c r="H5446" s="13" t="s">
        <v>65</v>
      </c>
      <c r="I5446" s="13"/>
    </row>
    <row r="5447" spans="1:9" x14ac:dyDescent="0.25">
      <c r="A5447" s="37">
        <v>81275006025</v>
      </c>
      <c r="B5447" s="12" t="s">
        <v>5340</v>
      </c>
      <c r="C5447" s="12">
        <v>1</v>
      </c>
      <c r="D5447" s="12" t="s">
        <v>2549</v>
      </c>
      <c r="E5447" s="12" t="s">
        <v>1199</v>
      </c>
      <c r="F5447" s="12" t="s">
        <v>1199</v>
      </c>
      <c r="G5447" s="12" t="s">
        <v>67</v>
      </c>
      <c r="H5447" s="12" t="s">
        <v>65</v>
      </c>
      <c r="I5447" s="12"/>
    </row>
    <row r="5448" spans="1:9" x14ac:dyDescent="0.25">
      <c r="A5448" s="38">
        <v>81275004032</v>
      </c>
      <c r="B5448" s="13" t="s">
        <v>5341</v>
      </c>
      <c r="C5448" s="13">
        <v>1</v>
      </c>
      <c r="D5448" s="13" t="s">
        <v>2549</v>
      </c>
      <c r="E5448" s="13" t="s">
        <v>1199</v>
      </c>
      <c r="F5448" s="13" t="s">
        <v>1199</v>
      </c>
      <c r="G5448" s="13" t="s">
        <v>67</v>
      </c>
      <c r="H5448" s="13" t="s">
        <v>65</v>
      </c>
      <c r="I5448" s="13"/>
    </row>
    <row r="5449" spans="1:9" x14ac:dyDescent="0.25">
      <c r="A5449" s="37">
        <v>81275005043</v>
      </c>
      <c r="B5449" s="12" t="s">
        <v>5342</v>
      </c>
      <c r="C5449" s="12">
        <v>1</v>
      </c>
      <c r="D5449" s="12" t="s">
        <v>2549</v>
      </c>
      <c r="E5449" s="12" t="s">
        <v>1199</v>
      </c>
      <c r="F5449" s="12" t="s">
        <v>1199</v>
      </c>
      <c r="G5449" s="12" t="s">
        <v>67</v>
      </c>
      <c r="H5449" s="12" t="s">
        <v>65</v>
      </c>
      <c r="I5449" s="12"/>
    </row>
    <row r="5450" spans="1:9" x14ac:dyDescent="0.25">
      <c r="A5450" s="38">
        <v>81275008046</v>
      </c>
      <c r="B5450" s="13" t="s">
        <v>5343</v>
      </c>
      <c r="C5450" s="13">
        <v>1</v>
      </c>
      <c r="D5450" s="13" t="s">
        <v>2549</v>
      </c>
      <c r="E5450" s="13" t="s">
        <v>1199</v>
      </c>
      <c r="F5450" s="13" t="s">
        <v>1199</v>
      </c>
      <c r="G5450" s="13" t="s">
        <v>67</v>
      </c>
      <c r="H5450" s="13" t="s">
        <v>65</v>
      </c>
      <c r="I5450" s="13"/>
    </row>
    <row r="5451" spans="1:9" x14ac:dyDescent="0.25">
      <c r="A5451" s="37">
        <v>81275004047</v>
      </c>
      <c r="B5451" s="12" t="s">
        <v>5344</v>
      </c>
      <c r="C5451" s="12">
        <v>1</v>
      </c>
      <c r="D5451" s="12" t="s">
        <v>2549</v>
      </c>
      <c r="E5451" s="12" t="s">
        <v>1199</v>
      </c>
      <c r="F5451" s="12" t="s">
        <v>1199</v>
      </c>
      <c r="G5451" s="12" t="s">
        <v>67</v>
      </c>
      <c r="H5451" s="12" t="s">
        <v>65</v>
      </c>
      <c r="I5451" s="12"/>
    </row>
    <row r="5452" spans="1:9" x14ac:dyDescent="0.25">
      <c r="A5452" s="38">
        <v>81270052052</v>
      </c>
      <c r="B5452" s="13" t="s">
        <v>5345</v>
      </c>
      <c r="C5452" s="13">
        <v>2</v>
      </c>
      <c r="D5452" s="13" t="s">
        <v>1198</v>
      </c>
      <c r="E5452" s="13" t="s">
        <v>65</v>
      </c>
      <c r="F5452" s="13" t="s">
        <v>67</v>
      </c>
      <c r="G5452" s="13" t="s">
        <v>1199</v>
      </c>
      <c r="H5452" s="13" t="s">
        <v>67</v>
      </c>
      <c r="I5452" s="13"/>
    </row>
    <row r="5453" spans="1:9" x14ac:dyDescent="0.25">
      <c r="A5453" s="37">
        <v>81275009056</v>
      </c>
      <c r="B5453" s="12" t="s">
        <v>5346</v>
      </c>
      <c r="C5453" s="12">
        <v>1</v>
      </c>
      <c r="D5453" s="12" t="s">
        <v>2549</v>
      </c>
      <c r="E5453" s="12" t="s">
        <v>1199</v>
      </c>
      <c r="F5453" s="12" t="s">
        <v>1199</v>
      </c>
      <c r="G5453" s="12" t="s">
        <v>67</v>
      </c>
      <c r="H5453" s="12" t="s">
        <v>65</v>
      </c>
      <c r="I5453" s="12"/>
    </row>
    <row r="5454" spans="1:9" x14ac:dyDescent="0.25">
      <c r="A5454" s="38">
        <v>81275009059</v>
      </c>
      <c r="B5454" s="13" t="s">
        <v>5347</v>
      </c>
      <c r="C5454" s="13">
        <v>1</v>
      </c>
      <c r="D5454" s="13" t="s">
        <v>2549</v>
      </c>
      <c r="E5454" s="13" t="s">
        <v>1199</v>
      </c>
      <c r="F5454" s="13" t="s">
        <v>1199</v>
      </c>
      <c r="G5454" s="13" t="s">
        <v>67</v>
      </c>
      <c r="H5454" s="13" t="s">
        <v>65</v>
      </c>
      <c r="I5454" s="13"/>
    </row>
    <row r="5455" spans="1:9" x14ac:dyDescent="0.25">
      <c r="A5455" s="37">
        <v>81275006062</v>
      </c>
      <c r="B5455" s="12" t="s">
        <v>5348</v>
      </c>
      <c r="C5455" s="12">
        <v>1</v>
      </c>
      <c r="D5455" s="12" t="s">
        <v>2549</v>
      </c>
      <c r="E5455" s="12" t="s">
        <v>1199</v>
      </c>
      <c r="F5455" s="12" t="s">
        <v>1199</v>
      </c>
      <c r="G5455" s="12" t="s">
        <v>67</v>
      </c>
      <c r="H5455" s="12" t="s">
        <v>65</v>
      </c>
      <c r="I5455" s="12"/>
    </row>
    <row r="5456" spans="1:9" x14ac:dyDescent="0.25">
      <c r="A5456" s="38">
        <v>81275007063</v>
      </c>
      <c r="B5456" s="13" t="s">
        <v>5349</v>
      </c>
      <c r="C5456" s="13">
        <v>1</v>
      </c>
      <c r="D5456" s="13" t="s">
        <v>2549</v>
      </c>
      <c r="E5456" s="13" t="s">
        <v>1199</v>
      </c>
      <c r="F5456" s="13" t="s">
        <v>1199</v>
      </c>
      <c r="G5456" s="13" t="s">
        <v>67</v>
      </c>
      <c r="H5456" s="13" t="s">
        <v>65</v>
      </c>
      <c r="I5456" s="13"/>
    </row>
    <row r="5457" spans="1:9" x14ac:dyDescent="0.25">
      <c r="A5457" s="37">
        <v>81275008071</v>
      </c>
      <c r="B5457" s="12" t="s">
        <v>5350</v>
      </c>
      <c r="C5457" s="12">
        <v>1</v>
      </c>
      <c r="D5457" s="12" t="s">
        <v>2549</v>
      </c>
      <c r="E5457" s="12" t="s">
        <v>1199</v>
      </c>
      <c r="F5457" s="12" t="s">
        <v>1199</v>
      </c>
      <c r="G5457" s="12" t="s">
        <v>67</v>
      </c>
      <c r="H5457" s="12" t="s">
        <v>65</v>
      </c>
      <c r="I5457" s="12"/>
    </row>
    <row r="5458" spans="1:9" x14ac:dyDescent="0.25">
      <c r="A5458" s="38">
        <v>81275002073</v>
      </c>
      <c r="B5458" s="13" t="s">
        <v>5351</v>
      </c>
      <c r="C5458" s="13">
        <v>1</v>
      </c>
      <c r="D5458" s="13" t="s">
        <v>2549</v>
      </c>
      <c r="E5458" s="13" t="s">
        <v>1199</v>
      </c>
      <c r="F5458" s="13" t="s">
        <v>1199</v>
      </c>
      <c r="G5458" s="13" t="s">
        <v>67</v>
      </c>
      <c r="H5458" s="13" t="s">
        <v>65</v>
      </c>
      <c r="I5458" s="13"/>
    </row>
    <row r="5459" spans="1:9" x14ac:dyDescent="0.25">
      <c r="A5459" s="37">
        <v>81270075075</v>
      </c>
      <c r="B5459" s="12" t="s">
        <v>5352</v>
      </c>
      <c r="C5459" s="12">
        <v>1</v>
      </c>
      <c r="D5459" s="12" t="s">
        <v>2549</v>
      </c>
      <c r="E5459" s="12" t="s">
        <v>1199</v>
      </c>
      <c r="F5459" s="12" t="s">
        <v>1199</v>
      </c>
      <c r="G5459" s="12" t="s">
        <v>67</v>
      </c>
      <c r="H5459" s="12" t="s">
        <v>65</v>
      </c>
      <c r="I5459" s="12"/>
    </row>
    <row r="5460" spans="1:9" x14ac:dyDescent="0.25">
      <c r="A5460" s="38">
        <v>81275009076</v>
      </c>
      <c r="B5460" s="13" t="s">
        <v>5353</v>
      </c>
      <c r="C5460" s="13">
        <v>1</v>
      </c>
      <c r="D5460" s="13" t="s">
        <v>2549</v>
      </c>
      <c r="E5460" s="13" t="s">
        <v>1199</v>
      </c>
      <c r="F5460" s="13" t="s">
        <v>1199</v>
      </c>
      <c r="G5460" s="13" t="s">
        <v>67</v>
      </c>
      <c r="H5460" s="13" t="s">
        <v>65</v>
      </c>
      <c r="I5460" s="13"/>
    </row>
    <row r="5461" spans="1:9" x14ac:dyDescent="0.25">
      <c r="A5461" s="37">
        <v>81275006079</v>
      </c>
      <c r="B5461" s="12" t="s">
        <v>5354</v>
      </c>
      <c r="C5461" s="12">
        <v>1</v>
      </c>
      <c r="D5461" s="12" t="s">
        <v>2549</v>
      </c>
      <c r="E5461" s="12" t="s">
        <v>1199</v>
      </c>
      <c r="F5461" s="12" t="s">
        <v>1199</v>
      </c>
      <c r="G5461" s="12" t="s">
        <v>67</v>
      </c>
      <c r="H5461" s="12" t="s">
        <v>65</v>
      </c>
      <c r="I5461" s="12"/>
    </row>
    <row r="5462" spans="1:9" x14ac:dyDescent="0.25">
      <c r="A5462" s="38">
        <v>81275001086</v>
      </c>
      <c r="B5462" s="13" t="s">
        <v>5355</v>
      </c>
      <c r="C5462" s="13">
        <v>1</v>
      </c>
      <c r="D5462" s="13" t="s">
        <v>2549</v>
      </c>
      <c r="E5462" s="13" t="s">
        <v>1199</v>
      </c>
      <c r="F5462" s="13" t="s">
        <v>1199</v>
      </c>
      <c r="G5462" s="13" t="s">
        <v>67</v>
      </c>
      <c r="H5462" s="13" t="s">
        <v>65</v>
      </c>
      <c r="I5462" s="13"/>
    </row>
    <row r="5463" spans="1:9" x14ac:dyDescent="0.25">
      <c r="A5463" s="37">
        <v>81275005089</v>
      </c>
      <c r="B5463" s="12" t="s">
        <v>5356</v>
      </c>
      <c r="C5463" s="12">
        <v>1</v>
      </c>
      <c r="D5463" s="12" t="s">
        <v>2549</v>
      </c>
      <c r="E5463" s="12" t="s">
        <v>1199</v>
      </c>
      <c r="F5463" s="12" t="s">
        <v>1199</v>
      </c>
      <c r="G5463" s="12" t="s">
        <v>67</v>
      </c>
      <c r="H5463" s="12" t="s">
        <v>65</v>
      </c>
      <c r="I5463" s="12"/>
    </row>
    <row r="5464" spans="1:9" x14ac:dyDescent="0.25">
      <c r="A5464" s="38">
        <v>81275008091</v>
      </c>
      <c r="B5464" s="13" t="s">
        <v>3181</v>
      </c>
      <c r="C5464" s="13">
        <v>1</v>
      </c>
      <c r="D5464" s="13" t="s">
        <v>2549</v>
      </c>
      <c r="E5464" s="13" t="s">
        <v>1199</v>
      </c>
      <c r="F5464" s="13" t="s">
        <v>1199</v>
      </c>
      <c r="G5464" s="13" t="s">
        <v>67</v>
      </c>
      <c r="H5464" s="13" t="s">
        <v>65</v>
      </c>
      <c r="I5464" s="13"/>
    </row>
    <row r="5465" spans="1:9" x14ac:dyDescent="0.25">
      <c r="A5465" s="37">
        <v>81275005099</v>
      </c>
      <c r="B5465" s="12" t="s">
        <v>5357</v>
      </c>
      <c r="C5465" s="12">
        <v>1</v>
      </c>
      <c r="D5465" s="12" t="s">
        <v>2549</v>
      </c>
      <c r="E5465" s="12" t="s">
        <v>1199</v>
      </c>
      <c r="F5465" s="12" t="s">
        <v>1199</v>
      </c>
      <c r="G5465" s="12" t="s">
        <v>67</v>
      </c>
      <c r="H5465" s="12" t="s">
        <v>65</v>
      </c>
      <c r="I5465" s="12"/>
    </row>
    <row r="5466" spans="1:9" x14ac:dyDescent="0.25">
      <c r="A5466" s="38">
        <v>81275009100</v>
      </c>
      <c r="B5466" s="13" t="s">
        <v>1597</v>
      </c>
      <c r="C5466" s="13">
        <v>1</v>
      </c>
      <c r="D5466" s="13" t="s">
        <v>2549</v>
      </c>
      <c r="E5466" s="13" t="s">
        <v>1199</v>
      </c>
      <c r="F5466" s="13" t="s">
        <v>1199</v>
      </c>
      <c r="G5466" s="13" t="s">
        <v>67</v>
      </c>
      <c r="H5466" s="13" t="s">
        <v>65</v>
      </c>
      <c r="I5466" s="13"/>
    </row>
    <row r="5467" spans="1:9" x14ac:dyDescent="0.25">
      <c r="A5467" s="37">
        <v>81275003101</v>
      </c>
      <c r="B5467" s="12" t="s">
        <v>5358</v>
      </c>
      <c r="C5467" s="12">
        <v>1</v>
      </c>
      <c r="D5467" s="12" t="s">
        <v>2549</v>
      </c>
      <c r="E5467" s="12" t="s">
        <v>1199</v>
      </c>
      <c r="F5467" s="12" t="s">
        <v>1199</v>
      </c>
      <c r="G5467" s="12" t="s">
        <v>67</v>
      </c>
      <c r="H5467" s="12" t="s">
        <v>65</v>
      </c>
      <c r="I5467" s="12"/>
    </row>
    <row r="5468" spans="1:9" x14ac:dyDescent="0.25">
      <c r="A5468" s="38">
        <v>81275003102</v>
      </c>
      <c r="B5468" s="13" t="s">
        <v>5359</v>
      </c>
      <c r="C5468" s="13">
        <v>1</v>
      </c>
      <c r="D5468" s="13" t="s">
        <v>2549</v>
      </c>
      <c r="E5468" s="13" t="s">
        <v>1199</v>
      </c>
      <c r="F5468" s="13" t="s">
        <v>1199</v>
      </c>
      <c r="G5468" s="13" t="s">
        <v>67</v>
      </c>
      <c r="H5468" s="13" t="s">
        <v>65</v>
      </c>
      <c r="I5468" s="13"/>
    </row>
    <row r="5469" spans="1:9" x14ac:dyDescent="0.25">
      <c r="A5469" s="37">
        <v>81275002103</v>
      </c>
      <c r="B5469" s="12" t="s">
        <v>5360</v>
      </c>
      <c r="C5469" s="12">
        <v>1</v>
      </c>
      <c r="D5469" s="12" t="s">
        <v>2549</v>
      </c>
      <c r="E5469" s="12" t="s">
        <v>1199</v>
      </c>
      <c r="F5469" s="12" t="s">
        <v>1199</v>
      </c>
      <c r="G5469" s="12" t="s">
        <v>67</v>
      </c>
      <c r="H5469" s="12" t="s">
        <v>65</v>
      </c>
      <c r="I5469" s="12"/>
    </row>
    <row r="5470" spans="1:9" x14ac:dyDescent="0.25">
      <c r="A5470" s="38">
        <v>81275002104</v>
      </c>
      <c r="B5470" s="13" t="s">
        <v>5361</v>
      </c>
      <c r="C5470" s="13">
        <v>1</v>
      </c>
      <c r="D5470" s="13" t="s">
        <v>2549</v>
      </c>
      <c r="E5470" s="13" t="s">
        <v>1199</v>
      </c>
      <c r="F5470" s="13" t="s">
        <v>1199</v>
      </c>
      <c r="G5470" s="13" t="s">
        <v>67</v>
      </c>
      <c r="H5470" s="13" t="s">
        <v>65</v>
      </c>
      <c r="I5470" s="13"/>
    </row>
    <row r="5471" spans="1:9" x14ac:dyDescent="0.25">
      <c r="A5471" s="37">
        <v>81285001006</v>
      </c>
      <c r="B5471" s="12" t="s">
        <v>5362</v>
      </c>
      <c r="C5471" s="12">
        <v>4</v>
      </c>
      <c r="D5471" s="12" t="s">
        <v>1155</v>
      </c>
      <c r="E5471" s="12" t="s">
        <v>67</v>
      </c>
      <c r="F5471" s="12" t="s">
        <v>67</v>
      </c>
      <c r="G5471" s="12" t="s">
        <v>65</v>
      </c>
      <c r="H5471" s="12" t="s">
        <v>67</v>
      </c>
      <c r="I5471" s="12"/>
    </row>
    <row r="5472" spans="1:9" x14ac:dyDescent="0.25">
      <c r="A5472" s="38">
        <v>81285001007</v>
      </c>
      <c r="B5472" s="13" t="s">
        <v>5363</v>
      </c>
      <c r="C5472" s="13">
        <v>4</v>
      </c>
      <c r="D5472" s="13" t="s">
        <v>1155</v>
      </c>
      <c r="E5472" s="13" t="s">
        <v>67</v>
      </c>
      <c r="F5472" s="13" t="s">
        <v>67</v>
      </c>
      <c r="G5472" s="13" t="s">
        <v>65</v>
      </c>
      <c r="H5472" s="13" t="s">
        <v>67</v>
      </c>
      <c r="I5472" s="13"/>
    </row>
    <row r="5473" spans="1:9" x14ac:dyDescent="0.25">
      <c r="A5473" s="37">
        <v>81285002014</v>
      </c>
      <c r="B5473" s="12" t="s">
        <v>4291</v>
      </c>
      <c r="C5473" s="12">
        <v>4</v>
      </c>
      <c r="D5473" s="12" t="s">
        <v>1155</v>
      </c>
      <c r="E5473" s="12" t="s">
        <v>67</v>
      </c>
      <c r="F5473" s="12" t="s">
        <v>67</v>
      </c>
      <c r="G5473" s="12" t="s">
        <v>65</v>
      </c>
      <c r="H5473" s="12" t="s">
        <v>67</v>
      </c>
      <c r="I5473" s="12"/>
    </row>
    <row r="5474" spans="1:9" x14ac:dyDescent="0.25">
      <c r="A5474" s="38">
        <v>81280020020</v>
      </c>
      <c r="B5474" s="13" t="s">
        <v>5364</v>
      </c>
      <c r="C5474" s="13">
        <v>4</v>
      </c>
      <c r="D5474" s="13" t="s">
        <v>1155</v>
      </c>
      <c r="E5474" s="13" t="s">
        <v>67</v>
      </c>
      <c r="F5474" s="13" t="s">
        <v>67</v>
      </c>
      <c r="G5474" s="13" t="s">
        <v>65</v>
      </c>
      <c r="H5474" s="13" t="s">
        <v>67</v>
      </c>
      <c r="I5474" s="13"/>
    </row>
    <row r="5475" spans="1:9" x14ac:dyDescent="0.25">
      <c r="A5475" s="37">
        <v>81280039039</v>
      </c>
      <c r="B5475" s="12" t="s">
        <v>2439</v>
      </c>
      <c r="C5475" s="12">
        <v>1</v>
      </c>
      <c r="D5475" s="12" t="s">
        <v>2549</v>
      </c>
      <c r="E5475" s="12" t="s">
        <v>1199</v>
      </c>
      <c r="F5475" s="12" t="s">
        <v>1199</v>
      </c>
      <c r="G5475" s="12" t="s">
        <v>67</v>
      </c>
      <c r="H5475" s="12" t="s">
        <v>65</v>
      </c>
      <c r="I5475" s="12"/>
    </row>
    <row r="5476" spans="1:9" x14ac:dyDescent="0.25">
      <c r="A5476" s="38">
        <v>81285004045</v>
      </c>
      <c r="B5476" s="13" t="s">
        <v>5365</v>
      </c>
      <c r="C5476" s="13">
        <v>4</v>
      </c>
      <c r="D5476" s="13" t="s">
        <v>1155</v>
      </c>
      <c r="E5476" s="13" t="s">
        <v>67</v>
      </c>
      <c r="F5476" s="13" t="s">
        <v>67</v>
      </c>
      <c r="G5476" s="13" t="s">
        <v>65</v>
      </c>
      <c r="H5476" s="13" t="s">
        <v>67</v>
      </c>
      <c r="I5476" s="13"/>
    </row>
    <row r="5477" spans="1:9" x14ac:dyDescent="0.25">
      <c r="A5477" s="37">
        <v>81285003047</v>
      </c>
      <c r="B5477" s="12" t="s">
        <v>5366</v>
      </c>
      <c r="C5477" s="12">
        <v>4</v>
      </c>
      <c r="D5477" s="12" t="s">
        <v>1155</v>
      </c>
      <c r="E5477" s="12" t="s">
        <v>67</v>
      </c>
      <c r="F5477" s="12" t="s">
        <v>67</v>
      </c>
      <c r="G5477" s="12" t="s">
        <v>65</v>
      </c>
      <c r="H5477" s="12" t="s">
        <v>67</v>
      </c>
      <c r="I5477" s="12"/>
    </row>
    <row r="5478" spans="1:9" x14ac:dyDescent="0.25">
      <c r="A5478" s="38">
        <v>81285001058</v>
      </c>
      <c r="B5478" s="13" t="s">
        <v>5367</v>
      </c>
      <c r="C5478" s="13">
        <v>4</v>
      </c>
      <c r="D5478" s="13" t="s">
        <v>1155</v>
      </c>
      <c r="E5478" s="13" t="s">
        <v>67</v>
      </c>
      <c r="F5478" s="13" t="s">
        <v>67</v>
      </c>
      <c r="G5478" s="13" t="s">
        <v>65</v>
      </c>
      <c r="H5478" s="13" t="s">
        <v>67</v>
      </c>
      <c r="I5478" s="13"/>
    </row>
    <row r="5479" spans="1:9" x14ac:dyDescent="0.25">
      <c r="A5479" s="37">
        <v>81285004061</v>
      </c>
      <c r="B5479" s="12" t="s">
        <v>5368</v>
      </c>
      <c r="C5479" s="12">
        <v>4</v>
      </c>
      <c r="D5479" s="12" t="s">
        <v>1155</v>
      </c>
      <c r="E5479" s="12" t="s">
        <v>67</v>
      </c>
      <c r="F5479" s="12" t="s">
        <v>67</v>
      </c>
      <c r="G5479" s="12" t="s">
        <v>65</v>
      </c>
      <c r="H5479" s="12" t="s">
        <v>67</v>
      </c>
      <c r="I5479" s="12"/>
    </row>
    <row r="5480" spans="1:9" x14ac:dyDescent="0.25">
      <c r="A5480" s="38">
        <v>81280064064</v>
      </c>
      <c r="B5480" s="13" t="s">
        <v>5369</v>
      </c>
      <c r="C5480" s="13">
        <v>1</v>
      </c>
      <c r="D5480" s="13" t="s">
        <v>2549</v>
      </c>
      <c r="E5480" s="13" t="s">
        <v>1199</v>
      </c>
      <c r="F5480" s="13" t="s">
        <v>1199</v>
      </c>
      <c r="G5480" s="13" t="s">
        <v>67</v>
      </c>
      <c r="H5480" s="13" t="s">
        <v>65</v>
      </c>
      <c r="I5480" s="13"/>
    </row>
    <row r="5481" spans="1:9" x14ac:dyDescent="0.25">
      <c r="A5481" s="37">
        <v>81280082082</v>
      </c>
      <c r="B5481" s="12" t="s">
        <v>5370</v>
      </c>
      <c r="C5481" s="12">
        <v>1</v>
      </c>
      <c r="D5481" s="12" t="s">
        <v>2549</v>
      </c>
      <c r="E5481" s="12" t="s">
        <v>1199</v>
      </c>
      <c r="F5481" s="12" t="s">
        <v>1199</v>
      </c>
      <c r="G5481" s="12" t="s">
        <v>67</v>
      </c>
      <c r="H5481" s="12" t="s">
        <v>65</v>
      </c>
      <c r="I5481" s="12"/>
    </row>
    <row r="5482" spans="1:9" x14ac:dyDescent="0.25">
      <c r="A5482" s="38">
        <v>81285004115</v>
      </c>
      <c r="B5482" s="13" t="s">
        <v>5371</v>
      </c>
      <c r="C5482" s="13">
        <v>4</v>
      </c>
      <c r="D5482" s="13" t="s">
        <v>1155</v>
      </c>
      <c r="E5482" s="13" t="s">
        <v>67</v>
      </c>
      <c r="F5482" s="13" t="s">
        <v>67</v>
      </c>
      <c r="G5482" s="13" t="s">
        <v>65</v>
      </c>
      <c r="H5482" s="13" t="s">
        <v>67</v>
      </c>
      <c r="I5482" s="13"/>
    </row>
    <row r="5483" spans="1:9" x14ac:dyDescent="0.25">
      <c r="A5483" s="37">
        <v>81280126126</v>
      </c>
      <c r="B5483" s="12" t="s">
        <v>5372</v>
      </c>
      <c r="C5483" s="12">
        <v>4</v>
      </c>
      <c r="D5483" s="12" t="s">
        <v>1155</v>
      </c>
      <c r="E5483" s="12" t="s">
        <v>67</v>
      </c>
      <c r="F5483" s="12" t="s">
        <v>67</v>
      </c>
      <c r="G5483" s="12" t="s">
        <v>65</v>
      </c>
      <c r="H5483" s="12" t="s">
        <v>67</v>
      </c>
      <c r="I5483" s="12"/>
    </row>
    <row r="5484" spans="1:9" x14ac:dyDescent="0.25">
      <c r="A5484" s="38">
        <v>81285004128</v>
      </c>
      <c r="B5484" s="13" t="s">
        <v>5373</v>
      </c>
      <c r="C5484" s="13">
        <v>4</v>
      </c>
      <c r="D5484" s="13" t="s">
        <v>1155</v>
      </c>
      <c r="E5484" s="13" t="s">
        <v>67</v>
      </c>
      <c r="F5484" s="13" t="s">
        <v>67</v>
      </c>
      <c r="G5484" s="13" t="s">
        <v>65</v>
      </c>
      <c r="H5484" s="13" t="s">
        <v>67</v>
      </c>
      <c r="I5484" s="13"/>
    </row>
    <row r="5485" spans="1:9" x14ac:dyDescent="0.25">
      <c r="A5485" s="37">
        <v>81280131131</v>
      </c>
      <c r="B5485" s="12" t="s">
        <v>5374</v>
      </c>
      <c r="C5485" s="12">
        <v>4</v>
      </c>
      <c r="D5485" s="12" t="s">
        <v>1155</v>
      </c>
      <c r="E5485" s="12" t="s">
        <v>67</v>
      </c>
      <c r="F5485" s="12" t="s">
        <v>67</v>
      </c>
      <c r="G5485" s="12" t="s">
        <v>65</v>
      </c>
      <c r="H5485" s="12" t="s">
        <v>67</v>
      </c>
      <c r="I5485" s="12"/>
    </row>
    <row r="5486" spans="1:9" x14ac:dyDescent="0.25">
      <c r="A5486" s="38">
        <v>81285003137</v>
      </c>
      <c r="B5486" s="13" t="s">
        <v>5375</v>
      </c>
      <c r="C5486" s="13">
        <v>4</v>
      </c>
      <c r="D5486" s="13" t="s">
        <v>1155</v>
      </c>
      <c r="E5486" s="13" t="s">
        <v>67</v>
      </c>
      <c r="F5486" s="13" t="s">
        <v>67</v>
      </c>
      <c r="G5486" s="13" t="s">
        <v>65</v>
      </c>
      <c r="H5486" s="13" t="s">
        <v>67</v>
      </c>
      <c r="I5486" s="13"/>
    </row>
    <row r="5487" spans="1:9" x14ac:dyDescent="0.25">
      <c r="A5487" s="37">
        <v>81285002138</v>
      </c>
      <c r="B5487" s="12" t="s">
        <v>5376</v>
      </c>
      <c r="C5487" s="12">
        <v>4</v>
      </c>
      <c r="D5487" s="12" t="s">
        <v>1155</v>
      </c>
      <c r="E5487" s="12" t="s">
        <v>67</v>
      </c>
      <c r="F5487" s="12" t="s">
        <v>67</v>
      </c>
      <c r="G5487" s="12" t="s">
        <v>65</v>
      </c>
      <c r="H5487" s="12" t="s">
        <v>67</v>
      </c>
      <c r="I5487" s="12"/>
    </row>
    <row r="5488" spans="1:9" x14ac:dyDescent="0.25">
      <c r="A5488" s="38">
        <v>81280139139</v>
      </c>
      <c r="B5488" s="13" t="s">
        <v>5377</v>
      </c>
      <c r="C5488" s="13">
        <v>4</v>
      </c>
      <c r="D5488" s="13" t="s">
        <v>1155</v>
      </c>
      <c r="E5488" s="13" t="s">
        <v>67</v>
      </c>
      <c r="F5488" s="13" t="s">
        <v>67</v>
      </c>
      <c r="G5488" s="13" t="s">
        <v>65</v>
      </c>
      <c r="H5488" s="13" t="s">
        <v>67</v>
      </c>
      <c r="I5488" s="13"/>
    </row>
    <row r="5489" spans="1:9" x14ac:dyDescent="0.25">
      <c r="A5489" s="37">
        <v>81350010010</v>
      </c>
      <c r="B5489" s="12" t="s">
        <v>5378</v>
      </c>
      <c r="C5489" s="12">
        <v>1</v>
      </c>
      <c r="D5489" s="12" t="s">
        <v>2549</v>
      </c>
      <c r="E5489" s="12" t="s">
        <v>1199</v>
      </c>
      <c r="F5489" s="12" t="s">
        <v>1199</v>
      </c>
      <c r="G5489" s="12" t="s">
        <v>67</v>
      </c>
      <c r="H5489" s="12" t="s">
        <v>65</v>
      </c>
      <c r="I5489" s="12"/>
    </row>
    <row r="5490" spans="1:9" x14ac:dyDescent="0.25">
      <c r="A5490" s="38">
        <v>81350015015</v>
      </c>
      <c r="B5490" s="13" t="s">
        <v>5379</v>
      </c>
      <c r="C5490" s="13">
        <v>1</v>
      </c>
      <c r="D5490" s="13" t="s">
        <v>2549</v>
      </c>
      <c r="E5490" s="13" t="s">
        <v>1199</v>
      </c>
      <c r="F5490" s="13" t="s">
        <v>1199</v>
      </c>
      <c r="G5490" s="13" t="s">
        <v>67</v>
      </c>
      <c r="H5490" s="13" t="s">
        <v>65</v>
      </c>
      <c r="I5490" s="13"/>
    </row>
    <row r="5491" spans="1:9" x14ac:dyDescent="0.25">
      <c r="A5491" s="37">
        <v>81355001016</v>
      </c>
      <c r="B5491" s="12" t="s">
        <v>5380</v>
      </c>
      <c r="C5491" s="12">
        <v>1</v>
      </c>
      <c r="D5491" s="12" t="s">
        <v>2549</v>
      </c>
      <c r="E5491" s="12" t="s">
        <v>1199</v>
      </c>
      <c r="F5491" s="12" t="s">
        <v>1199</v>
      </c>
      <c r="G5491" s="12" t="s">
        <v>67</v>
      </c>
      <c r="H5491" s="12" t="s">
        <v>65</v>
      </c>
      <c r="I5491" s="12"/>
    </row>
    <row r="5492" spans="1:9" x14ac:dyDescent="0.25">
      <c r="A5492" s="38">
        <v>81355002019</v>
      </c>
      <c r="B5492" s="13" t="s">
        <v>5381</v>
      </c>
      <c r="C5492" s="13">
        <v>1</v>
      </c>
      <c r="D5492" s="13" t="s">
        <v>2549</v>
      </c>
      <c r="E5492" s="13" t="s">
        <v>1199</v>
      </c>
      <c r="F5492" s="13" t="s">
        <v>1199</v>
      </c>
      <c r="G5492" s="13" t="s">
        <v>67</v>
      </c>
      <c r="H5492" s="13" t="s">
        <v>65</v>
      </c>
      <c r="I5492" s="13"/>
    </row>
    <row r="5493" spans="1:9" x14ac:dyDescent="0.25">
      <c r="A5493" s="37">
        <v>81350020020</v>
      </c>
      <c r="B5493" s="12" t="s">
        <v>5382</v>
      </c>
      <c r="C5493" s="12">
        <v>1</v>
      </c>
      <c r="D5493" s="12" t="s">
        <v>2549</v>
      </c>
      <c r="E5493" s="12" t="s">
        <v>1199</v>
      </c>
      <c r="F5493" s="12" t="s">
        <v>1199</v>
      </c>
      <c r="G5493" s="12" t="s">
        <v>67</v>
      </c>
      <c r="H5493" s="12" t="s">
        <v>65</v>
      </c>
      <c r="I5493" s="12"/>
    </row>
    <row r="5494" spans="1:9" x14ac:dyDescent="0.25">
      <c r="A5494" s="38">
        <v>81355001021</v>
      </c>
      <c r="B5494" s="13" t="s">
        <v>5383</v>
      </c>
      <c r="C5494" s="13">
        <v>1</v>
      </c>
      <c r="D5494" s="13" t="s">
        <v>2549</v>
      </c>
      <c r="E5494" s="13" t="s">
        <v>1199</v>
      </c>
      <c r="F5494" s="13" t="s">
        <v>1199</v>
      </c>
      <c r="G5494" s="13" t="s">
        <v>67</v>
      </c>
      <c r="H5494" s="13" t="s">
        <v>65</v>
      </c>
      <c r="I5494" s="13"/>
    </row>
    <row r="5495" spans="1:9" x14ac:dyDescent="0.25">
      <c r="A5495" s="37">
        <v>81350025025</v>
      </c>
      <c r="B5495" s="12" t="s">
        <v>5384</v>
      </c>
      <c r="C5495" s="12">
        <v>1</v>
      </c>
      <c r="D5495" s="12" t="s">
        <v>2549</v>
      </c>
      <c r="E5495" s="12" t="s">
        <v>1199</v>
      </c>
      <c r="F5495" s="12" t="s">
        <v>1199</v>
      </c>
      <c r="G5495" s="12" t="s">
        <v>67</v>
      </c>
      <c r="H5495" s="12" t="s">
        <v>65</v>
      </c>
      <c r="I5495" s="12"/>
    </row>
    <row r="5496" spans="1:9" x14ac:dyDescent="0.25">
      <c r="A5496" s="38">
        <v>81355002026</v>
      </c>
      <c r="B5496" s="13" t="s">
        <v>5385</v>
      </c>
      <c r="C5496" s="13">
        <v>1</v>
      </c>
      <c r="D5496" s="13" t="s">
        <v>2549</v>
      </c>
      <c r="E5496" s="13" t="s">
        <v>1199</v>
      </c>
      <c r="F5496" s="13" t="s">
        <v>1199</v>
      </c>
      <c r="G5496" s="13" t="s">
        <v>67</v>
      </c>
      <c r="H5496" s="13" t="s">
        <v>65</v>
      </c>
      <c r="I5496" s="13"/>
    </row>
    <row r="5497" spans="1:9" x14ac:dyDescent="0.25">
      <c r="A5497" s="37">
        <v>81355003027</v>
      </c>
      <c r="B5497" s="12" t="s">
        <v>5386</v>
      </c>
      <c r="C5497" s="12">
        <v>1</v>
      </c>
      <c r="D5497" s="12" t="s">
        <v>2549</v>
      </c>
      <c r="E5497" s="12" t="s">
        <v>1199</v>
      </c>
      <c r="F5497" s="12" t="s">
        <v>1199</v>
      </c>
      <c r="G5497" s="12" t="s">
        <v>67</v>
      </c>
      <c r="H5497" s="12" t="s">
        <v>65</v>
      </c>
      <c r="I5497" s="12"/>
    </row>
    <row r="5498" spans="1:9" x14ac:dyDescent="0.25">
      <c r="A5498" s="38">
        <v>81355003031</v>
      </c>
      <c r="B5498" s="13" t="s">
        <v>5387</v>
      </c>
      <c r="C5498" s="13">
        <v>1</v>
      </c>
      <c r="D5498" s="13" t="s">
        <v>2549</v>
      </c>
      <c r="E5498" s="13" t="s">
        <v>1199</v>
      </c>
      <c r="F5498" s="13" t="s">
        <v>1199</v>
      </c>
      <c r="G5498" s="13" t="s">
        <v>67</v>
      </c>
      <c r="H5498" s="13" t="s">
        <v>65</v>
      </c>
      <c r="I5498" s="13"/>
    </row>
    <row r="5499" spans="1:9" x14ac:dyDescent="0.25">
      <c r="A5499" s="37">
        <v>81350032032</v>
      </c>
      <c r="B5499" s="12" t="s">
        <v>5388</v>
      </c>
      <c r="C5499" s="12">
        <v>1</v>
      </c>
      <c r="D5499" s="12" t="s">
        <v>2549</v>
      </c>
      <c r="E5499" s="12" t="s">
        <v>1199</v>
      </c>
      <c r="F5499" s="12" t="s">
        <v>1199</v>
      </c>
      <c r="G5499" s="12" t="s">
        <v>67</v>
      </c>
      <c r="H5499" s="12" t="s">
        <v>65</v>
      </c>
      <c r="I5499" s="12"/>
    </row>
    <row r="5500" spans="1:9" x14ac:dyDescent="0.25">
      <c r="A5500" s="38">
        <v>81360002002</v>
      </c>
      <c r="B5500" s="13" t="s">
        <v>5389</v>
      </c>
      <c r="C5500" s="13">
        <v>1</v>
      </c>
      <c r="D5500" s="13" t="s">
        <v>2549</v>
      </c>
      <c r="E5500" s="13" t="s">
        <v>1199</v>
      </c>
      <c r="F5500" s="13" t="s">
        <v>1199</v>
      </c>
      <c r="G5500" s="13" t="s">
        <v>67</v>
      </c>
      <c r="H5500" s="13" t="s">
        <v>65</v>
      </c>
      <c r="I5500" s="13"/>
    </row>
    <row r="5501" spans="1:9" x14ac:dyDescent="0.25">
      <c r="A5501" s="37">
        <v>81365003003</v>
      </c>
      <c r="B5501" s="12" t="s">
        <v>5390</v>
      </c>
      <c r="C5501" s="12">
        <v>1</v>
      </c>
      <c r="D5501" s="12" t="s">
        <v>2549</v>
      </c>
      <c r="E5501" s="12" t="s">
        <v>1199</v>
      </c>
      <c r="F5501" s="12" t="s">
        <v>1199</v>
      </c>
      <c r="G5501" s="12" t="s">
        <v>67</v>
      </c>
      <c r="H5501" s="12" t="s">
        <v>65</v>
      </c>
      <c r="I5501" s="12"/>
    </row>
    <row r="5502" spans="1:9" x14ac:dyDescent="0.25">
      <c r="A5502" s="38">
        <v>81365006007</v>
      </c>
      <c r="B5502" s="13" t="s">
        <v>5391</v>
      </c>
      <c r="C5502" s="13">
        <v>2</v>
      </c>
      <c r="D5502" s="13" t="s">
        <v>1198</v>
      </c>
      <c r="E5502" s="13" t="s">
        <v>65</v>
      </c>
      <c r="F5502" s="13" t="s">
        <v>67</v>
      </c>
      <c r="G5502" s="13" t="s">
        <v>1199</v>
      </c>
      <c r="H5502" s="13" t="s">
        <v>67</v>
      </c>
      <c r="I5502" s="13"/>
    </row>
    <row r="5503" spans="1:9" x14ac:dyDescent="0.25">
      <c r="A5503" s="37">
        <v>81365006009</v>
      </c>
      <c r="B5503" s="12" t="s">
        <v>5392</v>
      </c>
      <c r="C5503" s="12">
        <v>1</v>
      </c>
      <c r="D5503" s="12" t="s">
        <v>2549</v>
      </c>
      <c r="E5503" s="12" t="s">
        <v>1199</v>
      </c>
      <c r="F5503" s="12" t="s">
        <v>1199</v>
      </c>
      <c r="G5503" s="12" t="s">
        <v>67</v>
      </c>
      <c r="H5503" s="12" t="s">
        <v>65</v>
      </c>
      <c r="I5503" s="12"/>
    </row>
    <row r="5504" spans="1:9" x14ac:dyDescent="0.25">
      <c r="A5504" s="38">
        <v>81365002010</v>
      </c>
      <c r="B5504" s="13" t="s">
        <v>5393</v>
      </c>
      <c r="C5504" s="13">
        <v>1</v>
      </c>
      <c r="D5504" s="13" t="s">
        <v>2549</v>
      </c>
      <c r="E5504" s="13" t="s">
        <v>1199</v>
      </c>
      <c r="F5504" s="13" t="s">
        <v>1199</v>
      </c>
      <c r="G5504" s="13" t="s">
        <v>67</v>
      </c>
      <c r="H5504" s="13" t="s">
        <v>65</v>
      </c>
      <c r="I5504" s="13"/>
    </row>
    <row r="5505" spans="1:9" x14ac:dyDescent="0.25">
      <c r="A5505" s="37">
        <v>81365008015</v>
      </c>
      <c r="B5505" s="12" t="s">
        <v>5394</v>
      </c>
      <c r="C5505" s="12">
        <v>1</v>
      </c>
      <c r="D5505" s="12" t="s">
        <v>2549</v>
      </c>
      <c r="E5505" s="12" t="s">
        <v>1199</v>
      </c>
      <c r="F5505" s="12" t="s">
        <v>1199</v>
      </c>
      <c r="G5505" s="12" t="s">
        <v>67</v>
      </c>
      <c r="H5505" s="12" t="s">
        <v>65</v>
      </c>
      <c r="I5505" s="12"/>
    </row>
    <row r="5506" spans="1:9" x14ac:dyDescent="0.25">
      <c r="A5506" s="38">
        <v>81365003018</v>
      </c>
      <c r="B5506" s="13" t="s">
        <v>3217</v>
      </c>
      <c r="C5506" s="13">
        <v>1</v>
      </c>
      <c r="D5506" s="13" t="s">
        <v>2549</v>
      </c>
      <c r="E5506" s="13" t="s">
        <v>1199</v>
      </c>
      <c r="F5506" s="13" t="s">
        <v>1199</v>
      </c>
      <c r="G5506" s="13" t="s">
        <v>67</v>
      </c>
      <c r="H5506" s="13" t="s">
        <v>65</v>
      </c>
      <c r="I5506" s="13"/>
    </row>
    <row r="5507" spans="1:9" x14ac:dyDescent="0.25">
      <c r="A5507" s="37">
        <v>81365003019</v>
      </c>
      <c r="B5507" s="12" t="s">
        <v>5395</v>
      </c>
      <c r="C5507" s="12">
        <v>1</v>
      </c>
      <c r="D5507" s="12" t="s">
        <v>2549</v>
      </c>
      <c r="E5507" s="12" t="s">
        <v>1199</v>
      </c>
      <c r="F5507" s="12" t="s">
        <v>1199</v>
      </c>
      <c r="G5507" s="12" t="s">
        <v>67</v>
      </c>
      <c r="H5507" s="12" t="s">
        <v>65</v>
      </c>
      <c r="I5507" s="12"/>
    </row>
    <row r="5508" spans="1:9" x14ac:dyDescent="0.25">
      <c r="A5508" s="38">
        <v>81365005020</v>
      </c>
      <c r="B5508" s="13" t="s">
        <v>5396</v>
      </c>
      <c r="C5508" s="13">
        <v>1</v>
      </c>
      <c r="D5508" s="13" t="s">
        <v>2549</v>
      </c>
      <c r="E5508" s="13" t="s">
        <v>1199</v>
      </c>
      <c r="F5508" s="13" t="s">
        <v>1199</v>
      </c>
      <c r="G5508" s="13" t="s">
        <v>67</v>
      </c>
      <c r="H5508" s="13" t="s">
        <v>65</v>
      </c>
      <c r="I5508" s="13"/>
    </row>
    <row r="5509" spans="1:9" x14ac:dyDescent="0.25">
      <c r="A5509" s="37">
        <v>81365001021</v>
      </c>
      <c r="B5509" s="12" t="s">
        <v>4880</v>
      </c>
      <c r="C5509" s="12">
        <v>1</v>
      </c>
      <c r="D5509" s="12" t="s">
        <v>2549</v>
      </c>
      <c r="E5509" s="12" t="s">
        <v>1199</v>
      </c>
      <c r="F5509" s="12" t="s">
        <v>1199</v>
      </c>
      <c r="G5509" s="12" t="s">
        <v>67</v>
      </c>
      <c r="H5509" s="12" t="s">
        <v>65</v>
      </c>
      <c r="I5509" s="12"/>
    </row>
    <row r="5510" spans="1:9" x14ac:dyDescent="0.25">
      <c r="A5510" s="38">
        <v>81365005024</v>
      </c>
      <c r="B5510" s="13" t="s">
        <v>5397</v>
      </c>
      <c r="C5510" s="13">
        <v>1</v>
      </c>
      <c r="D5510" s="13" t="s">
        <v>2549</v>
      </c>
      <c r="E5510" s="13" t="s">
        <v>1199</v>
      </c>
      <c r="F5510" s="13" t="s">
        <v>1199</v>
      </c>
      <c r="G5510" s="13" t="s">
        <v>67</v>
      </c>
      <c r="H5510" s="13" t="s">
        <v>65</v>
      </c>
      <c r="I5510" s="13"/>
    </row>
    <row r="5511" spans="1:9" x14ac:dyDescent="0.25">
      <c r="A5511" s="37">
        <v>81360027027</v>
      </c>
      <c r="B5511" s="12" t="s">
        <v>5398</v>
      </c>
      <c r="C5511" s="12">
        <v>1</v>
      </c>
      <c r="D5511" s="12" t="s">
        <v>2549</v>
      </c>
      <c r="E5511" s="12" t="s">
        <v>1199</v>
      </c>
      <c r="F5511" s="12" t="s">
        <v>1199</v>
      </c>
      <c r="G5511" s="12" t="s">
        <v>67</v>
      </c>
      <c r="H5511" s="12" t="s">
        <v>65</v>
      </c>
      <c r="I5511" s="12"/>
    </row>
    <row r="5512" spans="1:9" x14ac:dyDescent="0.25">
      <c r="A5512" s="38">
        <v>81365006028</v>
      </c>
      <c r="B5512" s="13" t="s">
        <v>5399</v>
      </c>
      <c r="C5512" s="13">
        <v>2</v>
      </c>
      <c r="D5512" s="13" t="s">
        <v>1198</v>
      </c>
      <c r="E5512" s="13" t="s">
        <v>65</v>
      </c>
      <c r="F5512" s="13" t="s">
        <v>67</v>
      </c>
      <c r="G5512" s="13" t="s">
        <v>1199</v>
      </c>
      <c r="H5512" s="13" t="s">
        <v>67</v>
      </c>
      <c r="I5512" s="13"/>
    </row>
    <row r="5513" spans="1:9" x14ac:dyDescent="0.25">
      <c r="A5513" s="37">
        <v>81365006029</v>
      </c>
      <c r="B5513" s="12" t="s">
        <v>5400</v>
      </c>
      <c r="C5513" s="12">
        <v>1</v>
      </c>
      <c r="D5513" s="12" t="s">
        <v>2549</v>
      </c>
      <c r="E5513" s="12" t="s">
        <v>1199</v>
      </c>
      <c r="F5513" s="12" t="s">
        <v>1199</v>
      </c>
      <c r="G5513" s="12" t="s">
        <v>67</v>
      </c>
      <c r="H5513" s="12" t="s">
        <v>65</v>
      </c>
      <c r="I5513" s="12"/>
    </row>
    <row r="5514" spans="1:9" x14ac:dyDescent="0.25">
      <c r="A5514" s="38">
        <v>81365001033</v>
      </c>
      <c r="B5514" s="13" t="s">
        <v>5401</v>
      </c>
      <c r="C5514" s="13">
        <v>1</v>
      </c>
      <c r="D5514" s="13" t="s">
        <v>2549</v>
      </c>
      <c r="E5514" s="13" t="s">
        <v>1199</v>
      </c>
      <c r="F5514" s="13" t="s">
        <v>1199</v>
      </c>
      <c r="G5514" s="13" t="s">
        <v>67</v>
      </c>
      <c r="H5514" s="13" t="s">
        <v>65</v>
      </c>
      <c r="I5514" s="13"/>
    </row>
    <row r="5515" spans="1:9" x14ac:dyDescent="0.25">
      <c r="A5515" s="37">
        <v>81365005034</v>
      </c>
      <c r="B5515" s="12" t="s">
        <v>5402</v>
      </c>
      <c r="C5515" s="12">
        <v>1</v>
      </c>
      <c r="D5515" s="12" t="s">
        <v>2549</v>
      </c>
      <c r="E5515" s="12" t="s">
        <v>1199</v>
      </c>
      <c r="F5515" s="12" t="s">
        <v>1199</v>
      </c>
      <c r="G5515" s="12" t="s">
        <v>67</v>
      </c>
      <c r="H5515" s="12" t="s">
        <v>65</v>
      </c>
      <c r="I5515" s="12"/>
    </row>
    <row r="5516" spans="1:9" x14ac:dyDescent="0.25">
      <c r="A5516" s="38">
        <v>81365003035</v>
      </c>
      <c r="B5516" s="13" t="s">
        <v>5403</v>
      </c>
      <c r="C5516" s="13">
        <v>1</v>
      </c>
      <c r="D5516" s="13" t="s">
        <v>2549</v>
      </c>
      <c r="E5516" s="13" t="s">
        <v>1199</v>
      </c>
      <c r="F5516" s="13" t="s">
        <v>1199</v>
      </c>
      <c r="G5516" s="13" t="s">
        <v>67</v>
      </c>
      <c r="H5516" s="13" t="s">
        <v>65</v>
      </c>
      <c r="I5516" s="13"/>
    </row>
    <row r="5517" spans="1:9" x14ac:dyDescent="0.25">
      <c r="A5517" s="37">
        <v>81365002037</v>
      </c>
      <c r="B5517" s="12" t="s">
        <v>5404</v>
      </c>
      <c r="C5517" s="12">
        <v>1</v>
      </c>
      <c r="D5517" s="12" t="s">
        <v>2549</v>
      </c>
      <c r="E5517" s="12" t="s">
        <v>1199</v>
      </c>
      <c r="F5517" s="12" t="s">
        <v>1199</v>
      </c>
      <c r="G5517" s="12" t="s">
        <v>67</v>
      </c>
      <c r="H5517" s="12" t="s">
        <v>65</v>
      </c>
      <c r="I5517" s="12"/>
    </row>
    <row r="5518" spans="1:9" x14ac:dyDescent="0.25">
      <c r="A5518" s="38">
        <v>81365004038</v>
      </c>
      <c r="B5518" s="13" t="s">
        <v>5405</v>
      </c>
      <c r="C5518" s="13">
        <v>1</v>
      </c>
      <c r="D5518" s="13" t="s">
        <v>2549</v>
      </c>
      <c r="E5518" s="13" t="s">
        <v>1199</v>
      </c>
      <c r="F5518" s="13" t="s">
        <v>1199</v>
      </c>
      <c r="G5518" s="13" t="s">
        <v>67</v>
      </c>
      <c r="H5518" s="13" t="s">
        <v>65</v>
      </c>
      <c r="I5518" s="13"/>
    </row>
    <row r="5519" spans="1:9" x14ac:dyDescent="0.25">
      <c r="A5519" s="37">
        <v>81365005040</v>
      </c>
      <c r="B5519" s="12" t="s">
        <v>5406</v>
      </c>
      <c r="C5519" s="12">
        <v>1</v>
      </c>
      <c r="D5519" s="12" t="s">
        <v>2549</v>
      </c>
      <c r="E5519" s="12" t="s">
        <v>1199</v>
      </c>
      <c r="F5519" s="12" t="s">
        <v>1199</v>
      </c>
      <c r="G5519" s="12" t="s">
        <v>67</v>
      </c>
      <c r="H5519" s="12" t="s">
        <v>65</v>
      </c>
      <c r="I5519" s="12"/>
    </row>
    <row r="5520" spans="1:9" x14ac:dyDescent="0.25">
      <c r="A5520" s="38">
        <v>81360042042</v>
      </c>
      <c r="B5520" s="13" t="s">
        <v>2624</v>
      </c>
      <c r="C5520" s="13">
        <v>1</v>
      </c>
      <c r="D5520" s="13" t="s">
        <v>2549</v>
      </c>
      <c r="E5520" s="13" t="s">
        <v>1199</v>
      </c>
      <c r="F5520" s="13" t="s">
        <v>1199</v>
      </c>
      <c r="G5520" s="13" t="s">
        <v>67</v>
      </c>
      <c r="H5520" s="13" t="s">
        <v>65</v>
      </c>
      <c r="I5520" s="13"/>
    </row>
    <row r="5521" spans="1:9" x14ac:dyDescent="0.25">
      <c r="A5521" s="37">
        <v>81365006043</v>
      </c>
      <c r="B5521" s="12" t="s">
        <v>5407</v>
      </c>
      <c r="C5521" s="12">
        <v>1</v>
      </c>
      <c r="D5521" s="12" t="s">
        <v>2549</v>
      </c>
      <c r="E5521" s="12" t="s">
        <v>1199</v>
      </c>
      <c r="F5521" s="12" t="s">
        <v>1199</v>
      </c>
      <c r="G5521" s="12" t="s">
        <v>67</v>
      </c>
      <c r="H5521" s="12" t="s">
        <v>65</v>
      </c>
      <c r="I5521" s="12"/>
    </row>
    <row r="5522" spans="1:9" x14ac:dyDescent="0.25">
      <c r="A5522" s="38">
        <v>81365008044</v>
      </c>
      <c r="B5522" s="13" t="s">
        <v>5408</v>
      </c>
      <c r="C5522" s="13">
        <v>1</v>
      </c>
      <c r="D5522" s="13" t="s">
        <v>2549</v>
      </c>
      <c r="E5522" s="13" t="s">
        <v>1199</v>
      </c>
      <c r="F5522" s="13" t="s">
        <v>1199</v>
      </c>
      <c r="G5522" s="13" t="s">
        <v>67</v>
      </c>
      <c r="H5522" s="13" t="s">
        <v>65</v>
      </c>
      <c r="I5522" s="13"/>
    </row>
    <row r="5523" spans="1:9" x14ac:dyDescent="0.25">
      <c r="A5523" s="37">
        <v>81360045045</v>
      </c>
      <c r="B5523" s="12" t="s">
        <v>5409</v>
      </c>
      <c r="C5523" s="12">
        <v>1</v>
      </c>
      <c r="D5523" s="12" t="s">
        <v>2549</v>
      </c>
      <c r="E5523" s="12" t="s">
        <v>1199</v>
      </c>
      <c r="F5523" s="12" t="s">
        <v>1199</v>
      </c>
      <c r="G5523" s="12" t="s">
        <v>67</v>
      </c>
      <c r="H5523" s="12" t="s">
        <v>65</v>
      </c>
      <c r="I5523" s="12"/>
    </row>
    <row r="5524" spans="1:9" x14ac:dyDescent="0.25">
      <c r="A5524" s="38">
        <v>81365003046</v>
      </c>
      <c r="B5524" s="13" t="s">
        <v>5410</v>
      </c>
      <c r="C5524" s="13">
        <v>1</v>
      </c>
      <c r="D5524" s="13" t="s">
        <v>2549</v>
      </c>
      <c r="E5524" s="13" t="s">
        <v>1199</v>
      </c>
      <c r="F5524" s="13" t="s">
        <v>1199</v>
      </c>
      <c r="G5524" s="13" t="s">
        <v>67</v>
      </c>
      <c r="H5524" s="13" t="s">
        <v>65</v>
      </c>
      <c r="I5524" s="13"/>
    </row>
    <row r="5525" spans="1:9" x14ac:dyDescent="0.25">
      <c r="A5525" s="37">
        <v>81365005049</v>
      </c>
      <c r="B5525" s="12" t="s">
        <v>5411</v>
      </c>
      <c r="C5525" s="12">
        <v>1</v>
      </c>
      <c r="D5525" s="12" t="s">
        <v>2549</v>
      </c>
      <c r="E5525" s="12" t="s">
        <v>1199</v>
      </c>
      <c r="F5525" s="12" t="s">
        <v>1199</v>
      </c>
      <c r="G5525" s="12" t="s">
        <v>67</v>
      </c>
      <c r="H5525" s="12" t="s">
        <v>65</v>
      </c>
      <c r="I5525" s="12"/>
    </row>
    <row r="5526" spans="1:9" x14ac:dyDescent="0.25">
      <c r="A5526" s="38">
        <v>81360050050</v>
      </c>
      <c r="B5526" s="13" t="s">
        <v>5412</v>
      </c>
      <c r="C5526" s="13">
        <v>1</v>
      </c>
      <c r="D5526" s="13" t="s">
        <v>2549</v>
      </c>
      <c r="E5526" s="13" t="s">
        <v>1199</v>
      </c>
      <c r="F5526" s="13" t="s">
        <v>1199</v>
      </c>
      <c r="G5526" s="13" t="s">
        <v>67</v>
      </c>
      <c r="H5526" s="13" t="s">
        <v>65</v>
      </c>
      <c r="I5526" s="13"/>
    </row>
    <row r="5527" spans="1:9" x14ac:dyDescent="0.25">
      <c r="A5527" s="37">
        <v>81365003060</v>
      </c>
      <c r="B5527" s="12" t="s">
        <v>5413</v>
      </c>
      <c r="C5527" s="12">
        <v>1</v>
      </c>
      <c r="D5527" s="12" t="s">
        <v>2549</v>
      </c>
      <c r="E5527" s="12" t="s">
        <v>1199</v>
      </c>
      <c r="F5527" s="12" t="s">
        <v>1199</v>
      </c>
      <c r="G5527" s="12" t="s">
        <v>67</v>
      </c>
      <c r="H5527" s="12" t="s">
        <v>65</v>
      </c>
      <c r="I5527" s="12"/>
    </row>
    <row r="5528" spans="1:9" x14ac:dyDescent="0.25">
      <c r="A5528" s="38">
        <v>81365008061</v>
      </c>
      <c r="B5528" s="13" t="s">
        <v>3754</v>
      </c>
      <c r="C5528" s="13">
        <v>1</v>
      </c>
      <c r="D5528" s="13" t="s">
        <v>2549</v>
      </c>
      <c r="E5528" s="13" t="s">
        <v>1199</v>
      </c>
      <c r="F5528" s="13" t="s">
        <v>1199</v>
      </c>
      <c r="G5528" s="13" t="s">
        <v>67</v>
      </c>
      <c r="H5528" s="13" t="s">
        <v>65</v>
      </c>
      <c r="I5528" s="13"/>
    </row>
    <row r="5529" spans="1:9" x14ac:dyDescent="0.25">
      <c r="A5529" s="37">
        <v>81365005062</v>
      </c>
      <c r="B5529" s="12" t="s">
        <v>5414</v>
      </c>
      <c r="C5529" s="12">
        <v>1</v>
      </c>
      <c r="D5529" s="12" t="s">
        <v>2549</v>
      </c>
      <c r="E5529" s="12" t="s">
        <v>1199</v>
      </c>
      <c r="F5529" s="12" t="s">
        <v>1199</v>
      </c>
      <c r="G5529" s="12" t="s">
        <v>67</v>
      </c>
      <c r="H5529" s="12" t="s">
        <v>65</v>
      </c>
      <c r="I5529" s="12"/>
    </row>
    <row r="5530" spans="1:9" x14ac:dyDescent="0.25">
      <c r="A5530" s="38">
        <v>81365007065</v>
      </c>
      <c r="B5530" s="13" t="s">
        <v>5415</v>
      </c>
      <c r="C5530" s="13">
        <v>1</v>
      </c>
      <c r="D5530" s="13" t="s">
        <v>2549</v>
      </c>
      <c r="E5530" s="13" t="s">
        <v>1199</v>
      </c>
      <c r="F5530" s="13" t="s">
        <v>1199</v>
      </c>
      <c r="G5530" s="13" t="s">
        <v>67</v>
      </c>
      <c r="H5530" s="13" t="s">
        <v>65</v>
      </c>
      <c r="I5530" s="13"/>
    </row>
    <row r="5531" spans="1:9" x14ac:dyDescent="0.25">
      <c r="A5531" s="37">
        <v>81365008066</v>
      </c>
      <c r="B5531" s="12" t="s">
        <v>5416</v>
      </c>
      <c r="C5531" s="12">
        <v>1</v>
      </c>
      <c r="D5531" s="12" t="s">
        <v>2549</v>
      </c>
      <c r="E5531" s="12" t="s">
        <v>1199</v>
      </c>
      <c r="F5531" s="12" t="s">
        <v>1199</v>
      </c>
      <c r="G5531" s="12" t="s">
        <v>67</v>
      </c>
      <c r="H5531" s="12" t="s">
        <v>65</v>
      </c>
      <c r="I5531" s="12"/>
    </row>
    <row r="5532" spans="1:9" x14ac:dyDescent="0.25">
      <c r="A5532" s="38">
        <v>81365009068</v>
      </c>
      <c r="B5532" s="13" t="s">
        <v>5417</v>
      </c>
      <c r="C5532" s="13">
        <v>1</v>
      </c>
      <c r="D5532" s="13" t="s">
        <v>2549</v>
      </c>
      <c r="E5532" s="13" t="s">
        <v>1199</v>
      </c>
      <c r="F5532" s="13" t="s">
        <v>1199</v>
      </c>
      <c r="G5532" s="13" t="s">
        <v>67</v>
      </c>
      <c r="H5532" s="13" t="s">
        <v>65</v>
      </c>
      <c r="I5532" s="13"/>
    </row>
    <row r="5533" spans="1:9" x14ac:dyDescent="0.25">
      <c r="A5533" s="37">
        <v>81365008070</v>
      </c>
      <c r="B5533" s="12" t="s">
        <v>5418</v>
      </c>
      <c r="C5533" s="12">
        <v>1</v>
      </c>
      <c r="D5533" s="12" t="s">
        <v>2549</v>
      </c>
      <c r="E5533" s="12" t="s">
        <v>1199</v>
      </c>
      <c r="F5533" s="12" t="s">
        <v>1199</v>
      </c>
      <c r="G5533" s="12" t="s">
        <v>67</v>
      </c>
      <c r="H5533" s="12" t="s">
        <v>65</v>
      </c>
      <c r="I5533" s="12"/>
    </row>
    <row r="5534" spans="1:9" x14ac:dyDescent="0.25">
      <c r="A5534" s="38">
        <v>81365009071</v>
      </c>
      <c r="B5534" s="13" t="s">
        <v>5419</v>
      </c>
      <c r="C5534" s="13">
        <v>1</v>
      </c>
      <c r="D5534" s="13" t="s">
        <v>2549</v>
      </c>
      <c r="E5534" s="13" t="s">
        <v>1199</v>
      </c>
      <c r="F5534" s="13" t="s">
        <v>1199</v>
      </c>
      <c r="G5534" s="13" t="s">
        <v>67</v>
      </c>
      <c r="H5534" s="13" t="s">
        <v>65</v>
      </c>
      <c r="I5534" s="13"/>
    </row>
    <row r="5535" spans="1:9" x14ac:dyDescent="0.25">
      <c r="A5535" s="37">
        <v>81365009075</v>
      </c>
      <c r="B5535" s="12" t="s">
        <v>5420</v>
      </c>
      <c r="C5535" s="12">
        <v>1</v>
      </c>
      <c r="D5535" s="12" t="s">
        <v>2549</v>
      </c>
      <c r="E5535" s="12" t="s">
        <v>1199</v>
      </c>
      <c r="F5535" s="12" t="s">
        <v>1199</v>
      </c>
      <c r="G5535" s="12" t="s">
        <v>67</v>
      </c>
      <c r="H5535" s="12" t="s">
        <v>65</v>
      </c>
      <c r="I5535" s="12"/>
    </row>
    <row r="5536" spans="1:9" x14ac:dyDescent="0.25">
      <c r="A5536" s="38">
        <v>81365007079</v>
      </c>
      <c r="B5536" s="13" t="s">
        <v>5421</v>
      </c>
      <c r="C5536" s="13">
        <v>1</v>
      </c>
      <c r="D5536" s="13" t="s">
        <v>2549</v>
      </c>
      <c r="E5536" s="13" t="s">
        <v>1199</v>
      </c>
      <c r="F5536" s="13" t="s">
        <v>1199</v>
      </c>
      <c r="G5536" s="13" t="s">
        <v>67</v>
      </c>
      <c r="H5536" s="13" t="s">
        <v>65</v>
      </c>
      <c r="I5536" s="13"/>
    </row>
    <row r="5537" spans="1:9" x14ac:dyDescent="0.25">
      <c r="A5537" s="37">
        <v>81365004082</v>
      </c>
      <c r="B5537" s="12" t="s">
        <v>5422</v>
      </c>
      <c r="C5537" s="12">
        <v>1</v>
      </c>
      <c r="D5537" s="12" t="s">
        <v>2549</v>
      </c>
      <c r="E5537" s="12" t="s">
        <v>1199</v>
      </c>
      <c r="F5537" s="12" t="s">
        <v>1199</v>
      </c>
      <c r="G5537" s="12" t="s">
        <v>67</v>
      </c>
      <c r="H5537" s="12" t="s">
        <v>65</v>
      </c>
      <c r="I5537" s="12"/>
    </row>
    <row r="5538" spans="1:9" x14ac:dyDescent="0.25">
      <c r="A5538" s="38">
        <v>81365003084</v>
      </c>
      <c r="B5538" s="13" t="s">
        <v>5423</v>
      </c>
      <c r="C5538" s="13">
        <v>1</v>
      </c>
      <c r="D5538" s="13" t="s">
        <v>2549</v>
      </c>
      <c r="E5538" s="13" t="s">
        <v>1199</v>
      </c>
      <c r="F5538" s="13" t="s">
        <v>1199</v>
      </c>
      <c r="G5538" s="13" t="s">
        <v>67</v>
      </c>
      <c r="H5538" s="13" t="s">
        <v>65</v>
      </c>
      <c r="I5538" s="13"/>
    </row>
    <row r="5539" spans="1:9" x14ac:dyDescent="0.25">
      <c r="A5539" s="37">
        <v>81365002087</v>
      </c>
      <c r="B5539" s="12" t="s">
        <v>5424</v>
      </c>
      <c r="C5539" s="12">
        <v>1</v>
      </c>
      <c r="D5539" s="12" t="s">
        <v>2549</v>
      </c>
      <c r="E5539" s="12" t="s">
        <v>1199</v>
      </c>
      <c r="F5539" s="12" t="s">
        <v>1199</v>
      </c>
      <c r="G5539" s="12" t="s">
        <v>67</v>
      </c>
      <c r="H5539" s="12" t="s">
        <v>65</v>
      </c>
      <c r="I5539" s="12"/>
    </row>
    <row r="5540" spans="1:9" x14ac:dyDescent="0.25">
      <c r="A5540" s="38">
        <v>81365001088</v>
      </c>
      <c r="B5540" s="13" t="s">
        <v>5425</v>
      </c>
      <c r="C5540" s="13">
        <v>1</v>
      </c>
      <c r="D5540" s="13" t="s">
        <v>2549</v>
      </c>
      <c r="E5540" s="13" t="s">
        <v>1199</v>
      </c>
      <c r="F5540" s="13" t="s">
        <v>1199</v>
      </c>
      <c r="G5540" s="13" t="s">
        <v>67</v>
      </c>
      <c r="H5540" s="13" t="s">
        <v>65</v>
      </c>
      <c r="I5540" s="13"/>
    </row>
    <row r="5541" spans="1:9" x14ac:dyDescent="0.25">
      <c r="A5541" s="37">
        <v>81365003089</v>
      </c>
      <c r="B5541" s="12" t="s">
        <v>5426</v>
      </c>
      <c r="C5541" s="12">
        <v>1</v>
      </c>
      <c r="D5541" s="12" t="s">
        <v>2549</v>
      </c>
      <c r="E5541" s="12" t="s">
        <v>1199</v>
      </c>
      <c r="F5541" s="12" t="s">
        <v>1199</v>
      </c>
      <c r="G5541" s="12" t="s">
        <v>67</v>
      </c>
      <c r="H5541" s="12" t="s">
        <v>65</v>
      </c>
      <c r="I5541" s="12"/>
    </row>
    <row r="5542" spans="1:9" x14ac:dyDescent="0.25">
      <c r="A5542" s="38">
        <v>82110000000</v>
      </c>
      <c r="B5542" s="13" t="s">
        <v>5427</v>
      </c>
      <c r="C5542" s="13">
        <v>2</v>
      </c>
      <c r="D5542" s="13" t="s">
        <v>1198</v>
      </c>
      <c r="E5542" s="13" t="s">
        <v>65</v>
      </c>
      <c r="F5542" s="13" t="s">
        <v>67</v>
      </c>
      <c r="G5542" s="13" t="s">
        <v>1199</v>
      </c>
      <c r="H5542" s="13" t="s">
        <v>67</v>
      </c>
      <c r="I5542" s="13"/>
    </row>
    <row r="5543" spans="1:9" x14ac:dyDescent="0.25">
      <c r="A5543" s="37">
        <v>82120000000</v>
      </c>
      <c r="B5543" s="12" t="s">
        <v>5428</v>
      </c>
      <c r="C5543" s="12">
        <v>7</v>
      </c>
      <c r="D5543" s="12" t="s">
        <v>2085</v>
      </c>
      <c r="E5543" s="12" t="s">
        <v>65</v>
      </c>
      <c r="F5543" s="12" t="s">
        <v>1199</v>
      </c>
      <c r="G5543" s="12" t="s">
        <v>65</v>
      </c>
      <c r="H5543" s="12" t="s">
        <v>65</v>
      </c>
      <c r="I5543" s="12"/>
    </row>
    <row r="5544" spans="1:9" x14ac:dyDescent="0.25">
      <c r="A5544" s="38">
        <v>82155002007</v>
      </c>
      <c r="B5544" s="13" t="s">
        <v>5429</v>
      </c>
      <c r="C5544" s="13">
        <v>4</v>
      </c>
      <c r="D5544" s="13" t="s">
        <v>1155</v>
      </c>
      <c r="E5544" s="13" t="s">
        <v>67</v>
      </c>
      <c r="F5544" s="13" t="s">
        <v>67</v>
      </c>
      <c r="G5544" s="13" t="s">
        <v>65</v>
      </c>
      <c r="H5544" s="13" t="s">
        <v>67</v>
      </c>
      <c r="I5544" s="13"/>
    </row>
    <row r="5545" spans="1:9" x14ac:dyDescent="0.25">
      <c r="A5545" s="37">
        <v>82155003009</v>
      </c>
      <c r="B5545" s="12" t="s">
        <v>5430</v>
      </c>
      <c r="C5545" s="12">
        <v>7</v>
      </c>
      <c r="D5545" s="12" t="s">
        <v>2085</v>
      </c>
      <c r="E5545" s="12" t="s">
        <v>65</v>
      </c>
      <c r="F5545" s="12" t="s">
        <v>1199</v>
      </c>
      <c r="G5545" s="12" t="s">
        <v>65</v>
      </c>
      <c r="H5545" s="12" t="s">
        <v>65</v>
      </c>
      <c r="I5545" s="12"/>
    </row>
    <row r="5546" spans="1:9" x14ac:dyDescent="0.25">
      <c r="A5546" s="38">
        <v>82150017017</v>
      </c>
      <c r="B5546" s="13" t="s">
        <v>5431</v>
      </c>
      <c r="C5546" s="13">
        <v>7</v>
      </c>
      <c r="D5546" s="13" t="s">
        <v>2085</v>
      </c>
      <c r="E5546" s="13" t="s">
        <v>65</v>
      </c>
      <c r="F5546" s="13" t="s">
        <v>1199</v>
      </c>
      <c r="G5546" s="13" t="s">
        <v>65</v>
      </c>
      <c r="H5546" s="13" t="s">
        <v>65</v>
      </c>
      <c r="I5546" s="13"/>
    </row>
    <row r="5547" spans="1:9" x14ac:dyDescent="0.25">
      <c r="A5547" s="37">
        <v>82155003021</v>
      </c>
      <c r="B5547" s="12" t="s">
        <v>2995</v>
      </c>
      <c r="C5547" s="12">
        <v>7</v>
      </c>
      <c r="D5547" s="12" t="s">
        <v>2085</v>
      </c>
      <c r="E5547" s="12" t="s">
        <v>65</v>
      </c>
      <c r="F5547" s="12" t="s">
        <v>1199</v>
      </c>
      <c r="G5547" s="12" t="s">
        <v>65</v>
      </c>
      <c r="H5547" s="12" t="s">
        <v>65</v>
      </c>
      <c r="I5547" s="12"/>
    </row>
    <row r="5548" spans="1:9" x14ac:dyDescent="0.25">
      <c r="A5548" s="38">
        <v>82155002025</v>
      </c>
      <c r="B5548" s="13" t="s">
        <v>5432</v>
      </c>
      <c r="C5548" s="13">
        <v>4</v>
      </c>
      <c r="D5548" s="13" t="s">
        <v>1155</v>
      </c>
      <c r="E5548" s="13" t="s">
        <v>67</v>
      </c>
      <c r="F5548" s="13" t="s">
        <v>67</v>
      </c>
      <c r="G5548" s="13" t="s">
        <v>65</v>
      </c>
      <c r="H5548" s="13" t="s">
        <v>67</v>
      </c>
      <c r="I5548" s="13"/>
    </row>
    <row r="5549" spans="1:9" x14ac:dyDescent="0.25">
      <c r="A5549" s="37">
        <v>82155003029</v>
      </c>
      <c r="B5549" s="12" t="s">
        <v>5433</v>
      </c>
      <c r="C5549" s="12">
        <v>7</v>
      </c>
      <c r="D5549" s="12" t="s">
        <v>2085</v>
      </c>
      <c r="E5549" s="12" t="s">
        <v>65</v>
      </c>
      <c r="F5549" s="12" t="s">
        <v>1199</v>
      </c>
      <c r="G5549" s="12" t="s">
        <v>65</v>
      </c>
      <c r="H5549" s="12" t="s">
        <v>65</v>
      </c>
      <c r="I5549" s="12"/>
    </row>
    <row r="5550" spans="1:9" x14ac:dyDescent="0.25">
      <c r="A5550" s="38">
        <v>82155001039</v>
      </c>
      <c r="B5550" s="13" t="s">
        <v>5434</v>
      </c>
      <c r="C5550" s="13">
        <v>7</v>
      </c>
      <c r="D5550" s="13" t="s">
        <v>2085</v>
      </c>
      <c r="E5550" s="13" t="s">
        <v>65</v>
      </c>
      <c r="F5550" s="13" t="s">
        <v>1199</v>
      </c>
      <c r="G5550" s="13" t="s">
        <v>65</v>
      </c>
      <c r="H5550" s="13" t="s">
        <v>65</v>
      </c>
      <c r="I5550" s="13"/>
    </row>
    <row r="5551" spans="1:9" x14ac:dyDescent="0.25">
      <c r="A5551" s="37">
        <v>82155005040</v>
      </c>
      <c r="B5551" s="12" t="s">
        <v>5435</v>
      </c>
      <c r="C5551" s="12">
        <v>4</v>
      </c>
      <c r="D5551" s="12" t="s">
        <v>1155</v>
      </c>
      <c r="E5551" s="12" t="s">
        <v>67</v>
      </c>
      <c r="F5551" s="12" t="s">
        <v>67</v>
      </c>
      <c r="G5551" s="12" t="s">
        <v>65</v>
      </c>
      <c r="H5551" s="12" t="s">
        <v>67</v>
      </c>
      <c r="I5551" s="12"/>
    </row>
    <row r="5552" spans="1:9" x14ac:dyDescent="0.25">
      <c r="A5552" s="38">
        <v>82150046046</v>
      </c>
      <c r="B5552" s="13" t="s">
        <v>5436</v>
      </c>
      <c r="C5552" s="13">
        <v>7</v>
      </c>
      <c r="D5552" s="13" t="s">
        <v>2085</v>
      </c>
      <c r="E5552" s="13" t="s">
        <v>65</v>
      </c>
      <c r="F5552" s="13" t="s">
        <v>1199</v>
      </c>
      <c r="G5552" s="13" t="s">
        <v>65</v>
      </c>
      <c r="H5552" s="13" t="s">
        <v>65</v>
      </c>
      <c r="I5552" s="13"/>
    </row>
    <row r="5553" spans="1:9" x14ac:dyDescent="0.25">
      <c r="A5553" s="37">
        <v>82150047047</v>
      </c>
      <c r="B5553" s="12" t="s">
        <v>5437</v>
      </c>
      <c r="C5553" s="12">
        <v>2</v>
      </c>
      <c r="D5553" s="12" t="s">
        <v>1198</v>
      </c>
      <c r="E5553" s="12" t="s">
        <v>65</v>
      </c>
      <c r="F5553" s="12" t="s">
        <v>67</v>
      </c>
      <c r="G5553" s="12" t="s">
        <v>1199</v>
      </c>
      <c r="H5553" s="12" t="s">
        <v>67</v>
      </c>
      <c r="I5553" s="12"/>
    </row>
    <row r="5554" spans="1:9" x14ac:dyDescent="0.25">
      <c r="A5554" s="38">
        <v>82155005059</v>
      </c>
      <c r="B5554" s="13" t="s">
        <v>5438</v>
      </c>
      <c r="C5554" s="13">
        <v>4</v>
      </c>
      <c r="D5554" s="13" t="s">
        <v>1155</v>
      </c>
      <c r="E5554" s="13" t="s">
        <v>67</v>
      </c>
      <c r="F5554" s="13" t="s">
        <v>67</v>
      </c>
      <c r="G5554" s="13" t="s">
        <v>65</v>
      </c>
      <c r="H5554" s="13" t="s">
        <v>67</v>
      </c>
      <c r="I5554" s="13"/>
    </row>
    <row r="5555" spans="1:9" x14ac:dyDescent="0.25">
      <c r="A5555" s="37">
        <v>82150064064</v>
      </c>
      <c r="B5555" s="12" t="s">
        <v>5439</v>
      </c>
      <c r="C5555" s="12">
        <v>4</v>
      </c>
      <c r="D5555" s="12" t="s">
        <v>1155</v>
      </c>
      <c r="E5555" s="12" t="s">
        <v>67</v>
      </c>
      <c r="F5555" s="12" t="s">
        <v>67</v>
      </c>
      <c r="G5555" s="12" t="s">
        <v>65</v>
      </c>
      <c r="H5555" s="12" t="s">
        <v>67</v>
      </c>
      <c r="I5555" s="12"/>
    </row>
    <row r="5556" spans="1:9" x14ac:dyDescent="0.25">
      <c r="A5556" s="38">
        <v>82155006066</v>
      </c>
      <c r="B5556" s="13" t="s">
        <v>5440</v>
      </c>
      <c r="C5556" s="13">
        <v>7</v>
      </c>
      <c r="D5556" s="13" t="s">
        <v>2085</v>
      </c>
      <c r="E5556" s="13" t="s">
        <v>65</v>
      </c>
      <c r="F5556" s="13" t="s">
        <v>1199</v>
      </c>
      <c r="G5556" s="13" t="s">
        <v>65</v>
      </c>
      <c r="H5556" s="13" t="s">
        <v>65</v>
      </c>
      <c r="I5556" s="13"/>
    </row>
    <row r="5557" spans="1:9" x14ac:dyDescent="0.25">
      <c r="A5557" s="37">
        <v>82155007082</v>
      </c>
      <c r="B5557" s="12" t="s">
        <v>5441</v>
      </c>
      <c r="C5557" s="12">
        <v>4</v>
      </c>
      <c r="D5557" s="12" t="s">
        <v>1155</v>
      </c>
      <c r="E5557" s="12" t="s">
        <v>67</v>
      </c>
      <c r="F5557" s="12" t="s">
        <v>67</v>
      </c>
      <c r="G5557" s="12" t="s">
        <v>65</v>
      </c>
      <c r="H5557" s="12" t="s">
        <v>67</v>
      </c>
      <c r="I5557" s="12"/>
    </row>
    <row r="5558" spans="1:9" x14ac:dyDescent="0.25">
      <c r="A5558" s="38">
        <v>82150084084</v>
      </c>
      <c r="B5558" s="13" t="s">
        <v>5442</v>
      </c>
      <c r="C5558" s="13">
        <v>7</v>
      </c>
      <c r="D5558" s="13" t="s">
        <v>2085</v>
      </c>
      <c r="E5558" s="13" t="s">
        <v>65</v>
      </c>
      <c r="F5558" s="13" t="s">
        <v>1199</v>
      </c>
      <c r="G5558" s="13" t="s">
        <v>65</v>
      </c>
      <c r="H5558" s="13" t="s">
        <v>65</v>
      </c>
      <c r="I5558" s="13"/>
    </row>
    <row r="5559" spans="1:9" x14ac:dyDescent="0.25">
      <c r="A5559" s="37">
        <v>82150089089</v>
      </c>
      <c r="B5559" s="12" t="s">
        <v>5443</v>
      </c>
      <c r="C5559" s="12">
        <v>4</v>
      </c>
      <c r="D5559" s="12" t="s">
        <v>1155</v>
      </c>
      <c r="E5559" s="12" t="s">
        <v>67</v>
      </c>
      <c r="F5559" s="12" t="s">
        <v>67</v>
      </c>
      <c r="G5559" s="12" t="s">
        <v>65</v>
      </c>
      <c r="H5559" s="12" t="s">
        <v>67</v>
      </c>
      <c r="I5559" s="12"/>
    </row>
    <row r="5560" spans="1:9" x14ac:dyDescent="0.25">
      <c r="A5560" s="38">
        <v>82150090090</v>
      </c>
      <c r="B5560" s="13" t="s">
        <v>5444</v>
      </c>
      <c r="C5560" s="13">
        <v>7</v>
      </c>
      <c r="D5560" s="13" t="s">
        <v>2085</v>
      </c>
      <c r="E5560" s="13" t="s">
        <v>65</v>
      </c>
      <c r="F5560" s="13" t="s">
        <v>1199</v>
      </c>
      <c r="G5560" s="13" t="s">
        <v>65</v>
      </c>
      <c r="H5560" s="13" t="s">
        <v>65</v>
      </c>
      <c r="I5560" s="13"/>
    </row>
    <row r="5561" spans="1:9" x14ac:dyDescent="0.25">
      <c r="A5561" s="37">
        <v>82155007094</v>
      </c>
      <c r="B5561" s="12" t="s">
        <v>5445</v>
      </c>
      <c r="C5561" s="12">
        <v>4</v>
      </c>
      <c r="D5561" s="12" t="s">
        <v>1155</v>
      </c>
      <c r="E5561" s="12" t="s">
        <v>67</v>
      </c>
      <c r="F5561" s="12" t="s">
        <v>67</v>
      </c>
      <c r="G5561" s="12" t="s">
        <v>65</v>
      </c>
      <c r="H5561" s="12" t="s">
        <v>67</v>
      </c>
      <c r="I5561" s="12"/>
    </row>
    <row r="5562" spans="1:9" x14ac:dyDescent="0.25">
      <c r="A5562" s="38">
        <v>82150096096</v>
      </c>
      <c r="B5562" s="13" t="s">
        <v>5446</v>
      </c>
      <c r="C5562" s="13">
        <v>1</v>
      </c>
      <c r="D5562" s="13" t="s">
        <v>2549</v>
      </c>
      <c r="E5562" s="13" t="s">
        <v>1199</v>
      </c>
      <c r="F5562" s="13" t="s">
        <v>1199</v>
      </c>
      <c r="G5562" s="13" t="s">
        <v>67</v>
      </c>
      <c r="H5562" s="13" t="s">
        <v>65</v>
      </c>
      <c r="I5562" s="13"/>
    </row>
    <row r="5563" spans="1:9" x14ac:dyDescent="0.25">
      <c r="A5563" s="37">
        <v>82150097097</v>
      </c>
      <c r="B5563" s="12" t="s">
        <v>5447</v>
      </c>
      <c r="C5563" s="12">
        <v>4</v>
      </c>
      <c r="D5563" s="12" t="s">
        <v>1155</v>
      </c>
      <c r="E5563" s="12" t="s">
        <v>67</v>
      </c>
      <c r="F5563" s="12" t="s">
        <v>67</v>
      </c>
      <c r="G5563" s="12" t="s">
        <v>65</v>
      </c>
      <c r="H5563" s="12" t="s">
        <v>67</v>
      </c>
      <c r="I5563" s="12"/>
    </row>
    <row r="5564" spans="1:9" x14ac:dyDescent="0.25">
      <c r="A5564" s="38">
        <v>82155004099</v>
      </c>
      <c r="B5564" s="13" t="s">
        <v>5448</v>
      </c>
      <c r="C5564" s="13">
        <v>7</v>
      </c>
      <c r="D5564" s="13" t="s">
        <v>2085</v>
      </c>
      <c r="E5564" s="13" t="s">
        <v>65</v>
      </c>
      <c r="F5564" s="13" t="s">
        <v>1199</v>
      </c>
      <c r="G5564" s="13" t="s">
        <v>65</v>
      </c>
      <c r="H5564" s="13" t="s">
        <v>65</v>
      </c>
      <c r="I5564" s="13"/>
    </row>
    <row r="5565" spans="1:9" x14ac:dyDescent="0.25">
      <c r="A5565" s="37">
        <v>82155001100</v>
      </c>
      <c r="B5565" s="12" t="s">
        <v>5449</v>
      </c>
      <c r="C5565" s="12">
        <v>7</v>
      </c>
      <c r="D5565" s="12" t="s">
        <v>2085</v>
      </c>
      <c r="E5565" s="12" t="s">
        <v>65</v>
      </c>
      <c r="F5565" s="12" t="s">
        <v>1199</v>
      </c>
      <c r="G5565" s="12" t="s">
        <v>65</v>
      </c>
      <c r="H5565" s="12" t="s">
        <v>65</v>
      </c>
      <c r="I5565" s="12"/>
    </row>
    <row r="5566" spans="1:9" x14ac:dyDescent="0.25">
      <c r="A5566" s="38">
        <v>82150101101</v>
      </c>
      <c r="B5566" s="13" t="s">
        <v>5450</v>
      </c>
      <c r="C5566" s="13">
        <v>4</v>
      </c>
      <c r="D5566" s="13" t="s">
        <v>1155</v>
      </c>
      <c r="E5566" s="13" t="s">
        <v>67</v>
      </c>
      <c r="F5566" s="13" t="s">
        <v>67</v>
      </c>
      <c r="G5566" s="13" t="s">
        <v>65</v>
      </c>
      <c r="H5566" s="13" t="s">
        <v>67</v>
      </c>
      <c r="I5566" s="13"/>
    </row>
    <row r="5567" spans="1:9" x14ac:dyDescent="0.25">
      <c r="A5567" s="37">
        <v>82150102102</v>
      </c>
      <c r="B5567" s="12" t="s">
        <v>5451</v>
      </c>
      <c r="C5567" s="12">
        <v>7</v>
      </c>
      <c r="D5567" s="12" t="s">
        <v>2085</v>
      </c>
      <c r="E5567" s="12" t="s">
        <v>65</v>
      </c>
      <c r="F5567" s="12" t="s">
        <v>1199</v>
      </c>
      <c r="G5567" s="12" t="s">
        <v>65</v>
      </c>
      <c r="H5567" s="12" t="s">
        <v>65</v>
      </c>
      <c r="I5567" s="12"/>
    </row>
    <row r="5568" spans="1:9" x14ac:dyDescent="0.25">
      <c r="A5568" s="38">
        <v>82155003103</v>
      </c>
      <c r="B5568" s="13" t="s">
        <v>5452</v>
      </c>
      <c r="C5568" s="13">
        <v>7</v>
      </c>
      <c r="D5568" s="13" t="s">
        <v>2085</v>
      </c>
      <c r="E5568" s="13" t="s">
        <v>65</v>
      </c>
      <c r="F5568" s="13" t="s">
        <v>1199</v>
      </c>
      <c r="G5568" s="13" t="s">
        <v>65</v>
      </c>
      <c r="H5568" s="13" t="s">
        <v>65</v>
      </c>
      <c r="I5568" s="13"/>
    </row>
    <row r="5569" spans="1:9" x14ac:dyDescent="0.25">
      <c r="A5569" s="37">
        <v>82150105105</v>
      </c>
      <c r="B5569" s="12" t="s">
        <v>5453</v>
      </c>
      <c r="C5569" s="12">
        <v>7</v>
      </c>
      <c r="D5569" s="12" t="s">
        <v>2085</v>
      </c>
      <c r="E5569" s="12" t="s">
        <v>65</v>
      </c>
      <c r="F5569" s="12" t="s">
        <v>1199</v>
      </c>
      <c r="G5569" s="12" t="s">
        <v>65</v>
      </c>
      <c r="H5569" s="12" t="s">
        <v>65</v>
      </c>
      <c r="I5569" s="12"/>
    </row>
    <row r="5570" spans="1:9" x14ac:dyDescent="0.25">
      <c r="A5570" s="38">
        <v>82150106106</v>
      </c>
      <c r="B5570" s="13" t="s">
        <v>5454</v>
      </c>
      <c r="C5570" s="13">
        <v>7</v>
      </c>
      <c r="D5570" s="13" t="s">
        <v>2085</v>
      </c>
      <c r="E5570" s="13" t="s">
        <v>65</v>
      </c>
      <c r="F5570" s="13" t="s">
        <v>1199</v>
      </c>
      <c r="G5570" s="13" t="s">
        <v>65</v>
      </c>
      <c r="H5570" s="13" t="s">
        <v>65</v>
      </c>
      <c r="I5570" s="13"/>
    </row>
    <row r="5571" spans="1:9" x14ac:dyDescent="0.25">
      <c r="A5571" s="37">
        <v>82155006107</v>
      </c>
      <c r="B5571" s="12" t="s">
        <v>5455</v>
      </c>
      <c r="C5571" s="12">
        <v>7</v>
      </c>
      <c r="D5571" s="12" t="s">
        <v>2085</v>
      </c>
      <c r="E5571" s="12" t="s">
        <v>65</v>
      </c>
      <c r="F5571" s="12" t="s">
        <v>1199</v>
      </c>
      <c r="G5571" s="12" t="s">
        <v>65</v>
      </c>
      <c r="H5571" s="12" t="s">
        <v>65</v>
      </c>
      <c r="I5571" s="12"/>
    </row>
    <row r="5572" spans="1:9" x14ac:dyDescent="0.25">
      <c r="A5572" s="38">
        <v>82150108108</v>
      </c>
      <c r="B5572" s="13" t="s">
        <v>5456</v>
      </c>
      <c r="C5572" s="13">
        <v>7</v>
      </c>
      <c r="D5572" s="13" t="s">
        <v>2085</v>
      </c>
      <c r="E5572" s="13" t="s">
        <v>65</v>
      </c>
      <c r="F5572" s="13" t="s">
        <v>1199</v>
      </c>
      <c r="G5572" s="13" t="s">
        <v>65</v>
      </c>
      <c r="H5572" s="13" t="s">
        <v>65</v>
      </c>
      <c r="I5572" s="13"/>
    </row>
    <row r="5573" spans="1:9" x14ac:dyDescent="0.25">
      <c r="A5573" s="37">
        <v>82150109109</v>
      </c>
      <c r="B5573" s="12" t="s">
        <v>5457</v>
      </c>
      <c r="C5573" s="12">
        <v>7</v>
      </c>
      <c r="D5573" s="12" t="s">
        <v>2085</v>
      </c>
      <c r="E5573" s="12" t="s">
        <v>65</v>
      </c>
      <c r="F5573" s="12" t="s">
        <v>1199</v>
      </c>
      <c r="G5573" s="12" t="s">
        <v>65</v>
      </c>
      <c r="H5573" s="12" t="s">
        <v>65</v>
      </c>
      <c r="I5573" s="12"/>
    </row>
    <row r="5574" spans="1:9" x14ac:dyDescent="0.25">
      <c r="A5574" s="38">
        <v>82150110110</v>
      </c>
      <c r="B5574" s="13" t="s">
        <v>5458</v>
      </c>
      <c r="C5574" s="13">
        <v>4</v>
      </c>
      <c r="D5574" s="13" t="s">
        <v>1155</v>
      </c>
      <c r="E5574" s="13" t="s">
        <v>67</v>
      </c>
      <c r="F5574" s="13" t="s">
        <v>67</v>
      </c>
      <c r="G5574" s="13" t="s">
        <v>65</v>
      </c>
      <c r="H5574" s="13" t="s">
        <v>67</v>
      </c>
      <c r="I5574" s="13"/>
    </row>
    <row r="5575" spans="1:9" x14ac:dyDescent="0.25">
      <c r="A5575" s="37">
        <v>82155004111</v>
      </c>
      <c r="B5575" s="12" t="s">
        <v>5459</v>
      </c>
      <c r="C5575" s="12">
        <v>7</v>
      </c>
      <c r="D5575" s="12" t="s">
        <v>2085</v>
      </c>
      <c r="E5575" s="12" t="s">
        <v>65</v>
      </c>
      <c r="F5575" s="12" t="s">
        <v>1199</v>
      </c>
      <c r="G5575" s="12" t="s">
        <v>65</v>
      </c>
      <c r="H5575" s="12" t="s">
        <v>65</v>
      </c>
      <c r="I5575" s="12"/>
    </row>
    <row r="5576" spans="1:9" x14ac:dyDescent="0.25">
      <c r="A5576" s="38">
        <v>82165003002</v>
      </c>
      <c r="B5576" s="13" t="s">
        <v>5460</v>
      </c>
      <c r="C5576" s="13">
        <v>7</v>
      </c>
      <c r="D5576" s="13" t="s">
        <v>2085</v>
      </c>
      <c r="E5576" s="13" t="s">
        <v>65</v>
      </c>
      <c r="F5576" s="13" t="s">
        <v>1199</v>
      </c>
      <c r="G5576" s="13" t="s">
        <v>65</v>
      </c>
      <c r="H5576" s="13" t="s">
        <v>65</v>
      </c>
      <c r="I5576" s="13"/>
    </row>
    <row r="5577" spans="1:9" x14ac:dyDescent="0.25">
      <c r="A5577" s="37">
        <v>82165003005</v>
      </c>
      <c r="B5577" s="12" t="s">
        <v>5461</v>
      </c>
      <c r="C5577" s="12">
        <v>7</v>
      </c>
      <c r="D5577" s="12" t="s">
        <v>2085</v>
      </c>
      <c r="E5577" s="12" t="s">
        <v>65</v>
      </c>
      <c r="F5577" s="12" t="s">
        <v>1199</v>
      </c>
      <c r="G5577" s="12" t="s">
        <v>65</v>
      </c>
      <c r="H5577" s="12" t="s">
        <v>65</v>
      </c>
      <c r="I5577" s="12"/>
    </row>
    <row r="5578" spans="1:9" x14ac:dyDescent="0.25">
      <c r="A5578" s="38">
        <v>82165001006</v>
      </c>
      <c r="B5578" s="13" t="s">
        <v>5462</v>
      </c>
      <c r="C5578" s="13">
        <v>7</v>
      </c>
      <c r="D5578" s="13" t="s">
        <v>2085</v>
      </c>
      <c r="E5578" s="13" t="s">
        <v>65</v>
      </c>
      <c r="F5578" s="13" t="s">
        <v>1199</v>
      </c>
      <c r="G5578" s="13" t="s">
        <v>65</v>
      </c>
      <c r="H5578" s="13" t="s">
        <v>65</v>
      </c>
      <c r="I5578" s="13"/>
    </row>
    <row r="5579" spans="1:9" x14ac:dyDescent="0.25">
      <c r="A5579" s="37">
        <v>82165002007</v>
      </c>
      <c r="B5579" s="12" t="s">
        <v>5463</v>
      </c>
      <c r="C5579" s="12">
        <v>7</v>
      </c>
      <c r="D5579" s="12" t="s">
        <v>2085</v>
      </c>
      <c r="E5579" s="12" t="s">
        <v>65</v>
      </c>
      <c r="F5579" s="12" t="s">
        <v>1199</v>
      </c>
      <c r="G5579" s="12" t="s">
        <v>65</v>
      </c>
      <c r="H5579" s="12" t="s">
        <v>65</v>
      </c>
      <c r="I5579" s="12"/>
    </row>
    <row r="5580" spans="1:9" x14ac:dyDescent="0.25">
      <c r="A5580" s="38">
        <v>82160008008</v>
      </c>
      <c r="B5580" s="13" t="s">
        <v>5464</v>
      </c>
      <c r="C5580" s="13">
        <v>6</v>
      </c>
      <c r="D5580" s="13" t="s">
        <v>5465</v>
      </c>
      <c r="E5580" s="13" t="s">
        <v>1199</v>
      </c>
      <c r="F5580" s="13" t="s">
        <v>67</v>
      </c>
      <c r="G5580" s="13" t="s">
        <v>1199</v>
      </c>
      <c r="H5580" s="13" t="s">
        <v>65</v>
      </c>
      <c r="I5580" s="13"/>
    </row>
    <row r="5581" spans="1:9" x14ac:dyDescent="0.25">
      <c r="A5581" s="37">
        <v>82165003009</v>
      </c>
      <c r="B5581" s="12" t="s">
        <v>5466</v>
      </c>
      <c r="C5581" s="12">
        <v>7</v>
      </c>
      <c r="D5581" s="12" t="s">
        <v>2085</v>
      </c>
      <c r="E5581" s="12" t="s">
        <v>65</v>
      </c>
      <c r="F5581" s="12" t="s">
        <v>1199</v>
      </c>
      <c r="G5581" s="12" t="s">
        <v>65</v>
      </c>
      <c r="H5581" s="12" t="s">
        <v>65</v>
      </c>
      <c r="I5581" s="12"/>
    </row>
    <row r="5582" spans="1:9" x14ac:dyDescent="0.25">
      <c r="A5582" s="38">
        <v>82165003012</v>
      </c>
      <c r="B5582" s="13" t="s">
        <v>5467</v>
      </c>
      <c r="C5582" s="13">
        <v>7</v>
      </c>
      <c r="D5582" s="13" t="s">
        <v>2085</v>
      </c>
      <c r="E5582" s="13" t="s">
        <v>65</v>
      </c>
      <c r="F5582" s="13" t="s">
        <v>1199</v>
      </c>
      <c r="G5582" s="13" t="s">
        <v>65</v>
      </c>
      <c r="H5582" s="13" t="s">
        <v>65</v>
      </c>
      <c r="I5582" s="13"/>
    </row>
    <row r="5583" spans="1:9" x14ac:dyDescent="0.25">
      <c r="A5583" s="37">
        <v>82160013013</v>
      </c>
      <c r="B5583" s="12" t="s">
        <v>5468</v>
      </c>
      <c r="C5583" s="12">
        <v>6</v>
      </c>
      <c r="D5583" s="12" t="s">
        <v>5465</v>
      </c>
      <c r="E5583" s="12" t="s">
        <v>1199</v>
      </c>
      <c r="F5583" s="12" t="s">
        <v>67</v>
      </c>
      <c r="G5583" s="12" t="s">
        <v>1199</v>
      </c>
      <c r="H5583" s="12" t="s">
        <v>65</v>
      </c>
      <c r="I5583" s="12"/>
    </row>
    <row r="5584" spans="1:9" x14ac:dyDescent="0.25">
      <c r="A5584" s="38">
        <v>82160015015</v>
      </c>
      <c r="B5584" s="13" t="s">
        <v>5469</v>
      </c>
      <c r="C5584" s="13">
        <v>5</v>
      </c>
      <c r="D5584" s="13" t="s">
        <v>69</v>
      </c>
      <c r="E5584" s="13" t="s">
        <v>65</v>
      </c>
      <c r="F5584" s="13" t="s">
        <v>65</v>
      </c>
      <c r="G5584" s="13" t="s">
        <v>65</v>
      </c>
      <c r="H5584" s="13" t="s">
        <v>65</v>
      </c>
      <c r="I5584" s="13"/>
    </row>
    <row r="5585" spans="1:9" x14ac:dyDescent="0.25">
      <c r="A5585" s="37">
        <v>82165004017</v>
      </c>
      <c r="B5585" s="12" t="s">
        <v>5470</v>
      </c>
      <c r="C5585" s="12">
        <v>2</v>
      </c>
      <c r="D5585" s="12" t="s">
        <v>1198</v>
      </c>
      <c r="E5585" s="12" t="s">
        <v>65</v>
      </c>
      <c r="F5585" s="12" t="s">
        <v>67</v>
      </c>
      <c r="G5585" s="12" t="s">
        <v>1199</v>
      </c>
      <c r="H5585" s="12" t="s">
        <v>67</v>
      </c>
      <c r="I5585" s="12"/>
    </row>
    <row r="5586" spans="1:9" x14ac:dyDescent="0.25">
      <c r="A5586" s="38">
        <v>82165007022</v>
      </c>
      <c r="B5586" s="13" t="s">
        <v>5471</v>
      </c>
      <c r="C5586" s="13">
        <v>7</v>
      </c>
      <c r="D5586" s="13" t="s">
        <v>2085</v>
      </c>
      <c r="E5586" s="13" t="s">
        <v>65</v>
      </c>
      <c r="F5586" s="13" t="s">
        <v>1199</v>
      </c>
      <c r="G5586" s="13" t="s">
        <v>65</v>
      </c>
      <c r="H5586" s="13" t="s">
        <v>65</v>
      </c>
      <c r="I5586" s="13"/>
    </row>
    <row r="5587" spans="1:9" x14ac:dyDescent="0.25">
      <c r="A5587" s="37">
        <v>82165005023</v>
      </c>
      <c r="B5587" s="12" t="s">
        <v>5472</v>
      </c>
      <c r="C5587" s="12">
        <v>7</v>
      </c>
      <c r="D5587" s="12" t="s">
        <v>2085</v>
      </c>
      <c r="E5587" s="12" t="s">
        <v>65</v>
      </c>
      <c r="F5587" s="12" t="s">
        <v>1199</v>
      </c>
      <c r="G5587" s="12" t="s">
        <v>65</v>
      </c>
      <c r="H5587" s="12" t="s">
        <v>65</v>
      </c>
      <c r="I5587" s="12"/>
    </row>
    <row r="5588" spans="1:9" x14ac:dyDescent="0.25">
      <c r="A5588" s="38">
        <v>82165001024</v>
      </c>
      <c r="B5588" s="13" t="s">
        <v>5473</v>
      </c>
      <c r="C5588" s="13">
        <v>5</v>
      </c>
      <c r="D5588" s="13" t="s">
        <v>69</v>
      </c>
      <c r="E5588" s="13" t="s">
        <v>65</v>
      </c>
      <c r="F5588" s="13" t="s">
        <v>65</v>
      </c>
      <c r="G5588" s="13" t="s">
        <v>65</v>
      </c>
      <c r="H5588" s="13" t="s">
        <v>65</v>
      </c>
      <c r="I5588" s="13"/>
    </row>
    <row r="5589" spans="1:9" x14ac:dyDescent="0.25">
      <c r="A5589" s="37">
        <v>82165006028</v>
      </c>
      <c r="B5589" s="12" t="s">
        <v>2385</v>
      </c>
      <c r="C5589" s="12">
        <v>7</v>
      </c>
      <c r="D5589" s="12" t="s">
        <v>2085</v>
      </c>
      <c r="E5589" s="12" t="s">
        <v>65</v>
      </c>
      <c r="F5589" s="12" t="s">
        <v>1199</v>
      </c>
      <c r="G5589" s="12" t="s">
        <v>65</v>
      </c>
      <c r="H5589" s="12" t="s">
        <v>65</v>
      </c>
      <c r="I5589" s="12"/>
    </row>
    <row r="5590" spans="1:9" x14ac:dyDescent="0.25">
      <c r="A5590" s="38">
        <v>82165004029</v>
      </c>
      <c r="B5590" s="13" t="s">
        <v>5474</v>
      </c>
      <c r="C5590" s="13">
        <v>2</v>
      </c>
      <c r="D5590" s="13" t="s">
        <v>1198</v>
      </c>
      <c r="E5590" s="13" t="s">
        <v>65</v>
      </c>
      <c r="F5590" s="13" t="s">
        <v>67</v>
      </c>
      <c r="G5590" s="13" t="s">
        <v>1199</v>
      </c>
      <c r="H5590" s="13" t="s">
        <v>67</v>
      </c>
      <c r="I5590" s="13"/>
    </row>
    <row r="5591" spans="1:9" x14ac:dyDescent="0.25">
      <c r="A5591" s="37">
        <v>82165005033</v>
      </c>
      <c r="B5591" s="12" t="s">
        <v>5475</v>
      </c>
      <c r="C5591" s="12">
        <v>7</v>
      </c>
      <c r="D5591" s="12" t="s">
        <v>2085</v>
      </c>
      <c r="E5591" s="12" t="s">
        <v>65</v>
      </c>
      <c r="F5591" s="12" t="s">
        <v>1199</v>
      </c>
      <c r="G5591" s="12" t="s">
        <v>65</v>
      </c>
      <c r="H5591" s="12" t="s">
        <v>65</v>
      </c>
      <c r="I5591" s="12"/>
    </row>
    <row r="5592" spans="1:9" x14ac:dyDescent="0.25">
      <c r="A5592" s="38">
        <v>82165005039</v>
      </c>
      <c r="B5592" s="13" t="s">
        <v>5476</v>
      </c>
      <c r="C5592" s="13">
        <v>7</v>
      </c>
      <c r="D5592" s="13" t="s">
        <v>2085</v>
      </c>
      <c r="E5592" s="13" t="s">
        <v>65</v>
      </c>
      <c r="F5592" s="13" t="s">
        <v>1199</v>
      </c>
      <c r="G5592" s="13" t="s">
        <v>65</v>
      </c>
      <c r="H5592" s="13" t="s">
        <v>65</v>
      </c>
      <c r="I5592" s="13"/>
    </row>
    <row r="5593" spans="1:9" x14ac:dyDescent="0.25">
      <c r="A5593" s="37">
        <v>82165002041</v>
      </c>
      <c r="B5593" s="12" t="s">
        <v>5477</v>
      </c>
      <c r="C5593" s="12">
        <v>7</v>
      </c>
      <c r="D5593" s="12" t="s">
        <v>2085</v>
      </c>
      <c r="E5593" s="12" t="s">
        <v>65</v>
      </c>
      <c r="F5593" s="12" t="s">
        <v>1199</v>
      </c>
      <c r="G5593" s="12" t="s">
        <v>65</v>
      </c>
      <c r="H5593" s="12" t="s">
        <v>65</v>
      </c>
      <c r="I5593" s="12"/>
    </row>
    <row r="5594" spans="1:9" x14ac:dyDescent="0.25">
      <c r="A5594" s="38">
        <v>82165005043</v>
      </c>
      <c r="B5594" s="13" t="s">
        <v>5478</v>
      </c>
      <c r="C5594" s="13">
        <v>7</v>
      </c>
      <c r="D5594" s="13" t="s">
        <v>2085</v>
      </c>
      <c r="E5594" s="13" t="s">
        <v>65</v>
      </c>
      <c r="F5594" s="13" t="s">
        <v>1199</v>
      </c>
      <c r="G5594" s="13" t="s">
        <v>65</v>
      </c>
      <c r="H5594" s="13" t="s">
        <v>65</v>
      </c>
      <c r="I5594" s="13"/>
    </row>
    <row r="5595" spans="1:9" x14ac:dyDescent="0.25">
      <c r="A5595" s="37">
        <v>82165007049</v>
      </c>
      <c r="B5595" s="12" t="s">
        <v>5479</v>
      </c>
      <c r="C5595" s="12">
        <v>7</v>
      </c>
      <c r="D5595" s="12" t="s">
        <v>2085</v>
      </c>
      <c r="E5595" s="12" t="s">
        <v>65</v>
      </c>
      <c r="F5595" s="12" t="s">
        <v>1199</v>
      </c>
      <c r="G5595" s="12" t="s">
        <v>65</v>
      </c>
      <c r="H5595" s="12" t="s">
        <v>65</v>
      </c>
      <c r="I5595" s="12"/>
    </row>
    <row r="5596" spans="1:9" x14ac:dyDescent="0.25">
      <c r="A5596" s="38">
        <v>82165005052</v>
      </c>
      <c r="B5596" s="13" t="s">
        <v>5480</v>
      </c>
      <c r="C5596" s="13">
        <v>7</v>
      </c>
      <c r="D5596" s="13" t="s">
        <v>2085</v>
      </c>
      <c r="E5596" s="13" t="s">
        <v>65</v>
      </c>
      <c r="F5596" s="13" t="s">
        <v>1199</v>
      </c>
      <c r="G5596" s="13" t="s">
        <v>65</v>
      </c>
      <c r="H5596" s="13" t="s">
        <v>65</v>
      </c>
      <c r="I5596" s="13"/>
    </row>
    <row r="5597" spans="1:9" x14ac:dyDescent="0.25">
      <c r="A5597" s="37">
        <v>82165004059</v>
      </c>
      <c r="B5597" s="12" t="s">
        <v>5481</v>
      </c>
      <c r="C5597" s="12">
        <v>2</v>
      </c>
      <c r="D5597" s="12" t="s">
        <v>1198</v>
      </c>
      <c r="E5597" s="12" t="s">
        <v>65</v>
      </c>
      <c r="F5597" s="12" t="s">
        <v>67</v>
      </c>
      <c r="G5597" s="12" t="s">
        <v>1199</v>
      </c>
      <c r="H5597" s="12" t="s">
        <v>67</v>
      </c>
      <c r="I5597" s="12"/>
    </row>
    <row r="5598" spans="1:9" x14ac:dyDescent="0.25">
      <c r="A5598" s="38">
        <v>82165006063</v>
      </c>
      <c r="B5598" s="13" t="s">
        <v>5482</v>
      </c>
      <c r="C5598" s="13">
        <v>7</v>
      </c>
      <c r="D5598" s="13" t="s">
        <v>2085</v>
      </c>
      <c r="E5598" s="13" t="s">
        <v>65</v>
      </c>
      <c r="F5598" s="13" t="s">
        <v>1199</v>
      </c>
      <c r="G5598" s="13" t="s">
        <v>65</v>
      </c>
      <c r="H5598" s="13" t="s">
        <v>65</v>
      </c>
      <c r="I5598" s="13"/>
    </row>
    <row r="5599" spans="1:9" x14ac:dyDescent="0.25">
      <c r="A5599" s="37">
        <v>82210000000</v>
      </c>
      <c r="B5599" s="12" t="s">
        <v>5483</v>
      </c>
      <c r="C5599" s="12">
        <v>7</v>
      </c>
      <c r="D5599" s="12" t="s">
        <v>2085</v>
      </c>
      <c r="E5599" s="12" t="s">
        <v>65</v>
      </c>
      <c r="F5599" s="12" t="s">
        <v>1199</v>
      </c>
      <c r="G5599" s="12" t="s">
        <v>65</v>
      </c>
      <c r="H5599" s="12" t="s">
        <v>65</v>
      </c>
      <c r="I5599" s="12"/>
    </row>
    <row r="5600" spans="1:9" x14ac:dyDescent="0.25">
      <c r="A5600" s="38">
        <v>82220000000</v>
      </c>
      <c r="B5600" s="13" t="s">
        <v>5484</v>
      </c>
      <c r="C5600" s="13">
        <v>7</v>
      </c>
      <c r="D5600" s="13" t="s">
        <v>2085</v>
      </c>
      <c r="E5600" s="13" t="s">
        <v>65</v>
      </c>
      <c r="F5600" s="13" t="s">
        <v>1199</v>
      </c>
      <c r="G5600" s="13" t="s">
        <v>65</v>
      </c>
      <c r="H5600" s="13" t="s">
        <v>65</v>
      </c>
      <c r="I5600" s="13"/>
    </row>
    <row r="5601" spans="1:9" x14ac:dyDescent="0.25">
      <c r="A5601" s="37">
        <v>82255009001</v>
      </c>
      <c r="B5601" s="12" t="s">
        <v>5485</v>
      </c>
      <c r="C5601" s="12">
        <v>4</v>
      </c>
      <c r="D5601" s="12" t="s">
        <v>1155</v>
      </c>
      <c r="E5601" s="12" t="s">
        <v>67</v>
      </c>
      <c r="F5601" s="12" t="s">
        <v>67</v>
      </c>
      <c r="G5601" s="12" t="s">
        <v>65</v>
      </c>
      <c r="H5601" s="12" t="s">
        <v>67</v>
      </c>
      <c r="I5601" s="12"/>
    </row>
    <row r="5602" spans="1:9" x14ac:dyDescent="0.25">
      <c r="A5602" s="38">
        <v>82255003002</v>
      </c>
      <c r="B5602" s="13" t="s">
        <v>5486</v>
      </c>
      <c r="C5602" s="13">
        <v>5</v>
      </c>
      <c r="D5602" s="13" t="s">
        <v>69</v>
      </c>
      <c r="E5602" s="13" t="s">
        <v>65</v>
      </c>
      <c r="F5602" s="13" t="s">
        <v>65</v>
      </c>
      <c r="G5602" s="13" t="s">
        <v>65</v>
      </c>
      <c r="H5602" s="13" t="s">
        <v>65</v>
      </c>
      <c r="I5602" s="13"/>
    </row>
    <row r="5603" spans="1:9" x14ac:dyDescent="0.25">
      <c r="A5603" s="37">
        <v>82255008009</v>
      </c>
      <c r="B5603" s="12" t="s">
        <v>5487</v>
      </c>
      <c r="C5603" s="12">
        <v>4</v>
      </c>
      <c r="D5603" s="12" t="s">
        <v>1155</v>
      </c>
      <c r="E5603" s="12" t="s">
        <v>67</v>
      </c>
      <c r="F5603" s="12" t="s">
        <v>67</v>
      </c>
      <c r="G5603" s="12" t="s">
        <v>65</v>
      </c>
      <c r="H5603" s="12" t="s">
        <v>67</v>
      </c>
      <c r="I5603" s="12"/>
    </row>
    <row r="5604" spans="1:9" x14ac:dyDescent="0.25">
      <c r="A5604" s="38">
        <v>82255006010</v>
      </c>
      <c r="B5604" s="13" t="s">
        <v>5488</v>
      </c>
      <c r="C5604" s="13">
        <v>4</v>
      </c>
      <c r="D5604" s="13" t="s">
        <v>1155</v>
      </c>
      <c r="E5604" s="13" t="s">
        <v>67</v>
      </c>
      <c r="F5604" s="13" t="s">
        <v>67</v>
      </c>
      <c r="G5604" s="13" t="s">
        <v>65</v>
      </c>
      <c r="H5604" s="13" t="s">
        <v>67</v>
      </c>
      <c r="I5604" s="13"/>
    </row>
    <row r="5605" spans="1:9" x14ac:dyDescent="0.25">
      <c r="A5605" s="37">
        <v>82250014014</v>
      </c>
      <c r="B5605" s="12" t="s">
        <v>5489</v>
      </c>
      <c r="C5605" s="12">
        <v>1</v>
      </c>
      <c r="D5605" s="12" t="s">
        <v>2549</v>
      </c>
      <c r="E5605" s="12" t="s">
        <v>1199</v>
      </c>
      <c r="F5605" s="12" t="s">
        <v>1199</v>
      </c>
      <c r="G5605" s="12" t="s">
        <v>67</v>
      </c>
      <c r="H5605" s="12" t="s">
        <v>65</v>
      </c>
      <c r="I5605" s="12"/>
    </row>
    <row r="5606" spans="1:9" x14ac:dyDescent="0.25">
      <c r="A5606" s="38">
        <v>82255004024</v>
      </c>
      <c r="B5606" s="13" t="s">
        <v>5490</v>
      </c>
      <c r="C5606" s="13">
        <v>2</v>
      </c>
      <c r="D5606" s="13" t="s">
        <v>1198</v>
      </c>
      <c r="E5606" s="13" t="s">
        <v>65</v>
      </c>
      <c r="F5606" s="13" t="s">
        <v>67</v>
      </c>
      <c r="G5606" s="13" t="s">
        <v>1199</v>
      </c>
      <c r="H5606" s="13" t="s">
        <v>67</v>
      </c>
      <c r="I5606" s="13"/>
    </row>
    <row r="5607" spans="1:9" x14ac:dyDescent="0.25">
      <c r="A5607" s="37">
        <v>82255001032</v>
      </c>
      <c r="B5607" s="12" t="s">
        <v>5491</v>
      </c>
      <c r="C5607" s="12">
        <v>4</v>
      </c>
      <c r="D5607" s="12" t="s">
        <v>1155</v>
      </c>
      <c r="E5607" s="12" t="s">
        <v>67</v>
      </c>
      <c r="F5607" s="12" t="s">
        <v>67</v>
      </c>
      <c r="G5607" s="12" t="s">
        <v>65</v>
      </c>
      <c r="H5607" s="12" t="s">
        <v>67</v>
      </c>
      <c r="I5607" s="12"/>
    </row>
    <row r="5608" spans="1:9" x14ac:dyDescent="0.25">
      <c r="A5608" s="38">
        <v>82255002033</v>
      </c>
      <c r="B5608" s="13" t="s">
        <v>5492</v>
      </c>
      <c r="C5608" s="13">
        <v>5</v>
      </c>
      <c r="D5608" s="13" t="s">
        <v>69</v>
      </c>
      <c r="E5608" s="13" t="s">
        <v>65</v>
      </c>
      <c r="F5608" s="13" t="s">
        <v>65</v>
      </c>
      <c r="G5608" s="13" t="s">
        <v>65</v>
      </c>
      <c r="H5608" s="13" t="s">
        <v>65</v>
      </c>
      <c r="I5608" s="13"/>
    </row>
    <row r="5609" spans="1:9" x14ac:dyDescent="0.25">
      <c r="A5609" s="37">
        <v>82255001039</v>
      </c>
      <c r="B5609" s="12" t="s">
        <v>5493</v>
      </c>
      <c r="C5609" s="12">
        <v>1</v>
      </c>
      <c r="D5609" s="12" t="s">
        <v>2549</v>
      </c>
      <c r="E5609" s="12" t="s">
        <v>1199</v>
      </c>
      <c r="F5609" s="12" t="s">
        <v>1199</v>
      </c>
      <c r="G5609" s="12" t="s">
        <v>67</v>
      </c>
      <c r="H5609" s="12" t="s">
        <v>65</v>
      </c>
      <c r="I5609" s="12"/>
    </row>
    <row r="5610" spans="1:9" x14ac:dyDescent="0.25">
      <c r="A5610" s="38">
        <v>82255002042</v>
      </c>
      <c r="B5610" s="13" t="s">
        <v>5494</v>
      </c>
      <c r="C5610" s="13">
        <v>5</v>
      </c>
      <c r="D5610" s="13" t="s">
        <v>69</v>
      </c>
      <c r="E5610" s="13" t="s">
        <v>65</v>
      </c>
      <c r="F5610" s="13" t="s">
        <v>65</v>
      </c>
      <c r="G5610" s="13" t="s">
        <v>65</v>
      </c>
      <c r="H5610" s="13" t="s">
        <v>65</v>
      </c>
      <c r="I5610" s="13"/>
    </row>
    <row r="5611" spans="1:9" x14ac:dyDescent="0.25">
      <c r="A5611" s="37">
        <v>82255004052</v>
      </c>
      <c r="B5611" s="12" t="s">
        <v>3135</v>
      </c>
      <c r="C5611" s="12">
        <v>2</v>
      </c>
      <c r="D5611" s="12" t="s">
        <v>1198</v>
      </c>
      <c r="E5611" s="12" t="s">
        <v>65</v>
      </c>
      <c r="F5611" s="12" t="s">
        <v>67</v>
      </c>
      <c r="G5611" s="12" t="s">
        <v>1199</v>
      </c>
      <c r="H5611" s="12" t="s">
        <v>67</v>
      </c>
      <c r="I5611" s="12"/>
    </row>
    <row r="5612" spans="1:9" x14ac:dyDescent="0.25">
      <c r="A5612" s="38">
        <v>82255005058</v>
      </c>
      <c r="B5612" s="13" t="s">
        <v>5495</v>
      </c>
      <c r="C5612" s="13">
        <v>5</v>
      </c>
      <c r="D5612" s="13" t="s">
        <v>69</v>
      </c>
      <c r="E5612" s="13" t="s">
        <v>65</v>
      </c>
      <c r="F5612" s="13" t="s">
        <v>65</v>
      </c>
      <c r="G5612" s="13" t="s">
        <v>65</v>
      </c>
      <c r="H5612" s="13" t="s">
        <v>65</v>
      </c>
      <c r="I5612" s="13"/>
    </row>
    <row r="5613" spans="1:9" x14ac:dyDescent="0.25">
      <c r="A5613" s="37">
        <v>82250060060</v>
      </c>
      <c r="B5613" s="12" t="s">
        <v>5496</v>
      </c>
      <c r="C5613" s="12">
        <v>2</v>
      </c>
      <c r="D5613" s="12" t="s">
        <v>1198</v>
      </c>
      <c r="E5613" s="12" t="s">
        <v>65</v>
      </c>
      <c r="F5613" s="12" t="s">
        <v>67</v>
      </c>
      <c r="G5613" s="12" t="s">
        <v>1199</v>
      </c>
      <c r="H5613" s="12" t="s">
        <v>67</v>
      </c>
      <c r="I5613" s="12"/>
    </row>
    <row r="5614" spans="1:9" x14ac:dyDescent="0.25">
      <c r="A5614" s="38">
        <v>82255006064</v>
      </c>
      <c r="B5614" s="13" t="s">
        <v>5497</v>
      </c>
      <c r="C5614" s="13">
        <v>2</v>
      </c>
      <c r="D5614" s="13" t="s">
        <v>1198</v>
      </c>
      <c r="E5614" s="13" t="s">
        <v>65</v>
      </c>
      <c r="F5614" s="13" t="s">
        <v>67</v>
      </c>
      <c r="G5614" s="13" t="s">
        <v>1199</v>
      </c>
      <c r="H5614" s="13" t="s">
        <v>67</v>
      </c>
      <c r="I5614" s="13"/>
    </row>
    <row r="5615" spans="1:9" x14ac:dyDescent="0.25">
      <c r="A5615" s="37">
        <v>82255005067</v>
      </c>
      <c r="B5615" s="12" t="s">
        <v>5498</v>
      </c>
      <c r="C5615" s="12">
        <v>5</v>
      </c>
      <c r="D5615" s="12" t="s">
        <v>69</v>
      </c>
      <c r="E5615" s="12" t="s">
        <v>65</v>
      </c>
      <c r="F5615" s="12" t="s">
        <v>65</v>
      </c>
      <c r="G5615" s="12" t="s">
        <v>65</v>
      </c>
      <c r="H5615" s="12" t="s">
        <v>65</v>
      </c>
      <c r="I5615" s="12"/>
    </row>
    <row r="5616" spans="1:9" x14ac:dyDescent="0.25">
      <c r="A5616" s="38">
        <v>82255003068</v>
      </c>
      <c r="B5616" s="13" t="s">
        <v>2444</v>
      </c>
      <c r="C5616" s="13">
        <v>2</v>
      </c>
      <c r="D5616" s="13" t="s">
        <v>1198</v>
      </c>
      <c r="E5616" s="13" t="s">
        <v>65</v>
      </c>
      <c r="F5616" s="13" t="s">
        <v>67</v>
      </c>
      <c r="G5616" s="13" t="s">
        <v>1199</v>
      </c>
      <c r="H5616" s="13" t="s">
        <v>67</v>
      </c>
      <c r="I5616" s="13"/>
    </row>
    <row r="5617" spans="1:9" x14ac:dyDescent="0.25">
      <c r="A5617" s="37">
        <v>82255005074</v>
      </c>
      <c r="B5617" s="12" t="s">
        <v>5499</v>
      </c>
      <c r="C5617" s="12">
        <v>5</v>
      </c>
      <c r="D5617" s="12" t="s">
        <v>69</v>
      </c>
      <c r="E5617" s="12" t="s">
        <v>65</v>
      </c>
      <c r="F5617" s="12" t="s">
        <v>65</v>
      </c>
      <c r="G5617" s="12" t="s">
        <v>65</v>
      </c>
      <c r="H5617" s="12" t="s">
        <v>65</v>
      </c>
      <c r="I5617" s="12"/>
    </row>
    <row r="5618" spans="1:9" x14ac:dyDescent="0.25">
      <c r="A5618" s="38">
        <v>82255007075</v>
      </c>
      <c r="B5618" s="13" t="s">
        <v>5500</v>
      </c>
      <c r="C5618" s="13">
        <v>1</v>
      </c>
      <c r="D5618" s="13" t="s">
        <v>2549</v>
      </c>
      <c r="E5618" s="13" t="s">
        <v>1199</v>
      </c>
      <c r="F5618" s="13" t="s">
        <v>1199</v>
      </c>
      <c r="G5618" s="13" t="s">
        <v>67</v>
      </c>
      <c r="H5618" s="13" t="s">
        <v>65</v>
      </c>
      <c r="I5618" s="13"/>
    </row>
    <row r="5619" spans="1:9" x14ac:dyDescent="0.25">
      <c r="A5619" s="37">
        <v>82255007082</v>
      </c>
      <c r="B5619" s="12" t="s">
        <v>5413</v>
      </c>
      <c r="C5619" s="12">
        <v>4</v>
      </c>
      <c r="D5619" s="12" t="s">
        <v>1155</v>
      </c>
      <c r="E5619" s="12" t="s">
        <v>67</v>
      </c>
      <c r="F5619" s="12" t="s">
        <v>67</v>
      </c>
      <c r="G5619" s="12" t="s">
        <v>65</v>
      </c>
      <c r="H5619" s="12" t="s">
        <v>67</v>
      </c>
      <c r="I5619" s="12"/>
    </row>
    <row r="5620" spans="1:9" x14ac:dyDescent="0.25">
      <c r="A5620" s="38">
        <v>82255009091</v>
      </c>
      <c r="B5620" s="13" t="s">
        <v>5501</v>
      </c>
      <c r="C5620" s="13">
        <v>1</v>
      </c>
      <c r="D5620" s="13" t="s">
        <v>2549</v>
      </c>
      <c r="E5620" s="13" t="s">
        <v>1199</v>
      </c>
      <c r="F5620" s="13" t="s">
        <v>1199</v>
      </c>
      <c r="G5620" s="13" t="s">
        <v>67</v>
      </c>
      <c r="H5620" s="13" t="s">
        <v>65</v>
      </c>
      <c r="I5620" s="13"/>
    </row>
    <row r="5621" spans="1:9" x14ac:dyDescent="0.25">
      <c r="A5621" s="37">
        <v>82255001109</v>
      </c>
      <c r="B5621" s="12" t="s">
        <v>5502</v>
      </c>
      <c r="C5621" s="12">
        <v>1</v>
      </c>
      <c r="D5621" s="12" t="s">
        <v>2549</v>
      </c>
      <c r="E5621" s="12" t="s">
        <v>1199</v>
      </c>
      <c r="F5621" s="12" t="s">
        <v>1199</v>
      </c>
      <c r="G5621" s="12" t="s">
        <v>67</v>
      </c>
      <c r="H5621" s="12" t="s">
        <v>65</v>
      </c>
      <c r="I5621" s="12"/>
    </row>
    <row r="5622" spans="1:9" x14ac:dyDescent="0.25">
      <c r="A5622" s="38">
        <v>82255006113</v>
      </c>
      <c r="B5622" s="13" t="s">
        <v>2495</v>
      </c>
      <c r="C5622" s="13">
        <v>2</v>
      </c>
      <c r="D5622" s="13" t="s">
        <v>1198</v>
      </c>
      <c r="E5622" s="13" t="s">
        <v>65</v>
      </c>
      <c r="F5622" s="13" t="s">
        <v>67</v>
      </c>
      <c r="G5622" s="13" t="s">
        <v>1199</v>
      </c>
      <c r="H5622" s="13" t="s">
        <v>67</v>
      </c>
      <c r="I5622" s="13"/>
    </row>
    <row r="5623" spans="1:9" x14ac:dyDescent="0.25">
      <c r="A5623" s="37">
        <v>82255007114</v>
      </c>
      <c r="B5623" s="12" t="s">
        <v>5503</v>
      </c>
      <c r="C5623" s="12">
        <v>4</v>
      </c>
      <c r="D5623" s="12" t="s">
        <v>1155</v>
      </c>
      <c r="E5623" s="12" t="s">
        <v>67</v>
      </c>
      <c r="F5623" s="12" t="s">
        <v>67</v>
      </c>
      <c r="G5623" s="12" t="s">
        <v>65</v>
      </c>
      <c r="H5623" s="12" t="s">
        <v>67</v>
      </c>
      <c r="I5623" s="12"/>
    </row>
    <row r="5624" spans="1:9" x14ac:dyDescent="0.25">
      <c r="A5624" s="38">
        <v>82255008115</v>
      </c>
      <c r="B5624" s="13" t="s">
        <v>5504</v>
      </c>
      <c r="C5624" s="13">
        <v>1</v>
      </c>
      <c r="D5624" s="13" t="s">
        <v>2549</v>
      </c>
      <c r="E5624" s="13" t="s">
        <v>1199</v>
      </c>
      <c r="F5624" s="13" t="s">
        <v>1199</v>
      </c>
      <c r="G5624" s="13" t="s">
        <v>67</v>
      </c>
      <c r="H5624" s="13" t="s">
        <v>65</v>
      </c>
      <c r="I5624" s="13"/>
    </row>
    <row r="5625" spans="1:9" x14ac:dyDescent="0.25">
      <c r="A5625" s="37">
        <v>82255003116</v>
      </c>
      <c r="B5625" s="12" t="s">
        <v>5505</v>
      </c>
      <c r="C5625" s="12">
        <v>5</v>
      </c>
      <c r="D5625" s="12" t="s">
        <v>69</v>
      </c>
      <c r="E5625" s="12" t="s">
        <v>65</v>
      </c>
      <c r="F5625" s="12" t="s">
        <v>65</v>
      </c>
      <c r="G5625" s="12" t="s">
        <v>65</v>
      </c>
      <c r="H5625" s="12" t="s">
        <v>65</v>
      </c>
      <c r="I5625" s="12"/>
    </row>
    <row r="5626" spans="1:9" x14ac:dyDescent="0.25">
      <c r="A5626" s="38">
        <v>82255005117</v>
      </c>
      <c r="B5626" s="13" t="s">
        <v>5506</v>
      </c>
      <c r="C5626" s="13">
        <v>1</v>
      </c>
      <c r="D5626" s="13" t="s">
        <v>2549</v>
      </c>
      <c r="E5626" s="13" t="s">
        <v>1199</v>
      </c>
      <c r="F5626" s="13" t="s">
        <v>1199</v>
      </c>
      <c r="G5626" s="13" t="s">
        <v>67</v>
      </c>
      <c r="H5626" s="13" t="s">
        <v>65</v>
      </c>
      <c r="I5626" s="13"/>
    </row>
    <row r="5627" spans="1:9" x14ac:dyDescent="0.25">
      <c r="A5627" s="37">
        <v>82255006118</v>
      </c>
      <c r="B5627" s="12" t="s">
        <v>5507</v>
      </c>
      <c r="C5627" s="12">
        <v>2</v>
      </c>
      <c r="D5627" s="12" t="s">
        <v>1198</v>
      </c>
      <c r="E5627" s="12" t="s">
        <v>65</v>
      </c>
      <c r="F5627" s="12" t="s">
        <v>67</v>
      </c>
      <c r="G5627" s="12" t="s">
        <v>1199</v>
      </c>
      <c r="H5627" s="12" t="s">
        <v>67</v>
      </c>
      <c r="I5627" s="12"/>
    </row>
    <row r="5628" spans="1:9" x14ac:dyDescent="0.25">
      <c r="A5628" s="38">
        <v>82265004003</v>
      </c>
      <c r="B5628" s="13" t="s">
        <v>5508</v>
      </c>
      <c r="C5628" s="13">
        <v>7</v>
      </c>
      <c r="D5628" s="13" t="s">
        <v>2085</v>
      </c>
      <c r="E5628" s="13" t="s">
        <v>65</v>
      </c>
      <c r="F5628" s="13" t="s">
        <v>1199</v>
      </c>
      <c r="G5628" s="13" t="s">
        <v>65</v>
      </c>
      <c r="H5628" s="13" t="s">
        <v>65</v>
      </c>
      <c r="I5628" s="13"/>
    </row>
    <row r="5629" spans="1:9" x14ac:dyDescent="0.25">
      <c r="A5629" s="37">
        <v>82265005006</v>
      </c>
      <c r="B5629" s="12" t="s">
        <v>5509</v>
      </c>
      <c r="C5629" s="12">
        <v>5</v>
      </c>
      <c r="D5629" s="12" t="s">
        <v>69</v>
      </c>
      <c r="E5629" s="12" t="s">
        <v>65</v>
      </c>
      <c r="F5629" s="12" t="s">
        <v>65</v>
      </c>
      <c r="G5629" s="12" t="s">
        <v>65</v>
      </c>
      <c r="H5629" s="12" t="s">
        <v>65</v>
      </c>
      <c r="I5629" s="12"/>
    </row>
    <row r="5630" spans="1:9" x14ac:dyDescent="0.25">
      <c r="A5630" s="38">
        <v>82260009009</v>
      </c>
      <c r="B5630" s="13" t="s">
        <v>2179</v>
      </c>
      <c r="C5630" s="13">
        <v>7</v>
      </c>
      <c r="D5630" s="13" t="s">
        <v>2085</v>
      </c>
      <c r="E5630" s="13" t="s">
        <v>65</v>
      </c>
      <c r="F5630" s="13" t="s">
        <v>1199</v>
      </c>
      <c r="G5630" s="13" t="s">
        <v>65</v>
      </c>
      <c r="H5630" s="13" t="s">
        <v>65</v>
      </c>
      <c r="I5630" s="13"/>
    </row>
    <row r="5631" spans="1:9" x14ac:dyDescent="0.25">
      <c r="A5631" s="37">
        <v>82265010010</v>
      </c>
      <c r="B5631" s="12" t="s">
        <v>5510</v>
      </c>
      <c r="C5631" s="12">
        <v>4</v>
      </c>
      <c r="D5631" s="12" t="s">
        <v>1155</v>
      </c>
      <c r="E5631" s="12" t="s">
        <v>67</v>
      </c>
      <c r="F5631" s="12" t="s">
        <v>67</v>
      </c>
      <c r="G5631" s="12" t="s">
        <v>65</v>
      </c>
      <c r="H5631" s="12" t="s">
        <v>67</v>
      </c>
      <c r="I5631" s="12"/>
    </row>
    <row r="5632" spans="1:9" x14ac:dyDescent="0.25">
      <c r="A5632" s="38">
        <v>82260012012</v>
      </c>
      <c r="B5632" s="13" t="s">
        <v>5511</v>
      </c>
      <c r="C5632" s="13">
        <v>7</v>
      </c>
      <c r="D5632" s="13" t="s">
        <v>2085</v>
      </c>
      <c r="E5632" s="13" t="s">
        <v>65</v>
      </c>
      <c r="F5632" s="13" t="s">
        <v>1199</v>
      </c>
      <c r="G5632" s="13" t="s">
        <v>65</v>
      </c>
      <c r="H5632" s="13" t="s">
        <v>65</v>
      </c>
      <c r="I5632" s="13"/>
    </row>
    <row r="5633" spans="1:9" x14ac:dyDescent="0.25">
      <c r="A5633" s="37">
        <v>82265001013</v>
      </c>
      <c r="B5633" s="12" t="s">
        <v>5512</v>
      </c>
      <c r="C5633" s="12">
        <v>2</v>
      </c>
      <c r="D5633" s="12" t="s">
        <v>1198</v>
      </c>
      <c r="E5633" s="12" t="s">
        <v>65</v>
      </c>
      <c r="F5633" s="12" t="s">
        <v>67</v>
      </c>
      <c r="G5633" s="12" t="s">
        <v>1199</v>
      </c>
      <c r="H5633" s="12" t="s">
        <v>67</v>
      </c>
      <c r="I5633" s="12"/>
    </row>
    <row r="5634" spans="1:9" x14ac:dyDescent="0.25">
      <c r="A5634" s="38">
        <v>82265009017</v>
      </c>
      <c r="B5634" s="13" t="s">
        <v>5513</v>
      </c>
      <c r="C5634" s="13">
        <v>4</v>
      </c>
      <c r="D5634" s="13" t="s">
        <v>1155</v>
      </c>
      <c r="E5634" s="13" t="s">
        <v>67</v>
      </c>
      <c r="F5634" s="13" t="s">
        <v>67</v>
      </c>
      <c r="G5634" s="13" t="s">
        <v>65</v>
      </c>
      <c r="H5634" s="13" t="s">
        <v>67</v>
      </c>
      <c r="I5634" s="13"/>
    </row>
    <row r="5635" spans="1:9" x14ac:dyDescent="0.25">
      <c r="A5635" s="37">
        <v>82260018018</v>
      </c>
      <c r="B5635" s="12" t="s">
        <v>5514</v>
      </c>
      <c r="C5635" s="12">
        <v>7</v>
      </c>
      <c r="D5635" s="12" t="s">
        <v>2085</v>
      </c>
      <c r="E5635" s="12" t="s">
        <v>65</v>
      </c>
      <c r="F5635" s="12" t="s">
        <v>1199</v>
      </c>
      <c r="G5635" s="12" t="s">
        <v>65</v>
      </c>
      <c r="H5635" s="12" t="s">
        <v>65</v>
      </c>
      <c r="I5635" s="12"/>
    </row>
    <row r="5636" spans="1:9" x14ac:dyDescent="0.25">
      <c r="A5636" s="38">
        <v>82265002020</v>
      </c>
      <c r="B5636" s="13" t="s">
        <v>5515</v>
      </c>
      <c r="C5636" s="13">
        <v>4</v>
      </c>
      <c r="D5636" s="13" t="s">
        <v>1155</v>
      </c>
      <c r="E5636" s="13" t="s">
        <v>67</v>
      </c>
      <c r="F5636" s="13" t="s">
        <v>67</v>
      </c>
      <c r="G5636" s="13" t="s">
        <v>65</v>
      </c>
      <c r="H5636" s="13" t="s">
        <v>67</v>
      </c>
      <c r="I5636" s="13"/>
    </row>
    <row r="5637" spans="1:9" x14ac:dyDescent="0.25">
      <c r="A5637" s="37">
        <v>82265005022</v>
      </c>
      <c r="B5637" s="12" t="s">
        <v>5516</v>
      </c>
      <c r="C5637" s="12">
        <v>5</v>
      </c>
      <c r="D5637" s="12" t="s">
        <v>69</v>
      </c>
      <c r="E5637" s="12" t="s">
        <v>65</v>
      </c>
      <c r="F5637" s="12" t="s">
        <v>65</v>
      </c>
      <c r="G5637" s="12" t="s">
        <v>65</v>
      </c>
      <c r="H5637" s="12" t="s">
        <v>65</v>
      </c>
      <c r="I5637" s="12"/>
    </row>
    <row r="5638" spans="1:9" x14ac:dyDescent="0.25">
      <c r="A5638" s="38">
        <v>82265007027</v>
      </c>
      <c r="B5638" s="13" t="s">
        <v>5517</v>
      </c>
      <c r="C5638" s="13">
        <v>2</v>
      </c>
      <c r="D5638" s="13" t="s">
        <v>1198</v>
      </c>
      <c r="E5638" s="13" t="s">
        <v>65</v>
      </c>
      <c r="F5638" s="13" t="s">
        <v>67</v>
      </c>
      <c r="G5638" s="13" t="s">
        <v>1199</v>
      </c>
      <c r="H5638" s="13" t="s">
        <v>67</v>
      </c>
      <c r="I5638" s="13"/>
    </row>
    <row r="5639" spans="1:9" x14ac:dyDescent="0.25">
      <c r="A5639" s="37">
        <v>82260028028</v>
      </c>
      <c r="B5639" s="12" t="s">
        <v>5518</v>
      </c>
      <c r="C5639" s="12">
        <v>7</v>
      </c>
      <c r="D5639" s="12" t="s">
        <v>2085</v>
      </c>
      <c r="E5639" s="12" t="s">
        <v>65</v>
      </c>
      <c r="F5639" s="12" t="s">
        <v>1199</v>
      </c>
      <c r="G5639" s="12" t="s">
        <v>65</v>
      </c>
      <c r="H5639" s="12" t="s">
        <v>65</v>
      </c>
      <c r="I5639" s="12"/>
    </row>
    <row r="5640" spans="1:9" x14ac:dyDescent="0.25">
      <c r="A5640" s="38">
        <v>82265007029</v>
      </c>
      <c r="B5640" s="13" t="s">
        <v>5519</v>
      </c>
      <c r="C5640" s="13">
        <v>2</v>
      </c>
      <c r="D5640" s="13" t="s">
        <v>1198</v>
      </c>
      <c r="E5640" s="13" t="s">
        <v>65</v>
      </c>
      <c r="F5640" s="13" t="s">
        <v>67</v>
      </c>
      <c r="G5640" s="13" t="s">
        <v>1199</v>
      </c>
      <c r="H5640" s="13" t="s">
        <v>67</v>
      </c>
      <c r="I5640" s="13"/>
    </row>
    <row r="5641" spans="1:9" x14ac:dyDescent="0.25">
      <c r="A5641" s="37">
        <v>82265003031</v>
      </c>
      <c r="B5641" s="12" t="s">
        <v>5520</v>
      </c>
      <c r="C5641" s="12">
        <v>7</v>
      </c>
      <c r="D5641" s="12" t="s">
        <v>2085</v>
      </c>
      <c r="E5641" s="12" t="s">
        <v>65</v>
      </c>
      <c r="F5641" s="12" t="s">
        <v>1199</v>
      </c>
      <c r="G5641" s="12" t="s">
        <v>65</v>
      </c>
      <c r="H5641" s="12" t="s">
        <v>65</v>
      </c>
      <c r="I5641" s="12"/>
    </row>
    <row r="5642" spans="1:9" x14ac:dyDescent="0.25">
      <c r="A5642" s="38">
        <v>82265004032</v>
      </c>
      <c r="B5642" s="13" t="s">
        <v>5521</v>
      </c>
      <c r="C5642" s="13">
        <v>7</v>
      </c>
      <c r="D5642" s="13" t="s">
        <v>2085</v>
      </c>
      <c r="E5642" s="13" t="s">
        <v>65</v>
      </c>
      <c r="F5642" s="13" t="s">
        <v>1199</v>
      </c>
      <c r="G5642" s="13" t="s">
        <v>65</v>
      </c>
      <c r="H5642" s="13" t="s">
        <v>65</v>
      </c>
      <c r="I5642" s="13"/>
    </row>
    <row r="5643" spans="1:9" x14ac:dyDescent="0.25">
      <c r="A5643" s="37">
        <v>82260036036</v>
      </c>
      <c r="B5643" s="12" t="s">
        <v>5522</v>
      </c>
      <c r="C5643" s="12">
        <v>7</v>
      </c>
      <c r="D5643" s="12" t="s">
        <v>2085</v>
      </c>
      <c r="E5643" s="12" t="s">
        <v>65</v>
      </c>
      <c r="F5643" s="12" t="s">
        <v>1199</v>
      </c>
      <c r="G5643" s="12" t="s">
        <v>65</v>
      </c>
      <c r="H5643" s="12" t="s">
        <v>65</v>
      </c>
      <c r="I5643" s="12"/>
    </row>
    <row r="5644" spans="1:9" x14ac:dyDescent="0.25">
      <c r="A5644" s="38">
        <v>82260037037</v>
      </c>
      <c r="B5644" s="13" t="s">
        <v>5523</v>
      </c>
      <c r="C5644" s="13">
        <v>7</v>
      </c>
      <c r="D5644" s="13" t="s">
        <v>2085</v>
      </c>
      <c r="E5644" s="13" t="s">
        <v>65</v>
      </c>
      <c r="F5644" s="13" t="s">
        <v>1199</v>
      </c>
      <c r="G5644" s="13" t="s">
        <v>65</v>
      </c>
      <c r="H5644" s="13" t="s">
        <v>65</v>
      </c>
      <c r="I5644" s="13"/>
    </row>
    <row r="5645" spans="1:9" x14ac:dyDescent="0.25">
      <c r="A5645" s="37">
        <v>82260038038</v>
      </c>
      <c r="B5645" s="12" t="s">
        <v>5524</v>
      </c>
      <c r="C5645" s="12">
        <v>7</v>
      </c>
      <c r="D5645" s="12" t="s">
        <v>2085</v>
      </c>
      <c r="E5645" s="12" t="s">
        <v>65</v>
      </c>
      <c r="F5645" s="12" t="s">
        <v>1199</v>
      </c>
      <c r="G5645" s="12" t="s">
        <v>65</v>
      </c>
      <c r="H5645" s="12" t="s">
        <v>65</v>
      </c>
      <c r="I5645" s="12"/>
    </row>
    <row r="5646" spans="1:9" x14ac:dyDescent="0.25">
      <c r="A5646" s="38">
        <v>82265003040</v>
      </c>
      <c r="B5646" s="13" t="s">
        <v>5525</v>
      </c>
      <c r="C5646" s="13">
        <v>7</v>
      </c>
      <c r="D5646" s="13" t="s">
        <v>2085</v>
      </c>
      <c r="E5646" s="13" t="s">
        <v>65</v>
      </c>
      <c r="F5646" s="13" t="s">
        <v>1199</v>
      </c>
      <c r="G5646" s="13" t="s">
        <v>65</v>
      </c>
      <c r="H5646" s="13" t="s">
        <v>65</v>
      </c>
      <c r="I5646" s="13"/>
    </row>
    <row r="5647" spans="1:9" x14ac:dyDescent="0.25">
      <c r="A5647" s="37">
        <v>82260041041</v>
      </c>
      <c r="B5647" s="12" t="s">
        <v>5043</v>
      </c>
      <c r="C5647" s="12">
        <v>7</v>
      </c>
      <c r="D5647" s="12" t="s">
        <v>2085</v>
      </c>
      <c r="E5647" s="12" t="s">
        <v>65</v>
      </c>
      <c r="F5647" s="12" t="s">
        <v>1199</v>
      </c>
      <c r="G5647" s="12" t="s">
        <v>65</v>
      </c>
      <c r="H5647" s="12" t="s">
        <v>65</v>
      </c>
      <c r="I5647" s="12"/>
    </row>
    <row r="5648" spans="1:9" x14ac:dyDescent="0.25">
      <c r="A5648" s="38">
        <v>82265006046</v>
      </c>
      <c r="B5648" s="13" t="s">
        <v>5436</v>
      </c>
      <c r="C5648" s="13">
        <v>7</v>
      </c>
      <c r="D5648" s="13" t="s">
        <v>2085</v>
      </c>
      <c r="E5648" s="13" t="s">
        <v>65</v>
      </c>
      <c r="F5648" s="13" t="s">
        <v>1199</v>
      </c>
      <c r="G5648" s="13" t="s">
        <v>65</v>
      </c>
      <c r="H5648" s="13" t="s">
        <v>65</v>
      </c>
      <c r="I5648" s="13"/>
    </row>
    <row r="5649" spans="1:9" x14ac:dyDescent="0.25">
      <c r="A5649" s="37">
        <v>82265002048</v>
      </c>
      <c r="B5649" s="12" t="s">
        <v>5526</v>
      </c>
      <c r="C5649" s="12">
        <v>7</v>
      </c>
      <c r="D5649" s="12" t="s">
        <v>2085</v>
      </c>
      <c r="E5649" s="12" t="s">
        <v>65</v>
      </c>
      <c r="F5649" s="12" t="s">
        <v>1199</v>
      </c>
      <c r="G5649" s="12" t="s">
        <v>65</v>
      </c>
      <c r="H5649" s="12" t="s">
        <v>65</v>
      </c>
      <c r="I5649" s="12"/>
    </row>
    <row r="5650" spans="1:9" x14ac:dyDescent="0.25">
      <c r="A5650" s="38">
        <v>82265002049</v>
      </c>
      <c r="B5650" s="13" t="s">
        <v>5527</v>
      </c>
      <c r="C5650" s="13">
        <v>4</v>
      </c>
      <c r="D5650" s="13" t="s">
        <v>1155</v>
      </c>
      <c r="E5650" s="13" t="s">
        <v>67</v>
      </c>
      <c r="F5650" s="13" t="s">
        <v>67</v>
      </c>
      <c r="G5650" s="13" t="s">
        <v>65</v>
      </c>
      <c r="H5650" s="13" t="s">
        <v>67</v>
      </c>
      <c r="I5650" s="13"/>
    </row>
    <row r="5651" spans="1:9" x14ac:dyDescent="0.25">
      <c r="A5651" s="37">
        <v>82265006054</v>
      </c>
      <c r="B5651" s="12" t="s">
        <v>5528</v>
      </c>
      <c r="C5651" s="12">
        <v>4</v>
      </c>
      <c r="D5651" s="12" t="s">
        <v>1155</v>
      </c>
      <c r="E5651" s="12" t="s">
        <v>67</v>
      </c>
      <c r="F5651" s="12" t="s">
        <v>67</v>
      </c>
      <c r="G5651" s="12" t="s">
        <v>65</v>
      </c>
      <c r="H5651" s="12" t="s">
        <v>67</v>
      </c>
      <c r="I5651" s="12"/>
    </row>
    <row r="5652" spans="1:9" x14ac:dyDescent="0.25">
      <c r="A5652" s="38">
        <v>82265009055</v>
      </c>
      <c r="B5652" s="13" t="s">
        <v>5529</v>
      </c>
      <c r="C5652" s="13">
        <v>4</v>
      </c>
      <c r="D5652" s="13" t="s">
        <v>1155</v>
      </c>
      <c r="E5652" s="13" t="s">
        <v>67</v>
      </c>
      <c r="F5652" s="13" t="s">
        <v>67</v>
      </c>
      <c r="G5652" s="13" t="s">
        <v>65</v>
      </c>
      <c r="H5652" s="13" t="s">
        <v>67</v>
      </c>
      <c r="I5652" s="13"/>
    </row>
    <row r="5653" spans="1:9" x14ac:dyDescent="0.25">
      <c r="A5653" s="37">
        <v>82265005056</v>
      </c>
      <c r="B5653" s="12" t="s">
        <v>5530</v>
      </c>
      <c r="C5653" s="12">
        <v>5</v>
      </c>
      <c r="D5653" s="12" t="s">
        <v>69</v>
      </c>
      <c r="E5653" s="12" t="s">
        <v>65</v>
      </c>
      <c r="F5653" s="12" t="s">
        <v>65</v>
      </c>
      <c r="G5653" s="12" t="s">
        <v>65</v>
      </c>
      <c r="H5653" s="12" t="s">
        <v>65</v>
      </c>
      <c r="I5653" s="12"/>
    </row>
    <row r="5654" spans="1:9" x14ac:dyDescent="0.25">
      <c r="A5654" s="38">
        <v>82265009058</v>
      </c>
      <c r="B5654" s="13" t="s">
        <v>5531</v>
      </c>
      <c r="C5654" s="13">
        <v>4</v>
      </c>
      <c r="D5654" s="13" t="s">
        <v>1155</v>
      </c>
      <c r="E5654" s="13" t="s">
        <v>67</v>
      </c>
      <c r="F5654" s="13" t="s">
        <v>67</v>
      </c>
      <c r="G5654" s="13" t="s">
        <v>65</v>
      </c>
      <c r="H5654" s="13" t="s">
        <v>67</v>
      </c>
      <c r="I5654" s="13"/>
    </row>
    <row r="5655" spans="1:9" x14ac:dyDescent="0.25">
      <c r="A5655" s="37">
        <v>82265004059</v>
      </c>
      <c r="B5655" s="12" t="s">
        <v>5532</v>
      </c>
      <c r="C5655" s="12">
        <v>7</v>
      </c>
      <c r="D5655" s="12" t="s">
        <v>2085</v>
      </c>
      <c r="E5655" s="12" t="s">
        <v>65</v>
      </c>
      <c r="F5655" s="12" t="s">
        <v>1199</v>
      </c>
      <c r="G5655" s="12" t="s">
        <v>65</v>
      </c>
      <c r="H5655" s="12" t="s">
        <v>65</v>
      </c>
      <c r="I5655" s="12"/>
    </row>
    <row r="5656" spans="1:9" x14ac:dyDescent="0.25">
      <c r="A5656" s="38">
        <v>82260060060</v>
      </c>
      <c r="B5656" s="13" t="s">
        <v>5533</v>
      </c>
      <c r="C5656" s="13">
        <v>7</v>
      </c>
      <c r="D5656" s="13" t="s">
        <v>2085</v>
      </c>
      <c r="E5656" s="13" t="s">
        <v>65</v>
      </c>
      <c r="F5656" s="13" t="s">
        <v>1199</v>
      </c>
      <c r="G5656" s="13" t="s">
        <v>65</v>
      </c>
      <c r="H5656" s="13" t="s">
        <v>65</v>
      </c>
      <c r="I5656" s="13"/>
    </row>
    <row r="5657" spans="1:9" x14ac:dyDescent="0.25">
      <c r="A5657" s="37">
        <v>82260062062</v>
      </c>
      <c r="B5657" s="12" t="s">
        <v>5534</v>
      </c>
      <c r="C5657" s="12">
        <v>7</v>
      </c>
      <c r="D5657" s="12" t="s">
        <v>2085</v>
      </c>
      <c r="E5657" s="12" t="s">
        <v>65</v>
      </c>
      <c r="F5657" s="12" t="s">
        <v>1199</v>
      </c>
      <c r="G5657" s="12" t="s">
        <v>65</v>
      </c>
      <c r="H5657" s="12" t="s">
        <v>65</v>
      </c>
      <c r="I5657" s="12"/>
    </row>
    <row r="5658" spans="1:9" x14ac:dyDescent="0.25">
      <c r="A5658" s="38">
        <v>82260063063</v>
      </c>
      <c r="B5658" s="13" t="s">
        <v>5535</v>
      </c>
      <c r="C5658" s="13">
        <v>7</v>
      </c>
      <c r="D5658" s="13" t="s">
        <v>2085</v>
      </c>
      <c r="E5658" s="13" t="s">
        <v>65</v>
      </c>
      <c r="F5658" s="13" t="s">
        <v>1199</v>
      </c>
      <c r="G5658" s="13" t="s">
        <v>65</v>
      </c>
      <c r="H5658" s="13" t="s">
        <v>65</v>
      </c>
      <c r="I5658" s="13"/>
    </row>
    <row r="5659" spans="1:9" x14ac:dyDescent="0.25">
      <c r="A5659" s="37">
        <v>82265006065</v>
      </c>
      <c r="B5659" s="12" t="s">
        <v>5536</v>
      </c>
      <c r="C5659" s="12">
        <v>7</v>
      </c>
      <c r="D5659" s="12" t="s">
        <v>2085</v>
      </c>
      <c r="E5659" s="12" t="s">
        <v>65</v>
      </c>
      <c r="F5659" s="12" t="s">
        <v>1199</v>
      </c>
      <c r="G5659" s="12" t="s">
        <v>65</v>
      </c>
      <c r="H5659" s="12" t="s">
        <v>65</v>
      </c>
      <c r="I5659" s="12"/>
    </row>
    <row r="5660" spans="1:9" x14ac:dyDescent="0.25">
      <c r="A5660" s="38">
        <v>82265009066</v>
      </c>
      <c r="B5660" s="13" t="s">
        <v>5537</v>
      </c>
      <c r="C5660" s="13">
        <v>5</v>
      </c>
      <c r="D5660" s="13" t="s">
        <v>69</v>
      </c>
      <c r="E5660" s="13" t="s">
        <v>65</v>
      </c>
      <c r="F5660" s="13" t="s">
        <v>65</v>
      </c>
      <c r="G5660" s="13" t="s">
        <v>65</v>
      </c>
      <c r="H5660" s="13" t="s">
        <v>65</v>
      </c>
      <c r="I5660" s="13"/>
    </row>
    <row r="5661" spans="1:9" x14ac:dyDescent="0.25">
      <c r="A5661" s="37">
        <v>82265004068</v>
      </c>
      <c r="B5661" s="12" t="s">
        <v>5538</v>
      </c>
      <c r="C5661" s="12">
        <v>7</v>
      </c>
      <c r="D5661" s="12" t="s">
        <v>2085</v>
      </c>
      <c r="E5661" s="12" t="s">
        <v>65</v>
      </c>
      <c r="F5661" s="12" t="s">
        <v>1199</v>
      </c>
      <c r="G5661" s="12" t="s">
        <v>65</v>
      </c>
      <c r="H5661" s="12" t="s">
        <v>65</v>
      </c>
      <c r="I5661" s="12"/>
    </row>
    <row r="5662" spans="1:9" x14ac:dyDescent="0.25">
      <c r="A5662" s="38">
        <v>82260076076</v>
      </c>
      <c r="B5662" s="13" t="s">
        <v>5539</v>
      </c>
      <c r="C5662" s="13">
        <v>7</v>
      </c>
      <c r="D5662" s="13" t="s">
        <v>2085</v>
      </c>
      <c r="E5662" s="13" t="s">
        <v>65</v>
      </c>
      <c r="F5662" s="13" t="s">
        <v>1199</v>
      </c>
      <c r="G5662" s="13" t="s">
        <v>65</v>
      </c>
      <c r="H5662" s="13" t="s">
        <v>65</v>
      </c>
      <c r="I5662" s="13"/>
    </row>
    <row r="5663" spans="1:9" x14ac:dyDescent="0.25">
      <c r="A5663" s="37">
        <v>82265007080</v>
      </c>
      <c r="B5663" s="12" t="s">
        <v>5540</v>
      </c>
      <c r="C5663" s="12">
        <v>2</v>
      </c>
      <c r="D5663" s="12" t="s">
        <v>1198</v>
      </c>
      <c r="E5663" s="12" t="s">
        <v>65</v>
      </c>
      <c r="F5663" s="12" t="s">
        <v>67</v>
      </c>
      <c r="G5663" s="12" t="s">
        <v>1199</v>
      </c>
      <c r="H5663" s="12" t="s">
        <v>67</v>
      </c>
      <c r="I5663" s="12"/>
    </row>
    <row r="5664" spans="1:9" x14ac:dyDescent="0.25">
      <c r="A5664" s="38">
        <v>82265001081</v>
      </c>
      <c r="B5664" s="13" t="s">
        <v>5541</v>
      </c>
      <c r="C5664" s="13">
        <v>2</v>
      </c>
      <c r="D5664" s="13" t="s">
        <v>1198</v>
      </c>
      <c r="E5664" s="13" t="s">
        <v>65</v>
      </c>
      <c r="F5664" s="13" t="s">
        <v>67</v>
      </c>
      <c r="G5664" s="13" t="s">
        <v>1199</v>
      </c>
      <c r="H5664" s="13" t="s">
        <v>67</v>
      </c>
      <c r="I5664" s="13"/>
    </row>
    <row r="5665" spans="1:9" x14ac:dyDescent="0.25">
      <c r="A5665" s="37">
        <v>82260082082</v>
      </c>
      <c r="B5665" s="12" t="s">
        <v>5542</v>
      </c>
      <c r="C5665" s="12">
        <v>7</v>
      </c>
      <c r="D5665" s="12" t="s">
        <v>2085</v>
      </c>
      <c r="E5665" s="12" t="s">
        <v>65</v>
      </c>
      <c r="F5665" s="12" t="s">
        <v>1199</v>
      </c>
      <c r="G5665" s="12" t="s">
        <v>65</v>
      </c>
      <c r="H5665" s="12" t="s">
        <v>65</v>
      </c>
      <c r="I5665" s="12"/>
    </row>
    <row r="5666" spans="1:9" x14ac:dyDescent="0.25">
      <c r="A5666" s="38">
        <v>82260084084</v>
      </c>
      <c r="B5666" s="13" t="s">
        <v>5543</v>
      </c>
      <c r="C5666" s="13">
        <v>7</v>
      </c>
      <c r="D5666" s="13" t="s">
        <v>2085</v>
      </c>
      <c r="E5666" s="13" t="s">
        <v>65</v>
      </c>
      <c r="F5666" s="13" t="s">
        <v>1199</v>
      </c>
      <c r="G5666" s="13" t="s">
        <v>65</v>
      </c>
      <c r="H5666" s="13" t="s">
        <v>65</v>
      </c>
      <c r="I5666" s="13"/>
    </row>
    <row r="5667" spans="1:9" x14ac:dyDescent="0.25">
      <c r="A5667" s="37">
        <v>82265008085</v>
      </c>
      <c r="B5667" s="12" t="s">
        <v>5544</v>
      </c>
      <c r="C5667" s="12">
        <v>4</v>
      </c>
      <c r="D5667" s="12" t="s">
        <v>1155</v>
      </c>
      <c r="E5667" s="12" t="s">
        <v>67</v>
      </c>
      <c r="F5667" s="12" t="s">
        <v>67</v>
      </c>
      <c r="G5667" s="12" t="s">
        <v>65</v>
      </c>
      <c r="H5667" s="12" t="s">
        <v>67</v>
      </c>
      <c r="I5667" s="12"/>
    </row>
    <row r="5668" spans="1:9" x14ac:dyDescent="0.25">
      <c r="A5668" s="38">
        <v>82265002086</v>
      </c>
      <c r="B5668" s="13" t="s">
        <v>5545</v>
      </c>
      <c r="C5668" s="13">
        <v>5</v>
      </c>
      <c r="D5668" s="13" t="s">
        <v>69</v>
      </c>
      <c r="E5668" s="13" t="s">
        <v>65</v>
      </c>
      <c r="F5668" s="13" t="s">
        <v>65</v>
      </c>
      <c r="G5668" s="13" t="s">
        <v>65</v>
      </c>
      <c r="H5668" s="13" t="s">
        <v>65</v>
      </c>
      <c r="I5668" s="13"/>
    </row>
    <row r="5669" spans="1:9" x14ac:dyDescent="0.25">
      <c r="A5669" s="37">
        <v>82265009091</v>
      </c>
      <c r="B5669" s="12" t="s">
        <v>5546</v>
      </c>
      <c r="C5669" s="12">
        <v>4</v>
      </c>
      <c r="D5669" s="12" t="s">
        <v>1155</v>
      </c>
      <c r="E5669" s="12" t="s">
        <v>67</v>
      </c>
      <c r="F5669" s="12" t="s">
        <v>67</v>
      </c>
      <c r="G5669" s="12" t="s">
        <v>65</v>
      </c>
      <c r="H5669" s="12" t="s">
        <v>67</v>
      </c>
      <c r="I5669" s="12"/>
    </row>
    <row r="5670" spans="1:9" x14ac:dyDescent="0.25">
      <c r="A5670" s="38">
        <v>82260095095</v>
      </c>
      <c r="B5670" s="13" t="s">
        <v>5547</v>
      </c>
      <c r="C5670" s="13">
        <v>7</v>
      </c>
      <c r="D5670" s="13" t="s">
        <v>2085</v>
      </c>
      <c r="E5670" s="13" t="s">
        <v>65</v>
      </c>
      <c r="F5670" s="13" t="s">
        <v>1199</v>
      </c>
      <c r="G5670" s="13" t="s">
        <v>65</v>
      </c>
      <c r="H5670" s="13" t="s">
        <v>65</v>
      </c>
      <c r="I5670" s="13"/>
    </row>
    <row r="5671" spans="1:9" x14ac:dyDescent="0.25">
      <c r="A5671" s="37">
        <v>82260096096</v>
      </c>
      <c r="B5671" s="12" t="s">
        <v>5548</v>
      </c>
      <c r="C5671" s="12">
        <v>7</v>
      </c>
      <c r="D5671" s="12" t="s">
        <v>2085</v>
      </c>
      <c r="E5671" s="12" t="s">
        <v>65</v>
      </c>
      <c r="F5671" s="12" t="s">
        <v>1199</v>
      </c>
      <c r="G5671" s="12" t="s">
        <v>65</v>
      </c>
      <c r="H5671" s="12" t="s">
        <v>65</v>
      </c>
      <c r="I5671" s="12"/>
    </row>
    <row r="5672" spans="1:9" x14ac:dyDescent="0.25">
      <c r="A5672" s="38">
        <v>82265005097</v>
      </c>
      <c r="B5672" s="13" t="s">
        <v>5549</v>
      </c>
      <c r="C5672" s="13">
        <v>5</v>
      </c>
      <c r="D5672" s="13" t="s">
        <v>69</v>
      </c>
      <c r="E5672" s="13" t="s">
        <v>65</v>
      </c>
      <c r="F5672" s="13" t="s">
        <v>65</v>
      </c>
      <c r="G5672" s="13" t="s">
        <v>65</v>
      </c>
      <c r="H5672" s="13" t="s">
        <v>65</v>
      </c>
      <c r="I5672" s="13"/>
    </row>
    <row r="5673" spans="1:9" x14ac:dyDescent="0.25">
      <c r="A5673" s="37">
        <v>82265010098</v>
      </c>
      <c r="B5673" s="12" t="s">
        <v>5550</v>
      </c>
      <c r="C5673" s="12">
        <v>7</v>
      </c>
      <c r="D5673" s="12" t="s">
        <v>2085</v>
      </c>
      <c r="E5673" s="12" t="s">
        <v>65</v>
      </c>
      <c r="F5673" s="12" t="s">
        <v>1199</v>
      </c>
      <c r="G5673" s="12" t="s">
        <v>65</v>
      </c>
      <c r="H5673" s="12" t="s">
        <v>65</v>
      </c>
      <c r="I5673" s="12"/>
    </row>
    <row r="5674" spans="1:9" x14ac:dyDescent="0.25">
      <c r="A5674" s="38">
        <v>82265007099</v>
      </c>
      <c r="B5674" s="13" t="s">
        <v>5551</v>
      </c>
      <c r="C5674" s="13">
        <v>2</v>
      </c>
      <c r="D5674" s="13" t="s">
        <v>1198</v>
      </c>
      <c r="E5674" s="13" t="s">
        <v>65</v>
      </c>
      <c r="F5674" s="13" t="s">
        <v>67</v>
      </c>
      <c r="G5674" s="13" t="s">
        <v>1199</v>
      </c>
      <c r="H5674" s="13" t="s">
        <v>67</v>
      </c>
      <c r="I5674" s="13"/>
    </row>
    <row r="5675" spans="1:9" x14ac:dyDescent="0.25">
      <c r="A5675" s="37">
        <v>82265008101</v>
      </c>
      <c r="B5675" s="12" t="s">
        <v>5552</v>
      </c>
      <c r="C5675" s="12">
        <v>4</v>
      </c>
      <c r="D5675" s="12" t="s">
        <v>1155</v>
      </c>
      <c r="E5675" s="12" t="s">
        <v>67</v>
      </c>
      <c r="F5675" s="12" t="s">
        <v>67</v>
      </c>
      <c r="G5675" s="12" t="s">
        <v>65</v>
      </c>
      <c r="H5675" s="12" t="s">
        <v>67</v>
      </c>
      <c r="I5675" s="12"/>
    </row>
    <row r="5676" spans="1:9" x14ac:dyDescent="0.25">
      <c r="A5676" s="38">
        <v>82265008102</v>
      </c>
      <c r="B5676" s="13" t="s">
        <v>5553</v>
      </c>
      <c r="C5676" s="13">
        <v>4</v>
      </c>
      <c r="D5676" s="13" t="s">
        <v>1155</v>
      </c>
      <c r="E5676" s="13" t="s">
        <v>67</v>
      </c>
      <c r="F5676" s="13" t="s">
        <v>67</v>
      </c>
      <c r="G5676" s="13" t="s">
        <v>65</v>
      </c>
      <c r="H5676" s="13" t="s">
        <v>67</v>
      </c>
      <c r="I5676" s="13"/>
    </row>
    <row r="5677" spans="1:9" x14ac:dyDescent="0.25">
      <c r="A5677" s="37">
        <v>82260103103</v>
      </c>
      <c r="B5677" s="12" t="s">
        <v>5554</v>
      </c>
      <c r="C5677" s="12">
        <v>7</v>
      </c>
      <c r="D5677" s="12" t="s">
        <v>2085</v>
      </c>
      <c r="E5677" s="12" t="s">
        <v>65</v>
      </c>
      <c r="F5677" s="12" t="s">
        <v>1199</v>
      </c>
      <c r="G5677" s="12" t="s">
        <v>65</v>
      </c>
      <c r="H5677" s="12" t="s">
        <v>65</v>
      </c>
      <c r="I5677" s="12"/>
    </row>
    <row r="5678" spans="1:9" x14ac:dyDescent="0.25">
      <c r="A5678" s="38">
        <v>82265002104</v>
      </c>
      <c r="B5678" s="13" t="s">
        <v>5555</v>
      </c>
      <c r="C5678" s="13">
        <v>5</v>
      </c>
      <c r="D5678" s="13" t="s">
        <v>69</v>
      </c>
      <c r="E5678" s="13" t="s">
        <v>65</v>
      </c>
      <c r="F5678" s="13" t="s">
        <v>65</v>
      </c>
      <c r="G5678" s="13" t="s">
        <v>65</v>
      </c>
      <c r="H5678" s="13" t="s">
        <v>65</v>
      </c>
      <c r="I5678" s="13"/>
    </row>
    <row r="5679" spans="1:9" x14ac:dyDescent="0.25">
      <c r="A5679" s="37">
        <v>82260105105</v>
      </c>
      <c r="B5679" s="12" t="s">
        <v>5556</v>
      </c>
      <c r="C5679" s="12">
        <v>7</v>
      </c>
      <c r="D5679" s="12" t="s">
        <v>2085</v>
      </c>
      <c r="E5679" s="12" t="s">
        <v>65</v>
      </c>
      <c r="F5679" s="12" t="s">
        <v>1199</v>
      </c>
      <c r="G5679" s="12" t="s">
        <v>65</v>
      </c>
      <c r="H5679" s="12" t="s">
        <v>65</v>
      </c>
      <c r="I5679" s="12"/>
    </row>
    <row r="5680" spans="1:9" x14ac:dyDescent="0.25">
      <c r="A5680" s="38">
        <v>82265009106</v>
      </c>
      <c r="B5680" s="13" t="s">
        <v>5557</v>
      </c>
      <c r="C5680" s="13">
        <v>4</v>
      </c>
      <c r="D5680" s="13" t="s">
        <v>1155</v>
      </c>
      <c r="E5680" s="13" t="s">
        <v>67</v>
      </c>
      <c r="F5680" s="13" t="s">
        <v>67</v>
      </c>
      <c r="G5680" s="13" t="s">
        <v>65</v>
      </c>
      <c r="H5680" s="13" t="s">
        <v>67</v>
      </c>
      <c r="I5680" s="13"/>
    </row>
    <row r="5681" spans="1:9" x14ac:dyDescent="0.25">
      <c r="A5681" s="37">
        <v>82260107107</v>
      </c>
      <c r="B5681" s="12" t="s">
        <v>5558</v>
      </c>
      <c r="C5681" s="12">
        <v>7</v>
      </c>
      <c r="D5681" s="12" t="s">
        <v>2085</v>
      </c>
      <c r="E5681" s="12" t="s">
        <v>65</v>
      </c>
      <c r="F5681" s="12" t="s">
        <v>1199</v>
      </c>
      <c r="G5681" s="12" t="s">
        <v>65</v>
      </c>
      <c r="H5681" s="12" t="s">
        <v>65</v>
      </c>
      <c r="I5681" s="12"/>
    </row>
    <row r="5682" spans="1:9" x14ac:dyDescent="0.25">
      <c r="A5682" s="38">
        <v>82310000000</v>
      </c>
      <c r="B5682" s="13" t="s">
        <v>5559</v>
      </c>
      <c r="C5682" s="13">
        <v>1</v>
      </c>
      <c r="D5682" s="13" t="s">
        <v>2549</v>
      </c>
      <c r="E5682" s="13" t="s">
        <v>1199</v>
      </c>
      <c r="F5682" s="13" t="s">
        <v>1199</v>
      </c>
      <c r="G5682" s="13" t="s">
        <v>67</v>
      </c>
      <c r="H5682" s="13" t="s">
        <v>65</v>
      </c>
      <c r="I5682" s="13"/>
    </row>
    <row r="5683" spans="1:9" x14ac:dyDescent="0.25">
      <c r="A5683" s="37">
        <v>82355001006</v>
      </c>
      <c r="B5683" s="12" t="s">
        <v>5560</v>
      </c>
      <c r="C5683" s="12">
        <v>2</v>
      </c>
      <c r="D5683" s="12" t="s">
        <v>1198</v>
      </c>
      <c r="E5683" s="12" t="s">
        <v>65</v>
      </c>
      <c r="F5683" s="12" t="s">
        <v>67</v>
      </c>
      <c r="G5683" s="12" t="s">
        <v>1199</v>
      </c>
      <c r="H5683" s="12" t="s">
        <v>67</v>
      </c>
      <c r="I5683" s="12"/>
    </row>
    <row r="5684" spans="1:9" x14ac:dyDescent="0.25">
      <c r="A5684" s="38">
        <v>82355002007</v>
      </c>
      <c r="B5684" s="13" t="s">
        <v>5561</v>
      </c>
      <c r="C5684" s="13">
        <v>1</v>
      </c>
      <c r="D5684" s="13" t="s">
        <v>2549</v>
      </c>
      <c r="E5684" s="13" t="s">
        <v>1199</v>
      </c>
      <c r="F5684" s="13" t="s">
        <v>1199</v>
      </c>
      <c r="G5684" s="13" t="s">
        <v>67</v>
      </c>
      <c r="H5684" s="13" t="s">
        <v>65</v>
      </c>
      <c r="I5684" s="13"/>
    </row>
    <row r="5685" spans="1:9" x14ac:dyDescent="0.25">
      <c r="A5685" s="37">
        <v>82355004008</v>
      </c>
      <c r="B5685" s="12" t="s">
        <v>5562</v>
      </c>
      <c r="C5685" s="12">
        <v>1</v>
      </c>
      <c r="D5685" s="12" t="s">
        <v>2549</v>
      </c>
      <c r="E5685" s="12" t="s">
        <v>1199</v>
      </c>
      <c r="F5685" s="12" t="s">
        <v>1199</v>
      </c>
      <c r="G5685" s="12" t="s">
        <v>67</v>
      </c>
      <c r="H5685" s="12" t="s">
        <v>65</v>
      </c>
      <c r="I5685" s="12"/>
    </row>
    <row r="5686" spans="1:9" x14ac:dyDescent="0.25">
      <c r="A5686" s="38">
        <v>82355003018</v>
      </c>
      <c r="B5686" s="13" t="s">
        <v>5563</v>
      </c>
      <c r="C5686" s="13">
        <v>2</v>
      </c>
      <c r="D5686" s="13" t="s">
        <v>1198</v>
      </c>
      <c r="E5686" s="13" t="s">
        <v>65</v>
      </c>
      <c r="F5686" s="13" t="s">
        <v>67</v>
      </c>
      <c r="G5686" s="13" t="s">
        <v>1199</v>
      </c>
      <c r="H5686" s="13" t="s">
        <v>67</v>
      </c>
      <c r="I5686" s="13"/>
    </row>
    <row r="5687" spans="1:9" x14ac:dyDescent="0.25">
      <c r="A5687" s="37">
        <v>82355007020</v>
      </c>
      <c r="B5687" s="12" t="s">
        <v>5564</v>
      </c>
      <c r="C5687" s="12">
        <v>1</v>
      </c>
      <c r="D5687" s="12" t="s">
        <v>2549</v>
      </c>
      <c r="E5687" s="12" t="s">
        <v>1199</v>
      </c>
      <c r="F5687" s="12" t="s">
        <v>1199</v>
      </c>
      <c r="G5687" s="12" t="s">
        <v>67</v>
      </c>
      <c r="H5687" s="12" t="s">
        <v>65</v>
      </c>
      <c r="I5687" s="12"/>
    </row>
    <row r="5688" spans="1:9" x14ac:dyDescent="0.25">
      <c r="A5688" s="38">
        <v>82355001022</v>
      </c>
      <c r="B5688" s="13" t="s">
        <v>5565</v>
      </c>
      <c r="C5688" s="13">
        <v>1</v>
      </c>
      <c r="D5688" s="13" t="s">
        <v>2549</v>
      </c>
      <c r="E5688" s="13" t="s">
        <v>1199</v>
      </c>
      <c r="F5688" s="13" t="s">
        <v>1199</v>
      </c>
      <c r="G5688" s="13" t="s">
        <v>67</v>
      </c>
      <c r="H5688" s="13" t="s">
        <v>65</v>
      </c>
      <c r="I5688" s="13"/>
    </row>
    <row r="5689" spans="1:9" x14ac:dyDescent="0.25">
      <c r="A5689" s="37">
        <v>82355008025</v>
      </c>
      <c r="B5689" s="12" t="s">
        <v>5566</v>
      </c>
      <c r="C5689" s="12">
        <v>2</v>
      </c>
      <c r="D5689" s="12" t="s">
        <v>1198</v>
      </c>
      <c r="E5689" s="12" t="s">
        <v>65</v>
      </c>
      <c r="F5689" s="12" t="s">
        <v>67</v>
      </c>
      <c r="G5689" s="12" t="s">
        <v>1199</v>
      </c>
      <c r="H5689" s="12" t="s">
        <v>67</v>
      </c>
      <c r="I5689" s="12"/>
    </row>
    <row r="5690" spans="1:9" x14ac:dyDescent="0.25">
      <c r="A5690" s="38">
        <v>82355002029</v>
      </c>
      <c r="B5690" s="13" t="s">
        <v>5567</v>
      </c>
      <c r="C5690" s="13">
        <v>1</v>
      </c>
      <c r="D5690" s="13" t="s">
        <v>2549</v>
      </c>
      <c r="E5690" s="13" t="s">
        <v>1199</v>
      </c>
      <c r="F5690" s="13" t="s">
        <v>1199</v>
      </c>
      <c r="G5690" s="13" t="s">
        <v>67</v>
      </c>
      <c r="H5690" s="13" t="s">
        <v>65</v>
      </c>
      <c r="I5690" s="13"/>
    </row>
    <row r="5691" spans="1:9" x14ac:dyDescent="0.25">
      <c r="A5691" s="37">
        <v>82355007032</v>
      </c>
      <c r="B5691" s="12" t="s">
        <v>5568</v>
      </c>
      <c r="C5691" s="12">
        <v>1</v>
      </c>
      <c r="D5691" s="12" t="s">
        <v>2549</v>
      </c>
      <c r="E5691" s="12" t="s">
        <v>1199</v>
      </c>
      <c r="F5691" s="12" t="s">
        <v>1199</v>
      </c>
      <c r="G5691" s="12" t="s">
        <v>67</v>
      </c>
      <c r="H5691" s="12" t="s">
        <v>65</v>
      </c>
      <c r="I5691" s="12"/>
    </row>
    <row r="5692" spans="1:9" x14ac:dyDescent="0.25">
      <c r="A5692" s="38">
        <v>82355003033</v>
      </c>
      <c r="B5692" s="13" t="s">
        <v>5569</v>
      </c>
      <c r="C5692" s="13">
        <v>2</v>
      </c>
      <c r="D5692" s="13" t="s">
        <v>1198</v>
      </c>
      <c r="E5692" s="13" t="s">
        <v>65</v>
      </c>
      <c r="F5692" s="13" t="s">
        <v>67</v>
      </c>
      <c r="G5692" s="13" t="s">
        <v>1199</v>
      </c>
      <c r="H5692" s="13" t="s">
        <v>67</v>
      </c>
      <c r="I5692" s="13"/>
    </row>
    <row r="5693" spans="1:9" x14ac:dyDescent="0.25">
      <c r="A5693" s="37">
        <v>82355008035</v>
      </c>
      <c r="B5693" s="12" t="s">
        <v>5570</v>
      </c>
      <c r="C5693" s="12">
        <v>2</v>
      </c>
      <c r="D5693" s="12" t="s">
        <v>1198</v>
      </c>
      <c r="E5693" s="12" t="s">
        <v>65</v>
      </c>
      <c r="F5693" s="12" t="s">
        <v>67</v>
      </c>
      <c r="G5693" s="12" t="s">
        <v>1199</v>
      </c>
      <c r="H5693" s="12" t="s">
        <v>67</v>
      </c>
      <c r="I5693" s="12"/>
    </row>
    <row r="5694" spans="1:9" x14ac:dyDescent="0.25">
      <c r="A5694" s="38">
        <v>82355007046</v>
      </c>
      <c r="B5694" s="13" t="s">
        <v>5571</v>
      </c>
      <c r="C5694" s="13">
        <v>1</v>
      </c>
      <c r="D5694" s="13" t="s">
        <v>2549</v>
      </c>
      <c r="E5694" s="13" t="s">
        <v>1199</v>
      </c>
      <c r="F5694" s="13" t="s">
        <v>1199</v>
      </c>
      <c r="G5694" s="13" t="s">
        <v>67</v>
      </c>
      <c r="H5694" s="13" t="s">
        <v>65</v>
      </c>
      <c r="I5694" s="13"/>
    </row>
    <row r="5695" spans="1:9" x14ac:dyDescent="0.25">
      <c r="A5695" s="37">
        <v>82355005047</v>
      </c>
      <c r="B5695" s="12" t="s">
        <v>5572</v>
      </c>
      <c r="C5695" s="12">
        <v>1</v>
      </c>
      <c r="D5695" s="12" t="s">
        <v>2549</v>
      </c>
      <c r="E5695" s="12" t="s">
        <v>1199</v>
      </c>
      <c r="F5695" s="12" t="s">
        <v>1199</v>
      </c>
      <c r="G5695" s="12" t="s">
        <v>67</v>
      </c>
      <c r="H5695" s="12" t="s">
        <v>65</v>
      </c>
      <c r="I5695" s="12"/>
    </row>
    <row r="5696" spans="1:9" x14ac:dyDescent="0.25">
      <c r="A5696" s="38">
        <v>82355005050</v>
      </c>
      <c r="B5696" s="13" t="s">
        <v>5573</v>
      </c>
      <c r="C5696" s="13">
        <v>2</v>
      </c>
      <c r="D5696" s="13" t="s">
        <v>1198</v>
      </c>
      <c r="E5696" s="13" t="s">
        <v>65</v>
      </c>
      <c r="F5696" s="13" t="s">
        <v>67</v>
      </c>
      <c r="G5696" s="13" t="s">
        <v>1199</v>
      </c>
      <c r="H5696" s="13" t="s">
        <v>67</v>
      </c>
      <c r="I5696" s="13"/>
    </row>
    <row r="5697" spans="1:9" x14ac:dyDescent="0.25">
      <c r="A5697" s="37">
        <v>82355006055</v>
      </c>
      <c r="B5697" s="12" t="s">
        <v>5574</v>
      </c>
      <c r="C5697" s="12">
        <v>2</v>
      </c>
      <c r="D5697" s="12" t="s">
        <v>1198</v>
      </c>
      <c r="E5697" s="12" t="s">
        <v>65</v>
      </c>
      <c r="F5697" s="12" t="s">
        <v>67</v>
      </c>
      <c r="G5697" s="12" t="s">
        <v>1199</v>
      </c>
      <c r="H5697" s="12" t="s">
        <v>67</v>
      </c>
      <c r="I5697" s="12"/>
    </row>
    <row r="5698" spans="1:9" x14ac:dyDescent="0.25">
      <c r="A5698" s="38">
        <v>82355002057</v>
      </c>
      <c r="B5698" s="13" t="s">
        <v>5575</v>
      </c>
      <c r="C5698" s="13">
        <v>1</v>
      </c>
      <c r="D5698" s="13" t="s">
        <v>2549</v>
      </c>
      <c r="E5698" s="13" t="s">
        <v>1199</v>
      </c>
      <c r="F5698" s="13" t="s">
        <v>1199</v>
      </c>
      <c r="G5698" s="13" t="s">
        <v>67</v>
      </c>
      <c r="H5698" s="13" t="s">
        <v>65</v>
      </c>
      <c r="I5698" s="13"/>
    </row>
    <row r="5699" spans="1:9" x14ac:dyDescent="0.25">
      <c r="A5699" s="37">
        <v>82355007060</v>
      </c>
      <c r="B5699" s="12" t="s">
        <v>5576</v>
      </c>
      <c r="C5699" s="12">
        <v>1</v>
      </c>
      <c r="D5699" s="12" t="s">
        <v>2549</v>
      </c>
      <c r="E5699" s="12" t="s">
        <v>1199</v>
      </c>
      <c r="F5699" s="12" t="s">
        <v>1199</v>
      </c>
      <c r="G5699" s="12" t="s">
        <v>67</v>
      </c>
      <c r="H5699" s="12" t="s">
        <v>65</v>
      </c>
      <c r="I5699" s="12"/>
    </row>
    <row r="5700" spans="1:9" x14ac:dyDescent="0.25">
      <c r="A5700" s="38">
        <v>82350065065</v>
      </c>
      <c r="B5700" s="13" t="s">
        <v>5577</v>
      </c>
      <c r="C5700" s="13">
        <v>2</v>
      </c>
      <c r="D5700" s="13" t="s">
        <v>1198</v>
      </c>
      <c r="E5700" s="13" t="s">
        <v>65</v>
      </c>
      <c r="F5700" s="13" t="s">
        <v>67</v>
      </c>
      <c r="G5700" s="13" t="s">
        <v>1199</v>
      </c>
      <c r="H5700" s="13" t="s">
        <v>67</v>
      </c>
      <c r="I5700" s="13"/>
    </row>
    <row r="5701" spans="1:9" x14ac:dyDescent="0.25">
      <c r="A5701" s="37">
        <v>82355001066</v>
      </c>
      <c r="B5701" s="12" t="s">
        <v>5578</v>
      </c>
      <c r="C5701" s="12">
        <v>2</v>
      </c>
      <c r="D5701" s="12" t="s">
        <v>1198</v>
      </c>
      <c r="E5701" s="12" t="s">
        <v>65</v>
      </c>
      <c r="F5701" s="12" t="s">
        <v>67</v>
      </c>
      <c r="G5701" s="12" t="s">
        <v>1199</v>
      </c>
      <c r="H5701" s="12" t="s">
        <v>67</v>
      </c>
      <c r="I5701" s="12"/>
    </row>
    <row r="5702" spans="1:9" x14ac:dyDescent="0.25">
      <c r="A5702" s="38">
        <v>82355002067</v>
      </c>
      <c r="B5702" s="13" t="s">
        <v>5579</v>
      </c>
      <c r="C5702" s="13">
        <v>1</v>
      </c>
      <c r="D5702" s="13" t="s">
        <v>2549</v>
      </c>
      <c r="E5702" s="13" t="s">
        <v>1199</v>
      </c>
      <c r="F5702" s="13" t="s">
        <v>1199</v>
      </c>
      <c r="G5702" s="13" t="s">
        <v>67</v>
      </c>
      <c r="H5702" s="13" t="s">
        <v>65</v>
      </c>
      <c r="I5702" s="13"/>
    </row>
    <row r="5703" spans="1:9" x14ac:dyDescent="0.25">
      <c r="A5703" s="37">
        <v>82355004073</v>
      </c>
      <c r="B5703" s="12" t="s">
        <v>5580</v>
      </c>
      <c r="C5703" s="12">
        <v>2</v>
      </c>
      <c r="D5703" s="12" t="s">
        <v>1198</v>
      </c>
      <c r="E5703" s="12" t="s">
        <v>65</v>
      </c>
      <c r="F5703" s="12" t="s">
        <v>67</v>
      </c>
      <c r="G5703" s="12" t="s">
        <v>1199</v>
      </c>
      <c r="H5703" s="12" t="s">
        <v>67</v>
      </c>
      <c r="I5703" s="12"/>
    </row>
    <row r="5704" spans="1:9" x14ac:dyDescent="0.25">
      <c r="A5704" s="38">
        <v>82355008079</v>
      </c>
      <c r="B5704" s="13" t="s">
        <v>5581</v>
      </c>
      <c r="C5704" s="13">
        <v>2</v>
      </c>
      <c r="D5704" s="13" t="s">
        <v>1198</v>
      </c>
      <c r="E5704" s="13" t="s">
        <v>65</v>
      </c>
      <c r="F5704" s="13" t="s">
        <v>67</v>
      </c>
      <c r="G5704" s="13" t="s">
        <v>1199</v>
      </c>
      <c r="H5704" s="13" t="s">
        <v>67</v>
      </c>
      <c r="I5704" s="13"/>
    </row>
    <row r="5705" spans="1:9" x14ac:dyDescent="0.25">
      <c r="A5705" s="37">
        <v>82350080080</v>
      </c>
      <c r="B5705" s="12" t="s">
        <v>5582</v>
      </c>
      <c r="C5705" s="12">
        <v>1</v>
      </c>
      <c r="D5705" s="12" t="s">
        <v>2549</v>
      </c>
      <c r="E5705" s="12" t="s">
        <v>1199</v>
      </c>
      <c r="F5705" s="12" t="s">
        <v>1199</v>
      </c>
      <c r="G5705" s="12" t="s">
        <v>67</v>
      </c>
      <c r="H5705" s="12" t="s">
        <v>65</v>
      </c>
      <c r="I5705" s="12"/>
    </row>
    <row r="5706" spans="1:9" x14ac:dyDescent="0.25">
      <c r="A5706" s="38">
        <v>82355005084</v>
      </c>
      <c r="B5706" s="13" t="s">
        <v>5583</v>
      </c>
      <c r="C5706" s="13">
        <v>2</v>
      </c>
      <c r="D5706" s="13" t="s">
        <v>1198</v>
      </c>
      <c r="E5706" s="13" t="s">
        <v>65</v>
      </c>
      <c r="F5706" s="13" t="s">
        <v>67</v>
      </c>
      <c r="G5706" s="13" t="s">
        <v>1199</v>
      </c>
      <c r="H5706" s="13" t="s">
        <v>67</v>
      </c>
      <c r="I5706" s="13"/>
    </row>
    <row r="5707" spans="1:9" x14ac:dyDescent="0.25">
      <c r="A5707" s="37">
        <v>82355006085</v>
      </c>
      <c r="B5707" s="12" t="s">
        <v>5584</v>
      </c>
      <c r="C5707" s="12">
        <v>1</v>
      </c>
      <c r="D5707" s="12" t="s">
        <v>2549</v>
      </c>
      <c r="E5707" s="12" t="s">
        <v>1199</v>
      </c>
      <c r="F5707" s="12" t="s">
        <v>1199</v>
      </c>
      <c r="G5707" s="12" t="s">
        <v>67</v>
      </c>
      <c r="H5707" s="12" t="s">
        <v>65</v>
      </c>
      <c r="I5707" s="12"/>
    </row>
    <row r="5708" spans="1:9" x14ac:dyDescent="0.25">
      <c r="A5708" s="38">
        <v>82360004004</v>
      </c>
      <c r="B5708" s="13" t="s">
        <v>3204</v>
      </c>
      <c r="C5708" s="13">
        <v>1</v>
      </c>
      <c r="D5708" s="13" t="s">
        <v>2549</v>
      </c>
      <c r="E5708" s="13" t="s">
        <v>1199</v>
      </c>
      <c r="F5708" s="13" t="s">
        <v>1199</v>
      </c>
      <c r="G5708" s="13" t="s">
        <v>67</v>
      </c>
      <c r="H5708" s="13" t="s">
        <v>65</v>
      </c>
      <c r="I5708" s="13"/>
    </row>
    <row r="5709" spans="1:9" x14ac:dyDescent="0.25">
      <c r="A5709" s="37">
        <v>82365002011</v>
      </c>
      <c r="B5709" s="12" t="s">
        <v>5585</v>
      </c>
      <c r="C5709" s="12">
        <v>1</v>
      </c>
      <c r="D5709" s="12" t="s">
        <v>2549</v>
      </c>
      <c r="E5709" s="12" t="s">
        <v>1199</v>
      </c>
      <c r="F5709" s="12" t="s">
        <v>1199</v>
      </c>
      <c r="G5709" s="12" t="s">
        <v>67</v>
      </c>
      <c r="H5709" s="12" t="s">
        <v>65</v>
      </c>
      <c r="I5709" s="12"/>
    </row>
    <row r="5710" spans="1:9" x14ac:dyDescent="0.25">
      <c r="A5710" s="38">
        <v>82365005013</v>
      </c>
      <c r="B5710" s="13" t="s">
        <v>5586</v>
      </c>
      <c r="C5710" s="13">
        <v>1</v>
      </c>
      <c r="D5710" s="13" t="s">
        <v>2549</v>
      </c>
      <c r="E5710" s="13" t="s">
        <v>1199</v>
      </c>
      <c r="F5710" s="13" t="s">
        <v>1199</v>
      </c>
      <c r="G5710" s="13" t="s">
        <v>67</v>
      </c>
      <c r="H5710" s="13" t="s">
        <v>65</v>
      </c>
      <c r="I5710" s="13"/>
    </row>
    <row r="5711" spans="1:9" x14ac:dyDescent="0.25">
      <c r="A5711" s="37">
        <v>82365001019</v>
      </c>
      <c r="B5711" s="12" t="s">
        <v>5587</v>
      </c>
      <c r="C5711" s="12">
        <v>1</v>
      </c>
      <c r="D5711" s="12" t="s">
        <v>2549</v>
      </c>
      <c r="E5711" s="12" t="s">
        <v>1199</v>
      </c>
      <c r="F5711" s="12" t="s">
        <v>1199</v>
      </c>
      <c r="G5711" s="12" t="s">
        <v>67</v>
      </c>
      <c r="H5711" s="12" t="s">
        <v>65</v>
      </c>
      <c r="I5711" s="12"/>
    </row>
    <row r="5712" spans="1:9" x14ac:dyDescent="0.25">
      <c r="A5712" s="38">
        <v>82365001025</v>
      </c>
      <c r="B5712" s="13" t="s">
        <v>5588</v>
      </c>
      <c r="C5712" s="13">
        <v>1</v>
      </c>
      <c r="D5712" s="13" t="s">
        <v>2549</v>
      </c>
      <c r="E5712" s="13" t="s">
        <v>1199</v>
      </c>
      <c r="F5712" s="13" t="s">
        <v>1199</v>
      </c>
      <c r="G5712" s="13" t="s">
        <v>67</v>
      </c>
      <c r="H5712" s="13" t="s">
        <v>65</v>
      </c>
      <c r="I5712" s="13"/>
    </row>
    <row r="5713" spans="1:9" x14ac:dyDescent="0.25">
      <c r="A5713" s="37">
        <v>82360028028</v>
      </c>
      <c r="B5713" s="12" t="s">
        <v>5589</v>
      </c>
      <c r="C5713" s="12">
        <v>4</v>
      </c>
      <c r="D5713" s="12" t="s">
        <v>1155</v>
      </c>
      <c r="E5713" s="12" t="s">
        <v>67</v>
      </c>
      <c r="F5713" s="12" t="s">
        <v>67</v>
      </c>
      <c r="G5713" s="12" t="s">
        <v>65</v>
      </c>
      <c r="H5713" s="12" t="s">
        <v>67</v>
      </c>
      <c r="I5713" s="12"/>
    </row>
    <row r="5714" spans="1:9" x14ac:dyDescent="0.25">
      <c r="A5714" s="38">
        <v>82360030030</v>
      </c>
      <c r="B5714" s="13" t="s">
        <v>5590</v>
      </c>
      <c r="C5714" s="13">
        <v>1</v>
      </c>
      <c r="D5714" s="13" t="s">
        <v>2549</v>
      </c>
      <c r="E5714" s="13" t="s">
        <v>1199</v>
      </c>
      <c r="F5714" s="13" t="s">
        <v>1199</v>
      </c>
      <c r="G5714" s="13" t="s">
        <v>67</v>
      </c>
      <c r="H5714" s="13" t="s">
        <v>65</v>
      </c>
      <c r="I5714" s="13"/>
    </row>
    <row r="5715" spans="1:9" x14ac:dyDescent="0.25">
      <c r="A5715" s="37">
        <v>82365006031</v>
      </c>
      <c r="B5715" s="12" t="s">
        <v>5591</v>
      </c>
      <c r="C5715" s="12">
        <v>4</v>
      </c>
      <c r="D5715" s="12" t="s">
        <v>1155</v>
      </c>
      <c r="E5715" s="12" t="s">
        <v>67</v>
      </c>
      <c r="F5715" s="12" t="s">
        <v>67</v>
      </c>
      <c r="G5715" s="12" t="s">
        <v>65</v>
      </c>
      <c r="H5715" s="12" t="s">
        <v>67</v>
      </c>
      <c r="I5715" s="12"/>
    </row>
    <row r="5716" spans="1:9" x14ac:dyDescent="0.25">
      <c r="A5716" s="38">
        <v>82360033033</v>
      </c>
      <c r="B5716" s="13" t="s">
        <v>5592</v>
      </c>
      <c r="C5716" s="13">
        <v>4</v>
      </c>
      <c r="D5716" s="13" t="s">
        <v>1155</v>
      </c>
      <c r="E5716" s="13" t="s">
        <v>67</v>
      </c>
      <c r="F5716" s="13" t="s">
        <v>67</v>
      </c>
      <c r="G5716" s="13" t="s">
        <v>65</v>
      </c>
      <c r="H5716" s="13" t="s">
        <v>67</v>
      </c>
      <c r="I5716" s="13"/>
    </row>
    <row r="5717" spans="1:9" x14ac:dyDescent="0.25">
      <c r="A5717" s="37">
        <v>82365003038</v>
      </c>
      <c r="B5717" s="12" t="s">
        <v>5593</v>
      </c>
      <c r="C5717" s="12">
        <v>4</v>
      </c>
      <c r="D5717" s="12" t="s">
        <v>1155</v>
      </c>
      <c r="E5717" s="12" t="s">
        <v>67</v>
      </c>
      <c r="F5717" s="12" t="s">
        <v>67</v>
      </c>
      <c r="G5717" s="12" t="s">
        <v>65</v>
      </c>
      <c r="H5717" s="12" t="s">
        <v>67</v>
      </c>
      <c r="I5717" s="12"/>
    </row>
    <row r="5718" spans="1:9" x14ac:dyDescent="0.25">
      <c r="A5718" s="38">
        <v>82365001039</v>
      </c>
      <c r="B5718" s="13" t="s">
        <v>5594</v>
      </c>
      <c r="C5718" s="13">
        <v>1</v>
      </c>
      <c r="D5718" s="13" t="s">
        <v>2549</v>
      </c>
      <c r="E5718" s="13" t="s">
        <v>1199</v>
      </c>
      <c r="F5718" s="13" t="s">
        <v>1199</v>
      </c>
      <c r="G5718" s="13" t="s">
        <v>67</v>
      </c>
      <c r="H5718" s="13" t="s">
        <v>65</v>
      </c>
      <c r="I5718" s="13"/>
    </row>
    <row r="5719" spans="1:9" x14ac:dyDescent="0.25">
      <c r="A5719" s="37">
        <v>82365004040</v>
      </c>
      <c r="B5719" s="12" t="s">
        <v>5595</v>
      </c>
      <c r="C5719" s="12">
        <v>4</v>
      </c>
      <c r="D5719" s="12" t="s">
        <v>1155</v>
      </c>
      <c r="E5719" s="12" t="s">
        <v>67</v>
      </c>
      <c r="F5719" s="12" t="s">
        <v>67</v>
      </c>
      <c r="G5719" s="12" t="s">
        <v>65</v>
      </c>
      <c r="H5719" s="12" t="s">
        <v>67</v>
      </c>
      <c r="I5719" s="12"/>
    </row>
    <row r="5720" spans="1:9" x14ac:dyDescent="0.25">
      <c r="A5720" s="38">
        <v>82365005043</v>
      </c>
      <c r="B5720" s="13" t="s">
        <v>5596</v>
      </c>
      <c r="C5720" s="13">
        <v>2</v>
      </c>
      <c r="D5720" s="13" t="s">
        <v>1198</v>
      </c>
      <c r="E5720" s="13" t="s">
        <v>65</v>
      </c>
      <c r="F5720" s="13" t="s">
        <v>67</v>
      </c>
      <c r="G5720" s="13" t="s">
        <v>1199</v>
      </c>
      <c r="H5720" s="13" t="s">
        <v>67</v>
      </c>
      <c r="I5720" s="13"/>
    </row>
    <row r="5721" spans="1:9" x14ac:dyDescent="0.25">
      <c r="A5721" s="37">
        <v>82365007044</v>
      </c>
      <c r="B5721" s="12" t="s">
        <v>5597</v>
      </c>
      <c r="C5721" s="12">
        <v>1</v>
      </c>
      <c r="D5721" s="12" t="s">
        <v>2549</v>
      </c>
      <c r="E5721" s="12" t="s">
        <v>1199</v>
      </c>
      <c r="F5721" s="12" t="s">
        <v>1199</v>
      </c>
      <c r="G5721" s="12" t="s">
        <v>67</v>
      </c>
      <c r="H5721" s="12" t="s">
        <v>65</v>
      </c>
      <c r="I5721" s="12"/>
    </row>
    <row r="5722" spans="1:9" x14ac:dyDescent="0.25">
      <c r="A5722" s="38">
        <v>82360046046</v>
      </c>
      <c r="B5722" s="13" t="s">
        <v>5598</v>
      </c>
      <c r="C5722" s="13">
        <v>1</v>
      </c>
      <c r="D5722" s="13" t="s">
        <v>2549</v>
      </c>
      <c r="E5722" s="13" t="s">
        <v>1199</v>
      </c>
      <c r="F5722" s="13" t="s">
        <v>1199</v>
      </c>
      <c r="G5722" s="13" t="s">
        <v>67</v>
      </c>
      <c r="H5722" s="13" t="s">
        <v>65</v>
      </c>
      <c r="I5722" s="13"/>
    </row>
    <row r="5723" spans="1:9" x14ac:dyDescent="0.25">
      <c r="A5723" s="37">
        <v>82365004050</v>
      </c>
      <c r="B5723" s="12" t="s">
        <v>5599</v>
      </c>
      <c r="C5723" s="12">
        <v>4</v>
      </c>
      <c r="D5723" s="12" t="s">
        <v>1155</v>
      </c>
      <c r="E5723" s="12" t="s">
        <v>67</v>
      </c>
      <c r="F5723" s="12" t="s">
        <v>67</v>
      </c>
      <c r="G5723" s="12" t="s">
        <v>65</v>
      </c>
      <c r="H5723" s="12" t="s">
        <v>67</v>
      </c>
      <c r="I5723" s="12"/>
    </row>
    <row r="5724" spans="1:9" x14ac:dyDescent="0.25">
      <c r="A5724" s="38">
        <v>82365003061</v>
      </c>
      <c r="B5724" s="13" t="s">
        <v>5600</v>
      </c>
      <c r="C5724" s="13">
        <v>4</v>
      </c>
      <c r="D5724" s="13" t="s">
        <v>1155</v>
      </c>
      <c r="E5724" s="13" t="s">
        <v>67</v>
      </c>
      <c r="F5724" s="13" t="s">
        <v>67</v>
      </c>
      <c r="G5724" s="13" t="s">
        <v>65</v>
      </c>
      <c r="H5724" s="13" t="s">
        <v>67</v>
      </c>
      <c r="I5724" s="13"/>
    </row>
    <row r="5725" spans="1:9" x14ac:dyDescent="0.25">
      <c r="A5725" s="37">
        <v>82365007062</v>
      </c>
      <c r="B5725" s="12" t="s">
        <v>5601</v>
      </c>
      <c r="C5725" s="12">
        <v>1</v>
      </c>
      <c r="D5725" s="12" t="s">
        <v>2549</v>
      </c>
      <c r="E5725" s="12" t="s">
        <v>1199</v>
      </c>
      <c r="F5725" s="12" t="s">
        <v>1199</v>
      </c>
      <c r="G5725" s="12" t="s">
        <v>67</v>
      </c>
      <c r="H5725" s="12" t="s">
        <v>65</v>
      </c>
      <c r="I5725" s="12"/>
    </row>
    <row r="5726" spans="1:9" x14ac:dyDescent="0.25">
      <c r="A5726" s="38">
        <v>82365001065</v>
      </c>
      <c r="B5726" s="13" t="s">
        <v>5602</v>
      </c>
      <c r="C5726" s="13">
        <v>4</v>
      </c>
      <c r="D5726" s="13" t="s">
        <v>1155</v>
      </c>
      <c r="E5726" s="13" t="s">
        <v>67</v>
      </c>
      <c r="F5726" s="13" t="s">
        <v>67</v>
      </c>
      <c r="G5726" s="13" t="s">
        <v>65</v>
      </c>
      <c r="H5726" s="13" t="s">
        <v>67</v>
      </c>
      <c r="I5726" s="13"/>
    </row>
    <row r="5727" spans="1:9" x14ac:dyDescent="0.25">
      <c r="A5727" s="37">
        <v>82365001067</v>
      </c>
      <c r="B5727" s="12" t="s">
        <v>5603</v>
      </c>
      <c r="C5727" s="12">
        <v>1</v>
      </c>
      <c r="D5727" s="12" t="s">
        <v>2549</v>
      </c>
      <c r="E5727" s="12" t="s">
        <v>1199</v>
      </c>
      <c r="F5727" s="12" t="s">
        <v>1199</v>
      </c>
      <c r="G5727" s="12" t="s">
        <v>67</v>
      </c>
      <c r="H5727" s="12" t="s">
        <v>65</v>
      </c>
      <c r="I5727" s="12"/>
    </row>
    <row r="5728" spans="1:9" x14ac:dyDescent="0.25">
      <c r="A5728" s="38">
        <v>82365001068</v>
      </c>
      <c r="B5728" s="13" t="s">
        <v>5604</v>
      </c>
      <c r="C5728" s="13">
        <v>1</v>
      </c>
      <c r="D5728" s="13" t="s">
        <v>2549</v>
      </c>
      <c r="E5728" s="13" t="s">
        <v>1199</v>
      </c>
      <c r="F5728" s="13" t="s">
        <v>1199</v>
      </c>
      <c r="G5728" s="13" t="s">
        <v>67</v>
      </c>
      <c r="H5728" s="13" t="s">
        <v>65</v>
      </c>
      <c r="I5728" s="13"/>
    </row>
    <row r="5729" spans="1:9" x14ac:dyDescent="0.25">
      <c r="A5729" s="37">
        <v>82360070070</v>
      </c>
      <c r="B5729" s="12" t="s">
        <v>5605</v>
      </c>
      <c r="C5729" s="12">
        <v>4</v>
      </c>
      <c r="D5729" s="12" t="s">
        <v>1155</v>
      </c>
      <c r="E5729" s="12" t="s">
        <v>67</v>
      </c>
      <c r="F5729" s="12" t="s">
        <v>67</v>
      </c>
      <c r="G5729" s="12" t="s">
        <v>65</v>
      </c>
      <c r="H5729" s="12" t="s">
        <v>67</v>
      </c>
      <c r="I5729" s="12"/>
    </row>
    <row r="5730" spans="1:9" x14ac:dyDescent="0.25">
      <c r="A5730" s="38">
        <v>82360071071</v>
      </c>
      <c r="B5730" s="13" t="s">
        <v>5606</v>
      </c>
      <c r="C5730" s="13">
        <v>4</v>
      </c>
      <c r="D5730" s="13" t="s">
        <v>1155</v>
      </c>
      <c r="E5730" s="13" t="s">
        <v>67</v>
      </c>
      <c r="F5730" s="13" t="s">
        <v>67</v>
      </c>
      <c r="G5730" s="13" t="s">
        <v>65</v>
      </c>
      <c r="H5730" s="13" t="s">
        <v>67</v>
      </c>
      <c r="I5730" s="13"/>
    </row>
    <row r="5731" spans="1:9" x14ac:dyDescent="0.25">
      <c r="A5731" s="37">
        <v>82360072072</v>
      </c>
      <c r="B5731" s="12" t="s">
        <v>5607</v>
      </c>
      <c r="C5731" s="12">
        <v>2</v>
      </c>
      <c r="D5731" s="12" t="s">
        <v>1198</v>
      </c>
      <c r="E5731" s="12" t="s">
        <v>65</v>
      </c>
      <c r="F5731" s="12" t="s">
        <v>67</v>
      </c>
      <c r="G5731" s="12" t="s">
        <v>1199</v>
      </c>
      <c r="H5731" s="12" t="s">
        <v>67</v>
      </c>
      <c r="I5731" s="12"/>
    </row>
    <row r="5732" spans="1:9" x14ac:dyDescent="0.25">
      <c r="A5732" s="38">
        <v>82365006073</v>
      </c>
      <c r="B5732" s="13" t="s">
        <v>5608</v>
      </c>
      <c r="C5732" s="13">
        <v>4</v>
      </c>
      <c r="D5732" s="13" t="s">
        <v>1155</v>
      </c>
      <c r="E5732" s="13" t="s">
        <v>67</v>
      </c>
      <c r="F5732" s="13" t="s">
        <v>67</v>
      </c>
      <c r="G5732" s="13" t="s">
        <v>65</v>
      </c>
      <c r="H5732" s="13" t="s">
        <v>67</v>
      </c>
      <c r="I5732" s="13"/>
    </row>
    <row r="5733" spans="1:9" x14ac:dyDescent="0.25">
      <c r="A5733" s="37">
        <v>82365002074</v>
      </c>
      <c r="B5733" s="12" t="s">
        <v>5609</v>
      </c>
      <c r="C5733" s="12">
        <v>4</v>
      </c>
      <c r="D5733" s="12" t="s">
        <v>1155</v>
      </c>
      <c r="E5733" s="12" t="s">
        <v>67</v>
      </c>
      <c r="F5733" s="12" t="s">
        <v>67</v>
      </c>
      <c r="G5733" s="12" t="s">
        <v>65</v>
      </c>
      <c r="H5733" s="12" t="s">
        <v>67</v>
      </c>
      <c r="I5733" s="12"/>
    </row>
    <row r="5734" spans="1:9" x14ac:dyDescent="0.25">
      <c r="A5734" s="38">
        <v>82365006075</v>
      </c>
      <c r="B5734" s="13" t="s">
        <v>5610</v>
      </c>
      <c r="C5734" s="13">
        <v>4</v>
      </c>
      <c r="D5734" s="13" t="s">
        <v>1155</v>
      </c>
      <c r="E5734" s="13" t="s">
        <v>67</v>
      </c>
      <c r="F5734" s="13" t="s">
        <v>67</v>
      </c>
      <c r="G5734" s="13" t="s">
        <v>65</v>
      </c>
      <c r="H5734" s="13" t="s">
        <v>67</v>
      </c>
      <c r="I5734" s="13"/>
    </row>
    <row r="5735" spans="1:9" x14ac:dyDescent="0.25">
      <c r="A5735" s="37">
        <v>82365002076</v>
      </c>
      <c r="B5735" s="12" t="s">
        <v>5611</v>
      </c>
      <c r="C5735" s="12">
        <v>4</v>
      </c>
      <c r="D5735" s="12" t="s">
        <v>1155</v>
      </c>
      <c r="E5735" s="12" t="s">
        <v>67</v>
      </c>
      <c r="F5735" s="12" t="s">
        <v>67</v>
      </c>
      <c r="G5735" s="12" t="s">
        <v>65</v>
      </c>
      <c r="H5735" s="12" t="s">
        <v>67</v>
      </c>
      <c r="I5735" s="12"/>
    </row>
    <row r="5736" spans="1:9" x14ac:dyDescent="0.25">
      <c r="A5736" s="38">
        <v>82370002002</v>
      </c>
      <c r="B5736" s="13" t="s">
        <v>5612</v>
      </c>
      <c r="C5736" s="13">
        <v>6</v>
      </c>
      <c r="D5736" s="13" t="s">
        <v>5465</v>
      </c>
      <c r="E5736" s="13" t="s">
        <v>1199</v>
      </c>
      <c r="F5736" s="13" t="s">
        <v>67</v>
      </c>
      <c r="G5736" s="13" t="s">
        <v>1199</v>
      </c>
      <c r="H5736" s="13" t="s">
        <v>65</v>
      </c>
      <c r="I5736" s="13"/>
    </row>
    <row r="5737" spans="1:9" x14ac:dyDescent="0.25">
      <c r="A5737" s="37">
        <v>82370004004</v>
      </c>
      <c r="B5737" s="12" t="s">
        <v>5613</v>
      </c>
      <c r="C5737" s="12">
        <v>6</v>
      </c>
      <c r="D5737" s="12" t="s">
        <v>5465</v>
      </c>
      <c r="E5737" s="12" t="s">
        <v>1199</v>
      </c>
      <c r="F5737" s="12" t="s">
        <v>67</v>
      </c>
      <c r="G5737" s="12" t="s">
        <v>1199</v>
      </c>
      <c r="H5737" s="12" t="s">
        <v>65</v>
      </c>
      <c r="I5737" s="12"/>
    </row>
    <row r="5738" spans="1:9" x14ac:dyDescent="0.25">
      <c r="A5738" s="38">
        <v>82375001019</v>
      </c>
      <c r="B5738" s="13" t="s">
        <v>5614</v>
      </c>
      <c r="C5738" s="13">
        <v>2</v>
      </c>
      <c r="D5738" s="13" t="s">
        <v>1198</v>
      </c>
      <c r="E5738" s="13" t="s">
        <v>65</v>
      </c>
      <c r="F5738" s="13" t="s">
        <v>67</v>
      </c>
      <c r="G5738" s="13" t="s">
        <v>1199</v>
      </c>
      <c r="H5738" s="13" t="s">
        <v>67</v>
      </c>
      <c r="I5738" s="13"/>
    </row>
    <row r="5739" spans="1:9" x14ac:dyDescent="0.25">
      <c r="A5739" s="37">
        <v>82375003024</v>
      </c>
      <c r="B5739" s="12" t="s">
        <v>5615</v>
      </c>
      <c r="C5739" s="12">
        <v>1</v>
      </c>
      <c r="D5739" s="12" t="s">
        <v>2549</v>
      </c>
      <c r="E5739" s="12" t="s">
        <v>1199</v>
      </c>
      <c r="F5739" s="12" t="s">
        <v>1199</v>
      </c>
      <c r="G5739" s="12" t="s">
        <v>67</v>
      </c>
      <c r="H5739" s="12" t="s">
        <v>65</v>
      </c>
      <c r="I5739" s="12"/>
    </row>
    <row r="5740" spans="1:9" x14ac:dyDescent="0.25">
      <c r="A5740" s="38">
        <v>82375003027</v>
      </c>
      <c r="B5740" s="13" t="s">
        <v>5616</v>
      </c>
      <c r="C5740" s="13">
        <v>1</v>
      </c>
      <c r="D5740" s="13" t="s">
        <v>2549</v>
      </c>
      <c r="E5740" s="13" t="s">
        <v>1199</v>
      </c>
      <c r="F5740" s="13" t="s">
        <v>1199</v>
      </c>
      <c r="G5740" s="13" t="s">
        <v>67</v>
      </c>
      <c r="H5740" s="13" t="s">
        <v>65</v>
      </c>
      <c r="I5740" s="13"/>
    </row>
    <row r="5741" spans="1:9" x14ac:dyDescent="0.25">
      <c r="A5741" s="37">
        <v>82375002028</v>
      </c>
      <c r="B5741" s="12" t="s">
        <v>5617</v>
      </c>
      <c r="C5741" s="12">
        <v>2</v>
      </c>
      <c r="D5741" s="12" t="s">
        <v>1198</v>
      </c>
      <c r="E5741" s="12" t="s">
        <v>65</v>
      </c>
      <c r="F5741" s="12" t="s">
        <v>67</v>
      </c>
      <c r="G5741" s="12" t="s">
        <v>1199</v>
      </c>
      <c r="H5741" s="12" t="s">
        <v>67</v>
      </c>
      <c r="I5741" s="12"/>
    </row>
    <row r="5742" spans="1:9" x14ac:dyDescent="0.25">
      <c r="A5742" s="38">
        <v>82375001030</v>
      </c>
      <c r="B5742" s="13" t="s">
        <v>5618</v>
      </c>
      <c r="C5742" s="13">
        <v>2</v>
      </c>
      <c r="D5742" s="13" t="s">
        <v>1198</v>
      </c>
      <c r="E5742" s="13" t="s">
        <v>65</v>
      </c>
      <c r="F5742" s="13" t="s">
        <v>67</v>
      </c>
      <c r="G5742" s="13" t="s">
        <v>1199</v>
      </c>
      <c r="H5742" s="13" t="s">
        <v>67</v>
      </c>
      <c r="I5742" s="13"/>
    </row>
    <row r="5743" spans="1:9" x14ac:dyDescent="0.25">
      <c r="A5743" s="37">
        <v>82375005032</v>
      </c>
      <c r="B5743" s="12" t="s">
        <v>5619</v>
      </c>
      <c r="C5743" s="12">
        <v>2</v>
      </c>
      <c r="D5743" s="12" t="s">
        <v>1198</v>
      </c>
      <c r="E5743" s="12" t="s">
        <v>65</v>
      </c>
      <c r="F5743" s="12" t="s">
        <v>67</v>
      </c>
      <c r="G5743" s="12" t="s">
        <v>1199</v>
      </c>
      <c r="H5743" s="12" t="s">
        <v>67</v>
      </c>
      <c r="I5743" s="12"/>
    </row>
    <row r="5744" spans="1:9" x14ac:dyDescent="0.25">
      <c r="A5744" s="38">
        <v>82375003040</v>
      </c>
      <c r="B5744" s="13" t="s">
        <v>5620</v>
      </c>
      <c r="C5744" s="13">
        <v>1</v>
      </c>
      <c r="D5744" s="13" t="s">
        <v>2549</v>
      </c>
      <c r="E5744" s="13" t="s">
        <v>1199</v>
      </c>
      <c r="F5744" s="13" t="s">
        <v>1199</v>
      </c>
      <c r="G5744" s="13" t="s">
        <v>67</v>
      </c>
      <c r="H5744" s="13" t="s">
        <v>65</v>
      </c>
      <c r="I5744" s="13"/>
    </row>
    <row r="5745" spans="1:9" x14ac:dyDescent="0.25">
      <c r="A5745" s="37">
        <v>82370045045</v>
      </c>
      <c r="B5745" s="12" t="s">
        <v>5621</v>
      </c>
      <c r="C5745" s="12">
        <v>6</v>
      </c>
      <c r="D5745" s="12" t="s">
        <v>5465</v>
      </c>
      <c r="E5745" s="12" t="s">
        <v>1199</v>
      </c>
      <c r="F5745" s="12" t="s">
        <v>67</v>
      </c>
      <c r="G5745" s="12" t="s">
        <v>1199</v>
      </c>
      <c r="H5745" s="12" t="s">
        <v>65</v>
      </c>
      <c r="I5745" s="12"/>
    </row>
    <row r="5746" spans="1:9" x14ac:dyDescent="0.25">
      <c r="A5746" s="38">
        <v>82375005054</v>
      </c>
      <c r="B5746" s="13" t="s">
        <v>5622</v>
      </c>
      <c r="C5746" s="13">
        <v>2</v>
      </c>
      <c r="D5746" s="13" t="s">
        <v>1198</v>
      </c>
      <c r="E5746" s="13" t="s">
        <v>65</v>
      </c>
      <c r="F5746" s="13" t="s">
        <v>67</v>
      </c>
      <c r="G5746" s="13" t="s">
        <v>1199</v>
      </c>
      <c r="H5746" s="13" t="s">
        <v>67</v>
      </c>
      <c r="I5746" s="13"/>
    </row>
    <row r="5747" spans="1:9" x14ac:dyDescent="0.25">
      <c r="A5747" s="37">
        <v>82375001061</v>
      </c>
      <c r="B5747" s="12" t="s">
        <v>5623</v>
      </c>
      <c r="C5747" s="12">
        <v>2</v>
      </c>
      <c r="D5747" s="12" t="s">
        <v>1198</v>
      </c>
      <c r="E5747" s="12" t="s">
        <v>65</v>
      </c>
      <c r="F5747" s="12" t="s">
        <v>67</v>
      </c>
      <c r="G5747" s="12" t="s">
        <v>1199</v>
      </c>
      <c r="H5747" s="12" t="s">
        <v>67</v>
      </c>
      <c r="I5747" s="12"/>
    </row>
    <row r="5748" spans="1:9" x14ac:dyDescent="0.25">
      <c r="A5748" s="38">
        <v>82375005072</v>
      </c>
      <c r="B5748" s="13" t="s">
        <v>5624</v>
      </c>
      <c r="C5748" s="13">
        <v>2</v>
      </c>
      <c r="D5748" s="13" t="s">
        <v>1198</v>
      </c>
      <c r="E5748" s="13" t="s">
        <v>65</v>
      </c>
      <c r="F5748" s="13" t="s">
        <v>67</v>
      </c>
      <c r="G5748" s="13" t="s">
        <v>1199</v>
      </c>
      <c r="H5748" s="13" t="s">
        <v>67</v>
      </c>
      <c r="I5748" s="13"/>
    </row>
    <row r="5749" spans="1:9" x14ac:dyDescent="0.25">
      <c r="A5749" s="37">
        <v>82375002073</v>
      </c>
      <c r="B5749" s="12" t="s">
        <v>5625</v>
      </c>
      <c r="C5749" s="12">
        <v>2</v>
      </c>
      <c r="D5749" s="12" t="s">
        <v>1198</v>
      </c>
      <c r="E5749" s="12" t="s">
        <v>65</v>
      </c>
      <c r="F5749" s="12" t="s">
        <v>67</v>
      </c>
      <c r="G5749" s="12" t="s">
        <v>1199</v>
      </c>
      <c r="H5749" s="12" t="s">
        <v>67</v>
      </c>
      <c r="I5749" s="12"/>
    </row>
    <row r="5750" spans="1:9" x14ac:dyDescent="0.25">
      <c r="A5750" s="38">
        <v>82375001074</v>
      </c>
      <c r="B5750" s="13" t="s">
        <v>5626</v>
      </c>
      <c r="C5750" s="13">
        <v>2</v>
      </c>
      <c r="D5750" s="13" t="s">
        <v>1198</v>
      </c>
      <c r="E5750" s="13" t="s">
        <v>65</v>
      </c>
      <c r="F5750" s="13" t="s">
        <v>67</v>
      </c>
      <c r="G5750" s="13" t="s">
        <v>1199</v>
      </c>
      <c r="H5750" s="13" t="s">
        <v>67</v>
      </c>
      <c r="I5750" s="13"/>
    </row>
    <row r="5751" spans="1:9" x14ac:dyDescent="0.25">
      <c r="A5751" s="37">
        <v>82375002075</v>
      </c>
      <c r="B5751" s="12" t="s">
        <v>5627</v>
      </c>
      <c r="C5751" s="12">
        <v>6</v>
      </c>
      <c r="D5751" s="12" t="s">
        <v>5465</v>
      </c>
      <c r="E5751" s="12" t="s">
        <v>1199</v>
      </c>
      <c r="F5751" s="12" t="s">
        <v>67</v>
      </c>
      <c r="G5751" s="12" t="s">
        <v>1199</v>
      </c>
      <c r="H5751" s="12" t="s">
        <v>65</v>
      </c>
      <c r="I5751" s="12"/>
    </row>
    <row r="5752" spans="1:9" x14ac:dyDescent="0.25">
      <c r="A5752" s="38">
        <v>83110000000</v>
      </c>
      <c r="B5752" s="13" t="s">
        <v>5628</v>
      </c>
      <c r="C5752" s="13">
        <v>7</v>
      </c>
      <c r="D5752" s="13" t="s">
        <v>2085</v>
      </c>
      <c r="E5752" s="13" t="s">
        <v>65</v>
      </c>
      <c r="F5752" s="13" t="s">
        <v>1199</v>
      </c>
      <c r="G5752" s="13" t="s">
        <v>65</v>
      </c>
      <c r="H5752" s="13" t="s">
        <v>65</v>
      </c>
      <c r="I5752" s="13"/>
    </row>
    <row r="5753" spans="1:9" x14ac:dyDescent="0.25">
      <c r="A5753" s="37">
        <v>83155007003</v>
      </c>
      <c r="B5753" s="12" t="s">
        <v>5629</v>
      </c>
      <c r="C5753" s="12">
        <v>7</v>
      </c>
      <c r="D5753" s="12" t="s">
        <v>2085</v>
      </c>
      <c r="E5753" s="12" t="s">
        <v>65</v>
      </c>
      <c r="F5753" s="12" t="s">
        <v>1199</v>
      </c>
      <c r="G5753" s="12" t="s">
        <v>65</v>
      </c>
      <c r="H5753" s="12" t="s">
        <v>65</v>
      </c>
      <c r="I5753" s="12"/>
    </row>
    <row r="5754" spans="1:9" x14ac:dyDescent="0.25">
      <c r="A5754" s="38">
        <v>83155012004</v>
      </c>
      <c r="B5754" s="13" t="s">
        <v>5630</v>
      </c>
      <c r="C5754" s="13">
        <v>7</v>
      </c>
      <c r="D5754" s="13" t="s">
        <v>2085</v>
      </c>
      <c r="E5754" s="13" t="s">
        <v>65</v>
      </c>
      <c r="F5754" s="13" t="s">
        <v>1199</v>
      </c>
      <c r="G5754" s="13" t="s">
        <v>65</v>
      </c>
      <c r="H5754" s="13" t="s">
        <v>65</v>
      </c>
      <c r="I5754" s="13"/>
    </row>
    <row r="5755" spans="1:9" x14ac:dyDescent="0.25">
      <c r="A5755" s="37">
        <v>83155001006</v>
      </c>
      <c r="B5755" s="12" t="s">
        <v>5631</v>
      </c>
      <c r="C5755" s="12">
        <v>7</v>
      </c>
      <c r="D5755" s="12" t="s">
        <v>2085</v>
      </c>
      <c r="E5755" s="12" t="s">
        <v>65</v>
      </c>
      <c r="F5755" s="12" t="s">
        <v>1199</v>
      </c>
      <c r="G5755" s="12" t="s">
        <v>65</v>
      </c>
      <c r="H5755" s="12" t="s">
        <v>65</v>
      </c>
      <c r="I5755" s="12"/>
    </row>
    <row r="5756" spans="1:9" x14ac:dyDescent="0.25">
      <c r="A5756" s="38">
        <v>83155012007</v>
      </c>
      <c r="B5756" s="13" t="s">
        <v>5632</v>
      </c>
      <c r="C5756" s="13">
        <v>1</v>
      </c>
      <c r="D5756" s="13" t="s">
        <v>2549</v>
      </c>
      <c r="E5756" s="13" t="s">
        <v>1199</v>
      </c>
      <c r="F5756" s="13" t="s">
        <v>1199</v>
      </c>
      <c r="G5756" s="13" t="s">
        <v>67</v>
      </c>
      <c r="H5756" s="13" t="s">
        <v>65</v>
      </c>
      <c r="I5756" s="13"/>
    </row>
    <row r="5757" spans="1:9" x14ac:dyDescent="0.25">
      <c r="A5757" s="37">
        <v>83155006008</v>
      </c>
      <c r="B5757" s="12" t="s">
        <v>5633</v>
      </c>
      <c r="C5757" s="12">
        <v>7</v>
      </c>
      <c r="D5757" s="12" t="s">
        <v>2085</v>
      </c>
      <c r="E5757" s="12" t="s">
        <v>65</v>
      </c>
      <c r="F5757" s="12" t="s">
        <v>1199</v>
      </c>
      <c r="G5757" s="12" t="s">
        <v>65</v>
      </c>
      <c r="H5757" s="12" t="s">
        <v>65</v>
      </c>
      <c r="I5757" s="12"/>
    </row>
    <row r="5758" spans="1:9" x14ac:dyDescent="0.25">
      <c r="A5758" s="38">
        <v>83155009013</v>
      </c>
      <c r="B5758" s="13" t="s">
        <v>5634</v>
      </c>
      <c r="C5758" s="13">
        <v>7</v>
      </c>
      <c r="D5758" s="13" t="s">
        <v>2085</v>
      </c>
      <c r="E5758" s="13" t="s">
        <v>65</v>
      </c>
      <c r="F5758" s="13" t="s">
        <v>1199</v>
      </c>
      <c r="G5758" s="13" t="s">
        <v>65</v>
      </c>
      <c r="H5758" s="13" t="s">
        <v>65</v>
      </c>
      <c r="I5758" s="13"/>
    </row>
    <row r="5759" spans="1:9" x14ac:dyDescent="0.25">
      <c r="A5759" s="37">
        <v>83155004014</v>
      </c>
      <c r="B5759" s="12" t="s">
        <v>5635</v>
      </c>
      <c r="C5759" s="12">
        <v>2</v>
      </c>
      <c r="D5759" s="12" t="s">
        <v>1198</v>
      </c>
      <c r="E5759" s="12" t="s">
        <v>65</v>
      </c>
      <c r="F5759" s="12" t="s">
        <v>67</v>
      </c>
      <c r="G5759" s="12" t="s">
        <v>1199</v>
      </c>
      <c r="H5759" s="12" t="s">
        <v>67</v>
      </c>
      <c r="I5759" s="12"/>
    </row>
    <row r="5760" spans="1:9" x14ac:dyDescent="0.25">
      <c r="A5760" s="38">
        <v>83155002015</v>
      </c>
      <c r="B5760" s="13" t="s">
        <v>5636</v>
      </c>
      <c r="C5760" s="13">
        <v>7</v>
      </c>
      <c r="D5760" s="13" t="s">
        <v>2085</v>
      </c>
      <c r="E5760" s="13" t="s">
        <v>65</v>
      </c>
      <c r="F5760" s="13" t="s">
        <v>1199</v>
      </c>
      <c r="G5760" s="13" t="s">
        <v>65</v>
      </c>
      <c r="H5760" s="13" t="s">
        <v>65</v>
      </c>
      <c r="I5760" s="13"/>
    </row>
    <row r="5761" spans="1:9" x14ac:dyDescent="0.25">
      <c r="A5761" s="37">
        <v>83155008016</v>
      </c>
      <c r="B5761" s="12" t="s">
        <v>5637</v>
      </c>
      <c r="C5761" s="12">
        <v>6</v>
      </c>
      <c r="D5761" s="12" t="s">
        <v>5465</v>
      </c>
      <c r="E5761" s="12" t="s">
        <v>1199</v>
      </c>
      <c r="F5761" s="12" t="s">
        <v>67</v>
      </c>
      <c r="G5761" s="12" t="s">
        <v>1199</v>
      </c>
      <c r="H5761" s="12" t="s">
        <v>65</v>
      </c>
      <c r="I5761" s="12"/>
    </row>
    <row r="5762" spans="1:9" x14ac:dyDescent="0.25">
      <c r="A5762" s="38">
        <v>83155003020</v>
      </c>
      <c r="B5762" s="13" t="s">
        <v>5638</v>
      </c>
      <c r="C5762" s="13">
        <v>6</v>
      </c>
      <c r="D5762" s="13" t="s">
        <v>5465</v>
      </c>
      <c r="E5762" s="13" t="s">
        <v>1199</v>
      </c>
      <c r="F5762" s="13" t="s">
        <v>67</v>
      </c>
      <c r="G5762" s="13" t="s">
        <v>1199</v>
      </c>
      <c r="H5762" s="13" t="s">
        <v>65</v>
      </c>
      <c r="I5762" s="13"/>
    </row>
    <row r="5763" spans="1:9" x14ac:dyDescent="0.25">
      <c r="A5763" s="37">
        <v>83155012022</v>
      </c>
      <c r="B5763" s="12" t="s">
        <v>5639</v>
      </c>
      <c r="C5763" s="12">
        <v>7</v>
      </c>
      <c r="D5763" s="12" t="s">
        <v>2085</v>
      </c>
      <c r="E5763" s="12" t="s">
        <v>65</v>
      </c>
      <c r="F5763" s="12" t="s">
        <v>1199</v>
      </c>
      <c r="G5763" s="12" t="s">
        <v>65</v>
      </c>
      <c r="H5763" s="12" t="s">
        <v>65</v>
      </c>
      <c r="I5763" s="12"/>
    </row>
    <row r="5764" spans="1:9" x14ac:dyDescent="0.25">
      <c r="A5764" s="38">
        <v>83155014028</v>
      </c>
      <c r="B5764" s="13" t="s">
        <v>5640</v>
      </c>
      <c r="C5764" s="13">
        <v>7</v>
      </c>
      <c r="D5764" s="13" t="s">
        <v>2085</v>
      </c>
      <c r="E5764" s="13" t="s">
        <v>65</v>
      </c>
      <c r="F5764" s="13" t="s">
        <v>1199</v>
      </c>
      <c r="G5764" s="13" t="s">
        <v>65</v>
      </c>
      <c r="H5764" s="13" t="s">
        <v>65</v>
      </c>
      <c r="I5764" s="13"/>
    </row>
    <row r="5765" spans="1:9" x14ac:dyDescent="0.25">
      <c r="A5765" s="37">
        <v>83155009030</v>
      </c>
      <c r="B5765" s="12" t="s">
        <v>5641</v>
      </c>
      <c r="C5765" s="12">
        <v>7</v>
      </c>
      <c r="D5765" s="12" t="s">
        <v>2085</v>
      </c>
      <c r="E5765" s="12" t="s">
        <v>65</v>
      </c>
      <c r="F5765" s="12" t="s">
        <v>1199</v>
      </c>
      <c r="G5765" s="12" t="s">
        <v>65</v>
      </c>
      <c r="H5765" s="12" t="s">
        <v>65</v>
      </c>
      <c r="I5765" s="12"/>
    </row>
    <row r="5766" spans="1:9" x14ac:dyDescent="0.25">
      <c r="A5766" s="38">
        <v>83155017031</v>
      </c>
      <c r="B5766" s="13" t="s">
        <v>5642</v>
      </c>
      <c r="C5766" s="13">
        <v>6</v>
      </c>
      <c r="D5766" s="13" t="s">
        <v>5465</v>
      </c>
      <c r="E5766" s="13" t="s">
        <v>1199</v>
      </c>
      <c r="F5766" s="13" t="s">
        <v>67</v>
      </c>
      <c r="G5766" s="13" t="s">
        <v>1199</v>
      </c>
      <c r="H5766" s="13" t="s">
        <v>65</v>
      </c>
      <c r="I5766" s="13"/>
    </row>
    <row r="5767" spans="1:9" x14ac:dyDescent="0.25">
      <c r="A5767" s="37">
        <v>83155006033</v>
      </c>
      <c r="B5767" s="12" t="s">
        <v>3679</v>
      </c>
      <c r="C5767" s="12">
        <v>7</v>
      </c>
      <c r="D5767" s="12" t="s">
        <v>2085</v>
      </c>
      <c r="E5767" s="12" t="s">
        <v>65</v>
      </c>
      <c r="F5767" s="12" t="s">
        <v>1199</v>
      </c>
      <c r="G5767" s="12" t="s">
        <v>65</v>
      </c>
      <c r="H5767" s="12" t="s">
        <v>65</v>
      </c>
      <c r="I5767" s="12"/>
    </row>
    <row r="5768" spans="1:9" x14ac:dyDescent="0.25">
      <c r="A5768" s="38">
        <v>83155015037</v>
      </c>
      <c r="B5768" s="13" t="s">
        <v>5643</v>
      </c>
      <c r="C5768" s="13">
        <v>6</v>
      </c>
      <c r="D5768" s="13" t="s">
        <v>5465</v>
      </c>
      <c r="E5768" s="13" t="s">
        <v>1199</v>
      </c>
      <c r="F5768" s="13" t="s">
        <v>67</v>
      </c>
      <c r="G5768" s="13" t="s">
        <v>1199</v>
      </c>
      <c r="H5768" s="13" t="s">
        <v>65</v>
      </c>
      <c r="I5768" s="13"/>
    </row>
    <row r="5769" spans="1:9" x14ac:dyDescent="0.25">
      <c r="A5769" s="37">
        <v>83155010039</v>
      </c>
      <c r="B5769" s="12" t="s">
        <v>5644</v>
      </c>
      <c r="C5769" s="12">
        <v>6</v>
      </c>
      <c r="D5769" s="12" t="s">
        <v>5465</v>
      </c>
      <c r="E5769" s="12" t="s">
        <v>1199</v>
      </c>
      <c r="F5769" s="12" t="s">
        <v>67</v>
      </c>
      <c r="G5769" s="12" t="s">
        <v>1199</v>
      </c>
      <c r="H5769" s="12" t="s">
        <v>65</v>
      </c>
      <c r="I5769" s="12"/>
    </row>
    <row r="5770" spans="1:9" x14ac:dyDescent="0.25">
      <c r="A5770" s="38">
        <v>83155013041</v>
      </c>
      <c r="B5770" s="13" t="s">
        <v>5645</v>
      </c>
      <c r="C5770" s="13">
        <v>1</v>
      </c>
      <c r="D5770" s="13" t="s">
        <v>2549</v>
      </c>
      <c r="E5770" s="13" t="s">
        <v>1199</v>
      </c>
      <c r="F5770" s="13" t="s">
        <v>1199</v>
      </c>
      <c r="G5770" s="13" t="s">
        <v>67</v>
      </c>
      <c r="H5770" s="13" t="s">
        <v>65</v>
      </c>
      <c r="I5770" s="13"/>
    </row>
    <row r="5771" spans="1:9" x14ac:dyDescent="0.25">
      <c r="A5771" s="37">
        <v>83155009043</v>
      </c>
      <c r="B5771" s="12" t="s">
        <v>5646</v>
      </c>
      <c r="C5771" s="12">
        <v>7</v>
      </c>
      <c r="D5771" s="12" t="s">
        <v>2085</v>
      </c>
      <c r="E5771" s="12" t="s">
        <v>65</v>
      </c>
      <c r="F5771" s="12" t="s">
        <v>1199</v>
      </c>
      <c r="G5771" s="12" t="s">
        <v>65</v>
      </c>
      <c r="H5771" s="12" t="s">
        <v>65</v>
      </c>
      <c r="I5771" s="12"/>
    </row>
    <row r="5772" spans="1:9" x14ac:dyDescent="0.25">
      <c r="A5772" s="38">
        <v>83155005047</v>
      </c>
      <c r="B5772" s="13" t="s">
        <v>5647</v>
      </c>
      <c r="C5772" s="13">
        <v>7</v>
      </c>
      <c r="D5772" s="13" t="s">
        <v>2085</v>
      </c>
      <c r="E5772" s="13" t="s">
        <v>65</v>
      </c>
      <c r="F5772" s="13" t="s">
        <v>1199</v>
      </c>
      <c r="G5772" s="13" t="s">
        <v>65</v>
      </c>
      <c r="H5772" s="13" t="s">
        <v>65</v>
      </c>
      <c r="I5772" s="13"/>
    </row>
    <row r="5773" spans="1:9" x14ac:dyDescent="0.25">
      <c r="A5773" s="37">
        <v>83155001048</v>
      </c>
      <c r="B5773" s="12" t="s">
        <v>5648</v>
      </c>
      <c r="C5773" s="12">
        <v>7</v>
      </c>
      <c r="D5773" s="12" t="s">
        <v>2085</v>
      </c>
      <c r="E5773" s="12" t="s">
        <v>65</v>
      </c>
      <c r="F5773" s="12" t="s">
        <v>1199</v>
      </c>
      <c r="G5773" s="12" t="s">
        <v>65</v>
      </c>
      <c r="H5773" s="12" t="s">
        <v>65</v>
      </c>
      <c r="I5773" s="12"/>
    </row>
    <row r="5774" spans="1:9" x14ac:dyDescent="0.25">
      <c r="A5774" s="38">
        <v>83155006050</v>
      </c>
      <c r="B5774" s="13" t="s">
        <v>5649</v>
      </c>
      <c r="C5774" s="13">
        <v>7</v>
      </c>
      <c r="D5774" s="13" t="s">
        <v>2085</v>
      </c>
      <c r="E5774" s="13" t="s">
        <v>65</v>
      </c>
      <c r="F5774" s="13" t="s">
        <v>1199</v>
      </c>
      <c r="G5774" s="13" t="s">
        <v>65</v>
      </c>
      <c r="H5774" s="13" t="s">
        <v>65</v>
      </c>
      <c r="I5774" s="13"/>
    </row>
    <row r="5775" spans="1:9" x14ac:dyDescent="0.25">
      <c r="A5775" s="37">
        <v>83155005051</v>
      </c>
      <c r="B5775" s="12" t="s">
        <v>5650</v>
      </c>
      <c r="C5775" s="12">
        <v>7</v>
      </c>
      <c r="D5775" s="12" t="s">
        <v>2085</v>
      </c>
      <c r="E5775" s="12" t="s">
        <v>65</v>
      </c>
      <c r="F5775" s="12" t="s">
        <v>1199</v>
      </c>
      <c r="G5775" s="12" t="s">
        <v>65</v>
      </c>
      <c r="H5775" s="12" t="s">
        <v>65</v>
      </c>
      <c r="I5775" s="12"/>
    </row>
    <row r="5776" spans="1:9" x14ac:dyDescent="0.25">
      <c r="A5776" s="38">
        <v>83155008052</v>
      </c>
      <c r="B5776" s="13" t="s">
        <v>5651</v>
      </c>
      <c r="C5776" s="13">
        <v>6</v>
      </c>
      <c r="D5776" s="13" t="s">
        <v>5465</v>
      </c>
      <c r="E5776" s="13" t="s">
        <v>1199</v>
      </c>
      <c r="F5776" s="13" t="s">
        <v>67</v>
      </c>
      <c r="G5776" s="13" t="s">
        <v>1199</v>
      </c>
      <c r="H5776" s="13" t="s">
        <v>65</v>
      </c>
      <c r="I5776" s="13"/>
    </row>
    <row r="5777" spans="1:9" x14ac:dyDescent="0.25">
      <c r="A5777" s="37">
        <v>83155007056</v>
      </c>
      <c r="B5777" s="12" t="s">
        <v>5652</v>
      </c>
      <c r="C5777" s="12">
        <v>2</v>
      </c>
      <c r="D5777" s="12" t="s">
        <v>1198</v>
      </c>
      <c r="E5777" s="12" t="s">
        <v>65</v>
      </c>
      <c r="F5777" s="12" t="s">
        <v>67</v>
      </c>
      <c r="G5777" s="12" t="s">
        <v>1199</v>
      </c>
      <c r="H5777" s="12" t="s">
        <v>67</v>
      </c>
      <c r="I5777" s="12"/>
    </row>
    <row r="5778" spans="1:9" x14ac:dyDescent="0.25">
      <c r="A5778" s="38">
        <v>83155002059</v>
      </c>
      <c r="B5778" s="13" t="s">
        <v>5653</v>
      </c>
      <c r="C5778" s="13">
        <v>4</v>
      </c>
      <c r="D5778" s="13" t="s">
        <v>1155</v>
      </c>
      <c r="E5778" s="13" t="s">
        <v>67</v>
      </c>
      <c r="F5778" s="13" t="s">
        <v>67</v>
      </c>
      <c r="G5778" s="13" t="s">
        <v>65</v>
      </c>
      <c r="H5778" s="13" t="s">
        <v>67</v>
      </c>
      <c r="I5778" s="13"/>
    </row>
    <row r="5779" spans="1:9" x14ac:dyDescent="0.25">
      <c r="A5779" s="37">
        <v>83155003064</v>
      </c>
      <c r="B5779" s="12" t="s">
        <v>5654</v>
      </c>
      <c r="C5779" s="12">
        <v>2</v>
      </c>
      <c r="D5779" s="12" t="s">
        <v>1198</v>
      </c>
      <c r="E5779" s="12" t="s">
        <v>65</v>
      </c>
      <c r="F5779" s="12" t="s">
        <v>67</v>
      </c>
      <c r="G5779" s="12" t="s">
        <v>1199</v>
      </c>
      <c r="H5779" s="12" t="s">
        <v>67</v>
      </c>
      <c r="I5779" s="12"/>
    </row>
    <row r="5780" spans="1:9" x14ac:dyDescent="0.25">
      <c r="A5780" s="38">
        <v>83150068068</v>
      </c>
      <c r="B5780" s="13" t="s">
        <v>5655</v>
      </c>
      <c r="C5780" s="13">
        <v>6</v>
      </c>
      <c r="D5780" s="13" t="s">
        <v>5465</v>
      </c>
      <c r="E5780" s="13" t="s">
        <v>1199</v>
      </c>
      <c r="F5780" s="13" t="s">
        <v>67</v>
      </c>
      <c r="G5780" s="13" t="s">
        <v>1199</v>
      </c>
      <c r="H5780" s="13" t="s">
        <v>65</v>
      </c>
      <c r="I5780" s="13"/>
    </row>
    <row r="5781" spans="1:9" x14ac:dyDescent="0.25">
      <c r="A5781" s="37">
        <v>83155010070</v>
      </c>
      <c r="B5781" s="12" t="s">
        <v>5656</v>
      </c>
      <c r="C5781" s="12">
        <v>1</v>
      </c>
      <c r="D5781" s="12" t="s">
        <v>2549</v>
      </c>
      <c r="E5781" s="12" t="s">
        <v>1199</v>
      </c>
      <c r="F5781" s="12" t="s">
        <v>1199</v>
      </c>
      <c r="G5781" s="12" t="s">
        <v>67</v>
      </c>
      <c r="H5781" s="12" t="s">
        <v>65</v>
      </c>
      <c r="I5781" s="12"/>
    </row>
    <row r="5782" spans="1:9" x14ac:dyDescent="0.25">
      <c r="A5782" s="38">
        <v>83155002072</v>
      </c>
      <c r="B5782" s="13" t="s">
        <v>5657</v>
      </c>
      <c r="C5782" s="13">
        <v>4</v>
      </c>
      <c r="D5782" s="13" t="s">
        <v>1155</v>
      </c>
      <c r="E5782" s="13" t="s">
        <v>67</v>
      </c>
      <c r="F5782" s="13" t="s">
        <v>67</v>
      </c>
      <c r="G5782" s="13" t="s">
        <v>65</v>
      </c>
      <c r="H5782" s="13" t="s">
        <v>67</v>
      </c>
      <c r="I5782" s="13"/>
    </row>
    <row r="5783" spans="1:9" x14ac:dyDescent="0.25">
      <c r="A5783" s="37">
        <v>83155007073</v>
      </c>
      <c r="B5783" s="12" t="s">
        <v>5658</v>
      </c>
      <c r="C5783" s="12">
        <v>7</v>
      </c>
      <c r="D5783" s="12" t="s">
        <v>2085</v>
      </c>
      <c r="E5783" s="12" t="s">
        <v>65</v>
      </c>
      <c r="F5783" s="12" t="s">
        <v>1199</v>
      </c>
      <c r="G5783" s="12" t="s">
        <v>65</v>
      </c>
      <c r="H5783" s="12" t="s">
        <v>65</v>
      </c>
      <c r="I5783" s="12"/>
    </row>
    <row r="5784" spans="1:9" x14ac:dyDescent="0.25">
      <c r="A5784" s="38">
        <v>83155012074</v>
      </c>
      <c r="B5784" s="13" t="s">
        <v>5659</v>
      </c>
      <c r="C5784" s="13">
        <v>7</v>
      </c>
      <c r="D5784" s="13" t="s">
        <v>2085</v>
      </c>
      <c r="E5784" s="13" t="s">
        <v>65</v>
      </c>
      <c r="F5784" s="13" t="s">
        <v>1199</v>
      </c>
      <c r="G5784" s="13" t="s">
        <v>65</v>
      </c>
      <c r="H5784" s="13" t="s">
        <v>65</v>
      </c>
      <c r="I5784" s="13"/>
    </row>
    <row r="5785" spans="1:9" x14ac:dyDescent="0.25">
      <c r="A5785" s="37">
        <v>83150076076</v>
      </c>
      <c r="B5785" s="12" t="s">
        <v>5660</v>
      </c>
      <c r="C5785" s="12">
        <v>7</v>
      </c>
      <c r="D5785" s="12" t="s">
        <v>2085</v>
      </c>
      <c r="E5785" s="12" t="s">
        <v>65</v>
      </c>
      <c r="F5785" s="12" t="s">
        <v>1199</v>
      </c>
      <c r="G5785" s="12" t="s">
        <v>65</v>
      </c>
      <c r="H5785" s="12" t="s">
        <v>65</v>
      </c>
      <c r="I5785" s="12"/>
    </row>
    <row r="5786" spans="1:9" x14ac:dyDescent="0.25">
      <c r="A5786" s="38">
        <v>83155003084</v>
      </c>
      <c r="B5786" s="13" t="s">
        <v>5661</v>
      </c>
      <c r="C5786" s="13">
        <v>6</v>
      </c>
      <c r="D5786" s="13" t="s">
        <v>5465</v>
      </c>
      <c r="E5786" s="13" t="s">
        <v>1199</v>
      </c>
      <c r="F5786" s="13" t="s">
        <v>67</v>
      </c>
      <c r="G5786" s="13" t="s">
        <v>1199</v>
      </c>
      <c r="H5786" s="13" t="s">
        <v>65</v>
      </c>
      <c r="I5786" s="13"/>
    </row>
    <row r="5787" spans="1:9" x14ac:dyDescent="0.25">
      <c r="A5787" s="37">
        <v>83155014089</v>
      </c>
      <c r="B5787" s="12" t="s">
        <v>5662</v>
      </c>
      <c r="C5787" s="12">
        <v>7</v>
      </c>
      <c r="D5787" s="12" t="s">
        <v>2085</v>
      </c>
      <c r="E5787" s="12" t="s">
        <v>65</v>
      </c>
      <c r="F5787" s="12" t="s">
        <v>1199</v>
      </c>
      <c r="G5787" s="12" t="s">
        <v>65</v>
      </c>
      <c r="H5787" s="12" t="s">
        <v>65</v>
      </c>
      <c r="I5787" s="12"/>
    </row>
    <row r="5788" spans="1:9" x14ac:dyDescent="0.25">
      <c r="A5788" s="38">
        <v>83155013094</v>
      </c>
      <c r="B5788" s="13" t="s">
        <v>5663</v>
      </c>
      <c r="C5788" s="13">
        <v>6</v>
      </c>
      <c r="D5788" s="13" t="s">
        <v>5465</v>
      </c>
      <c r="E5788" s="13" t="s">
        <v>1199</v>
      </c>
      <c r="F5788" s="13" t="s">
        <v>67</v>
      </c>
      <c r="G5788" s="13" t="s">
        <v>1199</v>
      </c>
      <c r="H5788" s="13" t="s">
        <v>65</v>
      </c>
      <c r="I5788" s="13"/>
    </row>
    <row r="5789" spans="1:9" x14ac:dyDescent="0.25">
      <c r="A5789" s="37">
        <v>83155013095</v>
      </c>
      <c r="B5789" s="12" t="s">
        <v>5664</v>
      </c>
      <c r="C5789" s="12">
        <v>6</v>
      </c>
      <c r="D5789" s="12" t="s">
        <v>5465</v>
      </c>
      <c r="E5789" s="12" t="s">
        <v>1199</v>
      </c>
      <c r="F5789" s="12" t="s">
        <v>67</v>
      </c>
      <c r="G5789" s="12" t="s">
        <v>1199</v>
      </c>
      <c r="H5789" s="12" t="s">
        <v>65</v>
      </c>
      <c r="I5789" s="12"/>
    </row>
    <row r="5790" spans="1:9" x14ac:dyDescent="0.25">
      <c r="A5790" s="38">
        <v>83155014098</v>
      </c>
      <c r="B5790" s="13" t="s">
        <v>5665</v>
      </c>
      <c r="C5790" s="13">
        <v>7</v>
      </c>
      <c r="D5790" s="13" t="s">
        <v>2085</v>
      </c>
      <c r="E5790" s="13" t="s">
        <v>65</v>
      </c>
      <c r="F5790" s="13" t="s">
        <v>1199</v>
      </c>
      <c r="G5790" s="13" t="s">
        <v>65</v>
      </c>
      <c r="H5790" s="13" t="s">
        <v>65</v>
      </c>
      <c r="I5790" s="13"/>
    </row>
    <row r="5791" spans="1:9" x14ac:dyDescent="0.25">
      <c r="A5791" s="37">
        <v>83155015102</v>
      </c>
      <c r="B5791" s="12" t="s">
        <v>5666</v>
      </c>
      <c r="C5791" s="12">
        <v>6</v>
      </c>
      <c r="D5791" s="12" t="s">
        <v>5465</v>
      </c>
      <c r="E5791" s="12" t="s">
        <v>1199</v>
      </c>
      <c r="F5791" s="12" t="s">
        <v>67</v>
      </c>
      <c r="G5791" s="12" t="s">
        <v>1199</v>
      </c>
      <c r="H5791" s="12" t="s">
        <v>65</v>
      </c>
      <c r="I5791" s="12"/>
    </row>
    <row r="5792" spans="1:9" x14ac:dyDescent="0.25">
      <c r="A5792" s="38">
        <v>83155007107</v>
      </c>
      <c r="B5792" s="13" t="s">
        <v>5667</v>
      </c>
      <c r="C5792" s="13">
        <v>7</v>
      </c>
      <c r="D5792" s="13" t="s">
        <v>2085</v>
      </c>
      <c r="E5792" s="13" t="s">
        <v>65</v>
      </c>
      <c r="F5792" s="13" t="s">
        <v>1199</v>
      </c>
      <c r="G5792" s="13" t="s">
        <v>65</v>
      </c>
      <c r="H5792" s="13" t="s">
        <v>65</v>
      </c>
      <c r="I5792" s="13"/>
    </row>
    <row r="5793" spans="1:9" x14ac:dyDescent="0.25">
      <c r="A5793" s="37">
        <v>83155016108</v>
      </c>
      <c r="B5793" s="12" t="s">
        <v>5668</v>
      </c>
      <c r="C5793" s="12">
        <v>2</v>
      </c>
      <c r="D5793" s="12" t="s">
        <v>1198</v>
      </c>
      <c r="E5793" s="12" t="s">
        <v>65</v>
      </c>
      <c r="F5793" s="12" t="s">
        <v>67</v>
      </c>
      <c r="G5793" s="12" t="s">
        <v>1199</v>
      </c>
      <c r="H5793" s="12" t="s">
        <v>67</v>
      </c>
      <c r="I5793" s="12"/>
    </row>
    <row r="5794" spans="1:9" x14ac:dyDescent="0.25">
      <c r="A5794" s="38">
        <v>83155003109</v>
      </c>
      <c r="B5794" s="13" t="s">
        <v>5669</v>
      </c>
      <c r="C5794" s="13">
        <v>2</v>
      </c>
      <c r="D5794" s="13" t="s">
        <v>1198</v>
      </c>
      <c r="E5794" s="13" t="s">
        <v>65</v>
      </c>
      <c r="F5794" s="13" t="s">
        <v>67</v>
      </c>
      <c r="G5794" s="13" t="s">
        <v>1199</v>
      </c>
      <c r="H5794" s="13" t="s">
        <v>67</v>
      </c>
      <c r="I5794" s="13"/>
    </row>
    <row r="5795" spans="1:9" x14ac:dyDescent="0.25">
      <c r="A5795" s="37">
        <v>83155012111</v>
      </c>
      <c r="B5795" s="12" t="s">
        <v>5670</v>
      </c>
      <c r="C5795" s="12">
        <v>6</v>
      </c>
      <c r="D5795" s="12" t="s">
        <v>5465</v>
      </c>
      <c r="E5795" s="12" t="s">
        <v>1199</v>
      </c>
      <c r="F5795" s="12" t="s">
        <v>67</v>
      </c>
      <c r="G5795" s="12" t="s">
        <v>1199</v>
      </c>
      <c r="H5795" s="12" t="s">
        <v>65</v>
      </c>
      <c r="I5795" s="12"/>
    </row>
    <row r="5796" spans="1:9" x14ac:dyDescent="0.25">
      <c r="A5796" s="38">
        <v>83155017113</v>
      </c>
      <c r="B5796" s="13" t="s">
        <v>5671</v>
      </c>
      <c r="C5796" s="13">
        <v>6</v>
      </c>
      <c r="D5796" s="13" t="s">
        <v>5465</v>
      </c>
      <c r="E5796" s="13" t="s">
        <v>1199</v>
      </c>
      <c r="F5796" s="13" t="s">
        <v>67</v>
      </c>
      <c r="G5796" s="13" t="s">
        <v>1199</v>
      </c>
      <c r="H5796" s="13" t="s">
        <v>65</v>
      </c>
      <c r="I5796" s="13"/>
    </row>
    <row r="5797" spans="1:9" x14ac:dyDescent="0.25">
      <c r="A5797" s="37">
        <v>83155011115</v>
      </c>
      <c r="B5797" s="12" t="s">
        <v>5672</v>
      </c>
      <c r="C5797" s="12">
        <v>7</v>
      </c>
      <c r="D5797" s="12" t="s">
        <v>2085</v>
      </c>
      <c r="E5797" s="12" t="s">
        <v>65</v>
      </c>
      <c r="F5797" s="12" t="s">
        <v>1199</v>
      </c>
      <c r="G5797" s="12" t="s">
        <v>65</v>
      </c>
      <c r="H5797" s="12" t="s">
        <v>65</v>
      </c>
      <c r="I5797" s="12"/>
    </row>
    <row r="5798" spans="1:9" x14ac:dyDescent="0.25">
      <c r="A5798" s="38">
        <v>83155007125</v>
      </c>
      <c r="B5798" s="13" t="s">
        <v>5673</v>
      </c>
      <c r="C5798" s="13">
        <v>7</v>
      </c>
      <c r="D5798" s="13" t="s">
        <v>2085</v>
      </c>
      <c r="E5798" s="13" t="s">
        <v>65</v>
      </c>
      <c r="F5798" s="13" t="s">
        <v>1199</v>
      </c>
      <c r="G5798" s="13" t="s">
        <v>65</v>
      </c>
      <c r="H5798" s="13" t="s">
        <v>65</v>
      </c>
      <c r="I5798" s="13"/>
    </row>
    <row r="5799" spans="1:9" x14ac:dyDescent="0.25">
      <c r="A5799" s="37">
        <v>83155016130</v>
      </c>
      <c r="B5799" s="12" t="s">
        <v>5674</v>
      </c>
      <c r="C5799" s="12">
        <v>2</v>
      </c>
      <c r="D5799" s="12" t="s">
        <v>1198</v>
      </c>
      <c r="E5799" s="12" t="s">
        <v>65</v>
      </c>
      <c r="F5799" s="12" t="s">
        <v>67</v>
      </c>
      <c r="G5799" s="12" t="s">
        <v>1199</v>
      </c>
      <c r="H5799" s="12" t="s">
        <v>67</v>
      </c>
      <c r="I5799" s="12"/>
    </row>
    <row r="5800" spans="1:9" x14ac:dyDescent="0.25">
      <c r="A5800" s="38">
        <v>83155004131</v>
      </c>
      <c r="B5800" s="13" t="s">
        <v>5675</v>
      </c>
      <c r="C5800" s="13">
        <v>7</v>
      </c>
      <c r="D5800" s="13" t="s">
        <v>2085</v>
      </c>
      <c r="E5800" s="13" t="s">
        <v>65</v>
      </c>
      <c r="F5800" s="13" t="s">
        <v>1199</v>
      </c>
      <c r="G5800" s="13" t="s">
        <v>65</v>
      </c>
      <c r="H5800" s="13" t="s">
        <v>65</v>
      </c>
      <c r="I5800" s="13"/>
    </row>
    <row r="5801" spans="1:9" x14ac:dyDescent="0.25">
      <c r="A5801" s="37">
        <v>83155011132</v>
      </c>
      <c r="B5801" s="12" t="s">
        <v>5676</v>
      </c>
      <c r="C5801" s="12">
        <v>7</v>
      </c>
      <c r="D5801" s="12" t="s">
        <v>2085</v>
      </c>
      <c r="E5801" s="12" t="s">
        <v>65</v>
      </c>
      <c r="F5801" s="12" t="s">
        <v>1199</v>
      </c>
      <c r="G5801" s="12" t="s">
        <v>65</v>
      </c>
      <c r="H5801" s="12" t="s">
        <v>65</v>
      </c>
      <c r="I5801" s="12"/>
    </row>
    <row r="5802" spans="1:9" x14ac:dyDescent="0.25">
      <c r="A5802" s="38">
        <v>83150133133</v>
      </c>
      <c r="B5802" s="13" t="s">
        <v>5677</v>
      </c>
      <c r="C5802" s="13">
        <v>7</v>
      </c>
      <c r="D5802" s="13" t="s">
        <v>2085</v>
      </c>
      <c r="E5802" s="13" t="s">
        <v>65</v>
      </c>
      <c r="F5802" s="13" t="s">
        <v>1199</v>
      </c>
      <c r="G5802" s="13" t="s">
        <v>65</v>
      </c>
      <c r="H5802" s="13" t="s">
        <v>65</v>
      </c>
      <c r="I5802" s="13"/>
    </row>
    <row r="5803" spans="1:9" x14ac:dyDescent="0.25">
      <c r="A5803" s="37">
        <v>83165005002</v>
      </c>
      <c r="B5803" s="12" t="s">
        <v>5678</v>
      </c>
      <c r="C5803" s="12">
        <v>7</v>
      </c>
      <c r="D5803" s="12" t="s">
        <v>2085</v>
      </c>
      <c r="E5803" s="12" t="s">
        <v>65</v>
      </c>
      <c r="F5803" s="12" t="s">
        <v>1199</v>
      </c>
      <c r="G5803" s="12" t="s">
        <v>65</v>
      </c>
      <c r="H5803" s="12" t="s">
        <v>65</v>
      </c>
      <c r="I5803" s="12"/>
    </row>
    <row r="5804" spans="1:9" x14ac:dyDescent="0.25">
      <c r="A5804" s="38">
        <v>83165002003</v>
      </c>
      <c r="B5804" s="13" t="s">
        <v>5679</v>
      </c>
      <c r="C5804" s="13">
        <v>2</v>
      </c>
      <c r="D5804" s="13" t="s">
        <v>1198</v>
      </c>
      <c r="E5804" s="13" t="s">
        <v>65</v>
      </c>
      <c r="F5804" s="13" t="s">
        <v>67</v>
      </c>
      <c r="G5804" s="13" t="s">
        <v>1199</v>
      </c>
      <c r="H5804" s="13" t="s">
        <v>67</v>
      </c>
      <c r="I5804" s="13"/>
    </row>
    <row r="5805" spans="1:9" x14ac:dyDescent="0.25">
      <c r="A5805" s="37">
        <v>83165001009</v>
      </c>
      <c r="B5805" s="12" t="s">
        <v>5680</v>
      </c>
      <c r="C5805" s="12">
        <v>7</v>
      </c>
      <c r="D5805" s="12" t="s">
        <v>2085</v>
      </c>
      <c r="E5805" s="12" t="s">
        <v>65</v>
      </c>
      <c r="F5805" s="12" t="s">
        <v>1199</v>
      </c>
      <c r="G5805" s="12" t="s">
        <v>65</v>
      </c>
      <c r="H5805" s="12" t="s">
        <v>65</v>
      </c>
      <c r="I5805" s="12"/>
    </row>
    <row r="5806" spans="1:9" x14ac:dyDescent="0.25">
      <c r="A5806" s="38">
        <v>83165002010</v>
      </c>
      <c r="B5806" s="13" t="s">
        <v>5681</v>
      </c>
      <c r="C5806" s="13">
        <v>6</v>
      </c>
      <c r="D5806" s="13" t="s">
        <v>5465</v>
      </c>
      <c r="E5806" s="13" t="s">
        <v>1199</v>
      </c>
      <c r="F5806" s="13" t="s">
        <v>67</v>
      </c>
      <c r="G5806" s="13" t="s">
        <v>1199</v>
      </c>
      <c r="H5806" s="13" t="s">
        <v>65</v>
      </c>
      <c r="I5806" s="13"/>
    </row>
    <row r="5807" spans="1:9" x14ac:dyDescent="0.25">
      <c r="A5807" s="37">
        <v>83165003011</v>
      </c>
      <c r="B5807" s="12" t="s">
        <v>5682</v>
      </c>
      <c r="C5807" s="12">
        <v>7</v>
      </c>
      <c r="D5807" s="12" t="s">
        <v>2085</v>
      </c>
      <c r="E5807" s="12" t="s">
        <v>65</v>
      </c>
      <c r="F5807" s="12" t="s">
        <v>1199</v>
      </c>
      <c r="G5807" s="12" t="s">
        <v>65</v>
      </c>
      <c r="H5807" s="12" t="s">
        <v>65</v>
      </c>
      <c r="I5807" s="12"/>
    </row>
    <row r="5808" spans="1:9" x14ac:dyDescent="0.25">
      <c r="A5808" s="38">
        <v>83165005012</v>
      </c>
      <c r="B5808" s="13" t="s">
        <v>5683</v>
      </c>
      <c r="C5808" s="13">
        <v>4</v>
      </c>
      <c r="D5808" s="13" t="s">
        <v>1155</v>
      </c>
      <c r="E5808" s="13" t="s">
        <v>67</v>
      </c>
      <c r="F5808" s="13" t="s">
        <v>67</v>
      </c>
      <c r="G5808" s="13" t="s">
        <v>65</v>
      </c>
      <c r="H5808" s="13" t="s">
        <v>67</v>
      </c>
      <c r="I5808" s="13"/>
    </row>
    <row r="5809" spans="1:9" x14ac:dyDescent="0.25">
      <c r="A5809" s="37">
        <v>83165005013</v>
      </c>
      <c r="B5809" s="12" t="s">
        <v>5684</v>
      </c>
      <c r="C5809" s="12">
        <v>7</v>
      </c>
      <c r="D5809" s="12" t="s">
        <v>2085</v>
      </c>
      <c r="E5809" s="12" t="s">
        <v>65</v>
      </c>
      <c r="F5809" s="12" t="s">
        <v>1199</v>
      </c>
      <c r="G5809" s="12" t="s">
        <v>65</v>
      </c>
      <c r="H5809" s="12" t="s">
        <v>65</v>
      </c>
      <c r="I5809" s="12"/>
    </row>
    <row r="5810" spans="1:9" x14ac:dyDescent="0.25">
      <c r="A5810" s="38">
        <v>83165006014</v>
      </c>
      <c r="B5810" s="13" t="s">
        <v>5685</v>
      </c>
      <c r="C5810" s="13">
        <v>5</v>
      </c>
      <c r="D5810" s="13" t="s">
        <v>69</v>
      </c>
      <c r="E5810" s="13" t="s">
        <v>65</v>
      </c>
      <c r="F5810" s="13" t="s">
        <v>65</v>
      </c>
      <c r="G5810" s="13" t="s">
        <v>65</v>
      </c>
      <c r="H5810" s="13" t="s">
        <v>65</v>
      </c>
      <c r="I5810" s="13"/>
    </row>
    <row r="5811" spans="1:9" x14ac:dyDescent="0.25">
      <c r="A5811" s="37">
        <v>83165004017</v>
      </c>
      <c r="B5811" s="12" t="s">
        <v>5686</v>
      </c>
      <c r="C5811" s="12">
        <v>7</v>
      </c>
      <c r="D5811" s="12" t="s">
        <v>2085</v>
      </c>
      <c r="E5811" s="12" t="s">
        <v>65</v>
      </c>
      <c r="F5811" s="12" t="s">
        <v>1199</v>
      </c>
      <c r="G5811" s="12" t="s">
        <v>65</v>
      </c>
      <c r="H5811" s="12" t="s">
        <v>65</v>
      </c>
      <c r="I5811" s="12"/>
    </row>
    <row r="5812" spans="1:9" x14ac:dyDescent="0.25">
      <c r="A5812" s="38">
        <v>83165004020</v>
      </c>
      <c r="B5812" s="13" t="s">
        <v>5687</v>
      </c>
      <c r="C5812" s="13">
        <v>7</v>
      </c>
      <c r="D5812" s="13" t="s">
        <v>2085</v>
      </c>
      <c r="E5812" s="13" t="s">
        <v>65</v>
      </c>
      <c r="F5812" s="13" t="s">
        <v>1199</v>
      </c>
      <c r="G5812" s="13" t="s">
        <v>65</v>
      </c>
      <c r="H5812" s="13" t="s">
        <v>65</v>
      </c>
      <c r="I5812" s="13"/>
    </row>
    <row r="5813" spans="1:9" x14ac:dyDescent="0.25">
      <c r="A5813" s="37">
        <v>83165003024</v>
      </c>
      <c r="B5813" s="12" t="s">
        <v>5688</v>
      </c>
      <c r="C5813" s="12">
        <v>7</v>
      </c>
      <c r="D5813" s="12" t="s">
        <v>2085</v>
      </c>
      <c r="E5813" s="12" t="s">
        <v>65</v>
      </c>
      <c r="F5813" s="12" t="s">
        <v>1199</v>
      </c>
      <c r="G5813" s="12" t="s">
        <v>65</v>
      </c>
      <c r="H5813" s="12" t="s">
        <v>65</v>
      </c>
      <c r="I5813" s="12"/>
    </row>
    <row r="5814" spans="1:9" x14ac:dyDescent="0.25">
      <c r="A5814" s="38">
        <v>83165001036</v>
      </c>
      <c r="B5814" s="13" t="s">
        <v>5689</v>
      </c>
      <c r="C5814" s="13">
        <v>7</v>
      </c>
      <c r="D5814" s="13" t="s">
        <v>2085</v>
      </c>
      <c r="E5814" s="13" t="s">
        <v>65</v>
      </c>
      <c r="F5814" s="13" t="s">
        <v>1199</v>
      </c>
      <c r="G5814" s="13" t="s">
        <v>65</v>
      </c>
      <c r="H5814" s="13" t="s">
        <v>65</v>
      </c>
      <c r="I5814" s="13"/>
    </row>
    <row r="5815" spans="1:9" x14ac:dyDescent="0.25">
      <c r="A5815" s="37">
        <v>83165005037</v>
      </c>
      <c r="B5815" s="12" t="s">
        <v>5690</v>
      </c>
      <c r="C5815" s="12">
        <v>7</v>
      </c>
      <c r="D5815" s="12" t="s">
        <v>2085</v>
      </c>
      <c r="E5815" s="12" t="s">
        <v>65</v>
      </c>
      <c r="F5815" s="12" t="s">
        <v>1199</v>
      </c>
      <c r="G5815" s="12" t="s">
        <v>65</v>
      </c>
      <c r="H5815" s="12" t="s">
        <v>65</v>
      </c>
      <c r="I5815" s="12"/>
    </row>
    <row r="5816" spans="1:9" x14ac:dyDescent="0.25">
      <c r="A5816" s="38">
        <v>83165005038</v>
      </c>
      <c r="B5816" s="13" t="s">
        <v>5691</v>
      </c>
      <c r="C5816" s="13">
        <v>7</v>
      </c>
      <c r="D5816" s="13" t="s">
        <v>2085</v>
      </c>
      <c r="E5816" s="13" t="s">
        <v>65</v>
      </c>
      <c r="F5816" s="13" t="s">
        <v>1199</v>
      </c>
      <c r="G5816" s="13" t="s">
        <v>65</v>
      </c>
      <c r="H5816" s="13" t="s">
        <v>65</v>
      </c>
      <c r="I5816" s="13"/>
    </row>
    <row r="5817" spans="1:9" x14ac:dyDescent="0.25">
      <c r="A5817" s="37">
        <v>83165003039</v>
      </c>
      <c r="B5817" s="12" t="s">
        <v>5692</v>
      </c>
      <c r="C5817" s="12">
        <v>5</v>
      </c>
      <c r="D5817" s="12" t="s">
        <v>69</v>
      </c>
      <c r="E5817" s="12" t="s">
        <v>65</v>
      </c>
      <c r="F5817" s="12" t="s">
        <v>65</v>
      </c>
      <c r="G5817" s="12" t="s">
        <v>65</v>
      </c>
      <c r="H5817" s="12" t="s">
        <v>65</v>
      </c>
      <c r="I5817" s="12"/>
    </row>
    <row r="5818" spans="1:9" x14ac:dyDescent="0.25">
      <c r="A5818" s="38">
        <v>83165006042</v>
      </c>
      <c r="B5818" s="13" t="s">
        <v>5693</v>
      </c>
      <c r="C5818" s="13">
        <v>6</v>
      </c>
      <c r="D5818" s="13" t="s">
        <v>5465</v>
      </c>
      <c r="E5818" s="13" t="s">
        <v>1199</v>
      </c>
      <c r="F5818" s="13" t="s">
        <v>67</v>
      </c>
      <c r="G5818" s="13" t="s">
        <v>1199</v>
      </c>
      <c r="H5818" s="13" t="s">
        <v>65</v>
      </c>
      <c r="I5818" s="13"/>
    </row>
    <row r="5819" spans="1:9" x14ac:dyDescent="0.25">
      <c r="A5819" s="37">
        <v>83165003043</v>
      </c>
      <c r="B5819" s="12" t="s">
        <v>5694</v>
      </c>
      <c r="C5819" s="12">
        <v>7</v>
      </c>
      <c r="D5819" s="12" t="s">
        <v>2085</v>
      </c>
      <c r="E5819" s="12" t="s">
        <v>65</v>
      </c>
      <c r="F5819" s="12" t="s">
        <v>1199</v>
      </c>
      <c r="G5819" s="12" t="s">
        <v>65</v>
      </c>
      <c r="H5819" s="12" t="s">
        <v>65</v>
      </c>
      <c r="I5819" s="12"/>
    </row>
    <row r="5820" spans="1:9" x14ac:dyDescent="0.25">
      <c r="A5820" s="38">
        <v>83165001045</v>
      </c>
      <c r="B5820" s="13" t="s">
        <v>5695</v>
      </c>
      <c r="C5820" s="13">
        <v>7</v>
      </c>
      <c r="D5820" s="13" t="s">
        <v>2085</v>
      </c>
      <c r="E5820" s="13" t="s">
        <v>65</v>
      </c>
      <c r="F5820" s="13" t="s">
        <v>1199</v>
      </c>
      <c r="G5820" s="13" t="s">
        <v>65</v>
      </c>
      <c r="H5820" s="13" t="s">
        <v>65</v>
      </c>
      <c r="I5820" s="13"/>
    </row>
    <row r="5821" spans="1:9" x14ac:dyDescent="0.25">
      <c r="A5821" s="37">
        <v>83165004049</v>
      </c>
      <c r="B5821" s="12" t="s">
        <v>5696</v>
      </c>
      <c r="C5821" s="12">
        <v>7</v>
      </c>
      <c r="D5821" s="12" t="s">
        <v>2085</v>
      </c>
      <c r="E5821" s="12" t="s">
        <v>65</v>
      </c>
      <c r="F5821" s="12" t="s">
        <v>1199</v>
      </c>
      <c r="G5821" s="12" t="s">
        <v>65</v>
      </c>
      <c r="H5821" s="12" t="s">
        <v>65</v>
      </c>
      <c r="I5821" s="12"/>
    </row>
    <row r="5822" spans="1:9" x14ac:dyDescent="0.25">
      <c r="A5822" s="38">
        <v>83165005051</v>
      </c>
      <c r="B5822" s="13" t="s">
        <v>5697</v>
      </c>
      <c r="C5822" s="13">
        <v>7</v>
      </c>
      <c r="D5822" s="13" t="s">
        <v>2085</v>
      </c>
      <c r="E5822" s="13" t="s">
        <v>65</v>
      </c>
      <c r="F5822" s="13" t="s">
        <v>1199</v>
      </c>
      <c r="G5822" s="13" t="s">
        <v>65</v>
      </c>
      <c r="H5822" s="13" t="s">
        <v>65</v>
      </c>
      <c r="I5822" s="13"/>
    </row>
    <row r="5823" spans="1:9" x14ac:dyDescent="0.25">
      <c r="A5823" s="37">
        <v>83165004053</v>
      </c>
      <c r="B5823" s="12" t="s">
        <v>5698</v>
      </c>
      <c r="C5823" s="12">
        <v>7</v>
      </c>
      <c r="D5823" s="12" t="s">
        <v>2085</v>
      </c>
      <c r="E5823" s="12" t="s">
        <v>65</v>
      </c>
      <c r="F5823" s="12" t="s">
        <v>1199</v>
      </c>
      <c r="G5823" s="12" t="s">
        <v>65</v>
      </c>
      <c r="H5823" s="12" t="s">
        <v>65</v>
      </c>
      <c r="I5823" s="12"/>
    </row>
    <row r="5824" spans="1:9" x14ac:dyDescent="0.25">
      <c r="A5824" s="38">
        <v>83165003054</v>
      </c>
      <c r="B5824" s="13" t="s">
        <v>5699</v>
      </c>
      <c r="C5824" s="13">
        <v>7</v>
      </c>
      <c r="D5824" s="13" t="s">
        <v>2085</v>
      </c>
      <c r="E5824" s="13" t="s">
        <v>65</v>
      </c>
      <c r="F5824" s="13" t="s">
        <v>1199</v>
      </c>
      <c r="G5824" s="13" t="s">
        <v>65</v>
      </c>
      <c r="H5824" s="13" t="s">
        <v>65</v>
      </c>
      <c r="I5824" s="13"/>
    </row>
    <row r="5825" spans="1:9" x14ac:dyDescent="0.25">
      <c r="A5825" s="37">
        <v>83165002055</v>
      </c>
      <c r="B5825" s="12" t="s">
        <v>5700</v>
      </c>
      <c r="C5825" s="12">
        <v>1</v>
      </c>
      <c r="D5825" s="12" t="s">
        <v>2549</v>
      </c>
      <c r="E5825" s="12" t="s">
        <v>1199</v>
      </c>
      <c r="F5825" s="12" t="s">
        <v>1199</v>
      </c>
      <c r="G5825" s="12" t="s">
        <v>67</v>
      </c>
      <c r="H5825" s="12" t="s">
        <v>65</v>
      </c>
      <c r="I5825" s="12"/>
    </row>
    <row r="5826" spans="1:9" x14ac:dyDescent="0.25">
      <c r="A5826" s="38">
        <v>83165006056</v>
      </c>
      <c r="B5826" s="13" t="s">
        <v>5701</v>
      </c>
      <c r="C5826" s="13">
        <v>5</v>
      </c>
      <c r="D5826" s="13" t="s">
        <v>69</v>
      </c>
      <c r="E5826" s="13" t="s">
        <v>65</v>
      </c>
      <c r="F5826" s="13" t="s">
        <v>65</v>
      </c>
      <c r="G5826" s="13" t="s">
        <v>65</v>
      </c>
      <c r="H5826" s="13" t="s">
        <v>65</v>
      </c>
      <c r="I5826" s="13"/>
    </row>
    <row r="5827" spans="1:9" x14ac:dyDescent="0.25">
      <c r="A5827" s="37">
        <v>83175001001</v>
      </c>
      <c r="B5827" s="12" t="s">
        <v>5702</v>
      </c>
      <c r="C5827" s="12">
        <v>7</v>
      </c>
      <c r="D5827" s="12" t="s">
        <v>2085</v>
      </c>
      <c r="E5827" s="12" t="s">
        <v>65</v>
      </c>
      <c r="F5827" s="12" t="s">
        <v>1199</v>
      </c>
      <c r="G5827" s="12" t="s">
        <v>65</v>
      </c>
      <c r="H5827" s="12" t="s">
        <v>65</v>
      </c>
      <c r="I5827" s="12"/>
    </row>
    <row r="5828" spans="1:9" x14ac:dyDescent="0.25">
      <c r="A5828" s="38">
        <v>83170005005</v>
      </c>
      <c r="B5828" s="13" t="s">
        <v>5703</v>
      </c>
      <c r="C5828" s="13">
        <v>7</v>
      </c>
      <c r="D5828" s="13" t="s">
        <v>2085</v>
      </c>
      <c r="E5828" s="13" t="s">
        <v>65</v>
      </c>
      <c r="F5828" s="13" t="s">
        <v>1199</v>
      </c>
      <c r="G5828" s="13" t="s">
        <v>65</v>
      </c>
      <c r="H5828" s="13" t="s">
        <v>65</v>
      </c>
      <c r="I5828" s="13"/>
    </row>
    <row r="5829" spans="1:9" x14ac:dyDescent="0.25">
      <c r="A5829" s="37">
        <v>83175008008</v>
      </c>
      <c r="B5829" s="12" t="s">
        <v>5704</v>
      </c>
      <c r="C5829" s="12">
        <v>6</v>
      </c>
      <c r="D5829" s="12" t="s">
        <v>5465</v>
      </c>
      <c r="E5829" s="12" t="s">
        <v>1199</v>
      </c>
      <c r="F5829" s="12" t="s">
        <v>67</v>
      </c>
      <c r="G5829" s="12" t="s">
        <v>1199</v>
      </c>
      <c r="H5829" s="12" t="s">
        <v>65</v>
      </c>
      <c r="I5829" s="12"/>
    </row>
    <row r="5830" spans="1:9" x14ac:dyDescent="0.25">
      <c r="A5830" s="38">
        <v>83175003009</v>
      </c>
      <c r="B5830" s="13" t="s">
        <v>5705</v>
      </c>
      <c r="C5830" s="13">
        <v>7</v>
      </c>
      <c r="D5830" s="13" t="s">
        <v>2085</v>
      </c>
      <c r="E5830" s="13" t="s">
        <v>65</v>
      </c>
      <c r="F5830" s="13" t="s">
        <v>1199</v>
      </c>
      <c r="G5830" s="13" t="s">
        <v>65</v>
      </c>
      <c r="H5830" s="13" t="s">
        <v>65</v>
      </c>
      <c r="I5830" s="13"/>
    </row>
    <row r="5831" spans="1:9" x14ac:dyDescent="0.25">
      <c r="A5831" s="37">
        <v>83175014011</v>
      </c>
      <c r="B5831" s="12" t="s">
        <v>5706</v>
      </c>
      <c r="C5831" s="12">
        <v>5</v>
      </c>
      <c r="D5831" s="12" t="s">
        <v>69</v>
      </c>
      <c r="E5831" s="12" t="s">
        <v>65</v>
      </c>
      <c r="F5831" s="12" t="s">
        <v>65</v>
      </c>
      <c r="G5831" s="12" t="s">
        <v>65</v>
      </c>
      <c r="H5831" s="12" t="s">
        <v>65</v>
      </c>
      <c r="I5831" s="12"/>
    </row>
    <row r="5832" spans="1:9" x14ac:dyDescent="0.25">
      <c r="A5832" s="38">
        <v>83175010021</v>
      </c>
      <c r="B5832" s="13" t="s">
        <v>5707</v>
      </c>
      <c r="C5832" s="13">
        <v>7</v>
      </c>
      <c r="D5832" s="13" t="s">
        <v>2085</v>
      </c>
      <c r="E5832" s="13" t="s">
        <v>65</v>
      </c>
      <c r="F5832" s="13" t="s">
        <v>1199</v>
      </c>
      <c r="G5832" s="13" t="s">
        <v>65</v>
      </c>
      <c r="H5832" s="13" t="s">
        <v>65</v>
      </c>
      <c r="I5832" s="13"/>
    </row>
    <row r="5833" spans="1:9" x14ac:dyDescent="0.25">
      <c r="A5833" s="37">
        <v>83175002026</v>
      </c>
      <c r="B5833" s="12" t="s">
        <v>5708</v>
      </c>
      <c r="C5833" s="12">
        <v>7</v>
      </c>
      <c r="D5833" s="12" t="s">
        <v>2085</v>
      </c>
      <c r="E5833" s="12" t="s">
        <v>65</v>
      </c>
      <c r="F5833" s="12" t="s">
        <v>1199</v>
      </c>
      <c r="G5833" s="12" t="s">
        <v>65</v>
      </c>
      <c r="H5833" s="12" t="s">
        <v>65</v>
      </c>
      <c r="I5833" s="12"/>
    </row>
    <row r="5834" spans="1:9" x14ac:dyDescent="0.25">
      <c r="A5834" s="38">
        <v>83175004029</v>
      </c>
      <c r="B5834" s="13" t="s">
        <v>5709</v>
      </c>
      <c r="C5834" s="13">
        <v>1</v>
      </c>
      <c r="D5834" s="13" t="s">
        <v>2549</v>
      </c>
      <c r="E5834" s="13" t="s">
        <v>1199</v>
      </c>
      <c r="F5834" s="13" t="s">
        <v>1199</v>
      </c>
      <c r="G5834" s="13" t="s">
        <v>67</v>
      </c>
      <c r="H5834" s="13" t="s">
        <v>65</v>
      </c>
      <c r="I5834" s="13"/>
    </row>
    <row r="5835" spans="1:9" x14ac:dyDescent="0.25">
      <c r="A5835" s="37">
        <v>83170031031</v>
      </c>
      <c r="B5835" s="12" t="s">
        <v>4973</v>
      </c>
      <c r="C5835" s="12">
        <v>7</v>
      </c>
      <c r="D5835" s="12" t="s">
        <v>2085</v>
      </c>
      <c r="E5835" s="12" t="s">
        <v>65</v>
      </c>
      <c r="F5835" s="12" t="s">
        <v>1199</v>
      </c>
      <c r="G5835" s="12" t="s">
        <v>65</v>
      </c>
      <c r="H5835" s="12" t="s">
        <v>65</v>
      </c>
      <c r="I5835" s="12"/>
    </row>
    <row r="5836" spans="1:9" x14ac:dyDescent="0.25">
      <c r="A5836" s="38">
        <v>83175003034</v>
      </c>
      <c r="B5836" s="13" t="s">
        <v>5710</v>
      </c>
      <c r="C5836" s="13">
        <v>5</v>
      </c>
      <c r="D5836" s="13" t="s">
        <v>69</v>
      </c>
      <c r="E5836" s="13" t="s">
        <v>65</v>
      </c>
      <c r="F5836" s="13" t="s">
        <v>65</v>
      </c>
      <c r="G5836" s="13" t="s">
        <v>65</v>
      </c>
      <c r="H5836" s="13" t="s">
        <v>65</v>
      </c>
      <c r="I5836" s="13"/>
    </row>
    <row r="5837" spans="1:9" x14ac:dyDescent="0.25">
      <c r="A5837" s="37">
        <v>83175005039</v>
      </c>
      <c r="B5837" s="12" t="s">
        <v>5711</v>
      </c>
      <c r="C5837" s="12">
        <v>2</v>
      </c>
      <c r="D5837" s="12" t="s">
        <v>1198</v>
      </c>
      <c r="E5837" s="12" t="s">
        <v>65</v>
      </c>
      <c r="F5837" s="12" t="s">
        <v>67</v>
      </c>
      <c r="G5837" s="12" t="s">
        <v>1199</v>
      </c>
      <c r="H5837" s="12" t="s">
        <v>67</v>
      </c>
      <c r="I5837" s="12"/>
    </row>
    <row r="5838" spans="1:9" x14ac:dyDescent="0.25">
      <c r="A5838" s="38">
        <v>83175004040</v>
      </c>
      <c r="B5838" s="13" t="s">
        <v>5712</v>
      </c>
      <c r="C5838" s="13">
        <v>1</v>
      </c>
      <c r="D5838" s="13" t="s">
        <v>2549</v>
      </c>
      <c r="E5838" s="13" t="s">
        <v>1199</v>
      </c>
      <c r="F5838" s="13" t="s">
        <v>1199</v>
      </c>
      <c r="G5838" s="13" t="s">
        <v>67</v>
      </c>
      <c r="H5838" s="13" t="s">
        <v>65</v>
      </c>
      <c r="I5838" s="13"/>
    </row>
    <row r="5839" spans="1:9" x14ac:dyDescent="0.25">
      <c r="A5839" s="37">
        <v>83175005041</v>
      </c>
      <c r="B5839" s="12" t="s">
        <v>5713</v>
      </c>
      <c r="C5839" s="12">
        <v>1</v>
      </c>
      <c r="D5839" s="12" t="s">
        <v>2549</v>
      </c>
      <c r="E5839" s="12" t="s">
        <v>1199</v>
      </c>
      <c r="F5839" s="12" t="s">
        <v>1199</v>
      </c>
      <c r="G5839" s="12" t="s">
        <v>67</v>
      </c>
      <c r="H5839" s="12" t="s">
        <v>65</v>
      </c>
      <c r="I5839" s="12"/>
    </row>
    <row r="5840" spans="1:9" x14ac:dyDescent="0.25">
      <c r="A5840" s="38">
        <v>83175004046</v>
      </c>
      <c r="B5840" s="13" t="s">
        <v>5714</v>
      </c>
      <c r="C5840" s="13">
        <v>2</v>
      </c>
      <c r="D5840" s="13" t="s">
        <v>1198</v>
      </c>
      <c r="E5840" s="13" t="s">
        <v>65</v>
      </c>
      <c r="F5840" s="13" t="s">
        <v>67</v>
      </c>
      <c r="G5840" s="13" t="s">
        <v>1199</v>
      </c>
      <c r="H5840" s="13" t="s">
        <v>67</v>
      </c>
      <c r="I5840" s="13"/>
    </row>
    <row r="5841" spans="1:9" x14ac:dyDescent="0.25">
      <c r="A5841" s="37">
        <v>83175010047</v>
      </c>
      <c r="B5841" s="12" t="s">
        <v>5715</v>
      </c>
      <c r="C5841" s="12">
        <v>7</v>
      </c>
      <c r="D5841" s="12" t="s">
        <v>2085</v>
      </c>
      <c r="E5841" s="12" t="s">
        <v>65</v>
      </c>
      <c r="F5841" s="12" t="s">
        <v>1199</v>
      </c>
      <c r="G5841" s="12" t="s">
        <v>65</v>
      </c>
      <c r="H5841" s="12" t="s">
        <v>65</v>
      </c>
      <c r="I5841" s="12"/>
    </row>
    <row r="5842" spans="1:9" x14ac:dyDescent="0.25">
      <c r="A5842" s="38">
        <v>83170051051</v>
      </c>
      <c r="B5842" s="13" t="s">
        <v>5716</v>
      </c>
      <c r="C5842" s="13">
        <v>2</v>
      </c>
      <c r="D5842" s="13" t="s">
        <v>1198</v>
      </c>
      <c r="E5842" s="13" t="s">
        <v>65</v>
      </c>
      <c r="F5842" s="13" t="s">
        <v>67</v>
      </c>
      <c r="G5842" s="13" t="s">
        <v>1199</v>
      </c>
      <c r="H5842" s="13" t="s">
        <v>67</v>
      </c>
      <c r="I5842" s="13"/>
    </row>
    <row r="5843" spans="1:9" x14ac:dyDescent="0.25">
      <c r="A5843" s="37">
        <v>83175006056</v>
      </c>
      <c r="B5843" s="12" t="s">
        <v>5717</v>
      </c>
      <c r="C5843" s="12">
        <v>6</v>
      </c>
      <c r="D5843" s="12" t="s">
        <v>5465</v>
      </c>
      <c r="E5843" s="12" t="s">
        <v>1199</v>
      </c>
      <c r="F5843" s="12" t="s">
        <v>67</v>
      </c>
      <c r="G5843" s="12" t="s">
        <v>1199</v>
      </c>
      <c r="H5843" s="12" t="s">
        <v>65</v>
      </c>
      <c r="I5843" s="12"/>
    </row>
    <row r="5844" spans="1:9" x14ac:dyDescent="0.25">
      <c r="A5844" s="38">
        <v>83170057057</v>
      </c>
      <c r="B5844" s="13" t="s">
        <v>5718</v>
      </c>
      <c r="C5844" s="13">
        <v>7</v>
      </c>
      <c r="D5844" s="13" t="s">
        <v>2085</v>
      </c>
      <c r="E5844" s="13" t="s">
        <v>65</v>
      </c>
      <c r="F5844" s="13" t="s">
        <v>1199</v>
      </c>
      <c r="G5844" s="13" t="s">
        <v>65</v>
      </c>
      <c r="H5844" s="13" t="s">
        <v>65</v>
      </c>
      <c r="I5844" s="13"/>
    </row>
    <row r="5845" spans="1:9" x14ac:dyDescent="0.25">
      <c r="A5845" s="37">
        <v>83175007059</v>
      </c>
      <c r="B5845" s="12" t="s">
        <v>5719</v>
      </c>
      <c r="C5845" s="12">
        <v>7</v>
      </c>
      <c r="D5845" s="12" t="s">
        <v>2085</v>
      </c>
      <c r="E5845" s="12" t="s">
        <v>65</v>
      </c>
      <c r="F5845" s="12" t="s">
        <v>1199</v>
      </c>
      <c r="G5845" s="12" t="s">
        <v>65</v>
      </c>
      <c r="H5845" s="12" t="s">
        <v>65</v>
      </c>
      <c r="I5845" s="12"/>
    </row>
    <row r="5846" spans="1:9" x14ac:dyDescent="0.25">
      <c r="A5846" s="38">
        <v>83175007065</v>
      </c>
      <c r="B5846" s="13" t="s">
        <v>5720</v>
      </c>
      <c r="C5846" s="13">
        <v>7</v>
      </c>
      <c r="D5846" s="13" t="s">
        <v>2085</v>
      </c>
      <c r="E5846" s="13" t="s">
        <v>65</v>
      </c>
      <c r="F5846" s="13" t="s">
        <v>1199</v>
      </c>
      <c r="G5846" s="13" t="s">
        <v>65</v>
      </c>
      <c r="H5846" s="13" t="s">
        <v>65</v>
      </c>
      <c r="I5846" s="13"/>
    </row>
    <row r="5847" spans="1:9" x14ac:dyDescent="0.25">
      <c r="A5847" s="37">
        <v>83175009067</v>
      </c>
      <c r="B5847" s="12" t="s">
        <v>5721</v>
      </c>
      <c r="C5847" s="12">
        <v>2</v>
      </c>
      <c r="D5847" s="12" t="s">
        <v>1198</v>
      </c>
      <c r="E5847" s="12" t="s">
        <v>65</v>
      </c>
      <c r="F5847" s="12" t="s">
        <v>67</v>
      </c>
      <c r="G5847" s="12" t="s">
        <v>1199</v>
      </c>
      <c r="H5847" s="12" t="s">
        <v>67</v>
      </c>
      <c r="I5847" s="12"/>
    </row>
    <row r="5848" spans="1:9" x14ac:dyDescent="0.25">
      <c r="A5848" s="38">
        <v>83175001068</v>
      </c>
      <c r="B5848" s="13" t="s">
        <v>5722</v>
      </c>
      <c r="C5848" s="13">
        <v>2</v>
      </c>
      <c r="D5848" s="13" t="s">
        <v>1198</v>
      </c>
      <c r="E5848" s="13" t="s">
        <v>65</v>
      </c>
      <c r="F5848" s="13" t="s">
        <v>67</v>
      </c>
      <c r="G5848" s="13" t="s">
        <v>1199</v>
      </c>
      <c r="H5848" s="13" t="s">
        <v>67</v>
      </c>
      <c r="I5848" s="13"/>
    </row>
    <row r="5849" spans="1:9" x14ac:dyDescent="0.25">
      <c r="A5849" s="37">
        <v>83175002073</v>
      </c>
      <c r="B5849" s="12" t="s">
        <v>5723</v>
      </c>
      <c r="C5849" s="12">
        <v>7</v>
      </c>
      <c r="D5849" s="12" t="s">
        <v>2085</v>
      </c>
      <c r="E5849" s="12" t="s">
        <v>65</v>
      </c>
      <c r="F5849" s="12" t="s">
        <v>1199</v>
      </c>
      <c r="G5849" s="12" t="s">
        <v>65</v>
      </c>
      <c r="H5849" s="12" t="s">
        <v>65</v>
      </c>
      <c r="I5849" s="12"/>
    </row>
    <row r="5850" spans="1:9" x14ac:dyDescent="0.25">
      <c r="A5850" s="38">
        <v>83175012075</v>
      </c>
      <c r="B5850" s="13" t="s">
        <v>5724</v>
      </c>
      <c r="C5850" s="13">
        <v>7</v>
      </c>
      <c r="D5850" s="13" t="s">
        <v>2085</v>
      </c>
      <c r="E5850" s="13" t="s">
        <v>65</v>
      </c>
      <c r="F5850" s="13" t="s">
        <v>1199</v>
      </c>
      <c r="G5850" s="13" t="s">
        <v>65</v>
      </c>
      <c r="H5850" s="13" t="s">
        <v>65</v>
      </c>
      <c r="I5850" s="13"/>
    </row>
    <row r="5851" spans="1:9" x14ac:dyDescent="0.25">
      <c r="A5851" s="37">
        <v>83175004078</v>
      </c>
      <c r="B5851" s="12" t="s">
        <v>5725</v>
      </c>
      <c r="C5851" s="12">
        <v>2</v>
      </c>
      <c r="D5851" s="12" t="s">
        <v>1198</v>
      </c>
      <c r="E5851" s="12" t="s">
        <v>65</v>
      </c>
      <c r="F5851" s="12" t="s">
        <v>67</v>
      </c>
      <c r="G5851" s="12" t="s">
        <v>1199</v>
      </c>
      <c r="H5851" s="12" t="s">
        <v>67</v>
      </c>
      <c r="I5851" s="12"/>
    </row>
    <row r="5852" spans="1:9" x14ac:dyDescent="0.25">
      <c r="A5852" s="38">
        <v>83175014085</v>
      </c>
      <c r="B5852" s="13" t="s">
        <v>5726</v>
      </c>
      <c r="C5852" s="13">
        <v>2</v>
      </c>
      <c r="D5852" s="13" t="s">
        <v>1198</v>
      </c>
      <c r="E5852" s="13" t="s">
        <v>65</v>
      </c>
      <c r="F5852" s="13" t="s">
        <v>67</v>
      </c>
      <c r="G5852" s="13" t="s">
        <v>1199</v>
      </c>
      <c r="H5852" s="13" t="s">
        <v>67</v>
      </c>
      <c r="I5852" s="13"/>
    </row>
    <row r="5853" spans="1:9" x14ac:dyDescent="0.25">
      <c r="A5853" s="37">
        <v>83175014088</v>
      </c>
      <c r="B5853" s="12" t="s">
        <v>5727</v>
      </c>
      <c r="C5853" s="12">
        <v>2</v>
      </c>
      <c r="D5853" s="12" t="s">
        <v>1198</v>
      </c>
      <c r="E5853" s="12" t="s">
        <v>65</v>
      </c>
      <c r="F5853" s="12" t="s">
        <v>67</v>
      </c>
      <c r="G5853" s="12" t="s">
        <v>1199</v>
      </c>
      <c r="H5853" s="12" t="s">
        <v>67</v>
      </c>
      <c r="I5853" s="12"/>
    </row>
    <row r="5854" spans="1:9" x14ac:dyDescent="0.25">
      <c r="A5854" s="38">
        <v>83175009089</v>
      </c>
      <c r="B5854" s="13" t="s">
        <v>5728</v>
      </c>
      <c r="C5854" s="13">
        <v>1</v>
      </c>
      <c r="D5854" s="13" t="s">
        <v>2549</v>
      </c>
      <c r="E5854" s="13" t="s">
        <v>1199</v>
      </c>
      <c r="F5854" s="13" t="s">
        <v>1199</v>
      </c>
      <c r="G5854" s="13" t="s">
        <v>67</v>
      </c>
      <c r="H5854" s="13" t="s">
        <v>65</v>
      </c>
      <c r="I5854" s="13"/>
    </row>
    <row r="5855" spans="1:9" x14ac:dyDescent="0.25">
      <c r="A5855" s="37">
        <v>83175013093</v>
      </c>
      <c r="B5855" s="12" t="s">
        <v>5729</v>
      </c>
      <c r="C5855" s="12">
        <v>6</v>
      </c>
      <c r="D5855" s="12" t="s">
        <v>5465</v>
      </c>
      <c r="E5855" s="12" t="s">
        <v>1199</v>
      </c>
      <c r="F5855" s="12" t="s">
        <v>67</v>
      </c>
      <c r="G5855" s="12" t="s">
        <v>1199</v>
      </c>
      <c r="H5855" s="12" t="s">
        <v>65</v>
      </c>
      <c r="I5855" s="12"/>
    </row>
    <row r="5856" spans="1:9" x14ac:dyDescent="0.25">
      <c r="A5856" s="38">
        <v>83175010096</v>
      </c>
      <c r="B5856" s="13" t="s">
        <v>5730</v>
      </c>
      <c r="C5856" s="13">
        <v>7</v>
      </c>
      <c r="D5856" s="13" t="s">
        <v>2085</v>
      </c>
      <c r="E5856" s="13" t="s">
        <v>65</v>
      </c>
      <c r="F5856" s="13" t="s">
        <v>1199</v>
      </c>
      <c r="G5856" s="13" t="s">
        <v>65</v>
      </c>
      <c r="H5856" s="13" t="s">
        <v>65</v>
      </c>
      <c r="I5856" s="13"/>
    </row>
    <row r="5857" spans="1:9" x14ac:dyDescent="0.25">
      <c r="A5857" s="37">
        <v>83175003097</v>
      </c>
      <c r="B5857" s="12" t="s">
        <v>5731</v>
      </c>
      <c r="C5857" s="12">
        <v>7</v>
      </c>
      <c r="D5857" s="12" t="s">
        <v>2085</v>
      </c>
      <c r="E5857" s="12" t="s">
        <v>65</v>
      </c>
      <c r="F5857" s="12" t="s">
        <v>1199</v>
      </c>
      <c r="G5857" s="12" t="s">
        <v>65</v>
      </c>
      <c r="H5857" s="12" t="s">
        <v>65</v>
      </c>
      <c r="I5857" s="12"/>
    </row>
    <row r="5858" spans="1:9" x14ac:dyDescent="0.25">
      <c r="A5858" s="38">
        <v>83175008098</v>
      </c>
      <c r="B5858" s="13" t="s">
        <v>5732</v>
      </c>
      <c r="C5858" s="13">
        <v>6</v>
      </c>
      <c r="D5858" s="13" t="s">
        <v>5465</v>
      </c>
      <c r="E5858" s="13" t="s">
        <v>1199</v>
      </c>
      <c r="F5858" s="13" t="s">
        <v>67</v>
      </c>
      <c r="G5858" s="13" t="s">
        <v>1199</v>
      </c>
      <c r="H5858" s="13" t="s">
        <v>65</v>
      </c>
      <c r="I5858" s="13"/>
    </row>
    <row r="5859" spans="1:9" x14ac:dyDescent="0.25">
      <c r="A5859" s="37">
        <v>83175010100</v>
      </c>
      <c r="B5859" s="12" t="s">
        <v>2650</v>
      </c>
      <c r="C5859" s="12">
        <v>7</v>
      </c>
      <c r="D5859" s="12" t="s">
        <v>2085</v>
      </c>
      <c r="E5859" s="12" t="s">
        <v>65</v>
      </c>
      <c r="F5859" s="12" t="s">
        <v>1199</v>
      </c>
      <c r="G5859" s="12" t="s">
        <v>65</v>
      </c>
      <c r="H5859" s="12" t="s">
        <v>65</v>
      </c>
      <c r="I5859" s="12"/>
    </row>
    <row r="5860" spans="1:9" x14ac:dyDescent="0.25">
      <c r="A5860" s="38">
        <v>83175006102</v>
      </c>
      <c r="B5860" s="13" t="s">
        <v>5733</v>
      </c>
      <c r="C5860" s="13">
        <v>6</v>
      </c>
      <c r="D5860" s="13" t="s">
        <v>5465</v>
      </c>
      <c r="E5860" s="13" t="s">
        <v>1199</v>
      </c>
      <c r="F5860" s="13" t="s">
        <v>67</v>
      </c>
      <c r="G5860" s="13" t="s">
        <v>1199</v>
      </c>
      <c r="H5860" s="13" t="s">
        <v>65</v>
      </c>
      <c r="I5860" s="13"/>
    </row>
    <row r="5861" spans="1:9" x14ac:dyDescent="0.25">
      <c r="A5861" s="37">
        <v>83175009110</v>
      </c>
      <c r="B5861" s="12" t="s">
        <v>5734</v>
      </c>
      <c r="C5861" s="12">
        <v>7</v>
      </c>
      <c r="D5861" s="12" t="s">
        <v>2085</v>
      </c>
      <c r="E5861" s="12" t="s">
        <v>65</v>
      </c>
      <c r="F5861" s="12" t="s">
        <v>1199</v>
      </c>
      <c r="G5861" s="12" t="s">
        <v>65</v>
      </c>
      <c r="H5861" s="12" t="s">
        <v>65</v>
      </c>
      <c r="I5861" s="12"/>
    </row>
    <row r="5862" spans="1:9" x14ac:dyDescent="0.25">
      <c r="A5862" s="38">
        <v>83175002113</v>
      </c>
      <c r="B5862" s="13" t="s">
        <v>5735</v>
      </c>
      <c r="C5862" s="13">
        <v>7</v>
      </c>
      <c r="D5862" s="13" t="s">
        <v>2085</v>
      </c>
      <c r="E5862" s="13" t="s">
        <v>65</v>
      </c>
      <c r="F5862" s="13" t="s">
        <v>1199</v>
      </c>
      <c r="G5862" s="13" t="s">
        <v>65</v>
      </c>
      <c r="H5862" s="13" t="s">
        <v>65</v>
      </c>
      <c r="I5862" s="13"/>
    </row>
    <row r="5863" spans="1:9" x14ac:dyDescent="0.25">
      <c r="A5863" s="37">
        <v>83175002114</v>
      </c>
      <c r="B5863" s="12" t="s">
        <v>5736</v>
      </c>
      <c r="C5863" s="12">
        <v>7</v>
      </c>
      <c r="D5863" s="12" t="s">
        <v>2085</v>
      </c>
      <c r="E5863" s="12" t="s">
        <v>65</v>
      </c>
      <c r="F5863" s="12" t="s">
        <v>1199</v>
      </c>
      <c r="G5863" s="12" t="s">
        <v>65</v>
      </c>
      <c r="H5863" s="12" t="s">
        <v>65</v>
      </c>
      <c r="I5863" s="12"/>
    </row>
    <row r="5864" spans="1:9" x14ac:dyDescent="0.25">
      <c r="A5864" s="38">
        <v>83175001116</v>
      </c>
      <c r="B5864" s="13" t="s">
        <v>5737</v>
      </c>
      <c r="C5864" s="13">
        <v>6</v>
      </c>
      <c r="D5864" s="13" t="s">
        <v>5465</v>
      </c>
      <c r="E5864" s="13" t="s">
        <v>1199</v>
      </c>
      <c r="F5864" s="13" t="s">
        <v>67</v>
      </c>
      <c r="G5864" s="13" t="s">
        <v>1199</v>
      </c>
      <c r="H5864" s="13" t="s">
        <v>65</v>
      </c>
      <c r="I5864" s="13"/>
    </row>
    <row r="5865" spans="1:9" x14ac:dyDescent="0.25">
      <c r="A5865" s="37">
        <v>83175001118</v>
      </c>
      <c r="B5865" s="12" t="s">
        <v>5738</v>
      </c>
      <c r="C5865" s="12">
        <v>6</v>
      </c>
      <c r="D5865" s="12" t="s">
        <v>5465</v>
      </c>
      <c r="E5865" s="12" t="s">
        <v>1199</v>
      </c>
      <c r="F5865" s="12" t="s">
        <v>67</v>
      </c>
      <c r="G5865" s="12" t="s">
        <v>1199</v>
      </c>
      <c r="H5865" s="12" t="s">
        <v>65</v>
      </c>
      <c r="I5865" s="12"/>
    </row>
    <row r="5866" spans="1:9" x14ac:dyDescent="0.25">
      <c r="A5866" s="38">
        <v>83175011121</v>
      </c>
      <c r="B5866" s="13" t="s">
        <v>5739</v>
      </c>
      <c r="C5866" s="13">
        <v>7</v>
      </c>
      <c r="D5866" s="13" t="s">
        <v>2085</v>
      </c>
      <c r="E5866" s="13" t="s">
        <v>65</v>
      </c>
      <c r="F5866" s="13" t="s">
        <v>1199</v>
      </c>
      <c r="G5866" s="13" t="s">
        <v>65</v>
      </c>
      <c r="H5866" s="13" t="s">
        <v>65</v>
      </c>
      <c r="I5866" s="13"/>
    </row>
    <row r="5867" spans="1:9" x14ac:dyDescent="0.25">
      <c r="A5867" s="37">
        <v>83175010122</v>
      </c>
      <c r="B5867" s="12" t="s">
        <v>5740</v>
      </c>
      <c r="C5867" s="12">
        <v>7</v>
      </c>
      <c r="D5867" s="12" t="s">
        <v>2085</v>
      </c>
      <c r="E5867" s="12" t="s">
        <v>65</v>
      </c>
      <c r="F5867" s="12" t="s">
        <v>1199</v>
      </c>
      <c r="G5867" s="12" t="s">
        <v>65</v>
      </c>
      <c r="H5867" s="12" t="s">
        <v>65</v>
      </c>
      <c r="I5867" s="12"/>
    </row>
    <row r="5868" spans="1:9" x14ac:dyDescent="0.25">
      <c r="A5868" s="38">
        <v>83175006126</v>
      </c>
      <c r="B5868" s="13" t="s">
        <v>5741</v>
      </c>
      <c r="C5868" s="13">
        <v>6</v>
      </c>
      <c r="D5868" s="13" t="s">
        <v>5465</v>
      </c>
      <c r="E5868" s="13" t="s">
        <v>1199</v>
      </c>
      <c r="F5868" s="13" t="s">
        <v>67</v>
      </c>
      <c r="G5868" s="13" t="s">
        <v>1199</v>
      </c>
      <c r="H5868" s="13" t="s">
        <v>65</v>
      </c>
      <c r="I5868" s="13"/>
    </row>
    <row r="5869" spans="1:9" x14ac:dyDescent="0.25">
      <c r="A5869" s="37">
        <v>83175011127</v>
      </c>
      <c r="B5869" s="12" t="s">
        <v>3760</v>
      </c>
      <c r="C5869" s="12">
        <v>5</v>
      </c>
      <c r="D5869" s="12" t="s">
        <v>69</v>
      </c>
      <c r="E5869" s="12" t="s">
        <v>65</v>
      </c>
      <c r="F5869" s="12" t="s">
        <v>65</v>
      </c>
      <c r="G5869" s="12" t="s">
        <v>65</v>
      </c>
      <c r="H5869" s="12" t="s">
        <v>65</v>
      </c>
      <c r="I5869" s="12"/>
    </row>
    <row r="5870" spans="1:9" x14ac:dyDescent="0.25">
      <c r="A5870" s="38">
        <v>83175004129</v>
      </c>
      <c r="B5870" s="13" t="s">
        <v>5742</v>
      </c>
      <c r="C5870" s="13">
        <v>5</v>
      </c>
      <c r="D5870" s="13" t="s">
        <v>69</v>
      </c>
      <c r="E5870" s="13" t="s">
        <v>65</v>
      </c>
      <c r="F5870" s="13" t="s">
        <v>65</v>
      </c>
      <c r="G5870" s="13" t="s">
        <v>65</v>
      </c>
      <c r="H5870" s="13" t="s">
        <v>65</v>
      </c>
      <c r="I5870" s="13"/>
    </row>
    <row r="5871" spans="1:9" x14ac:dyDescent="0.25">
      <c r="A5871" s="37">
        <v>83170141141</v>
      </c>
      <c r="B5871" s="12" t="s">
        <v>5743</v>
      </c>
      <c r="C5871" s="12">
        <v>7</v>
      </c>
      <c r="D5871" s="12" t="s">
        <v>2085</v>
      </c>
      <c r="E5871" s="12" t="s">
        <v>65</v>
      </c>
      <c r="F5871" s="12" t="s">
        <v>1199</v>
      </c>
      <c r="G5871" s="12" t="s">
        <v>65</v>
      </c>
      <c r="H5871" s="12" t="s">
        <v>65</v>
      </c>
      <c r="I5871" s="12"/>
    </row>
    <row r="5872" spans="1:9" x14ac:dyDescent="0.25">
      <c r="A5872" s="38">
        <v>83175013145</v>
      </c>
      <c r="B5872" s="13" t="s">
        <v>5744</v>
      </c>
      <c r="C5872" s="13">
        <v>2</v>
      </c>
      <c r="D5872" s="13" t="s">
        <v>1198</v>
      </c>
      <c r="E5872" s="13" t="s">
        <v>65</v>
      </c>
      <c r="F5872" s="13" t="s">
        <v>67</v>
      </c>
      <c r="G5872" s="13" t="s">
        <v>1199</v>
      </c>
      <c r="H5872" s="13" t="s">
        <v>67</v>
      </c>
      <c r="I5872" s="13"/>
    </row>
    <row r="5873" spans="1:9" x14ac:dyDescent="0.25">
      <c r="A5873" s="37">
        <v>83175014146</v>
      </c>
      <c r="B5873" s="12" t="s">
        <v>5745</v>
      </c>
      <c r="C5873" s="12">
        <v>1</v>
      </c>
      <c r="D5873" s="12" t="s">
        <v>2549</v>
      </c>
      <c r="E5873" s="12" t="s">
        <v>1199</v>
      </c>
      <c r="F5873" s="12" t="s">
        <v>1199</v>
      </c>
      <c r="G5873" s="12" t="s">
        <v>67</v>
      </c>
      <c r="H5873" s="12" t="s">
        <v>65</v>
      </c>
      <c r="I5873" s="12"/>
    </row>
    <row r="5874" spans="1:9" x14ac:dyDescent="0.25">
      <c r="A5874" s="38">
        <v>83175012150</v>
      </c>
      <c r="B5874" s="13" t="s">
        <v>5746</v>
      </c>
      <c r="C5874" s="13">
        <v>7</v>
      </c>
      <c r="D5874" s="13" t="s">
        <v>2085</v>
      </c>
      <c r="E5874" s="13" t="s">
        <v>65</v>
      </c>
      <c r="F5874" s="13" t="s">
        <v>1199</v>
      </c>
      <c r="G5874" s="13" t="s">
        <v>65</v>
      </c>
      <c r="H5874" s="13" t="s">
        <v>65</v>
      </c>
      <c r="I5874" s="13"/>
    </row>
    <row r="5875" spans="1:9" x14ac:dyDescent="0.25">
      <c r="A5875" s="37">
        <v>83170151151</v>
      </c>
      <c r="B5875" s="12" t="s">
        <v>5747</v>
      </c>
      <c r="C5875" s="12">
        <v>7</v>
      </c>
      <c r="D5875" s="12" t="s">
        <v>2085</v>
      </c>
      <c r="E5875" s="12" t="s">
        <v>65</v>
      </c>
      <c r="F5875" s="12" t="s">
        <v>1199</v>
      </c>
      <c r="G5875" s="12" t="s">
        <v>65</v>
      </c>
      <c r="H5875" s="12" t="s">
        <v>65</v>
      </c>
      <c r="I5875" s="12"/>
    </row>
    <row r="5876" spans="1:9" x14ac:dyDescent="0.25">
      <c r="A5876" s="38">
        <v>83175002152</v>
      </c>
      <c r="B5876" s="13" t="s">
        <v>5748</v>
      </c>
      <c r="C5876" s="13">
        <v>7</v>
      </c>
      <c r="D5876" s="13" t="s">
        <v>2085</v>
      </c>
      <c r="E5876" s="13" t="s">
        <v>65</v>
      </c>
      <c r="F5876" s="13" t="s">
        <v>1199</v>
      </c>
      <c r="G5876" s="13" t="s">
        <v>65</v>
      </c>
      <c r="H5876" s="13" t="s">
        <v>65</v>
      </c>
      <c r="I5876" s="13"/>
    </row>
    <row r="5877" spans="1:9" x14ac:dyDescent="0.25">
      <c r="A5877" s="37">
        <v>83170153153</v>
      </c>
      <c r="B5877" s="12" t="s">
        <v>5749</v>
      </c>
      <c r="C5877" s="12">
        <v>7</v>
      </c>
      <c r="D5877" s="12" t="s">
        <v>2085</v>
      </c>
      <c r="E5877" s="12" t="s">
        <v>65</v>
      </c>
      <c r="F5877" s="12" t="s">
        <v>1199</v>
      </c>
      <c r="G5877" s="12" t="s">
        <v>65</v>
      </c>
      <c r="H5877" s="12" t="s">
        <v>65</v>
      </c>
      <c r="I5877" s="12"/>
    </row>
    <row r="5878" spans="1:9" x14ac:dyDescent="0.25">
      <c r="A5878" s="38">
        <v>83179971971</v>
      </c>
      <c r="B5878" s="13" t="s">
        <v>5749</v>
      </c>
      <c r="C5878" s="13">
        <v>7</v>
      </c>
      <c r="D5878" s="13" t="s">
        <v>2085</v>
      </c>
      <c r="E5878" s="13" t="s">
        <v>65</v>
      </c>
      <c r="F5878" s="13" t="s">
        <v>1199</v>
      </c>
      <c r="G5878" s="13" t="s">
        <v>65</v>
      </c>
      <c r="H5878" s="13" t="s">
        <v>65</v>
      </c>
      <c r="I5878" s="13"/>
    </row>
    <row r="5879" spans="1:9" x14ac:dyDescent="0.25">
      <c r="A5879" s="37">
        <v>83255005001</v>
      </c>
      <c r="B5879" s="12" t="s">
        <v>5750</v>
      </c>
      <c r="C5879" s="12">
        <v>2</v>
      </c>
      <c r="D5879" s="12" t="s">
        <v>1198</v>
      </c>
      <c r="E5879" s="12" t="s">
        <v>65</v>
      </c>
      <c r="F5879" s="12" t="s">
        <v>67</v>
      </c>
      <c r="G5879" s="12" t="s">
        <v>1199</v>
      </c>
      <c r="H5879" s="12" t="s">
        <v>67</v>
      </c>
      <c r="I5879" s="12"/>
    </row>
    <row r="5880" spans="1:9" x14ac:dyDescent="0.25">
      <c r="A5880" s="38">
        <v>83255007009</v>
      </c>
      <c r="B5880" s="13" t="s">
        <v>5751</v>
      </c>
      <c r="C5880" s="13">
        <v>1</v>
      </c>
      <c r="D5880" s="13" t="s">
        <v>2549</v>
      </c>
      <c r="E5880" s="13" t="s">
        <v>1199</v>
      </c>
      <c r="F5880" s="13" t="s">
        <v>1199</v>
      </c>
      <c r="G5880" s="13" t="s">
        <v>67</v>
      </c>
      <c r="H5880" s="13" t="s">
        <v>65</v>
      </c>
      <c r="I5880" s="13"/>
    </row>
    <row r="5881" spans="1:9" x14ac:dyDescent="0.25">
      <c r="A5881" s="37">
        <v>83255003011</v>
      </c>
      <c r="B5881" s="12" t="s">
        <v>5752</v>
      </c>
      <c r="C5881" s="12">
        <v>1</v>
      </c>
      <c r="D5881" s="12" t="s">
        <v>2549</v>
      </c>
      <c r="E5881" s="12" t="s">
        <v>1199</v>
      </c>
      <c r="F5881" s="12" t="s">
        <v>1199</v>
      </c>
      <c r="G5881" s="12" t="s">
        <v>67</v>
      </c>
      <c r="H5881" s="12" t="s">
        <v>65</v>
      </c>
      <c r="I5881" s="12"/>
    </row>
    <row r="5882" spans="1:9" x14ac:dyDescent="0.25">
      <c r="A5882" s="38">
        <v>83250012012</v>
      </c>
      <c r="B5882" s="13" t="s">
        <v>5753</v>
      </c>
      <c r="C5882" s="13">
        <v>2</v>
      </c>
      <c r="D5882" s="13" t="s">
        <v>1198</v>
      </c>
      <c r="E5882" s="13" t="s">
        <v>65</v>
      </c>
      <c r="F5882" s="13" t="s">
        <v>67</v>
      </c>
      <c r="G5882" s="13" t="s">
        <v>1199</v>
      </c>
      <c r="H5882" s="13" t="s">
        <v>67</v>
      </c>
      <c r="I5882" s="13"/>
    </row>
    <row r="5883" spans="1:9" x14ac:dyDescent="0.25">
      <c r="A5883" s="37">
        <v>83255001014</v>
      </c>
      <c r="B5883" s="12" t="s">
        <v>5754</v>
      </c>
      <c r="C5883" s="12">
        <v>1</v>
      </c>
      <c r="D5883" s="12" t="s">
        <v>2549</v>
      </c>
      <c r="E5883" s="12" t="s">
        <v>1199</v>
      </c>
      <c r="F5883" s="12" t="s">
        <v>1199</v>
      </c>
      <c r="G5883" s="12" t="s">
        <v>67</v>
      </c>
      <c r="H5883" s="12" t="s">
        <v>65</v>
      </c>
      <c r="I5883" s="12"/>
    </row>
    <row r="5884" spans="1:9" x14ac:dyDescent="0.25">
      <c r="A5884" s="38">
        <v>83255002015</v>
      </c>
      <c r="B5884" s="13" t="s">
        <v>5755</v>
      </c>
      <c r="C5884" s="13">
        <v>1</v>
      </c>
      <c r="D5884" s="13" t="s">
        <v>2549</v>
      </c>
      <c r="E5884" s="13" t="s">
        <v>1199</v>
      </c>
      <c r="F5884" s="13" t="s">
        <v>1199</v>
      </c>
      <c r="G5884" s="13" t="s">
        <v>67</v>
      </c>
      <c r="H5884" s="13" t="s">
        <v>65</v>
      </c>
      <c r="I5884" s="13"/>
    </row>
    <row r="5885" spans="1:9" x14ac:dyDescent="0.25">
      <c r="A5885" s="37">
        <v>83255005024</v>
      </c>
      <c r="B5885" s="12" t="s">
        <v>3879</v>
      </c>
      <c r="C5885" s="12">
        <v>1</v>
      </c>
      <c r="D5885" s="12" t="s">
        <v>2549</v>
      </c>
      <c r="E5885" s="12" t="s">
        <v>1199</v>
      </c>
      <c r="F5885" s="12" t="s">
        <v>1199</v>
      </c>
      <c r="G5885" s="12" t="s">
        <v>67</v>
      </c>
      <c r="H5885" s="12" t="s">
        <v>65</v>
      </c>
      <c r="I5885" s="12"/>
    </row>
    <row r="5886" spans="1:9" x14ac:dyDescent="0.25">
      <c r="A5886" s="38">
        <v>83255005036</v>
      </c>
      <c r="B5886" s="13" t="s">
        <v>5756</v>
      </c>
      <c r="C5886" s="13">
        <v>2</v>
      </c>
      <c r="D5886" s="13" t="s">
        <v>1198</v>
      </c>
      <c r="E5886" s="13" t="s">
        <v>65</v>
      </c>
      <c r="F5886" s="13" t="s">
        <v>67</v>
      </c>
      <c r="G5886" s="13" t="s">
        <v>1199</v>
      </c>
      <c r="H5886" s="13" t="s">
        <v>67</v>
      </c>
      <c r="I5886" s="13"/>
    </row>
    <row r="5887" spans="1:9" x14ac:dyDescent="0.25">
      <c r="A5887" s="37">
        <v>83255002045</v>
      </c>
      <c r="B5887" s="12" t="s">
        <v>5757</v>
      </c>
      <c r="C5887" s="12">
        <v>1</v>
      </c>
      <c r="D5887" s="12" t="s">
        <v>2549</v>
      </c>
      <c r="E5887" s="12" t="s">
        <v>1199</v>
      </c>
      <c r="F5887" s="12" t="s">
        <v>1199</v>
      </c>
      <c r="G5887" s="12" t="s">
        <v>67</v>
      </c>
      <c r="H5887" s="12" t="s">
        <v>65</v>
      </c>
      <c r="I5887" s="12"/>
    </row>
    <row r="5888" spans="1:9" x14ac:dyDescent="0.25">
      <c r="A5888" s="38">
        <v>83255003049</v>
      </c>
      <c r="B5888" s="13" t="s">
        <v>5758</v>
      </c>
      <c r="C5888" s="13">
        <v>1</v>
      </c>
      <c r="D5888" s="13" t="s">
        <v>2549</v>
      </c>
      <c r="E5888" s="13" t="s">
        <v>1199</v>
      </c>
      <c r="F5888" s="13" t="s">
        <v>1199</v>
      </c>
      <c r="G5888" s="13" t="s">
        <v>67</v>
      </c>
      <c r="H5888" s="13" t="s">
        <v>65</v>
      </c>
      <c r="I5888" s="13"/>
    </row>
    <row r="5889" spans="1:9" x14ac:dyDescent="0.25">
      <c r="A5889" s="37">
        <v>83255004050</v>
      </c>
      <c r="B5889" s="12" t="s">
        <v>5759</v>
      </c>
      <c r="C5889" s="12">
        <v>6</v>
      </c>
      <c r="D5889" s="12" t="s">
        <v>5465</v>
      </c>
      <c r="E5889" s="12" t="s">
        <v>1199</v>
      </c>
      <c r="F5889" s="12" t="s">
        <v>67</v>
      </c>
      <c r="G5889" s="12" t="s">
        <v>1199</v>
      </c>
      <c r="H5889" s="12" t="s">
        <v>65</v>
      </c>
      <c r="I5889" s="12"/>
    </row>
    <row r="5890" spans="1:9" x14ac:dyDescent="0.25">
      <c r="A5890" s="38">
        <v>83255004051</v>
      </c>
      <c r="B5890" s="13" t="s">
        <v>5760</v>
      </c>
      <c r="C5890" s="13">
        <v>2</v>
      </c>
      <c r="D5890" s="13" t="s">
        <v>1198</v>
      </c>
      <c r="E5890" s="13" t="s">
        <v>65</v>
      </c>
      <c r="F5890" s="13" t="s">
        <v>67</v>
      </c>
      <c r="G5890" s="13" t="s">
        <v>1199</v>
      </c>
      <c r="H5890" s="13" t="s">
        <v>67</v>
      </c>
      <c r="I5890" s="13"/>
    </row>
    <row r="5891" spans="1:9" x14ac:dyDescent="0.25">
      <c r="A5891" s="37">
        <v>83255005053</v>
      </c>
      <c r="B5891" s="12" t="s">
        <v>5761</v>
      </c>
      <c r="C5891" s="12">
        <v>2</v>
      </c>
      <c r="D5891" s="12" t="s">
        <v>1198</v>
      </c>
      <c r="E5891" s="12" t="s">
        <v>65</v>
      </c>
      <c r="F5891" s="12" t="s">
        <v>67</v>
      </c>
      <c r="G5891" s="12" t="s">
        <v>1199</v>
      </c>
      <c r="H5891" s="12" t="s">
        <v>67</v>
      </c>
      <c r="I5891" s="12"/>
    </row>
    <row r="5892" spans="1:9" x14ac:dyDescent="0.25">
      <c r="A5892" s="38">
        <v>83255006057</v>
      </c>
      <c r="B5892" s="13" t="s">
        <v>5762</v>
      </c>
      <c r="C5892" s="13">
        <v>1</v>
      </c>
      <c r="D5892" s="13" t="s">
        <v>2549</v>
      </c>
      <c r="E5892" s="13" t="s">
        <v>1199</v>
      </c>
      <c r="F5892" s="13" t="s">
        <v>1199</v>
      </c>
      <c r="G5892" s="13" t="s">
        <v>67</v>
      </c>
      <c r="H5892" s="13" t="s">
        <v>65</v>
      </c>
      <c r="I5892" s="13"/>
    </row>
    <row r="5893" spans="1:9" x14ac:dyDescent="0.25">
      <c r="A5893" s="37">
        <v>83255007060</v>
      </c>
      <c r="B5893" s="12" t="s">
        <v>5763</v>
      </c>
      <c r="C5893" s="12">
        <v>1</v>
      </c>
      <c r="D5893" s="12" t="s">
        <v>2549</v>
      </c>
      <c r="E5893" s="12" t="s">
        <v>1199</v>
      </c>
      <c r="F5893" s="12" t="s">
        <v>1199</v>
      </c>
      <c r="G5893" s="12" t="s">
        <v>67</v>
      </c>
      <c r="H5893" s="12" t="s">
        <v>65</v>
      </c>
      <c r="I5893" s="12"/>
    </row>
    <row r="5894" spans="1:9" x14ac:dyDescent="0.25">
      <c r="A5894" s="38">
        <v>83255006061</v>
      </c>
      <c r="B5894" s="13" t="s">
        <v>5764</v>
      </c>
      <c r="C5894" s="13">
        <v>1</v>
      </c>
      <c r="D5894" s="13" t="s">
        <v>2549</v>
      </c>
      <c r="E5894" s="13" t="s">
        <v>1199</v>
      </c>
      <c r="F5894" s="13" t="s">
        <v>1199</v>
      </c>
      <c r="G5894" s="13" t="s">
        <v>67</v>
      </c>
      <c r="H5894" s="13" t="s">
        <v>65</v>
      </c>
      <c r="I5894" s="13"/>
    </row>
    <row r="5895" spans="1:9" x14ac:dyDescent="0.25">
      <c r="A5895" s="37">
        <v>83255003064</v>
      </c>
      <c r="B5895" s="12" t="s">
        <v>5765</v>
      </c>
      <c r="C5895" s="12">
        <v>1</v>
      </c>
      <c r="D5895" s="12" t="s">
        <v>2549</v>
      </c>
      <c r="E5895" s="12" t="s">
        <v>1199</v>
      </c>
      <c r="F5895" s="12" t="s">
        <v>1199</v>
      </c>
      <c r="G5895" s="12" t="s">
        <v>67</v>
      </c>
      <c r="H5895" s="12" t="s">
        <v>65</v>
      </c>
      <c r="I5895" s="12"/>
    </row>
    <row r="5896" spans="1:9" x14ac:dyDescent="0.25">
      <c r="A5896" s="38">
        <v>83255003069</v>
      </c>
      <c r="B5896" s="13" t="s">
        <v>5766</v>
      </c>
      <c r="C5896" s="13">
        <v>1</v>
      </c>
      <c r="D5896" s="13" t="s">
        <v>2549</v>
      </c>
      <c r="E5896" s="13" t="s">
        <v>1199</v>
      </c>
      <c r="F5896" s="13" t="s">
        <v>1199</v>
      </c>
      <c r="G5896" s="13" t="s">
        <v>67</v>
      </c>
      <c r="H5896" s="13" t="s">
        <v>65</v>
      </c>
      <c r="I5896" s="13"/>
    </row>
    <row r="5897" spans="1:9" x14ac:dyDescent="0.25">
      <c r="A5897" s="37">
        <v>83255002070</v>
      </c>
      <c r="B5897" s="12" t="s">
        <v>5767</v>
      </c>
      <c r="C5897" s="12">
        <v>2</v>
      </c>
      <c r="D5897" s="12" t="s">
        <v>1198</v>
      </c>
      <c r="E5897" s="12" t="s">
        <v>65</v>
      </c>
      <c r="F5897" s="12" t="s">
        <v>67</v>
      </c>
      <c r="G5897" s="12" t="s">
        <v>1199</v>
      </c>
      <c r="H5897" s="12" t="s">
        <v>67</v>
      </c>
      <c r="I5897" s="12"/>
    </row>
    <row r="5898" spans="1:9" x14ac:dyDescent="0.25">
      <c r="A5898" s="38">
        <v>83255001071</v>
      </c>
      <c r="B5898" s="13" t="s">
        <v>5768</v>
      </c>
      <c r="C5898" s="13">
        <v>1</v>
      </c>
      <c r="D5898" s="13" t="s">
        <v>2549</v>
      </c>
      <c r="E5898" s="13" t="s">
        <v>1199</v>
      </c>
      <c r="F5898" s="13" t="s">
        <v>1199</v>
      </c>
      <c r="G5898" s="13" t="s">
        <v>67</v>
      </c>
      <c r="H5898" s="13" t="s">
        <v>65</v>
      </c>
      <c r="I5898" s="13"/>
    </row>
    <row r="5899" spans="1:9" x14ac:dyDescent="0.25">
      <c r="A5899" s="37">
        <v>83255003072</v>
      </c>
      <c r="B5899" s="12" t="s">
        <v>5769</v>
      </c>
      <c r="C5899" s="12">
        <v>1</v>
      </c>
      <c r="D5899" s="12" t="s">
        <v>2549</v>
      </c>
      <c r="E5899" s="12" t="s">
        <v>1199</v>
      </c>
      <c r="F5899" s="12" t="s">
        <v>1199</v>
      </c>
      <c r="G5899" s="12" t="s">
        <v>67</v>
      </c>
      <c r="H5899" s="12" t="s">
        <v>65</v>
      </c>
      <c r="I5899" s="12"/>
    </row>
    <row r="5900" spans="1:9" x14ac:dyDescent="0.25">
      <c r="A5900" s="38">
        <v>83260003003</v>
      </c>
      <c r="B5900" s="13" t="s">
        <v>5770</v>
      </c>
      <c r="C5900" s="13">
        <v>1</v>
      </c>
      <c r="D5900" s="13" t="s">
        <v>2549</v>
      </c>
      <c r="E5900" s="13" t="s">
        <v>1199</v>
      </c>
      <c r="F5900" s="13" t="s">
        <v>1199</v>
      </c>
      <c r="G5900" s="13" t="s">
        <v>67</v>
      </c>
      <c r="H5900" s="13" t="s">
        <v>65</v>
      </c>
      <c r="I5900" s="13"/>
    </row>
    <row r="5901" spans="1:9" x14ac:dyDescent="0.25">
      <c r="A5901" s="37">
        <v>83260005005</v>
      </c>
      <c r="B5901" s="12" t="s">
        <v>5771</v>
      </c>
      <c r="C5901" s="12">
        <v>1</v>
      </c>
      <c r="D5901" s="12" t="s">
        <v>2549</v>
      </c>
      <c r="E5901" s="12" t="s">
        <v>1199</v>
      </c>
      <c r="F5901" s="12" t="s">
        <v>1199</v>
      </c>
      <c r="G5901" s="12" t="s">
        <v>67</v>
      </c>
      <c r="H5901" s="12" t="s">
        <v>65</v>
      </c>
      <c r="I5901" s="12"/>
    </row>
    <row r="5902" spans="1:9" x14ac:dyDescent="0.25">
      <c r="A5902" s="38">
        <v>83265001006</v>
      </c>
      <c r="B5902" s="13" t="s">
        <v>5772</v>
      </c>
      <c r="C5902" s="13">
        <v>1</v>
      </c>
      <c r="D5902" s="13" t="s">
        <v>2549</v>
      </c>
      <c r="E5902" s="13" t="s">
        <v>1199</v>
      </c>
      <c r="F5902" s="13" t="s">
        <v>1199</v>
      </c>
      <c r="G5902" s="13" t="s">
        <v>67</v>
      </c>
      <c r="H5902" s="13" t="s">
        <v>65</v>
      </c>
      <c r="I5902" s="13"/>
    </row>
    <row r="5903" spans="1:9" x14ac:dyDescent="0.25">
      <c r="A5903" s="37">
        <v>83265004010</v>
      </c>
      <c r="B5903" s="12" t="s">
        <v>5773</v>
      </c>
      <c r="C5903" s="12">
        <v>1</v>
      </c>
      <c r="D5903" s="12" t="s">
        <v>2549</v>
      </c>
      <c r="E5903" s="12" t="s">
        <v>1199</v>
      </c>
      <c r="F5903" s="12" t="s">
        <v>1199</v>
      </c>
      <c r="G5903" s="12" t="s">
        <v>67</v>
      </c>
      <c r="H5903" s="12" t="s">
        <v>65</v>
      </c>
      <c r="I5903" s="12"/>
    </row>
    <row r="5904" spans="1:9" x14ac:dyDescent="0.25">
      <c r="A5904" s="38">
        <v>83265001012</v>
      </c>
      <c r="B5904" s="13" t="s">
        <v>5774</v>
      </c>
      <c r="C5904" s="13">
        <v>1</v>
      </c>
      <c r="D5904" s="13" t="s">
        <v>2549</v>
      </c>
      <c r="E5904" s="13" t="s">
        <v>1199</v>
      </c>
      <c r="F5904" s="13" t="s">
        <v>1199</v>
      </c>
      <c r="G5904" s="13" t="s">
        <v>67</v>
      </c>
      <c r="H5904" s="13" t="s">
        <v>65</v>
      </c>
      <c r="I5904" s="13"/>
    </row>
    <row r="5905" spans="1:9" x14ac:dyDescent="0.25">
      <c r="A5905" s="37">
        <v>83265002017</v>
      </c>
      <c r="B5905" s="12" t="s">
        <v>5775</v>
      </c>
      <c r="C5905" s="12">
        <v>6</v>
      </c>
      <c r="D5905" s="12" t="s">
        <v>5465</v>
      </c>
      <c r="E5905" s="12" t="s">
        <v>1199</v>
      </c>
      <c r="F5905" s="12" t="s">
        <v>67</v>
      </c>
      <c r="G5905" s="12" t="s">
        <v>1199</v>
      </c>
      <c r="H5905" s="12" t="s">
        <v>65</v>
      </c>
      <c r="I5905" s="12"/>
    </row>
    <row r="5906" spans="1:9" x14ac:dyDescent="0.25">
      <c r="A5906" s="38">
        <v>83265002020</v>
      </c>
      <c r="B5906" s="13" t="s">
        <v>5776</v>
      </c>
      <c r="C5906" s="13">
        <v>6</v>
      </c>
      <c r="D5906" s="13" t="s">
        <v>5465</v>
      </c>
      <c r="E5906" s="13" t="s">
        <v>1199</v>
      </c>
      <c r="F5906" s="13" t="s">
        <v>67</v>
      </c>
      <c r="G5906" s="13" t="s">
        <v>1199</v>
      </c>
      <c r="H5906" s="13" t="s">
        <v>65</v>
      </c>
      <c r="I5906" s="13"/>
    </row>
    <row r="5907" spans="1:9" x14ac:dyDescent="0.25">
      <c r="A5907" s="37">
        <v>83265001027</v>
      </c>
      <c r="B5907" s="12" t="s">
        <v>5777</v>
      </c>
      <c r="C5907" s="12">
        <v>1</v>
      </c>
      <c r="D5907" s="12" t="s">
        <v>2549</v>
      </c>
      <c r="E5907" s="12" t="s">
        <v>1199</v>
      </c>
      <c r="F5907" s="12" t="s">
        <v>1199</v>
      </c>
      <c r="G5907" s="12" t="s">
        <v>67</v>
      </c>
      <c r="H5907" s="12" t="s">
        <v>65</v>
      </c>
      <c r="I5907" s="12"/>
    </row>
    <row r="5908" spans="1:9" x14ac:dyDescent="0.25">
      <c r="A5908" s="38">
        <v>83260031031</v>
      </c>
      <c r="B5908" s="13" t="s">
        <v>5778</v>
      </c>
      <c r="C5908" s="13">
        <v>1</v>
      </c>
      <c r="D5908" s="13" t="s">
        <v>2549</v>
      </c>
      <c r="E5908" s="13" t="s">
        <v>1199</v>
      </c>
      <c r="F5908" s="13" t="s">
        <v>1199</v>
      </c>
      <c r="G5908" s="13" t="s">
        <v>67</v>
      </c>
      <c r="H5908" s="13" t="s">
        <v>65</v>
      </c>
      <c r="I5908" s="13"/>
    </row>
    <row r="5909" spans="1:9" x14ac:dyDescent="0.25">
      <c r="A5909" s="37">
        <v>83265004037</v>
      </c>
      <c r="B5909" s="12" t="s">
        <v>5779</v>
      </c>
      <c r="C5909" s="12">
        <v>1</v>
      </c>
      <c r="D5909" s="12" t="s">
        <v>2549</v>
      </c>
      <c r="E5909" s="12" t="s">
        <v>1199</v>
      </c>
      <c r="F5909" s="12" t="s">
        <v>1199</v>
      </c>
      <c r="G5909" s="12" t="s">
        <v>67</v>
      </c>
      <c r="H5909" s="12" t="s">
        <v>65</v>
      </c>
      <c r="I5909" s="12"/>
    </row>
    <row r="5910" spans="1:9" x14ac:dyDescent="0.25">
      <c r="A5910" s="38">
        <v>83265004041</v>
      </c>
      <c r="B5910" s="13" t="s">
        <v>5780</v>
      </c>
      <c r="C5910" s="13">
        <v>1</v>
      </c>
      <c r="D5910" s="13" t="s">
        <v>2549</v>
      </c>
      <c r="E5910" s="13" t="s">
        <v>1199</v>
      </c>
      <c r="F5910" s="13" t="s">
        <v>1199</v>
      </c>
      <c r="G5910" s="13" t="s">
        <v>67</v>
      </c>
      <c r="H5910" s="13" t="s">
        <v>65</v>
      </c>
      <c r="I5910" s="13"/>
    </row>
    <row r="5911" spans="1:9" x14ac:dyDescent="0.25">
      <c r="A5911" s="37">
        <v>83260052052</v>
      </c>
      <c r="B5911" s="12" t="s">
        <v>5781</v>
      </c>
      <c r="C5911" s="12">
        <v>6</v>
      </c>
      <c r="D5911" s="12" t="s">
        <v>5465</v>
      </c>
      <c r="E5911" s="12" t="s">
        <v>1199</v>
      </c>
      <c r="F5911" s="12" t="s">
        <v>67</v>
      </c>
      <c r="G5911" s="12" t="s">
        <v>1199</v>
      </c>
      <c r="H5911" s="12" t="s">
        <v>65</v>
      </c>
      <c r="I5911" s="12"/>
    </row>
    <row r="5912" spans="1:9" x14ac:dyDescent="0.25">
      <c r="A5912" s="38">
        <v>83265003054</v>
      </c>
      <c r="B5912" s="13" t="s">
        <v>5782</v>
      </c>
      <c r="C5912" s="13">
        <v>6</v>
      </c>
      <c r="D5912" s="13" t="s">
        <v>5465</v>
      </c>
      <c r="E5912" s="13" t="s">
        <v>1199</v>
      </c>
      <c r="F5912" s="13" t="s">
        <v>67</v>
      </c>
      <c r="G5912" s="13" t="s">
        <v>1199</v>
      </c>
      <c r="H5912" s="13" t="s">
        <v>65</v>
      </c>
      <c r="I5912" s="13"/>
    </row>
    <row r="5913" spans="1:9" x14ac:dyDescent="0.25">
      <c r="A5913" s="37">
        <v>83265003055</v>
      </c>
      <c r="B5913" s="12" t="s">
        <v>5783</v>
      </c>
      <c r="C5913" s="12">
        <v>6</v>
      </c>
      <c r="D5913" s="12" t="s">
        <v>5465</v>
      </c>
      <c r="E5913" s="12" t="s">
        <v>1199</v>
      </c>
      <c r="F5913" s="12" t="s">
        <v>67</v>
      </c>
      <c r="G5913" s="12" t="s">
        <v>1199</v>
      </c>
      <c r="H5913" s="12" t="s">
        <v>65</v>
      </c>
      <c r="I5913" s="12"/>
    </row>
    <row r="5914" spans="1:9" x14ac:dyDescent="0.25">
      <c r="A5914" s="38">
        <v>83265003060</v>
      </c>
      <c r="B5914" s="13" t="s">
        <v>5784</v>
      </c>
      <c r="C5914" s="13">
        <v>6</v>
      </c>
      <c r="D5914" s="13" t="s">
        <v>5465</v>
      </c>
      <c r="E5914" s="13" t="s">
        <v>1199</v>
      </c>
      <c r="F5914" s="13" t="s">
        <v>67</v>
      </c>
      <c r="G5914" s="13" t="s">
        <v>1199</v>
      </c>
      <c r="H5914" s="13" t="s">
        <v>65</v>
      </c>
      <c r="I5914" s="13"/>
    </row>
    <row r="5915" spans="1:9" x14ac:dyDescent="0.25">
      <c r="A5915" s="37">
        <v>83265004061</v>
      </c>
      <c r="B5915" s="12" t="s">
        <v>5785</v>
      </c>
      <c r="C5915" s="12">
        <v>1</v>
      </c>
      <c r="D5915" s="12" t="s">
        <v>2549</v>
      </c>
      <c r="E5915" s="12" t="s">
        <v>1199</v>
      </c>
      <c r="F5915" s="12" t="s">
        <v>1199</v>
      </c>
      <c r="G5915" s="12" t="s">
        <v>67</v>
      </c>
      <c r="H5915" s="12" t="s">
        <v>65</v>
      </c>
      <c r="I5915" s="12"/>
    </row>
    <row r="5916" spans="1:9" x14ac:dyDescent="0.25">
      <c r="A5916" s="38">
        <v>83265004065</v>
      </c>
      <c r="B5916" s="13" t="s">
        <v>5786</v>
      </c>
      <c r="C5916" s="13">
        <v>6</v>
      </c>
      <c r="D5916" s="13" t="s">
        <v>5465</v>
      </c>
      <c r="E5916" s="13" t="s">
        <v>1199</v>
      </c>
      <c r="F5916" s="13" t="s">
        <v>67</v>
      </c>
      <c r="G5916" s="13" t="s">
        <v>1199</v>
      </c>
      <c r="H5916" s="13" t="s">
        <v>65</v>
      </c>
      <c r="I5916" s="13"/>
    </row>
    <row r="5917" spans="1:9" x14ac:dyDescent="0.25">
      <c r="A5917" s="37">
        <v>83260068068</v>
      </c>
      <c r="B5917" s="12" t="s">
        <v>5787</v>
      </c>
      <c r="C5917" s="12">
        <v>6</v>
      </c>
      <c r="D5917" s="12" t="s">
        <v>5465</v>
      </c>
      <c r="E5917" s="12" t="s">
        <v>1199</v>
      </c>
      <c r="F5917" s="12" t="s">
        <v>67</v>
      </c>
      <c r="G5917" s="12" t="s">
        <v>1199</v>
      </c>
      <c r="H5917" s="12" t="s">
        <v>65</v>
      </c>
      <c r="I5917" s="12"/>
    </row>
    <row r="5918" spans="1:9" x14ac:dyDescent="0.25">
      <c r="A5918" s="38">
        <v>83265004074</v>
      </c>
      <c r="B5918" s="13" t="s">
        <v>5788</v>
      </c>
      <c r="C5918" s="13">
        <v>1</v>
      </c>
      <c r="D5918" s="13" t="s">
        <v>2549</v>
      </c>
      <c r="E5918" s="13" t="s">
        <v>1199</v>
      </c>
      <c r="F5918" s="13" t="s">
        <v>1199</v>
      </c>
      <c r="G5918" s="13" t="s">
        <v>67</v>
      </c>
      <c r="H5918" s="13" t="s">
        <v>65</v>
      </c>
      <c r="I5918" s="13"/>
    </row>
    <row r="5919" spans="1:9" x14ac:dyDescent="0.25">
      <c r="A5919" s="37">
        <v>83265004075</v>
      </c>
      <c r="B5919" s="12" t="s">
        <v>5789</v>
      </c>
      <c r="C5919" s="12">
        <v>1</v>
      </c>
      <c r="D5919" s="12" t="s">
        <v>2549</v>
      </c>
      <c r="E5919" s="12" t="s">
        <v>1199</v>
      </c>
      <c r="F5919" s="12" t="s">
        <v>1199</v>
      </c>
      <c r="G5919" s="12" t="s">
        <v>67</v>
      </c>
      <c r="H5919" s="12" t="s">
        <v>65</v>
      </c>
      <c r="I5919" s="12"/>
    </row>
    <row r="5920" spans="1:9" x14ac:dyDescent="0.25">
      <c r="A5920" s="38">
        <v>83275004002</v>
      </c>
      <c r="B5920" s="13" t="s">
        <v>5790</v>
      </c>
      <c r="C5920" s="13">
        <v>1</v>
      </c>
      <c r="D5920" s="13" t="s">
        <v>2549</v>
      </c>
      <c r="E5920" s="13" t="s">
        <v>1199</v>
      </c>
      <c r="F5920" s="13" t="s">
        <v>1199</v>
      </c>
      <c r="G5920" s="13" t="s">
        <v>67</v>
      </c>
      <c r="H5920" s="13" t="s">
        <v>65</v>
      </c>
      <c r="I5920" s="13"/>
    </row>
    <row r="5921" spans="1:9" x14ac:dyDescent="0.25">
      <c r="A5921" s="37">
        <v>83275001004</v>
      </c>
      <c r="B5921" s="12" t="s">
        <v>5791</v>
      </c>
      <c r="C5921" s="12">
        <v>2</v>
      </c>
      <c r="D5921" s="12" t="s">
        <v>1198</v>
      </c>
      <c r="E5921" s="12" t="s">
        <v>65</v>
      </c>
      <c r="F5921" s="12" t="s">
        <v>67</v>
      </c>
      <c r="G5921" s="12" t="s">
        <v>1199</v>
      </c>
      <c r="H5921" s="12" t="s">
        <v>67</v>
      </c>
      <c r="I5921" s="12"/>
    </row>
    <row r="5922" spans="1:9" x14ac:dyDescent="0.25">
      <c r="A5922" s="38">
        <v>83275004005</v>
      </c>
      <c r="B5922" s="13" t="s">
        <v>5792</v>
      </c>
      <c r="C5922" s="13">
        <v>1</v>
      </c>
      <c r="D5922" s="13" t="s">
        <v>2549</v>
      </c>
      <c r="E5922" s="13" t="s">
        <v>1199</v>
      </c>
      <c r="F5922" s="13" t="s">
        <v>1199</v>
      </c>
      <c r="G5922" s="13" t="s">
        <v>67</v>
      </c>
      <c r="H5922" s="13" t="s">
        <v>65</v>
      </c>
      <c r="I5922" s="13"/>
    </row>
    <row r="5923" spans="1:9" x14ac:dyDescent="0.25">
      <c r="A5923" s="37">
        <v>83275004006</v>
      </c>
      <c r="B5923" s="12" t="s">
        <v>5793</v>
      </c>
      <c r="C5923" s="12">
        <v>2</v>
      </c>
      <c r="D5923" s="12" t="s">
        <v>1198</v>
      </c>
      <c r="E5923" s="12" t="s">
        <v>65</v>
      </c>
      <c r="F5923" s="12" t="s">
        <v>67</v>
      </c>
      <c r="G5923" s="12" t="s">
        <v>1199</v>
      </c>
      <c r="H5923" s="12" t="s">
        <v>67</v>
      </c>
      <c r="I5923" s="12"/>
    </row>
    <row r="5924" spans="1:9" x14ac:dyDescent="0.25">
      <c r="A5924" s="38">
        <v>83275002007</v>
      </c>
      <c r="B5924" s="13" t="s">
        <v>5794</v>
      </c>
      <c r="C5924" s="13">
        <v>2</v>
      </c>
      <c r="D5924" s="13" t="s">
        <v>1198</v>
      </c>
      <c r="E5924" s="13" t="s">
        <v>65</v>
      </c>
      <c r="F5924" s="13" t="s">
        <v>67</v>
      </c>
      <c r="G5924" s="13" t="s">
        <v>1199</v>
      </c>
      <c r="H5924" s="13" t="s">
        <v>67</v>
      </c>
      <c r="I5924" s="13"/>
    </row>
    <row r="5925" spans="1:9" x14ac:dyDescent="0.25">
      <c r="A5925" s="37">
        <v>83275001008</v>
      </c>
      <c r="B5925" s="12" t="s">
        <v>5795</v>
      </c>
      <c r="C5925" s="12">
        <v>1</v>
      </c>
      <c r="D5925" s="12" t="s">
        <v>2549</v>
      </c>
      <c r="E5925" s="12" t="s">
        <v>1199</v>
      </c>
      <c r="F5925" s="12" t="s">
        <v>1199</v>
      </c>
      <c r="G5925" s="12" t="s">
        <v>67</v>
      </c>
      <c r="H5925" s="12" t="s">
        <v>65</v>
      </c>
      <c r="I5925" s="12"/>
    </row>
    <row r="5926" spans="1:9" x14ac:dyDescent="0.25">
      <c r="A5926" s="38">
        <v>83275002009</v>
      </c>
      <c r="B5926" s="13" t="s">
        <v>5796</v>
      </c>
      <c r="C5926" s="13">
        <v>2</v>
      </c>
      <c r="D5926" s="13" t="s">
        <v>1198</v>
      </c>
      <c r="E5926" s="13" t="s">
        <v>65</v>
      </c>
      <c r="F5926" s="13" t="s">
        <v>67</v>
      </c>
      <c r="G5926" s="13" t="s">
        <v>1199</v>
      </c>
      <c r="H5926" s="13" t="s">
        <v>67</v>
      </c>
      <c r="I5926" s="13"/>
    </row>
    <row r="5927" spans="1:9" x14ac:dyDescent="0.25">
      <c r="A5927" s="37">
        <v>83275004010</v>
      </c>
      <c r="B5927" s="12" t="s">
        <v>5797</v>
      </c>
      <c r="C5927" s="12">
        <v>1</v>
      </c>
      <c r="D5927" s="12" t="s">
        <v>2549</v>
      </c>
      <c r="E5927" s="12" t="s">
        <v>1199</v>
      </c>
      <c r="F5927" s="12" t="s">
        <v>1199</v>
      </c>
      <c r="G5927" s="12" t="s">
        <v>67</v>
      </c>
      <c r="H5927" s="12" t="s">
        <v>65</v>
      </c>
      <c r="I5927" s="12"/>
    </row>
    <row r="5928" spans="1:9" x14ac:dyDescent="0.25">
      <c r="A5928" s="38">
        <v>83275004011</v>
      </c>
      <c r="B5928" s="13" t="s">
        <v>5798</v>
      </c>
      <c r="C5928" s="13">
        <v>1</v>
      </c>
      <c r="D5928" s="13" t="s">
        <v>2549</v>
      </c>
      <c r="E5928" s="13" t="s">
        <v>1199</v>
      </c>
      <c r="F5928" s="13" t="s">
        <v>1199</v>
      </c>
      <c r="G5928" s="13" t="s">
        <v>67</v>
      </c>
      <c r="H5928" s="13" t="s">
        <v>65</v>
      </c>
      <c r="I5928" s="13"/>
    </row>
    <row r="5929" spans="1:9" x14ac:dyDescent="0.25">
      <c r="A5929" s="37">
        <v>83275005012</v>
      </c>
      <c r="B5929" s="12" t="s">
        <v>5799</v>
      </c>
      <c r="C5929" s="12">
        <v>1</v>
      </c>
      <c r="D5929" s="12" t="s">
        <v>2549</v>
      </c>
      <c r="E5929" s="12" t="s">
        <v>1199</v>
      </c>
      <c r="F5929" s="12" t="s">
        <v>1199</v>
      </c>
      <c r="G5929" s="12" t="s">
        <v>67</v>
      </c>
      <c r="H5929" s="12" t="s">
        <v>65</v>
      </c>
      <c r="I5929" s="12"/>
    </row>
    <row r="5930" spans="1:9" x14ac:dyDescent="0.25">
      <c r="A5930" s="38">
        <v>83275002013</v>
      </c>
      <c r="B5930" s="13" t="s">
        <v>5800</v>
      </c>
      <c r="C5930" s="13">
        <v>2</v>
      </c>
      <c r="D5930" s="13" t="s">
        <v>1198</v>
      </c>
      <c r="E5930" s="13" t="s">
        <v>65</v>
      </c>
      <c r="F5930" s="13" t="s">
        <v>67</v>
      </c>
      <c r="G5930" s="13" t="s">
        <v>1199</v>
      </c>
      <c r="H5930" s="13" t="s">
        <v>67</v>
      </c>
      <c r="I5930" s="13"/>
    </row>
    <row r="5931" spans="1:9" x14ac:dyDescent="0.25">
      <c r="A5931" s="37">
        <v>83275001016</v>
      </c>
      <c r="B5931" s="12" t="s">
        <v>5801</v>
      </c>
      <c r="C5931" s="12">
        <v>1</v>
      </c>
      <c r="D5931" s="12" t="s">
        <v>2549</v>
      </c>
      <c r="E5931" s="12" t="s">
        <v>1199</v>
      </c>
      <c r="F5931" s="12" t="s">
        <v>1199</v>
      </c>
      <c r="G5931" s="12" t="s">
        <v>67</v>
      </c>
      <c r="H5931" s="12" t="s">
        <v>65</v>
      </c>
      <c r="I5931" s="12"/>
    </row>
    <row r="5932" spans="1:9" x14ac:dyDescent="0.25">
      <c r="A5932" s="38">
        <v>83275004017</v>
      </c>
      <c r="B5932" s="13" t="s">
        <v>5802</v>
      </c>
      <c r="C5932" s="13">
        <v>1</v>
      </c>
      <c r="D5932" s="13" t="s">
        <v>2549</v>
      </c>
      <c r="E5932" s="13" t="s">
        <v>1199</v>
      </c>
      <c r="F5932" s="13" t="s">
        <v>1199</v>
      </c>
      <c r="G5932" s="13" t="s">
        <v>67</v>
      </c>
      <c r="H5932" s="13" t="s">
        <v>65</v>
      </c>
      <c r="I5932" s="13"/>
    </row>
    <row r="5933" spans="1:9" x14ac:dyDescent="0.25">
      <c r="A5933" s="37">
        <v>83275003018</v>
      </c>
      <c r="B5933" s="12" t="s">
        <v>5803</v>
      </c>
      <c r="C5933" s="12">
        <v>1</v>
      </c>
      <c r="D5933" s="12" t="s">
        <v>2549</v>
      </c>
      <c r="E5933" s="12" t="s">
        <v>1199</v>
      </c>
      <c r="F5933" s="12" t="s">
        <v>1199</v>
      </c>
      <c r="G5933" s="12" t="s">
        <v>67</v>
      </c>
      <c r="H5933" s="12" t="s">
        <v>65</v>
      </c>
      <c r="I5933" s="12"/>
    </row>
    <row r="5934" spans="1:9" x14ac:dyDescent="0.25">
      <c r="A5934" s="38">
        <v>83275002019</v>
      </c>
      <c r="B5934" s="13" t="s">
        <v>5804</v>
      </c>
      <c r="C5934" s="13">
        <v>2</v>
      </c>
      <c r="D5934" s="13" t="s">
        <v>1198</v>
      </c>
      <c r="E5934" s="13" t="s">
        <v>65</v>
      </c>
      <c r="F5934" s="13" t="s">
        <v>67</v>
      </c>
      <c r="G5934" s="13" t="s">
        <v>1199</v>
      </c>
      <c r="H5934" s="13" t="s">
        <v>67</v>
      </c>
      <c r="I5934" s="13"/>
    </row>
    <row r="5935" spans="1:9" x14ac:dyDescent="0.25">
      <c r="A5935" s="37">
        <v>83275005020</v>
      </c>
      <c r="B5935" s="12" t="s">
        <v>5805</v>
      </c>
      <c r="C5935" s="12">
        <v>1</v>
      </c>
      <c r="D5935" s="12" t="s">
        <v>2549</v>
      </c>
      <c r="E5935" s="12" t="s">
        <v>1199</v>
      </c>
      <c r="F5935" s="12" t="s">
        <v>1199</v>
      </c>
      <c r="G5935" s="12" t="s">
        <v>67</v>
      </c>
      <c r="H5935" s="12" t="s">
        <v>65</v>
      </c>
      <c r="I5935" s="12"/>
    </row>
    <row r="5936" spans="1:9" x14ac:dyDescent="0.25">
      <c r="A5936" s="38">
        <v>83275004023</v>
      </c>
      <c r="B5936" s="13" t="s">
        <v>5806</v>
      </c>
      <c r="C5936" s="13">
        <v>1</v>
      </c>
      <c r="D5936" s="13" t="s">
        <v>2549</v>
      </c>
      <c r="E5936" s="13" t="s">
        <v>1199</v>
      </c>
      <c r="F5936" s="13" t="s">
        <v>1199</v>
      </c>
      <c r="G5936" s="13" t="s">
        <v>67</v>
      </c>
      <c r="H5936" s="13" t="s">
        <v>65</v>
      </c>
      <c r="I5936" s="13"/>
    </row>
    <row r="5937" spans="1:9" x14ac:dyDescent="0.25">
      <c r="A5937" s="37">
        <v>83275003025</v>
      </c>
      <c r="B5937" s="12" t="s">
        <v>5807</v>
      </c>
      <c r="C5937" s="12">
        <v>1</v>
      </c>
      <c r="D5937" s="12" t="s">
        <v>2549</v>
      </c>
      <c r="E5937" s="12" t="s">
        <v>1199</v>
      </c>
      <c r="F5937" s="12" t="s">
        <v>1199</v>
      </c>
      <c r="G5937" s="12" t="s">
        <v>67</v>
      </c>
      <c r="H5937" s="12" t="s">
        <v>65</v>
      </c>
      <c r="I5937" s="12"/>
    </row>
    <row r="5938" spans="1:9" x14ac:dyDescent="0.25">
      <c r="A5938" s="38">
        <v>83275001027</v>
      </c>
      <c r="B5938" s="13" t="s">
        <v>5808</v>
      </c>
      <c r="C5938" s="13">
        <v>1</v>
      </c>
      <c r="D5938" s="13" t="s">
        <v>2549</v>
      </c>
      <c r="E5938" s="13" t="s">
        <v>1199</v>
      </c>
      <c r="F5938" s="13" t="s">
        <v>1199</v>
      </c>
      <c r="G5938" s="13" t="s">
        <v>67</v>
      </c>
      <c r="H5938" s="13" t="s">
        <v>65</v>
      </c>
      <c r="I5938" s="13"/>
    </row>
    <row r="5939" spans="1:9" x14ac:dyDescent="0.25">
      <c r="A5939" s="37">
        <v>83275002029</v>
      </c>
      <c r="B5939" s="12" t="s">
        <v>5809</v>
      </c>
      <c r="C5939" s="12">
        <v>2</v>
      </c>
      <c r="D5939" s="12" t="s">
        <v>1198</v>
      </c>
      <c r="E5939" s="12" t="s">
        <v>65</v>
      </c>
      <c r="F5939" s="12" t="s">
        <v>67</v>
      </c>
      <c r="G5939" s="12" t="s">
        <v>1199</v>
      </c>
      <c r="H5939" s="12" t="s">
        <v>67</v>
      </c>
      <c r="I5939" s="12"/>
    </row>
    <row r="5940" spans="1:9" x14ac:dyDescent="0.25">
      <c r="A5940" s="38">
        <v>83275001030</v>
      </c>
      <c r="B5940" s="13" t="s">
        <v>5810</v>
      </c>
      <c r="C5940" s="13">
        <v>1</v>
      </c>
      <c r="D5940" s="13" t="s">
        <v>2549</v>
      </c>
      <c r="E5940" s="13" t="s">
        <v>1199</v>
      </c>
      <c r="F5940" s="13" t="s">
        <v>1199</v>
      </c>
      <c r="G5940" s="13" t="s">
        <v>67</v>
      </c>
      <c r="H5940" s="13" t="s">
        <v>65</v>
      </c>
      <c r="I5940" s="13"/>
    </row>
    <row r="5941" spans="1:9" x14ac:dyDescent="0.25">
      <c r="A5941" s="37">
        <v>83275004033</v>
      </c>
      <c r="B5941" s="12" t="s">
        <v>5811</v>
      </c>
      <c r="C5941" s="12">
        <v>1</v>
      </c>
      <c r="D5941" s="12" t="s">
        <v>2549</v>
      </c>
      <c r="E5941" s="12" t="s">
        <v>1199</v>
      </c>
      <c r="F5941" s="12" t="s">
        <v>1199</v>
      </c>
      <c r="G5941" s="12" t="s">
        <v>67</v>
      </c>
      <c r="H5941" s="12" t="s">
        <v>65</v>
      </c>
      <c r="I5941" s="12"/>
    </row>
    <row r="5942" spans="1:9" x14ac:dyDescent="0.25">
      <c r="A5942" s="38">
        <v>83275001036</v>
      </c>
      <c r="B5942" s="13" t="s">
        <v>5812</v>
      </c>
      <c r="C5942" s="13">
        <v>1</v>
      </c>
      <c r="D5942" s="13" t="s">
        <v>2549</v>
      </c>
      <c r="E5942" s="13" t="s">
        <v>1199</v>
      </c>
      <c r="F5942" s="13" t="s">
        <v>1199</v>
      </c>
      <c r="G5942" s="13" t="s">
        <v>67</v>
      </c>
      <c r="H5942" s="13" t="s">
        <v>65</v>
      </c>
      <c r="I5942" s="13"/>
    </row>
    <row r="5943" spans="1:9" x14ac:dyDescent="0.25">
      <c r="A5943" s="37">
        <v>83275006038</v>
      </c>
      <c r="B5943" s="12" t="s">
        <v>5813</v>
      </c>
      <c r="C5943" s="12">
        <v>1</v>
      </c>
      <c r="D5943" s="12" t="s">
        <v>2549</v>
      </c>
      <c r="E5943" s="12" t="s">
        <v>1199</v>
      </c>
      <c r="F5943" s="12" t="s">
        <v>1199</v>
      </c>
      <c r="G5943" s="12" t="s">
        <v>67</v>
      </c>
      <c r="H5943" s="12" t="s">
        <v>65</v>
      </c>
      <c r="I5943" s="12"/>
    </row>
    <row r="5944" spans="1:9" x14ac:dyDescent="0.25">
      <c r="A5944" s="38">
        <v>83275002040</v>
      </c>
      <c r="B5944" s="13" t="s">
        <v>5814</v>
      </c>
      <c r="C5944" s="13">
        <v>2</v>
      </c>
      <c r="D5944" s="13" t="s">
        <v>1198</v>
      </c>
      <c r="E5944" s="13" t="s">
        <v>65</v>
      </c>
      <c r="F5944" s="13" t="s">
        <v>67</v>
      </c>
      <c r="G5944" s="13" t="s">
        <v>1199</v>
      </c>
      <c r="H5944" s="13" t="s">
        <v>67</v>
      </c>
      <c r="I5944" s="13"/>
    </row>
    <row r="5945" spans="1:9" x14ac:dyDescent="0.25">
      <c r="A5945" s="37">
        <v>83275001041</v>
      </c>
      <c r="B5945" s="12" t="s">
        <v>5815</v>
      </c>
      <c r="C5945" s="12">
        <v>1</v>
      </c>
      <c r="D5945" s="12" t="s">
        <v>2549</v>
      </c>
      <c r="E5945" s="12" t="s">
        <v>1199</v>
      </c>
      <c r="F5945" s="12" t="s">
        <v>1199</v>
      </c>
      <c r="G5945" s="12" t="s">
        <v>67</v>
      </c>
      <c r="H5945" s="12" t="s">
        <v>65</v>
      </c>
      <c r="I5945" s="12"/>
    </row>
    <row r="5946" spans="1:9" x14ac:dyDescent="0.25">
      <c r="A5946" s="38">
        <v>83275004046</v>
      </c>
      <c r="B5946" s="13" t="s">
        <v>5816</v>
      </c>
      <c r="C5946" s="13">
        <v>1</v>
      </c>
      <c r="D5946" s="13" t="s">
        <v>2549</v>
      </c>
      <c r="E5946" s="13" t="s">
        <v>1199</v>
      </c>
      <c r="F5946" s="13" t="s">
        <v>1199</v>
      </c>
      <c r="G5946" s="13" t="s">
        <v>67</v>
      </c>
      <c r="H5946" s="13" t="s">
        <v>65</v>
      </c>
      <c r="I5946" s="13"/>
    </row>
    <row r="5947" spans="1:9" x14ac:dyDescent="0.25">
      <c r="A5947" s="37">
        <v>83275005048</v>
      </c>
      <c r="B5947" s="12" t="s">
        <v>5309</v>
      </c>
      <c r="C5947" s="12">
        <v>1</v>
      </c>
      <c r="D5947" s="12" t="s">
        <v>2549</v>
      </c>
      <c r="E5947" s="12" t="s">
        <v>1199</v>
      </c>
      <c r="F5947" s="12" t="s">
        <v>1199</v>
      </c>
      <c r="G5947" s="12" t="s">
        <v>67</v>
      </c>
      <c r="H5947" s="12" t="s">
        <v>65</v>
      </c>
      <c r="I5947" s="12"/>
    </row>
    <row r="5948" spans="1:9" x14ac:dyDescent="0.25">
      <c r="A5948" s="38">
        <v>83275005049</v>
      </c>
      <c r="B5948" s="13" t="s">
        <v>5817</v>
      </c>
      <c r="C5948" s="13">
        <v>1</v>
      </c>
      <c r="D5948" s="13" t="s">
        <v>2549</v>
      </c>
      <c r="E5948" s="13" t="s">
        <v>1199</v>
      </c>
      <c r="F5948" s="13" t="s">
        <v>1199</v>
      </c>
      <c r="G5948" s="13" t="s">
        <v>67</v>
      </c>
      <c r="H5948" s="13" t="s">
        <v>65</v>
      </c>
      <c r="I5948" s="13"/>
    </row>
    <row r="5949" spans="1:9" x14ac:dyDescent="0.25">
      <c r="A5949" s="37">
        <v>83275006050</v>
      </c>
      <c r="B5949" s="12" t="s">
        <v>5818</v>
      </c>
      <c r="C5949" s="12">
        <v>1</v>
      </c>
      <c r="D5949" s="12" t="s">
        <v>2549</v>
      </c>
      <c r="E5949" s="12" t="s">
        <v>1199</v>
      </c>
      <c r="F5949" s="12" t="s">
        <v>1199</v>
      </c>
      <c r="G5949" s="12" t="s">
        <v>67</v>
      </c>
      <c r="H5949" s="12" t="s">
        <v>65</v>
      </c>
      <c r="I5949" s="12"/>
    </row>
    <row r="5950" spans="1:9" x14ac:dyDescent="0.25">
      <c r="A5950" s="38">
        <v>83275002051</v>
      </c>
      <c r="B5950" s="13" t="s">
        <v>5819</v>
      </c>
      <c r="C5950" s="13">
        <v>2</v>
      </c>
      <c r="D5950" s="13" t="s">
        <v>1198</v>
      </c>
      <c r="E5950" s="13" t="s">
        <v>65</v>
      </c>
      <c r="F5950" s="13" t="s">
        <v>67</v>
      </c>
      <c r="G5950" s="13" t="s">
        <v>1199</v>
      </c>
      <c r="H5950" s="13" t="s">
        <v>67</v>
      </c>
      <c r="I5950" s="13"/>
    </row>
    <row r="5951" spans="1:9" x14ac:dyDescent="0.25">
      <c r="A5951" s="37">
        <v>83275006054</v>
      </c>
      <c r="B5951" s="12" t="s">
        <v>5820</v>
      </c>
      <c r="C5951" s="12">
        <v>1</v>
      </c>
      <c r="D5951" s="12" t="s">
        <v>2549</v>
      </c>
      <c r="E5951" s="12" t="s">
        <v>1199</v>
      </c>
      <c r="F5951" s="12" t="s">
        <v>1199</v>
      </c>
      <c r="G5951" s="12" t="s">
        <v>67</v>
      </c>
      <c r="H5951" s="12" t="s">
        <v>65</v>
      </c>
      <c r="I5951" s="12"/>
    </row>
    <row r="5952" spans="1:9" x14ac:dyDescent="0.25">
      <c r="A5952" s="38">
        <v>83275006055</v>
      </c>
      <c r="B5952" s="13" t="s">
        <v>5821</v>
      </c>
      <c r="C5952" s="13">
        <v>1</v>
      </c>
      <c r="D5952" s="13" t="s">
        <v>2549</v>
      </c>
      <c r="E5952" s="13" t="s">
        <v>1199</v>
      </c>
      <c r="F5952" s="13" t="s">
        <v>1199</v>
      </c>
      <c r="G5952" s="13" t="s">
        <v>67</v>
      </c>
      <c r="H5952" s="13" t="s">
        <v>65</v>
      </c>
      <c r="I5952" s="13"/>
    </row>
    <row r="5953" spans="1:9" x14ac:dyDescent="0.25">
      <c r="A5953" s="37">
        <v>83275006056</v>
      </c>
      <c r="B5953" s="12" t="s">
        <v>5822</v>
      </c>
      <c r="C5953" s="12">
        <v>1</v>
      </c>
      <c r="D5953" s="12" t="s">
        <v>2549</v>
      </c>
      <c r="E5953" s="12" t="s">
        <v>1199</v>
      </c>
      <c r="F5953" s="12" t="s">
        <v>1199</v>
      </c>
      <c r="G5953" s="12" t="s">
        <v>67</v>
      </c>
      <c r="H5953" s="12" t="s">
        <v>65</v>
      </c>
      <c r="I5953" s="12"/>
    </row>
    <row r="5954" spans="1:9" x14ac:dyDescent="0.25">
      <c r="A5954" s="38">
        <v>83275006057</v>
      </c>
      <c r="B5954" s="13" t="s">
        <v>5823</v>
      </c>
      <c r="C5954" s="13">
        <v>1</v>
      </c>
      <c r="D5954" s="13" t="s">
        <v>2549</v>
      </c>
      <c r="E5954" s="13" t="s">
        <v>1199</v>
      </c>
      <c r="F5954" s="13" t="s">
        <v>1199</v>
      </c>
      <c r="G5954" s="13" t="s">
        <v>67</v>
      </c>
      <c r="H5954" s="13" t="s">
        <v>65</v>
      </c>
      <c r="I5954" s="13"/>
    </row>
    <row r="5955" spans="1:9" x14ac:dyDescent="0.25">
      <c r="A5955" s="37">
        <v>83355001001</v>
      </c>
      <c r="B5955" s="12" t="s">
        <v>4389</v>
      </c>
      <c r="C5955" s="12">
        <v>1</v>
      </c>
      <c r="D5955" s="12" t="s">
        <v>2549</v>
      </c>
      <c r="E5955" s="12" t="s">
        <v>1199</v>
      </c>
      <c r="F5955" s="12" t="s">
        <v>1199</v>
      </c>
      <c r="G5955" s="12" t="s">
        <v>67</v>
      </c>
      <c r="H5955" s="12" t="s">
        <v>65</v>
      </c>
      <c r="I5955" s="12"/>
    </row>
    <row r="5956" spans="1:9" x14ac:dyDescent="0.25">
      <c r="A5956" s="38">
        <v>83355004002</v>
      </c>
      <c r="B5956" s="13" t="s">
        <v>5824</v>
      </c>
      <c r="C5956" s="13">
        <v>1</v>
      </c>
      <c r="D5956" s="13" t="s">
        <v>2549</v>
      </c>
      <c r="E5956" s="13" t="s">
        <v>1199</v>
      </c>
      <c r="F5956" s="13" t="s">
        <v>1199</v>
      </c>
      <c r="G5956" s="13" t="s">
        <v>67</v>
      </c>
      <c r="H5956" s="13" t="s">
        <v>65</v>
      </c>
      <c r="I5956" s="13"/>
    </row>
    <row r="5957" spans="1:9" x14ac:dyDescent="0.25">
      <c r="A5957" s="37">
        <v>83355002015</v>
      </c>
      <c r="B5957" s="12" t="s">
        <v>5825</v>
      </c>
      <c r="C5957" s="12">
        <v>1</v>
      </c>
      <c r="D5957" s="12" t="s">
        <v>2549</v>
      </c>
      <c r="E5957" s="12" t="s">
        <v>1199</v>
      </c>
      <c r="F5957" s="12" t="s">
        <v>1199</v>
      </c>
      <c r="G5957" s="12" t="s">
        <v>67</v>
      </c>
      <c r="H5957" s="12" t="s">
        <v>65</v>
      </c>
      <c r="I5957" s="12"/>
    </row>
    <row r="5958" spans="1:9" x14ac:dyDescent="0.25">
      <c r="A5958" s="38">
        <v>83355006021</v>
      </c>
      <c r="B5958" s="13" t="s">
        <v>5826</v>
      </c>
      <c r="C5958" s="13">
        <v>1</v>
      </c>
      <c r="D5958" s="13" t="s">
        <v>2549</v>
      </c>
      <c r="E5958" s="13" t="s">
        <v>1199</v>
      </c>
      <c r="F5958" s="13" t="s">
        <v>1199</v>
      </c>
      <c r="G5958" s="13" t="s">
        <v>67</v>
      </c>
      <c r="H5958" s="13" t="s">
        <v>65</v>
      </c>
      <c r="I5958" s="13"/>
    </row>
    <row r="5959" spans="1:9" x14ac:dyDescent="0.25">
      <c r="A5959" s="37">
        <v>83355001022</v>
      </c>
      <c r="B5959" s="12" t="s">
        <v>5827</v>
      </c>
      <c r="C5959" s="12">
        <v>1</v>
      </c>
      <c r="D5959" s="12" t="s">
        <v>2549</v>
      </c>
      <c r="E5959" s="12" t="s">
        <v>1199</v>
      </c>
      <c r="F5959" s="12" t="s">
        <v>1199</v>
      </c>
      <c r="G5959" s="12" t="s">
        <v>67</v>
      </c>
      <c r="H5959" s="12" t="s">
        <v>65</v>
      </c>
      <c r="I5959" s="12"/>
    </row>
    <row r="5960" spans="1:9" x14ac:dyDescent="0.25">
      <c r="A5960" s="38">
        <v>83355003025</v>
      </c>
      <c r="B5960" s="13" t="s">
        <v>5828</v>
      </c>
      <c r="C5960" s="13">
        <v>1</v>
      </c>
      <c r="D5960" s="13" t="s">
        <v>2549</v>
      </c>
      <c r="E5960" s="13" t="s">
        <v>1199</v>
      </c>
      <c r="F5960" s="13" t="s">
        <v>1199</v>
      </c>
      <c r="G5960" s="13" t="s">
        <v>67</v>
      </c>
      <c r="H5960" s="13" t="s">
        <v>65</v>
      </c>
      <c r="I5960" s="13"/>
    </row>
    <row r="5961" spans="1:9" x14ac:dyDescent="0.25">
      <c r="A5961" s="37">
        <v>83355002026</v>
      </c>
      <c r="B5961" s="12" t="s">
        <v>5829</v>
      </c>
      <c r="C5961" s="12">
        <v>1</v>
      </c>
      <c r="D5961" s="12" t="s">
        <v>2549</v>
      </c>
      <c r="E5961" s="12" t="s">
        <v>1199</v>
      </c>
      <c r="F5961" s="12" t="s">
        <v>1199</v>
      </c>
      <c r="G5961" s="12" t="s">
        <v>67</v>
      </c>
      <c r="H5961" s="12" t="s">
        <v>65</v>
      </c>
      <c r="I5961" s="12"/>
    </row>
    <row r="5962" spans="1:9" x14ac:dyDescent="0.25">
      <c r="A5962" s="38">
        <v>83355002028</v>
      </c>
      <c r="B5962" s="13" t="s">
        <v>5830</v>
      </c>
      <c r="C5962" s="13">
        <v>1</v>
      </c>
      <c r="D5962" s="13" t="s">
        <v>2549</v>
      </c>
      <c r="E5962" s="13" t="s">
        <v>1199</v>
      </c>
      <c r="F5962" s="13" t="s">
        <v>1199</v>
      </c>
      <c r="G5962" s="13" t="s">
        <v>67</v>
      </c>
      <c r="H5962" s="13" t="s">
        <v>65</v>
      </c>
      <c r="I5962" s="13"/>
    </row>
    <row r="5963" spans="1:9" x14ac:dyDescent="0.25">
      <c r="A5963" s="37">
        <v>83350035035</v>
      </c>
      <c r="B5963" s="12" t="s">
        <v>5831</v>
      </c>
      <c r="C5963" s="12">
        <v>1</v>
      </c>
      <c r="D5963" s="12" t="s">
        <v>2549</v>
      </c>
      <c r="E5963" s="12" t="s">
        <v>1199</v>
      </c>
      <c r="F5963" s="12" t="s">
        <v>1199</v>
      </c>
      <c r="G5963" s="12" t="s">
        <v>67</v>
      </c>
      <c r="H5963" s="12" t="s">
        <v>65</v>
      </c>
      <c r="I5963" s="12"/>
    </row>
    <row r="5964" spans="1:9" x14ac:dyDescent="0.25">
      <c r="A5964" s="38">
        <v>83355004043</v>
      </c>
      <c r="B5964" s="13" t="s">
        <v>5832</v>
      </c>
      <c r="C5964" s="13">
        <v>1</v>
      </c>
      <c r="D5964" s="13" t="s">
        <v>2549</v>
      </c>
      <c r="E5964" s="13" t="s">
        <v>1199</v>
      </c>
      <c r="F5964" s="13" t="s">
        <v>1199</v>
      </c>
      <c r="G5964" s="13" t="s">
        <v>67</v>
      </c>
      <c r="H5964" s="13" t="s">
        <v>65</v>
      </c>
      <c r="I5964" s="13"/>
    </row>
    <row r="5965" spans="1:9" x14ac:dyDescent="0.25">
      <c r="A5965" s="37">
        <v>83355003055</v>
      </c>
      <c r="B5965" s="12" t="s">
        <v>5833</v>
      </c>
      <c r="C5965" s="12">
        <v>1</v>
      </c>
      <c r="D5965" s="12" t="s">
        <v>2549</v>
      </c>
      <c r="E5965" s="12" t="s">
        <v>1199</v>
      </c>
      <c r="F5965" s="12" t="s">
        <v>1199</v>
      </c>
      <c r="G5965" s="12" t="s">
        <v>67</v>
      </c>
      <c r="H5965" s="12" t="s">
        <v>65</v>
      </c>
      <c r="I5965" s="12"/>
    </row>
    <row r="5966" spans="1:9" x14ac:dyDescent="0.25">
      <c r="A5966" s="38">
        <v>83355006057</v>
      </c>
      <c r="B5966" s="13" t="s">
        <v>5834</v>
      </c>
      <c r="C5966" s="13">
        <v>1</v>
      </c>
      <c r="D5966" s="13" t="s">
        <v>2549</v>
      </c>
      <c r="E5966" s="13" t="s">
        <v>1199</v>
      </c>
      <c r="F5966" s="13" t="s">
        <v>1199</v>
      </c>
      <c r="G5966" s="13" t="s">
        <v>67</v>
      </c>
      <c r="H5966" s="13" t="s">
        <v>65</v>
      </c>
      <c r="I5966" s="13"/>
    </row>
    <row r="5967" spans="1:9" x14ac:dyDescent="0.25">
      <c r="A5967" s="37">
        <v>83355003061</v>
      </c>
      <c r="B5967" s="12" t="s">
        <v>5835</v>
      </c>
      <c r="C5967" s="12">
        <v>1</v>
      </c>
      <c r="D5967" s="12" t="s">
        <v>2549</v>
      </c>
      <c r="E5967" s="12" t="s">
        <v>1199</v>
      </c>
      <c r="F5967" s="12" t="s">
        <v>1199</v>
      </c>
      <c r="G5967" s="12" t="s">
        <v>67</v>
      </c>
      <c r="H5967" s="12" t="s">
        <v>65</v>
      </c>
      <c r="I5967" s="12"/>
    </row>
    <row r="5968" spans="1:9" x14ac:dyDescent="0.25">
      <c r="A5968" s="38">
        <v>83350063063</v>
      </c>
      <c r="B5968" s="13" t="s">
        <v>5836</v>
      </c>
      <c r="C5968" s="13">
        <v>1</v>
      </c>
      <c r="D5968" s="13" t="s">
        <v>2549</v>
      </c>
      <c r="E5968" s="13" t="s">
        <v>1199</v>
      </c>
      <c r="F5968" s="13" t="s">
        <v>1199</v>
      </c>
      <c r="G5968" s="13" t="s">
        <v>67</v>
      </c>
      <c r="H5968" s="13" t="s">
        <v>65</v>
      </c>
      <c r="I5968" s="13"/>
    </row>
    <row r="5969" spans="1:9" x14ac:dyDescent="0.25">
      <c r="A5969" s="37">
        <v>83355004066</v>
      </c>
      <c r="B5969" s="12" t="s">
        <v>5837</v>
      </c>
      <c r="C5969" s="12">
        <v>1</v>
      </c>
      <c r="D5969" s="12" t="s">
        <v>2549</v>
      </c>
      <c r="E5969" s="12" t="s">
        <v>1199</v>
      </c>
      <c r="F5969" s="12" t="s">
        <v>1199</v>
      </c>
      <c r="G5969" s="12" t="s">
        <v>67</v>
      </c>
      <c r="H5969" s="12" t="s">
        <v>65</v>
      </c>
      <c r="I5969" s="12"/>
    </row>
    <row r="5970" spans="1:9" x14ac:dyDescent="0.25">
      <c r="A5970" s="38">
        <v>83355005075</v>
      </c>
      <c r="B5970" s="13" t="s">
        <v>5838</v>
      </c>
      <c r="C5970" s="13">
        <v>1</v>
      </c>
      <c r="D5970" s="13" t="s">
        <v>2549</v>
      </c>
      <c r="E5970" s="13" t="s">
        <v>1199</v>
      </c>
      <c r="F5970" s="13" t="s">
        <v>1199</v>
      </c>
      <c r="G5970" s="13" t="s">
        <v>67</v>
      </c>
      <c r="H5970" s="13" t="s">
        <v>65</v>
      </c>
      <c r="I5970" s="13"/>
    </row>
    <row r="5971" spans="1:9" x14ac:dyDescent="0.25">
      <c r="A5971" s="37">
        <v>83355005077</v>
      </c>
      <c r="B5971" s="12" t="s">
        <v>5839</v>
      </c>
      <c r="C5971" s="12">
        <v>1</v>
      </c>
      <c r="D5971" s="12" t="s">
        <v>2549</v>
      </c>
      <c r="E5971" s="12" t="s">
        <v>1199</v>
      </c>
      <c r="F5971" s="12" t="s">
        <v>1199</v>
      </c>
      <c r="G5971" s="12" t="s">
        <v>67</v>
      </c>
      <c r="H5971" s="12" t="s">
        <v>65</v>
      </c>
      <c r="I5971" s="12"/>
    </row>
    <row r="5972" spans="1:9" x14ac:dyDescent="0.25">
      <c r="A5972" s="38">
        <v>83355006079</v>
      </c>
      <c r="B5972" s="13" t="s">
        <v>5840</v>
      </c>
      <c r="C5972" s="13">
        <v>1</v>
      </c>
      <c r="D5972" s="13" t="s">
        <v>2549</v>
      </c>
      <c r="E5972" s="13" t="s">
        <v>1199</v>
      </c>
      <c r="F5972" s="13" t="s">
        <v>1199</v>
      </c>
      <c r="G5972" s="13" t="s">
        <v>67</v>
      </c>
      <c r="H5972" s="13" t="s">
        <v>65</v>
      </c>
      <c r="I5972" s="13"/>
    </row>
    <row r="5973" spans="1:9" x14ac:dyDescent="0.25">
      <c r="A5973" s="37">
        <v>83350080080</v>
      </c>
      <c r="B5973" s="12" t="s">
        <v>5841</v>
      </c>
      <c r="C5973" s="12">
        <v>1</v>
      </c>
      <c r="D5973" s="12" t="s">
        <v>2549</v>
      </c>
      <c r="E5973" s="12" t="s">
        <v>1199</v>
      </c>
      <c r="F5973" s="12" t="s">
        <v>1199</v>
      </c>
      <c r="G5973" s="12" t="s">
        <v>67</v>
      </c>
      <c r="H5973" s="12" t="s">
        <v>65</v>
      </c>
      <c r="I5973" s="12"/>
    </row>
    <row r="5974" spans="1:9" x14ac:dyDescent="0.25">
      <c r="A5974" s="38">
        <v>83355005081</v>
      </c>
      <c r="B5974" s="13" t="s">
        <v>5842</v>
      </c>
      <c r="C5974" s="13">
        <v>1</v>
      </c>
      <c r="D5974" s="13" t="s">
        <v>2549</v>
      </c>
      <c r="E5974" s="13" t="s">
        <v>1199</v>
      </c>
      <c r="F5974" s="13" t="s">
        <v>1199</v>
      </c>
      <c r="G5974" s="13" t="s">
        <v>67</v>
      </c>
      <c r="H5974" s="13" t="s">
        <v>65</v>
      </c>
      <c r="I5974" s="13"/>
    </row>
    <row r="5975" spans="1:9" x14ac:dyDescent="0.25">
      <c r="A5975" s="37">
        <v>83355006096</v>
      </c>
      <c r="B5975" s="12" t="s">
        <v>5843</v>
      </c>
      <c r="C5975" s="12">
        <v>1</v>
      </c>
      <c r="D5975" s="12" t="s">
        <v>2549</v>
      </c>
      <c r="E5975" s="12" t="s">
        <v>1199</v>
      </c>
      <c r="F5975" s="12" t="s">
        <v>1199</v>
      </c>
      <c r="G5975" s="12" t="s">
        <v>67</v>
      </c>
      <c r="H5975" s="12" t="s">
        <v>65</v>
      </c>
      <c r="I5975" s="12"/>
    </row>
    <row r="5976" spans="1:9" x14ac:dyDescent="0.25">
      <c r="A5976" s="38">
        <v>83355001097</v>
      </c>
      <c r="B5976" s="13" t="s">
        <v>5844</v>
      </c>
      <c r="C5976" s="13">
        <v>1</v>
      </c>
      <c r="D5976" s="13" t="s">
        <v>2549</v>
      </c>
      <c r="E5976" s="13" t="s">
        <v>1199</v>
      </c>
      <c r="F5976" s="13" t="s">
        <v>1199</v>
      </c>
      <c r="G5976" s="13" t="s">
        <v>67</v>
      </c>
      <c r="H5976" s="13" t="s">
        <v>65</v>
      </c>
      <c r="I5976" s="13"/>
    </row>
    <row r="5977" spans="1:9" x14ac:dyDescent="0.25">
      <c r="A5977" s="37">
        <v>83355006098</v>
      </c>
      <c r="B5977" s="12" t="s">
        <v>5845</v>
      </c>
      <c r="C5977" s="12">
        <v>1</v>
      </c>
      <c r="D5977" s="12" t="s">
        <v>2549</v>
      </c>
      <c r="E5977" s="12" t="s">
        <v>1199</v>
      </c>
      <c r="F5977" s="12" t="s">
        <v>1199</v>
      </c>
      <c r="G5977" s="12" t="s">
        <v>67</v>
      </c>
      <c r="H5977" s="12" t="s">
        <v>65</v>
      </c>
      <c r="I5977" s="12"/>
    </row>
    <row r="5978" spans="1:9" x14ac:dyDescent="0.25">
      <c r="A5978" s="38">
        <v>83355006099</v>
      </c>
      <c r="B5978" s="13" t="s">
        <v>5846</v>
      </c>
      <c r="C5978" s="13">
        <v>1</v>
      </c>
      <c r="D5978" s="13" t="s">
        <v>2549</v>
      </c>
      <c r="E5978" s="13" t="s">
        <v>1199</v>
      </c>
      <c r="F5978" s="13" t="s">
        <v>1199</v>
      </c>
      <c r="G5978" s="13" t="s">
        <v>67</v>
      </c>
      <c r="H5978" s="13" t="s">
        <v>65</v>
      </c>
      <c r="I5978" s="13"/>
    </row>
    <row r="5979" spans="1:9" x14ac:dyDescent="0.25">
      <c r="A5979" s="37">
        <v>83355005100</v>
      </c>
      <c r="B5979" s="12" t="s">
        <v>5847</v>
      </c>
      <c r="C5979" s="12">
        <v>1</v>
      </c>
      <c r="D5979" s="12" t="s">
        <v>2549</v>
      </c>
      <c r="E5979" s="12" t="s">
        <v>1199</v>
      </c>
      <c r="F5979" s="12" t="s">
        <v>1199</v>
      </c>
      <c r="G5979" s="12" t="s">
        <v>67</v>
      </c>
      <c r="H5979" s="12" t="s">
        <v>65</v>
      </c>
      <c r="I5979" s="12"/>
    </row>
    <row r="5980" spans="1:9" x14ac:dyDescent="0.25">
      <c r="A5980" s="38">
        <v>83365006004</v>
      </c>
      <c r="B5980" s="13" t="s">
        <v>5848</v>
      </c>
      <c r="C5980" s="13">
        <v>6</v>
      </c>
      <c r="D5980" s="13" t="s">
        <v>5465</v>
      </c>
      <c r="E5980" s="13" t="s">
        <v>1199</v>
      </c>
      <c r="F5980" s="13" t="s">
        <v>67</v>
      </c>
      <c r="G5980" s="13" t="s">
        <v>1199</v>
      </c>
      <c r="H5980" s="13" t="s">
        <v>65</v>
      </c>
      <c r="I5980" s="13"/>
    </row>
    <row r="5981" spans="1:9" x14ac:dyDescent="0.25">
      <c r="A5981" s="37">
        <v>83365005006</v>
      </c>
      <c r="B5981" s="12" t="s">
        <v>5849</v>
      </c>
      <c r="C5981" s="12">
        <v>7</v>
      </c>
      <c r="D5981" s="12" t="s">
        <v>2085</v>
      </c>
      <c r="E5981" s="12" t="s">
        <v>65</v>
      </c>
      <c r="F5981" s="12" t="s">
        <v>1199</v>
      </c>
      <c r="G5981" s="12" t="s">
        <v>65</v>
      </c>
      <c r="H5981" s="12" t="s">
        <v>65</v>
      </c>
      <c r="I5981" s="12"/>
    </row>
    <row r="5982" spans="1:9" x14ac:dyDescent="0.25">
      <c r="A5982" s="38">
        <v>83365008008</v>
      </c>
      <c r="B5982" s="13" t="s">
        <v>5850</v>
      </c>
      <c r="C5982" s="13">
        <v>7</v>
      </c>
      <c r="D5982" s="13" t="s">
        <v>2085</v>
      </c>
      <c r="E5982" s="13" t="s">
        <v>65</v>
      </c>
      <c r="F5982" s="13" t="s">
        <v>1199</v>
      </c>
      <c r="G5982" s="13" t="s">
        <v>65</v>
      </c>
      <c r="H5982" s="13" t="s">
        <v>65</v>
      </c>
      <c r="I5982" s="13"/>
    </row>
    <row r="5983" spans="1:9" x14ac:dyDescent="0.25">
      <c r="A5983" s="37">
        <v>83365006010</v>
      </c>
      <c r="B5983" s="12" t="s">
        <v>5851</v>
      </c>
      <c r="C5983" s="12">
        <v>6</v>
      </c>
      <c r="D5983" s="12" t="s">
        <v>5465</v>
      </c>
      <c r="E5983" s="12" t="s">
        <v>1199</v>
      </c>
      <c r="F5983" s="12" t="s">
        <v>67</v>
      </c>
      <c r="G5983" s="12" t="s">
        <v>1199</v>
      </c>
      <c r="H5983" s="12" t="s">
        <v>65</v>
      </c>
      <c r="I5983" s="12"/>
    </row>
    <row r="5984" spans="1:9" x14ac:dyDescent="0.25">
      <c r="A5984" s="38">
        <v>83360014014</v>
      </c>
      <c r="B5984" s="13" t="s">
        <v>5852</v>
      </c>
      <c r="C5984" s="13">
        <v>7</v>
      </c>
      <c r="D5984" s="13" t="s">
        <v>2085</v>
      </c>
      <c r="E5984" s="13" t="s">
        <v>65</v>
      </c>
      <c r="F5984" s="13" t="s">
        <v>1199</v>
      </c>
      <c r="G5984" s="13" t="s">
        <v>65</v>
      </c>
      <c r="H5984" s="13" t="s">
        <v>65</v>
      </c>
      <c r="I5984" s="13"/>
    </row>
    <row r="5985" spans="1:9" x14ac:dyDescent="0.25">
      <c r="A5985" s="37">
        <v>83365008019</v>
      </c>
      <c r="B5985" s="12" t="s">
        <v>5853</v>
      </c>
      <c r="C5985" s="12">
        <v>7</v>
      </c>
      <c r="D5985" s="12" t="s">
        <v>2085</v>
      </c>
      <c r="E5985" s="12" t="s">
        <v>65</v>
      </c>
      <c r="F5985" s="12" t="s">
        <v>1199</v>
      </c>
      <c r="G5985" s="12" t="s">
        <v>65</v>
      </c>
      <c r="H5985" s="12" t="s">
        <v>65</v>
      </c>
      <c r="I5985" s="12"/>
    </row>
    <row r="5986" spans="1:9" x14ac:dyDescent="0.25">
      <c r="A5986" s="38">
        <v>83365008024</v>
      </c>
      <c r="B5986" s="13" t="s">
        <v>5854</v>
      </c>
      <c r="C5986" s="13">
        <v>7</v>
      </c>
      <c r="D5986" s="13" t="s">
        <v>2085</v>
      </c>
      <c r="E5986" s="13" t="s">
        <v>65</v>
      </c>
      <c r="F5986" s="13" t="s">
        <v>1199</v>
      </c>
      <c r="G5986" s="13" t="s">
        <v>65</v>
      </c>
      <c r="H5986" s="13" t="s">
        <v>65</v>
      </c>
      <c r="I5986" s="13"/>
    </row>
    <row r="5987" spans="1:9" x14ac:dyDescent="0.25">
      <c r="A5987" s="37">
        <v>83365006025</v>
      </c>
      <c r="B5987" s="12" t="s">
        <v>5855</v>
      </c>
      <c r="C5987" s="12">
        <v>6</v>
      </c>
      <c r="D5987" s="12" t="s">
        <v>5465</v>
      </c>
      <c r="E5987" s="12" t="s">
        <v>1199</v>
      </c>
      <c r="F5987" s="12" t="s">
        <v>67</v>
      </c>
      <c r="G5987" s="12" t="s">
        <v>1199</v>
      </c>
      <c r="H5987" s="12" t="s">
        <v>65</v>
      </c>
      <c r="I5987" s="12"/>
    </row>
    <row r="5988" spans="1:9" x14ac:dyDescent="0.25">
      <c r="A5988" s="38">
        <v>83365007034</v>
      </c>
      <c r="B5988" s="13" t="s">
        <v>5856</v>
      </c>
      <c r="C5988" s="13">
        <v>6</v>
      </c>
      <c r="D5988" s="13" t="s">
        <v>5465</v>
      </c>
      <c r="E5988" s="13" t="s">
        <v>1199</v>
      </c>
      <c r="F5988" s="13" t="s">
        <v>67</v>
      </c>
      <c r="G5988" s="13" t="s">
        <v>1199</v>
      </c>
      <c r="H5988" s="13" t="s">
        <v>65</v>
      </c>
      <c r="I5988" s="13"/>
    </row>
    <row r="5989" spans="1:9" x14ac:dyDescent="0.25">
      <c r="A5989" s="37">
        <v>83365007036</v>
      </c>
      <c r="B5989" s="12" t="s">
        <v>5857</v>
      </c>
      <c r="C5989" s="12">
        <v>2</v>
      </c>
      <c r="D5989" s="12" t="s">
        <v>1198</v>
      </c>
      <c r="E5989" s="12" t="s">
        <v>65</v>
      </c>
      <c r="F5989" s="12" t="s">
        <v>67</v>
      </c>
      <c r="G5989" s="12" t="s">
        <v>1199</v>
      </c>
      <c r="H5989" s="12" t="s">
        <v>67</v>
      </c>
      <c r="I5989" s="12"/>
    </row>
    <row r="5990" spans="1:9" x14ac:dyDescent="0.25">
      <c r="A5990" s="38">
        <v>83365003043</v>
      </c>
      <c r="B5990" s="13" t="s">
        <v>5858</v>
      </c>
      <c r="C5990" s="13">
        <v>1</v>
      </c>
      <c r="D5990" s="13" t="s">
        <v>2549</v>
      </c>
      <c r="E5990" s="13" t="s">
        <v>1199</v>
      </c>
      <c r="F5990" s="13" t="s">
        <v>1199</v>
      </c>
      <c r="G5990" s="13" t="s">
        <v>67</v>
      </c>
      <c r="H5990" s="13" t="s">
        <v>65</v>
      </c>
      <c r="I5990" s="13"/>
    </row>
    <row r="5991" spans="1:9" x14ac:dyDescent="0.25">
      <c r="A5991" s="37">
        <v>83365001045</v>
      </c>
      <c r="B5991" s="12" t="s">
        <v>5859</v>
      </c>
      <c r="C5991" s="12">
        <v>7</v>
      </c>
      <c r="D5991" s="12" t="s">
        <v>2085</v>
      </c>
      <c r="E5991" s="12" t="s">
        <v>65</v>
      </c>
      <c r="F5991" s="12" t="s">
        <v>1199</v>
      </c>
      <c r="G5991" s="12" t="s">
        <v>65</v>
      </c>
      <c r="H5991" s="12" t="s">
        <v>65</v>
      </c>
      <c r="I5991" s="12"/>
    </row>
    <row r="5992" spans="1:9" x14ac:dyDescent="0.25">
      <c r="A5992" s="38">
        <v>83365003050</v>
      </c>
      <c r="B5992" s="13" t="s">
        <v>5860</v>
      </c>
      <c r="C5992" s="13">
        <v>7</v>
      </c>
      <c r="D5992" s="13" t="s">
        <v>2085</v>
      </c>
      <c r="E5992" s="13" t="s">
        <v>65</v>
      </c>
      <c r="F5992" s="13" t="s">
        <v>1199</v>
      </c>
      <c r="G5992" s="13" t="s">
        <v>65</v>
      </c>
      <c r="H5992" s="13" t="s">
        <v>65</v>
      </c>
      <c r="I5992" s="13"/>
    </row>
    <row r="5993" spans="1:9" x14ac:dyDescent="0.25">
      <c r="A5993" s="37">
        <v>83365007057</v>
      </c>
      <c r="B5993" s="12" t="s">
        <v>5861</v>
      </c>
      <c r="C5993" s="12">
        <v>1</v>
      </c>
      <c r="D5993" s="12" t="s">
        <v>2549</v>
      </c>
      <c r="E5993" s="12" t="s">
        <v>1199</v>
      </c>
      <c r="F5993" s="12" t="s">
        <v>1199</v>
      </c>
      <c r="G5993" s="12" t="s">
        <v>67</v>
      </c>
      <c r="H5993" s="12" t="s">
        <v>65</v>
      </c>
      <c r="I5993" s="12"/>
    </row>
    <row r="5994" spans="1:9" x14ac:dyDescent="0.25">
      <c r="A5994" s="38">
        <v>83365004069</v>
      </c>
      <c r="B5994" s="13" t="s">
        <v>5862</v>
      </c>
      <c r="C5994" s="13">
        <v>7</v>
      </c>
      <c r="D5994" s="13" t="s">
        <v>2085</v>
      </c>
      <c r="E5994" s="13" t="s">
        <v>65</v>
      </c>
      <c r="F5994" s="13" t="s">
        <v>1199</v>
      </c>
      <c r="G5994" s="13" t="s">
        <v>65</v>
      </c>
      <c r="H5994" s="13" t="s">
        <v>65</v>
      </c>
      <c r="I5994" s="13"/>
    </row>
    <row r="5995" spans="1:9" x14ac:dyDescent="0.25">
      <c r="A5995" s="37">
        <v>83365008073</v>
      </c>
      <c r="B5995" s="12" t="s">
        <v>5863</v>
      </c>
      <c r="C5995" s="12">
        <v>7</v>
      </c>
      <c r="D5995" s="12" t="s">
        <v>2085</v>
      </c>
      <c r="E5995" s="12" t="s">
        <v>65</v>
      </c>
      <c r="F5995" s="12" t="s">
        <v>1199</v>
      </c>
      <c r="G5995" s="12" t="s">
        <v>65</v>
      </c>
      <c r="H5995" s="12" t="s">
        <v>65</v>
      </c>
      <c r="I5995" s="12"/>
    </row>
    <row r="5996" spans="1:9" x14ac:dyDescent="0.25">
      <c r="A5996" s="38">
        <v>83365008075</v>
      </c>
      <c r="B5996" s="13" t="s">
        <v>5864</v>
      </c>
      <c r="C5996" s="13">
        <v>7</v>
      </c>
      <c r="D5996" s="13" t="s">
        <v>2085</v>
      </c>
      <c r="E5996" s="13" t="s">
        <v>65</v>
      </c>
      <c r="F5996" s="13" t="s">
        <v>1199</v>
      </c>
      <c r="G5996" s="13" t="s">
        <v>65</v>
      </c>
      <c r="H5996" s="13" t="s">
        <v>65</v>
      </c>
      <c r="I5996" s="13"/>
    </row>
    <row r="5997" spans="1:9" x14ac:dyDescent="0.25">
      <c r="A5997" s="37">
        <v>83365005078</v>
      </c>
      <c r="B5997" s="12" t="s">
        <v>5865</v>
      </c>
      <c r="C5997" s="12">
        <v>7</v>
      </c>
      <c r="D5997" s="12" t="s">
        <v>2085</v>
      </c>
      <c r="E5997" s="12" t="s">
        <v>65</v>
      </c>
      <c r="F5997" s="12" t="s">
        <v>1199</v>
      </c>
      <c r="G5997" s="12" t="s">
        <v>65</v>
      </c>
      <c r="H5997" s="12" t="s">
        <v>65</v>
      </c>
      <c r="I5997" s="12"/>
    </row>
    <row r="5998" spans="1:9" x14ac:dyDescent="0.25">
      <c r="A5998" s="38">
        <v>83365006079</v>
      </c>
      <c r="B5998" s="13" t="s">
        <v>5866</v>
      </c>
      <c r="C5998" s="13">
        <v>6</v>
      </c>
      <c r="D5998" s="13" t="s">
        <v>5465</v>
      </c>
      <c r="E5998" s="13" t="s">
        <v>1199</v>
      </c>
      <c r="F5998" s="13" t="s">
        <v>67</v>
      </c>
      <c r="G5998" s="13" t="s">
        <v>1199</v>
      </c>
      <c r="H5998" s="13" t="s">
        <v>65</v>
      </c>
      <c r="I5998" s="13"/>
    </row>
    <row r="5999" spans="1:9" x14ac:dyDescent="0.25">
      <c r="A5999" s="37">
        <v>83365006080</v>
      </c>
      <c r="B5999" s="12" t="s">
        <v>5867</v>
      </c>
      <c r="C5999" s="12">
        <v>6</v>
      </c>
      <c r="D5999" s="12" t="s">
        <v>5465</v>
      </c>
      <c r="E5999" s="12" t="s">
        <v>1199</v>
      </c>
      <c r="F5999" s="12" t="s">
        <v>67</v>
      </c>
      <c r="G5999" s="12" t="s">
        <v>1199</v>
      </c>
      <c r="H5999" s="12" t="s">
        <v>65</v>
      </c>
      <c r="I5999" s="12"/>
    </row>
    <row r="6000" spans="1:9" x14ac:dyDescent="0.25">
      <c r="A6000" s="38">
        <v>83365007081</v>
      </c>
      <c r="B6000" s="13" t="s">
        <v>5868</v>
      </c>
      <c r="C6000" s="13">
        <v>6</v>
      </c>
      <c r="D6000" s="13" t="s">
        <v>5465</v>
      </c>
      <c r="E6000" s="13" t="s">
        <v>1199</v>
      </c>
      <c r="F6000" s="13" t="s">
        <v>67</v>
      </c>
      <c r="G6000" s="13" t="s">
        <v>1199</v>
      </c>
      <c r="H6000" s="13" t="s">
        <v>65</v>
      </c>
      <c r="I6000" s="13"/>
    </row>
    <row r="6001" spans="1:9" x14ac:dyDescent="0.25">
      <c r="A6001" s="37">
        <v>83365004082</v>
      </c>
      <c r="B6001" s="12" t="s">
        <v>5869</v>
      </c>
      <c r="C6001" s="12">
        <v>1</v>
      </c>
      <c r="D6001" s="12" t="s">
        <v>2549</v>
      </c>
      <c r="E6001" s="12" t="s">
        <v>1199</v>
      </c>
      <c r="F6001" s="12" t="s">
        <v>1199</v>
      </c>
      <c r="G6001" s="12" t="s">
        <v>67</v>
      </c>
      <c r="H6001" s="12" t="s">
        <v>65</v>
      </c>
      <c r="I6001" s="12"/>
    </row>
    <row r="6002" spans="1:9" x14ac:dyDescent="0.25">
      <c r="A6002" s="38">
        <v>83360084084</v>
      </c>
      <c r="B6002" s="13" t="s">
        <v>3839</v>
      </c>
      <c r="C6002" s="13">
        <v>2</v>
      </c>
      <c r="D6002" s="13" t="s">
        <v>1198</v>
      </c>
      <c r="E6002" s="13" t="s">
        <v>65</v>
      </c>
      <c r="F6002" s="13" t="s">
        <v>67</v>
      </c>
      <c r="G6002" s="13" t="s">
        <v>1199</v>
      </c>
      <c r="H6002" s="13" t="s">
        <v>67</v>
      </c>
      <c r="I6002" s="13"/>
    </row>
    <row r="6003" spans="1:9" x14ac:dyDescent="0.25">
      <c r="A6003" s="37">
        <v>83360087087</v>
      </c>
      <c r="B6003" s="12" t="s">
        <v>5870</v>
      </c>
      <c r="C6003" s="12">
        <v>6</v>
      </c>
      <c r="D6003" s="12" t="s">
        <v>5465</v>
      </c>
      <c r="E6003" s="12" t="s">
        <v>1199</v>
      </c>
      <c r="F6003" s="12" t="s">
        <v>67</v>
      </c>
      <c r="G6003" s="12" t="s">
        <v>1199</v>
      </c>
      <c r="H6003" s="12" t="s">
        <v>65</v>
      </c>
      <c r="I6003" s="12"/>
    </row>
    <row r="6004" spans="1:9" x14ac:dyDescent="0.25">
      <c r="A6004" s="38">
        <v>83365006089</v>
      </c>
      <c r="B6004" s="13" t="s">
        <v>5871</v>
      </c>
      <c r="C6004" s="13">
        <v>6</v>
      </c>
      <c r="D6004" s="13" t="s">
        <v>5465</v>
      </c>
      <c r="E6004" s="13" t="s">
        <v>1199</v>
      </c>
      <c r="F6004" s="13" t="s">
        <v>67</v>
      </c>
      <c r="G6004" s="13" t="s">
        <v>1199</v>
      </c>
      <c r="H6004" s="13" t="s">
        <v>65</v>
      </c>
      <c r="I6004" s="13"/>
    </row>
    <row r="6005" spans="1:9" x14ac:dyDescent="0.25">
      <c r="A6005" s="37">
        <v>83365006090</v>
      </c>
      <c r="B6005" s="12" t="s">
        <v>5872</v>
      </c>
      <c r="C6005" s="12">
        <v>6</v>
      </c>
      <c r="D6005" s="12" t="s">
        <v>5465</v>
      </c>
      <c r="E6005" s="12" t="s">
        <v>1199</v>
      </c>
      <c r="F6005" s="12" t="s">
        <v>67</v>
      </c>
      <c r="G6005" s="12" t="s">
        <v>1199</v>
      </c>
      <c r="H6005" s="12" t="s">
        <v>65</v>
      </c>
      <c r="I6005" s="12"/>
    </row>
    <row r="6006" spans="1:9" x14ac:dyDescent="0.25">
      <c r="A6006" s="38">
        <v>83360091091</v>
      </c>
      <c r="B6006" s="13" t="s">
        <v>5873</v>
      </c>
      <c r="C6006" s="13">
        <v>7</v>
      </c>
      <c r="D6006" s="13" t="s">
        <v>2085</v>
      </c>
      <c r="E6006" s="13" t="s">
        <v>65</v>
      </c>
      <c r="F6006" s="13" t="s">
        <v>1199</v>
      </c>
      <c r="G6006" s="13" t="s">
        <v>65</v>
      </c>
      <c r="H6006" s="13" t="s">
        <v>65</v>
      </c>
      <c r="I6006" s="13"/>
    </row>
    <row r="6007" spans="1:9" x14ac:dyDescent="0.25">
      <c r="A6007" s="37">
        <v>83365006094</v>
      </c>
      <c r="B6007" s="12" t="s">
        <v>5874</v>
      </c>
      <c r="C6007" s="12">
        <v>6</v>
      </c>
      <c r="D6007" s="12" t="s">
        <v>5465</v>
      </c>
      <c r="E6007" s="12" t="s">
        <v>1199</v>
      </c>
      <c r="F6007" s="12" t="s">
        <v>67</v>
      </c>
      <c r="G6007" s="12" t="s">
        <v>1199</v>
      </c>
      <c r="H6007" s="12" t="s">
        <v>65</v>
      </c>
      <c r="I6007" s="12"/>
    </row>
    <row r="6008" spans="1:9" x14ac:dyDescent="0.25">
      <c r="A6008" s="38">
        <v>83365006096</v>
      </c>
      <c r="B6008" s="13" t="s">
        <v>5875</v>
      </c>
      <c r="C6008" s="13">
        <v>6</v>
      </c>
      <c r="D6008" s="13" t="s">
        <v>5465</v>
      </c>
      <c r="E6008" s="13" t="s">
        <v>1199</v>
      </c>
      <c r="F6008" s="13" t="s">
        <v>67</v>
      </c>
      <c r="G6008" s="13" t="s">
        <v>1199</v>
      </c>
      <c r="H6008" s="13" t="s">
        <v>65</v>
      </c>
      <c r="I6008" s="13"/>
    </row>
    <row r="6009" spans="1:9" x14ac:dyDescent="0.25">
      <c r="A6009" s="37">
        <v>83365008100</v>
      </c>
      <c r="B6009" s="12" t="s">
        <v>5876</v>
      </c>
      <c r="C6009" s="12">
        <v>7</v>
      </c>
      <c r="D6009" s="12" t="s">
        <v>2085</v>
      </c>
      <c r="E6009" s="12" t="s">
        <v>65</v>
      </c>
      <c r="F6009" s="12" t="s">
        <v>1199</v>
      </c>
      <c r="G6009" s="12" t="s">
        <v>65</v>
      </c>
      <c r="H6009" s="12" t="s">
        <v>65</v>
      </c>
      <c r="I6009" s="12"/>
    </row>
    <row r="6010" spans="1:9" x14ac:dyDescent="0.25">
      <c r="A6010" s="38">
        <v>83365009103</v>
      </c>
      <c r="B6010" s="13" t="s">
        <v>5877</v>
      </c>
      <c r="C6010" s="13">
        <v>6</v>
      </c>
      <c r="D6010" s="13" t="s">
        <v>5465</v>
      </c>
      <c r="E6010" s="13" t="s">
        <v>1199</v>
      </c>
      <c r="F6010" s="13" t="s">
        <v>67</v>
      </c>
      <c r="G6010" s="13" t="s">
        <v>1199</v>
      </c>
      <c r="H6010" s="13" t="s">
        <v>65</v>
      </c>
      <c r="I6010" s="13"/>
    </row>
    <row r="6011" spans="1:9" x14ac:dyDescent="0.25">
      <c r="A6011" s="37">
        <v>83365001104</v>
      </c>
      <c r="B6011" s="12" t="s">
        <v>5878</v>
      </c>
      <c r="C6011" s="12">
        <v>2</v>
      </c>
      <c r="D6011" s="12" t="s">
        <v>1198</v>
      </c>
      <c r="E6011" s="12" t="s">
        <v>65</v>
      </c>
      <c r="F6011" s="12" t="s">
        <v>67</v>
      </c>
      <c r="G6011" s="12" t="s">
        <v>1199</v>
      </c>
      <c r="H6011" s="12" t="s">
        <v>67</v>
      </c>
      <c r="I6011" s="12"/>
    </row>
    <row r="6012" spans="1:9" x14ac:dyDescent="0.25">
      <c r="A6012" s="38">
        <v>83360105105</v>
      </c>
      <c r="B6012" s="13" t="s">
        <v>5879</v>
      </c>
      <c r="C6012" s="13">
        <v>1</v>
      </c>
      <c r="D6012" s="13" t="s">
        <v>2549</v>
      </c>
      <c r="E6012" s="13" t="s">
        <v>1199</v>
      </c>
      <c r="F6012" s="13" t="s">
        <v>1199</v>
      </c>
      <c r="G6012" s="13" t="s">
        <v>67</v>
      </c>
      <c r="H6012" s="13" t="s">
        <v>65</v>
      </c>
      <c r="I6012" s="13"/>
    </row>
    <row r="6013" spans="1:9" x14ac:dyDescent="0.25">
      <c r="A6013" s="37">
        <v>83365009106</v>
      </c>
      <c r="B6013" s="12" t="s">
        <v>5880</v>
      </c>
      <c r="C6013" s="12">
        <v>6</v>
      </c>
      <c r="D6013" s="12" t="s">
        <v>5465</v>
      </c>
      <c r="E6013" s="12" t="s">
        <v>1199</v>
      </c>
      <c r="F6013" s="12" t="s">
        <v>67</v>
      </c>
      <c r="G6013" s="12" t="s">
        <v>1199</v>
      </c>
      <c r="H6013" s="12" t="s">
        <v>65</v>
      </c>
      <c r="I6013" s="12"/>
    </row>
    <row r="6014" spans="1:9" x14ac:dyDescent="0.25">
      <c r="A6014" s="38">
        <v>83360107107</v>
      </c>
      <c r="B6014" s="13" t="s">
        <v>5881</v>
      </c>
      <c r="C6014" s="13">
        <v>6</v>
      </c>
      <c r="D6014" s="13" t="s">
        <v>5465</v>
      </c>
      <c r="E6014" s="13" t="s">
        <v>1199</v>
      </c>
      <c r="F6014" s="13" t="s">
        <v>67</v>
      </c>
      <c r="G6014" s="13" t="s">
        <v>1199</v>
      </c>
      <c r="H6014" s="13" t="s">
        <v>65</v>
      </c>
      <c r="I6014" s="13"/>
    </row>
    <row r="6015" spans="1:9" x14ac:dyDescent="0.25">
      <c r="A6015" s="37">
        <v>83370002002</v>
      </c>
      <c r="B6015" s="12" t="s">
        <v>5882</v>
      </c>
      <c r="C6015" s="12">
        <v>6</v>
      </c>
      <c r="D6015" s="12" t="s">
        <v>5465</v>
      </c>
      <c r="E6015" s="12" t="s">
        <v>1199</v>
      </c>
      <c r="F6015" s="12" t="s">
        <v>67</v>
      </c>
      <c r="G6015" s="12" t="s">
        <v>1199</v>
      </c>
      <c r="H6015" s="12" t="s">
        <v>65</v>
      </c>
      <c r="I6015" s="12"/>
    </row>
    <row r="6016" spans="1:9" x14ac:dyDescent="0.25">
      <c r="A6016" s="38">
        <v>83375006013</v>
      </c>
      <c r="B6016" s="13" t="s">
        <v>5883</v>
      </c>
      <c r="C6016" s="13">
        <v>6</v>
      </c>
      <c r="D6016" s="13" t="s">
        <v>5465</v>
      </c>
      <c r="E6016" s="13" t="s">
        <v>1199</v>
      </c>
      <c r="F6016" s="13" t="s">
        <v>67</v>
      </c>
      <c r="G6016" s="13" t="s">
        <v>1199</v>
      </c>
      <c r="H6016" s="13" t="s">
        <v>65</v>
      </c>
      <c r="I6016" s="13"/>
    </row>
    <row r="6017" spans="1:9" x14ac:dyDescent="0.25">
      <c r="A6017" s="37">
        <v>83375001022</v>
      </c>
      <c r="B6017" s="12" t="s">
        <v>5884</v>
      </c>
      <c r="C6017" s="12">
        <v>1</v>
      </c>
      <c r="D6017" s="12" t="s">
        <v>2549</v>
      </c>
      <c r="E6017" s="12" t="s">
        <v>1199</v>
      </c>
      <c r="F6017" s="12" t="s">
        <v>1199</v>
      </c>
      <c r="G6017" s="12" t="s">
        <v>67</v>
      </c>
      <c r="H6017" s="12" t="s">
        <v>65</v>
      </c>
      <c r="I6017" s="12"/>
    </row>
    <row r="6018" spans="1:9" x14ac:dyDescent="0.25">
      <c r="A6018" s="38">
        <v>83375006027</v>
      </c>
      <c r="B6018" s="13" t="s">
        <v>5885</v>
      </c>
      <c r="C6018" s="13">
        <v>6</v>
      </c>
      <c r="D6018" s="13" t="s">
        <v>5465</v>
      </c>
      <c r="E6018" s="13" t="s">
        <v>1199</v>
      </c>
      <c r="F6018" s="13" t="s">
        <v>67</v>
      </c>
      <c r="G6018" s="13" t="s">
        <v>1199</v>
      </c>
      <c r="H6018" s="13" t="s">
        <v>65</v>
      </c>
      <c r="I6018" s="13"/>
    </row>
    <row r="6019" spans="1:9" x14ac:dyDescent="0.25">
      <c r="A6019" s="37">
        <v>83375002030</v>
      </c>
      <c r="B6019" s="12" t="s">
        <v>5886</v>
      </c>
      <c r="C6019" s="12">
        <v>1</v>
      </c>
      <c r="D6019" s="12" t="s">
        <v>2549</v>
      </c>
      <c r="E6019" s="12" t="s">
        <v>1199</v>
      </c>
      <c r="F6019" s="12" t="s">
        <v>1199</v>
      </c>
      <c r="G6019" s="12" t="s">
        <v>67</v>
      </c>
      <c r="H6019" s="12" t="s">
        <v>65</v>
      </c>
      <c r="I6019" s="12"/>
    </row>
    <row r="6020" spans="1:9" x14ac:dyDescent="0.25">
      <c r="A6020" s="38">
        <v>83375007032</v>
      </c>
      <c r="B6020" s="13" t="s">
        <v>5887</v>
      </c>
      <c r="C6020" s="13">
        <v>2</v>
      </c>
      <c r="D6020" s="13" t="s">
        <v>1198</v>
      </c>
      <c r="E6020" s="13" t="s">
        <v>65</v>
      </c>
      <c r="F6020" s="13" t="s">
        <v>67</v>
      </c>
      <c r="G6020" s="13" t="s">
        <v>1199</v>
      </c>
      <c r="H6020" s="13" t="s">
        <v>67</v>
      </c>
      <c r="I6020" s="13"/>
    </row>
    <row r="6021" spans="1:9" x14ac:dyDescent="0.25">
      <c r="A6021" s="37">
        <v>83370038038</v>
      </c>
      <c r="B6021" s="12" t="s">
        <v>5888</v>
      </c>
      <c r="C6021" s="12">
        <v>6</v>
      </c>
      <c r="D6021" s="12" t="s">
        <v>5465</v>
      </c>
      <c r="E6021" s="12" t="s">
        <v>1199</v>
      </c>
      <c r="F6021" s="12" t="s">
        <v>67</v>
      </c>
      <c r="G6021" s="12" t="s">
        <v>1199</v>
      </c>
      <c r="H6021" s="12" t="s">
        <v>65</v>
      </c>
      <c r="I6021" s="12"/>
    </row>
    <row r="6022" spans="1:9" x14ac:dyDescent="0.25">
      <c r="A6022" s="38">
        <v>83375004039</v>
      </c>
      <c r="B6022" s="13" t="s">
        <v>5889</v>
      </c>
      <c r="C6022" s="13">
        <v>6</v>
      </c>
      <c r="D6022" s="13" t="s">
        <v>5465</v>
      </c>
      <c r="E6022" s="13" t="s">
        <v>1199</v>
      </c>
      <c r="F6022" s="13" t="s">
        <v>67</v>
      </c>
      <c r="G6022" s="13" t="s">
        <v>1199</v>
      </c>
      <c r="H6022" s="13" t="s">
        <v>65</v>
      </c>
      <c r="I6022" s="13"/>
    </row>
    <row r="6023" spans="1:9" x14ac:dyDescent="0.25">
      <c r="A6023" s="37">
        <v>83375006045</v>
      </c>
      <c r="B6023" s="12" t="s">
        <v>5890</v>
      </c>
      <c r="C6023" s="12">
        <v>6</v>
      </c>
      <c r="D6023" s="12" t="s">
        <v>5465</v>
      </c>
      <c r="E6023" s="12" t="s">
        <v>1199</v>
      </c>
      <c r="F6023" s="12" t="s">
        <v>67</v>
      </c>
      <c r="G6023" s="12" t="s">
        <v>1199</v>
      </c>
      <c r="H6023" s="12" t="s">
        <v>65</v>
      </c>
      <c r="I6023" s="12"/>
    </row>
    <row r="6024" spans="1:9" x14ac:dyDescent="0.25">
      <c r="A6024" s="38">
        <v>83375005049</v>
      </c>
      <c r="B6024" s="13" t="s">
        <v>5891</v>
      </c>
      <c r="C6024" s="13">
        <v>6</v>
      </c>
      <c r="D6024" s="13" t="s">
        <v>5465</v>
      </c>
      <c r="E6024" s="13" t="s">
        <v>1199</v>
      </c>
      <c r="F6024" s="13" t="s">
        <v>67</v>
      </c>
      <c r="G6024" s="13" t="s">
        <v>1199</v>
      </c>
      <c r="H6024" s="13" t="s">
        <v>65</v>
      </c>
      <c r="I6024" s="13"/>
    </row>
    <row r="6025" spans="1:9" x14ac:dyDescent="0.25">
      <c r="A6025" s="37">
        <v>83375006051</v>
      </c>
      <c r="B6025" s="12" t="s">
        <v>5892</v>
      </c>
      <c r="C6025" s="12">
        <v>6</v>
      </c>
      <c r="D6025" s="12" t="s">
        <v>5465</v>
      </c>
      <c r="E6025" s="12" t="s">
        <v>1199</v>
      </c>
      <c r="F6025" s="12" t="s">
        <v>67</v>
      </c>
      <c r="G6025" s="12" t="s">
        <v>1199</v>
      </c>
      <c r="H6025" s="12" t="s">
        <v>65</v>
      </c>
      <c r="I6025" s="12"/>
    </row>
    <row r="6026" spans="1:9" x14ac:dyDescent="0.25">
      <c r="A6026" s="38">
        <v>83375003053</v>
      </c>
      <c r="B6026" s="13" t="s">
        <v>5893</v>
      </c>
      <c r="C6026" s="13">
        <v>1</v>
      </c>
      <c r="D6026" s="13" t="s">
        <v>2549</v>
      </c>
      <c r="E6026" s="13" t="s">
        <v>1199</v>
      </c>
      <c r="F6026" s="13" t="s">
        <v>1199</v>
      </c>
      <c r="G6026" s="13" t="s">
        <v>67</v>
      </c>
      <c r="H6026" s="13" t="s">
        <v>65</v>
      </c>
      <c r="I6026" s="13"/>
    </row>
    <row r="6027" spans="1:9" x14ac:dyDescent="0.25">
      <c r="A6027" s="37">
        <v>83375006059</v>
      </c>
      <c r="B6027" s="12" t="s">
        <v>5894</v>
      </c>
      <c r="C6027" s="12">
        <v>6</v>
      </c>
      <c r="D6027" s="12" t="s">
        <v>5465</v>
      </c>
      <c r="E6027" s="12" t="s">
        <v>1199</v>
      </c>
      <c r="F6027" s="12" t="s">
        <v>67</v>
      </c>
      <c r="G6027" s="12" t="s">
        <v>1199</v>
      </c>
      <c r="H6027" s="12" t="s">
        <v>65</v>
      </c>
      <c r="I6027" s="12"/>
    </row>
    <row r="6028" spans="1:9" x14ac:dyDescent="0.25">
      <c r="A6028" s="38">
        <v>83375002060</v>
      </c>
      <c r="B6028" s="13" t="s">
        <v>5895</v>
      </c>
      <c r="C6028" s="13">
        <v>1</v>
      </c>
      <c r="D6028" s="13" t="s">
        <v>2549</v>
      </c>
      <c r="E6028" s="13" t="s">
        <v>1199</v>
      </c>
      <c r="F6028" s="13" t="s">
        <v>1199</v>
      </c>
      <c r="G6028" s="13" t="s">
        <v>67</v>
      </c>
      <c r="H6028" s="13" t="s">
        <v>65</v>
      </c>
      <c r="I6028" s="13"/>
    </row>
    <row r="6029" spans="1:9" x14ac:dyDescent="0.25">
      <c r="A6029" s="37">
        <v>83370062062</v>
      </c>
      <c r="B6029" s="12" t="s">
        <v>5896</v>
      </c>
      <c r="C6029" s="12">
        <v>1</v>
      </c>
      <c r="D6029" s="12" t="s">
        <v>2549</v>
      </c>
      <c r="E6029" s="12" t="s">
        <v>1199</v>
      </c>
      <c r="F6029" s="12" t="s">
        <v>1199</v>
      </c>
      <c r="G6029" s="12" t="s">
        <v>67</v>
      </c>
      <c r="H6029" s="12" t="s">
        <v>65</v>
      </c>
      <c r="I6029" s="12"/>
    </row>
    <row r="6030" spans="1:9" x14ac:dyDescent="0.25">
      <c r="A6030" s="38">
        <v>83375007065</v>
      </c>
      <c r="B6030" s="13" t="s">
        <v>5897</v>
      </c>
      <c r="C6030" s="13">
        <v>1</v>
      </c>
      <c r="D6030" s="13" t="s">
        <v>2549</v>
      </c>
      <c r="E6030" s="13" t="s">
        <v>1199</v>
      </c>
      <c r="F6030" s="13" t="s">
        <v>1199</v>
      </c>
      <c r="G6030" s="13" t="s">
        <v>67</v>
      </c>
      <c r="H6030" s="13" t="s">
        <v>65</v>
      </c>
      <c r="I6030" s="13"/>
    </row>
    <row r="6031" spans="1:9" x14ac:dyDescent="0.25">
      <c r="A6031" s="37">
        <v>83370066066</v>
      </c>
      <c r="B6031" s="12" t="s">
        <v>5898</v>
      </c>
      <c r="C6031" s="12">
        <v>2</v>
      </c>
      <c r="D6031" s="12" t="s">
        <v>1198</v>
      </c>
      <c r="E6031" s="12" t="s">
        <v>65</v>
      </c>
      <c r="F6031" s="12" t="s">
        <v>67</v>
      </c>
      <c r="G6031" s="12" t="s">
        <v>1199</v>
      </c>
      <c r="H6031" s="12" t="s">
        <v>67</v>
      </c>
      <c r="I6031" s="12"/>
    </row>
    <row r="6032" spans="1:9" x14ac:dyDescent="0.25">
      <c r="A6032" s="38">
        <v>83375002070</v>
      </c>
      <c r="B6032" s="13" t="s">
        <v>5899</v>
      </c>
      <c r="C6032" s="13">
        <v>1</v>
      </c>
      <c r="D6032" s="13" t="s">
        <v>2549</v>
      </c>
      <c r="E6032" s="13" t="s">
        <v>1199</v>
      </c>
      <c r="F6032" s="13" t="s">
        <v>1199</v>
      </c>
      <c r="G6032" s="13" t="s">
        <v>67</v>
      </c>
      <c r="H6032" s="13" t="s">
        <v>65</v>
      </c>
      <c r="I6032" s="13"/>
    </row>
    <row r="6033" spans="1:9" x14ac:dyDescent="0.25">
      <c r="A6033" s="37">
        <v>83375005076</v>
      </c>
      <c r="B6033" s="12" t="s">
        <v>5900</v>
      </c>
      <c r="C6033" s="12">
        <v>2</v>
      </c>
      <c r="D6033" s="12" t="s">
        <v>1198</v>
      </c>
      <c r="E6033" s="12" t="s">
        <v>65</v>
      </c>
      <c r="F6033" s="12" t="s">
        <v>67</v>
      </c>
      <c r="G6033" s="12" t="s">
        <v>1199</v>
      </c>
      <c r="H6033" s="12" t="s">
        <v>67</v>
      </c>
      <c r="I6033" s="12"/>
    </row>
    <row r="6034" spans="1:9" x14ac:dyDescent="0.25">
      <c r="A6034" s="38">
        <v>83375005090</v>
      </c>
      <c r="B6034" s="13" t="s">
        <v>5901</v>
      </c>
      <c r="C6034" s="13">
        <v>6</v>
      </c>
      <c r="D6034" s="13" t="s">
        <v>5465</v>
      </c>
      <c r="E6034" s="13" t="s">
        <v>1199</v>
      </c>
      <c r="F6034" s="13" t="s">
        <v>67</v>
      </c>
      <c r="G6034" s="13" t="s">
        <v>1199</v>
      </c>
      <c r="H6034" s="13" t="s">
        <v>65</v>
      </c>
      <c r="I6034" s="13"/>
    </row>
    <row r="6035" spans="1:9" x14ac:dyDescent="0.25">
      <c r="A6035" s="37">
        <v>83375005096</v>
      </c>
      <c r="B6035" s="12" t="s">
        <v>5902</v>
      </c>
      <c r="C6035" s="12">
        <v>2</v>
      </c>
      <c r="D6035" s="12" t="s">
        <v>1198</v>
      </c>
      <c r="E6035" s="12" t="s">
        <v>65</v>
      </c>
      <c r="F6035" s="12" t="s">
        <v>67</v>
      </c>
      <c r="G6035" s="12" t="s">
        <v>1199</v>
      </c>
      <c r="H6035" s="12" t="s">
        <v>67</v>
      </c>
      <c r="I6035" s="12"/>
    </row>
    <row r="6036" spans="1:9" x14ac:dyDescent="0.25">
      <c r="A6036" s="38">
        <v>83375006097</v>
      </c>
      <c r="B6036" s="13" t="s">
        <v>5903</v>
      </c>
      <c r="C6036" s="13">
        <v>6</v>
      </c>
      <c r="D6036" s="13" t="s">
        <v>5465</v>
      </c>
      <c r="E6036" s="13" t="s">
        <v>1199</v>
      </c>
      <c r="F6036" s="13" t="s">
        <v>67</v>
      </c>
      <c r="G6036" s="13" t="s">
        <v>1199</v>
      </c>
      <c r="H6036" s="13" t="s">
        <v>65</v>
      </c>
      <c r="I6036" s="13"/>
    </row>
    <row r="6037" spans="1:9" x14ac:dyDescent="0.25">
      <c r="A6037" s="37">
        <v>83370106106</v>
      </c>
      <c r="B6037" s="12" t="s">
        <v>5904</v>
      </c>
      <c r="C6037" s="12">
        <v>1</v>
      </c>
      <c r="D6037" s="12" t="s">
        <v>2549</v>
      </c>
      <c r="E6037" s="12" t="s">
        <v>1199</v>
      </c>
      <c r="F6037" s="12" t="s">
        <v>1199</v>
      </c>
      <c r="G6037" s="12" t="s">
        <v>67</v>
      </c>
      <c r="H6037" s="12" t="s">
        <v>65</v>
      </c>
      <c r="I6037" s="12"/>
    </row>
    <row r="6038" spans="1:9" x14ac:dyDescent="0.25">
      <c r="A6038" s="38">
        <v>83375006108</v>
      </c>
      <c r="B6038" s="13" t="s">
        <v>5905</v>
      </c>
      <c r="C6038" s="13">
        <v>6</v>
      </c>
      <c r="D6038" s="13" t="s">
        <v>5465</v>
      </c>
      <c r="E6038" s="13" t="s">
        <v>1199</v>
      </c>
      <c r="F6038" s="13" t="s">
        <v>67</v>
      </c>
      <c r="G6038" s="13" t="s">
        <v>1199</v>
      </c>
      <c r="H6038" s="13" t="s">
        <v>65</v>
      </c>
      <c r="I6038" s="13"/>
    </row>
    <row r="6039" spans="1:9" x14ac:dyDescent="0.25">
      <c r="A6039" s="37">
        <v>83370116116</v>
      </c>
      <c r="B6039" s="12" t="s">
        <v>2961</v>
      </c>
      <c r="C6039" s="12">
        <v>1</v>
      </c>
      <c r="D6039" s="12" t="s">
        <v>2549</v>
      </c>
      <c r="E6039" s="12" t="s">
        <v>1199</v>
      </c>
      <c r="F6039" s="12" t="s">
        <v>1199</v>
      </c>
      <c r="G6039" s="12" t="s">
        <v>67</v>
      </c>
      <c r="H6039" s="12" t="s">
        <v>65</v>
      </c>
      <c r="I6039" s="12"/>
    </row>
    <row r="6040" spans="1:9" x14ac:dyDescent="0.25">
      <c r="A6040" s="38">
        <v>83375007118</v>
      </c>
      <c r="B6040" s="13" t="s">
        <v>5906</v>
      </c>
      <c r="C6040" s="13">
        <v>6</v>
      </c>
      <c r="D6040" s="13" t="s">
        <v>5465</v>
      </c>
      <c r="E6040" s="13" t="s">
        <v>1199</v>
      </c>
      <c r="F6040" s="13" t="s">
        <v>67</v>
      </c>
      <c r="G6040" s="13" t="s">
        <v>1199</v>
      </c>
      <c r="H6040" s="13" t="s">
        <v>65</v>
      </c>
      <c r="I6040" s="13"/>
    </row>
    <row r="6041" spans="1:9" x14ac:dyDescent="0.25">
      <c r="A6041" s="37">
        <v>83375008123</v>
      </c>
      <c r="B6041" s="12" t="s">
        <v>5907</v>
      </c>
      <c r="C6041" s="12">
        <v>1</v>
      </c>
      <c r="D6041" s="12" t="s">
        <v>2549</v>
      </c>
      <c r="E6041" s="12" t="s">
        <v>1199</v>
      </c>
      <c r="F6041" s="12" t="s">
        <v>1199</v>
      </c>
      <c r="G6041" s="12" t="s">
        <v>67</v>
      </c>
      <c r="H6041" s="12" t="s">
        <v>65</v>
      </c>
      <c r="I6041" s="12"/>
    </row>
    <row r="6042" spans="1:9" x14ac:dyDescent="0.25">
      <c r="A6042" s="38">
        <v>83375008124</v>
      </c>
      <c r="B6042" s="13" t="s">
        <v>5908</v>
      </c>
      <c r="C6042" s="13">
        <v>1</v>
      </c>
      <c r="D6042" s="13" t="s">
        <v>2549</v>
      </c>
      <c r="E6042" s="13" t="s">
        <v>1199</v>
      </c>
      <c r="F6042" s="13" t="s">
        <v>1199</v>
      </c>
      <c r="G6042" s="13" t="s">
        <v>67</v>
      </c>
      <c r="H6042" s="13" t="s">
        <v>65</v>
      </c>
      <c r="I6042" s="13"/>
    </row>
    <row r="6043" spans="1:9" x14ac:dyDescent="0.25">
      <c r="A6043" s="37">
        <v>83375003125</v>
      </c>
      <c r="B6043" s="12" t="s">
        <v>5909</v>
      </c>
      <c r="C6043" s="12">
        <v>1</v>
      </c>
      <c r="D6043" s="12" t="s">
        <v>2549</v>
      </c>
      <c r="E6043" s="12" t="s">
        <v>1199</v>
      </c>
      <c r="F6043" s="12" t="s">
        <v>1199</v>
      </c>
      <c r="G6043" s="12" t="s">
        <v>67</v>
      </c>
      <c r="H6043" s="12" t="s">
        <v>65</v>
      </c>
      <c r="I6043" s="12"/>
    </row>
    <row r="6044" spans="1:9" x14ac:dyDescent="0.25">
      <c r="A6044" s="38">
        <v>83375007126</v>
      </c>
      <c r="B6044" s="13" t="s">
        <v>5910</v>
      </c>
      <c r="C6044" s="13">
        <v>1</v>
      </c>
      <c r="D6044" s="13" t="s">
        <v>2549</v>
      </c>
      <c r="E6044" s="13" t="s">
        <v>1199</v>
      </c>
      <c r="F6044" s="13" t="s">
        <v>1199</v>
      </c>
      <c r="G6044" s="13" t="s">
        <v>67</v>
      </c>
      <c r="H6044" s="13" t="s">
        <v>65</v>
      </c>
      <c r="I6044" s="13"/>
    </row>
    <row r="6045" spans="1:9" x14ac:dyDescent="0.25">
      <c r="A6045" s="37">
        <v>83375001127</v>
      </c>
      <c r="B6045" s="12" t="s">
        <v>5911</v>
      </c>
      <c r="C6045" s="12">
        <v>1</v>
      </c>
      <c r="D6045" s="12" t="s">
        <v>2549</v>
      </c>
      <c r="E6045" s="12" t="s">
        <v>1199</v>
      </c>
      <c r="F6045" s="12" t="s">
        <v>1199</v>
      </c>
      <c r="G6045" s="12" t="s">
        <v>67</v>
      </c>
      <c r="H6045" s="12" t="s">
        <v>65</v>
      </c>
      <c r="I6045" s="12"/>
    </row>
    <row r="6046" spans="1:9" x14ac:dyDescent="0.25">
      <c r="A6046" s="38">
        <v>83375004128</v>
      </c>
      <c r="B6046" s="13" t="s">
        <v>5912</v>
      </c>
      <c r="C6046" s="13">
        <v>1</v>
      </c>
      <c r="D6046" s="13" t="s">
        <v>2549</v>
      </c>
      <c r="E6046" s="13" t="s">
        <v>1199</v>
      </c>
      <c r="F6046" s="13" t="s">
        <v>1199</v>
      </c>
      <c r="G6046" s="13" t="s">
        <v>67</v>
      </c>
      <c r="H6046" s="13" t="s">
        <v>65</v>
      </c>
      <c r="I6046" s="13"/>
    </row>
    <row r="6047" spans="1:9" x14ac:dyDescent="0.25">
      <c r="A6047" s="37">
        <v>84150014014</v>
      </c>
      <c r="B6047" s="12" t="s">
        <v>5913</v>
      </c>
      <c r="C6047" s="12">
        <v>1</v>
      </c>
      <c r="D6047" s="12" t="s">
        <v>2549</v>
      </c>
      <c r="E6047" s="12" t="s">
        <v>1199</v>
      </c>
      <c r="F6047" s="12" t="s">
        <v>1199</v>
      </c>
      <c r="G6047" s="12" t="s">
        <v>67</v>
      </c>
      <c r="H6047" s="12" t="s">
        <v>65</v>
      </c>
      <c r="I6047" s="12"/>
    </row>
    <row r="6048" spans="1:9" x14ac:dyDescent="0.25">
      <c r="A6048" s="38">
        <v>84150019019</v>
      </c>
      <c r="B6048" s="13" t="s">
        <v>5914</v>
      </c>
      <c r="C6048" s="13">
        <v>1</v>
      </c>
      <c r="D6048" s="13" t="s">
        <v>2549</v>
      </c>
      <c r="E6048" s="13" t="s">
        <v>1199</v>
      </c>
      <c r="F6048" s="13" t="s">
        <v>1199</v>
      </c>
      <c r="G6048" s="13" t="s">
        <v>67</v>
      </c>
      <c r="H6048" s="13" t="s">
        <v>65</v>
      </c>
      <c r="I6048" s="13"/>
    </row>
    <row r="6049" spans="1:9" x14ac:dyDescent="0.25">
      <c r="A6049" s="37">
        <v>84155003027</v>
      </c>
      <c r="B6049" s="12" t="s">
        <v>5915</v>
      </c>
      <c r="C6049" s="12">
        <v>1</v>
      </c>
      <c r="D6049" s="12" t="s">
        <v>2549</v>
      </c>
      <c r="E6049" s="12" t="s">
        <v>1199</v>
      </c>
      <c r="F6049" s="12" t="s">
        <v>1199</v>
      </c>
      <c r="G6049" s="12" t="s">
        <v>67</v>
      </c>
      <c r="H6049" s="12" t="s">
        <v>65</v>
      </c>
      <c r="I6049" s="12"/>
    </row>
    <row r="6050" spans="1:9" x14ac:dyDescent="0.25">
      <c r="A6050" s="38">
        <v>84155005028</v>
      </c>
      <c r="B6050" s="13" t="s">
        <v>5916</v>
      </c>
      <c r="C6050" s="13">
        <v>2</v>
      </c>
      <c r="D6050" s="13" t="s">
        <v>1198</v>
      </c>
      <c r="E6050" s="13" t="s">
        <v>65</v>
      </c>
      <c r="F6050" s="13" t="s">
        <v>67</v>
      </c>
      <c r="G6050" s="13" t="s">
        <v>1199</v>
      </c>
      <c r="H6050" s="13" t="s">
        <v>67</v>
      </c>
      <c r="I6050" s="13"/>
    </row>
    <row r="6051" spans="1:9" x14ac:dyDescent="0.25">
      <c r="A6051" s="37">
        <v>84155002029</v>
      </c>
      <c r="B6051" s="12" t="s">
        <v>5917</v>
      </c>
      <c r="C6051" s="12">
        <v>1</v>
      </c>
      <c r="D6051" s="12" t="s">
        <v>2549</v>
      </c>
      <c r="E6051" s="12" t="s">
        <v>1199</v>
      </c>
      <c r="F6051" s="12" t="s">
        <v>1199</v>
      </c>
      <c r="G6051" s="12" t="s">
        <v>67</v>
      </c>
      <c r="H6051" s="12" t="s">
        <v>65</v>
      </c>
      <c r="I6051" s="12"/>
    </row>
    <row r="6052" spans="1:9" x14ac:dyDescent="0.25">
      <c r="A6052" s="38">
        <v>84155006034</v>
      </c>
      <c r="B6052" s="13" t="s">
        <v>5918</v>
      </c>
      <c r="C6052" s="13">
        <v>1</v>
      </c>
      <c r="D6052" s="13" t="s">
        <v>2549</v>
      </c>
      <c r="E6052" s="13" t="s">
        <v>1199</v>
      </c>
      <c r="F6052" s="13" t="s">
        <v>1199</v>
      </c>
      <c r="G6052" s="13" t="s">
        <v>67</v>
      </c>
      <c r="H6052" s="13" t="s">
        <v>65</v>
      </c>
      <c r="I6052" s="13"/>
    </row>
    <row r="6053" spans="1:9" x14ac:dyDescent="0.25">
      <c r="A6053" s="37">
        <v>84155005039</v>
      </c>
      <c r="B6053" s="12" t="s">
        <v>5919</v>
      </c>
      <c r="C6053" s="12">
        <v>1</v>
      </c>
      <c r="D6053" s="12" t="s">
        <v>2549</v>
      </c>
      <c r="E6053" s="12" t="s">
        <v>1199</v>
      </c>
      <c r="F6053" s="12" t="s">
        <v>1199</v>
      </c>
      <c r="G6053" s="12" t="s">
        <v>67</v>
      </c>
      <c r="H6053" s="12" t="s">
        <v>65</v>
      </c>
      <c r="I6053" s="12"/>
    </row>
    <row r="6054" spans="1:9" x14ac:dyDescent="0.25">
      <c r="A6054" s="38">
        <v>84155003048</v>
      </c>
      <c r="B6054" s="13" t="s">
        <v>5920</v>
      </c>
      <c r="C6054" s="13">
        <v>2</v>
      </c>
      <c r="D6054" s="13" t="s">
        <v>1198</v>
      </c>
      <c r="E6054" s="13" t="s">
        <v>65</v>
      </c>
      <c r="F6054" s="13" t="s">
        <v>67</v>
      </c>
      <c r="G6054" s="13" t="s">
        <v>1199</v>
      </c>
      <c r="H6054" s="13" t="s">
        <v>67</v>
      </c>
      <c r="I6054" s="13"/>
    </row>
    <row r="6055" spans="1:9" x14ac:dyDescent="0.25">
      <c r="A6055" s="37">
        <v>84155002050</v>
      </c>
      <c r="B6055" s="12" t="s">
        <v>5921</v>
      </c>
      <c r="C6055" s="12">
        <v>1</v>
      </c>
      <c r="D6055" s="12" t="s">
        <v>2549</v>
      </c>
      <c r="E6055" s="12" t="s">
        <v>1199</v>
      </c>
      <c r="F6055" s="12" t="s">
        <v>1199</v>
      </c>
      <c r="G6055" s="12" t="s">
        <v>67</v>
      </c>
      <c r="H6055" s="12" t="s">
        <v>65</v>
      </c>
      <c r="I6055" s="12"/>
    </row>
    <row r="6056" spans="1:9" x14ac:dyDescent="0.25">
      <c r="A6056" s="38">
        <v>84155003053</v>
      </c>
      <c r="B6056" s="13" t="s">
        <v>5922</v>
      </c>
      <c r="C6056" s="13">
        <v>2</v>
      </c>
      <c r="D6056" s="13" t="s">
        <v>1198</v>
      </c>
      <c r="E6056" s="13" t="s">
        <v>65</v>
      </c>
      <c r="F6056" s="13" t="s">
        <v>67</v>
      </c>
      <c r="G6056" s="13" t="s">
        <v>1199</v>
      </c>
      <c r="H6056" s="13" t="s">
        <v>67</v>
      </c>
      <c r="I6056" s="13"/>
    </row>
    <row r="6057" spans="1:9" x14ac:dyDescent="0.25">
      <c r="A6057" s="37">
        <v>84155006058</v>
      </c>
      <c r="B6057" s="12" t="s">
        <v>5923</v>
      </c>
      <c r="C6057" s="12">
        <v>1</v>
      </c>
      <c r="D6057" s="12" t="s">
        <v>2549</v>
      </c>
      <c r="E6057" s="12" t="s">
        <v>1199</v>
      </c>
      <c r="F6057" s="12" t="s">
        <v>1199</v>
      </c>
      <c r="G6057" s="12" t="s">
        <v>67</v>
      </c>
      <c r="H6057" s="12" t="s">
        <v>65</v>
      </c>
      <c r="I6057" s="12"/>
    </row>
    <row r="6058" spans="1:9" x14ac:dyDescent="0.25">
      <c r="A6058" s="38">
        <v>84150059059</v>
      </c>
      <c r="B6058" s="13" t="s">
        <v>5924</v>
      </c>
      <c r="C6058" s="13">
        <v>1</v>
      </c>
      <c r="D6058" s="13" t="s">
        <v>2549</v>
      </c>
      <c r="E6058" s="13" t="s">
        <v>1199</v>
      </c>
      <c r="F6058" s="13" t="s">
        <v>1199</v>
      </c>
      <c r="G6058" s="13" t="s">
        <v>67</v>
      </c>
      <c r="H6058" s="13" t="s">
        <v>65</v>
      </c>
      <c r="I6058" s="13"/>
    </row>
    <row r="6059" spans="1:9" x14ac:dyDescent="0.25">
      <c r="A6059" s="37">
        <v>84155004060</v>
      </c>
      <c r="B6059" s="12" t="s">
        <v>5925</v>
      </c>
      <c r="C6059" s="12">
        <v>1</v>
      </c>
      <c r="D6059" s="12" t="s">
        <v>2549</v>
      </c>
      <c r="E6059" s="12" t="s">
        <v>1199</v>
      </c>
      <c r="F6059" s="12" t="s">
        <v>1199</v>
      </c>
      <c r="G6059" s="12" t="s">
        <v>67</v>
      </c>
      <c r="H6059" s="12" t="s">
        <v>65</v>
      </c>
      <c r="I6059" s="12"/>
    </row>
    <row r="6060" spans="1:9" x14ac:dyDescent="0.25">
      <c r="A6060" s="38">
        <v>84150061061</v>
      </c>
      <c r="B6060" s="13" t="s">
        <v>5926</v>
      </c>
      <c r="C6060" s="13">
        <v>1</v>
      </c>
      <c r="D6060" s="13" t="s">
        <v>2549</v>
      </c>
      <c r="E6060" s="13" t="s">
        <v>1199</v>
      </c>
      <c r="F6060" s="13" t="s">
        <v>1199</v>
      </c>
      <c r="G6060" s="13" t="s">
        <v>67</v>
      </c>
      <c r="H6060" s="13" t="s">
        <v>65</v>
      </c>
      <c r="I6060" s="13"/>
    </row>
    <row r="6061" spans="1:9" x14ac:dyDescent="0.25">
      <c r="A6061" s="37">
        <v>84155002062</v>
      </c>
      <c r="B6061" s="12" t="s">
        <v>5927</v>
      </c>
      <c r="C6061" s="12">
        <v>1</v>
      </c>
      <c r="D6061" s="12" t="s">
        <v>2549</v>
      </c>
      <c r="E6061" s="12" t="s">
        <v>1199</v>
      </c>
      <c r="F6061" s="12" t="s">
        <v>1199</v>
      </c>
      <c r="G6061" s="12" t="s">
        <v>67</v>
      </c>
      <c r="H6061" s="12" t="s">
        <v>65</v>
      </c>
      <c r="I6061" s="12"/>
    </row>
    <row r="6062" spans="1:9" x14ac:dyDescent="0.25">
      <c r="A6062" s="38">
        <v>84150073073</v>
      </c>
      <c r="B6062" s="13" t="s">
        <v>5928</v>
      </c>
      <c r="C6062" s="13">
        <v>1</v>
      </c>
      <c r="D6062" s="13" t="s">
        <v>2549</v>
      </c>
      <c r="E6062" s="13" t="s">
        <v>1199</v>
      </c>
      <c r="F6062" s="13" t="s">
        <v>1199</v>
      </c>
      <c r="G6062" s="13" t="s">
        <v>67</v>
      </c>
      <c r="H6062" s="13" t="s">
        <v>65</v>
      </c>
      <c r="I6062" s="13"/>
    </row>
    <row r="6063" spans="1:9" x14ac:dyDescent="0.25">
      <c r="A6063" s="37">
        <v>84155005078</v>
      </c>
      <c r="B6063" s="12" t="s">
        <v>5929</v>
      </c>
      <c r="C6063" s="12">
        <v>1</v>
      </c>
      <c r="D6063" s="12" t="s">
        <v>2549</v>
      </c>
      <c r="E6063" s="12" t="s">
        <v>1199</v>
      </c>
      <c r="F6063" s="12" t="s">
        <v>1199</v>
      </c>
      <c r="G6063" s="12" t="s">
        <v>67</v>
      </c>
      <c r="H6063" s="12" t="s">
        <v>65</v>
      </c>
      <c r="I6063" s="12"/>
    </row>
    <row r="6064" spans="1:9" x14ac:dyDescent="0.25">
      <c r="A6064" s="38">
        <v>84150080080</v>
      </c>
      <c r="B6064" s="13" t="s">
        <v>5930</v>
      </c>
      <c r="C6064" s="13">
        <v>1</v>
      </c>
      <c r="D6064" s="13" t="s">
        <v>2549</v>
      </c>
      <c r="E6064" s="13" t="s">
        <v>1199</v>
      </c>
      <c r="F6064" s="13" t="s">
        <v>1199</v>
      </c>
      <c r="G6064" s="13" t="s">
        <v>67</v>
      </c>
      <c r="H6064" s="13" t="s">
        <v>65</v>
      </c>
      <c r="I6064" s="13"/>
    </row>
    <row r="6065" spans="1:9" x14ac:dyDescent="0.25">
      <c r="A6065" s="37">
        <v>84155006085</v>
      </c>
      <c r="B6065" s="12" t="s">
        <v>5931</v>
      </c>
      <c r="C6065" s="12">
        <v>1</v>
      </c>
      <c r="D6065" s="12" t="s">
        <v>2549</v>
      </c>
      <c r="E6065" s="12" t="s">
        <v>1199</v>
      </c>
      <c r="F6065" s="12" t="s">
        <v>1199</v>
      </c>
      <c r="G6065" s="12" t="s">
        <v>67</v>
      </c>
      <c r="H6065" s="12" t="s">
        <v>65</v>
      </c>
      <c r="I6065" s="12"/>
    </row>
    <row r="6066" spans="1:9" x14ac:dyDescent="0.25">
      <c r="A6066" s="38">
        <v>84155004087</v>
      </c>
      <c r="B6066" s="13" t="s">
        <v>5932</v>
      </c>
      <c r="C6066" s="13">
        <v>1</v>
      </c>
      <c r="D6066" s="13" t="s">
        <v>2549</v>
      </c>
      <c r="E6066" s="13" t="s">
        <v>1199</v>
      </c>
      <c r="F6066" s="13" t="s">
        <v>1199</v>
      </c>
      <c r="G6066" s="13" t="s">
        <v>67</v>
      </c>
      <c r="H6066" s="13" t="s">
        <v>65</v>
      </c>
      <c r="I6066" s="13"/>
    </row>
    <row r="6067" spans="1:9" x14ac:dyDescent="0.25">
      <c r="A6067" s="37">
        <v>84155005088</v>
      </c>
      <c r="B6067" s="12" t="s">
        <v>5933</v>
      </c>
      <c r="C6067" s="12">
        <v>2</v>
      </c>
      <c r="D6067" s="12" t="s">
        <v>1198</v>
      </c>
      <c r="E6067" s="12" t="s">
        <v>65</v>
      </c>
      <c r="F6067" s="12" t="s">
        <v>67</v>
      </c>
      <c r="G6067" s="12" t="s">
        <v>1199</v>
      </c>
      <c r="H6067" s="12" t="s">
        <v>67</v>
      </c>
      <c r="I6067" s="12"/>
    </row>
    <row r="6068" spans="1:9" x14ac:dyDescent="0.25">
      <c r="A6068" s="38">
        <v>84155001089</v>
      </c>
      <c r="B6068" s="13" t="s">
        <v>5934</v>
      </c>
      <c r="C6068" s="13">
        <v>1</v>
      </c>
      <c r="D6068" s="13" t="s">
        <v>2549</v>
      </c>
      <c r="E6068" s="13" t="s">
        <v>1199</v>
      </c>
      <c r="F6068" s="13" t="s">
        <v>1199</v>
      </c>
      <c r="G6068" s="13" t="s">
        <v>67</v>
      </c>
      <c r="H6068" s="13" t="s">
        <v>65</v>
      </c>
      <c r="I6068" s="13"/>
    </row>
    <row r="6069" spans="1:9" x14ac:dyDescent="0.25">
      <c r="A6069" s="37">
        <v>84155001090</v>
      </c>
      <c r="B6069" s="12" t="s">
        <v>2620</v>
      </c>
      <c r="C6069" s="12">
        <v>1</v>
      </c>
      <c r="D6069" s="12" t="s">
        <v>2549</v>
      </c>
      <c r="E6069" s="12" t="s">
        <v>1199</v>
      </c>
      <c r="F6069" s="12" t="s">
        <v>1199</v>
      </c>
      <c r="G6069" s="12" t="s">
        <v>67</v>
      </c>
      <c r="H6069" s="12" t="s">
        <v>65</v>
      </c>
      <c r="I6069" s="12"/>
    </row>
    <row r="6070" spans="1:9" x14ac:dyDescent="0.25">
      <c r="A6070" s="38">
        <v>84150091091</v>
      </c>
      <c r="B6070" s="13" t="s">
        <v>5935</v>
      </c>
      <c r="C6070" s="13">
        <v>2</v>
      </c>
      <c r="D6070" s="13" t="s">
        <v>1198</v>
      </c>
      <c r="E6070" s="13" t="s">
        <v>65</v>
      </c>
      <c r="F6070" s="13" t="s">
        <v>67</v>
      </c>
      <c r="G6070" s="13" t="s">
        <v>1199</v>
      </c>
      <c r="H6070" s="13" t="s">
        <v>67</v>
      </c>
      <c r="I6070" s="13"/>
    </row>
    <row r="6071" spans="1:9" x14ac:dyDescent="0.25">
      <c r="A6071" s="37">
        <v>84150092092</v>
      </c>
      <c r="B6071" s="12" t="s">
        <v>5936</v>
      </c>
      <c r="C6071" s="12">
        <v>1</v>
      </c>
      <c r="D6071" s="12" t="s">
        <v>2549</v>
      </c>
      <c r="E6071" s="12" t="s">
        <v>1199</v>
      </c>
      <c r="F6071" s="12" t="s">
        <v>1199</v>
      </c>
      <c r="G6071" s="12" t="s">
        <v>67</v>
      </c>
      <c r="H6071" s="12" t="s">
        <v>65</v>
      </c>
      <c r="I6071" s="12"/>
    </row>
    <row r="6072" spans="1:9" x14ac:dyDescent="0.25">
      <c r="A6072" s="38">
        <v>84150093093</v>
      </c>
      <c r="B6072" s="13" t="s">
        <v>5937</v>
      </c>
      <c r="C6072" s="13">
        <v>1</v>
      </c>
      <c r="D6072" s="13" t="s">
        <v>2549</v>
      </c>
      <c r="E6072" s="13" t="s">
        <v>1199</v>
      </c>
      <c r="F6072" s="13" t="s">
        <v>1199</v>
      </c>
      <c r="G6072" s="13" t="s">
        <v>67</v>
      </c>
      <c r="H6072" s="13" t="s">
        <v>65</v>
      </c>
      <c r="I6072" s="13"/>
    </row>
    <row r="6073" spans="1:9" x14ac:dyDescent="0.25">
      <c r="A6073" s="37">
        <v>84159971971</v>
      </c>
      <c r="B6073" s="12" t="s">
        <v>5938</v>
      </c>
      <c r="C6073" s="12">
        <v>2</v>
      </c>
      <c r="D6073" s="12" t="s">
        <v>1198</v>
      </c>
      <c r="E6073" s="12" t="s">
        <v>65</v>
      </c>
      <c r="F6073" s="12" t="s">
        <v>67</v>
      </c>
      <c r="G6073" s="12" t="s">
        <v>1199</v>
      </c>
      <c r="H6073" s="12" t="s">
        <v>67</v>
      </c>
      <c r="I6073" s="12"/>
    </row>
    <row r="6074" spans="1:9" x14ac:dyDescent="0.25">
      <c r="A6074" s="38">
        <v>84165002006</v>
      </c>
      <c r="B6074" s="13" t="s">
        <v>5939</v>
      </c>
      <c r="C6074" s="13">
        <v>1</v>
      </c>
      <c r="D6074" s="13" t="s">
        <v>2549</v>
      </c>
      <c r="E6074" s="13" t="s">
        <v>1199</v>
      </c>
      <c r="F6074" s="13" t="s">
        <v>1199</v>
      </c>
      <c r="G6074" s="13" t="s">
        <v>67</v>
      </c>
      <c r="H6074" s="13" t="s">
        <v>65</v>
      </c>
      <c r="I6074" s="13"/>
    </row>
    <row r="6075" spans="1:9" x14ac:dyDescent="0.25">
      <c r="A6075" s="37">
        <v>84160009009</v>
      </c>
      <c r="B6075" s="12" t="s">
        <v>5940</v>
      </c>
      <c r="C6075" s="12">
        <v>1</v>
      </c>
      <c r="D6075" s="12" t="s">
        <v>2549</v>
      </c>
      <c r="E6075" s="12" t="s">
        <v>1199</v>
      </c>
      <c r="F6075" s="12" t="s">
        <v>1199</v>
      </c>
      <c r="G6075" s="12" t="s">
        <v>67</v>
      </c>
      <c r="H6075" s="12" t="s">
        <v>65</v>
      </c>
      <c r="I6075" s="12"/>
    </row>
    <row r="6076" spans="1:9" x14ac:dyDescent="0.25">
      <c r="A6076" s="38">
        <v>84165001011</v>
      </c>
      <c r="B6076" s="13" t="s">
        <v>5941</v>
      </c>
      <c r="C6076" s="13">
        <v>1</v>
      </c>
      <c r="D6076" s="13" t="s">
        <v>2549</v>
      </c>
      <c r="E6076" s="13" t="s">
        <v>1199</v>
      </c>
      <c r="F6076" s="13" t="s">
        <v>1199</v>
      </c>
      <c r="G6076" s="13" t="s">
        <v>67</v>
      </c>
      <c r="H6076" s="13" t="s">
        <v>65</v>
      </c>
      <c r="I6076" s="13"/>
    </row>
    <row r="6077" spans="1:9" x14ac:dyDescent="0.25">
      <c r="A6077" s="37">
        <v>84165001015</v>
      </c>
      <c r="B6077" s="12" t="s">
        <v>5942</v>
      </c>
      <c r="C6077" s="12">
        <v>1</v>
      </c>
      <c r="D6077" s="12" t="s">
        <v>2549</v>
      </c>
      <c r="E6077" s="12" t="s">
        <v>1199</v>
      </c>
      <c r="F6077" s="12" t="s">
        <v>1199</v>
      </c>
      <c r="G6077" s="12" t="s">
        <v>67</v>
      </c>
      <c r="H6077" s="12" t="s">
        <v>65</v>
      </c>
      <c r="I6077" s="12"/>
    </row>
    <row r="6078" spans="1:9" x14ac:dyDescent="0.25">
      <c r="A6078" s="38">
        <v>84165003018</v>
      </c>
      <c r="B6078" s="13" t="s">
        <v>5943</v>
      </c>
      <c r="C6078" s="13">
        <v>1</v>
      </c>
      <c r="D6078" s="13" t="s">
        <v>2549</v>
      </c>
      <c r="E6078" s="13" t="s">
        <v>1199</v>
      </c>
      <c r="F6078" s="13" t="s">
        <v>1199</v>
      </c>
      <c r="G6078" s="13" t="s">
        <v>67</v>
      </c>
      <c r="H6078" s="13" t="s">
        <v>65</v>
      </c>
      <c r="I6078" s="13"/>
    </row>
    <row r="6079" spans="1:9" x14ac:dyDescent="0.25">
      <c r="A6079" s="37">
        <v>84160022022</v>
      </c>
      <c r="B6079" s="12" t="s">
        <v>5944</v>
      </c>
      <c r="C6079" s="12">
        <v>1</v>
      </c>
      <c r="D6079" s="12" t="s">
        <v>2549</v>
      </c>
      <c r="E6079" s="12" t="s">
        <v>1199</v>
      </c>
      <c r="F6079" s="12" t="s">
        <v>1199</v>
      </c>
      <c r="G6079" s="12" t="s">
        <v>67</v>
      </c>
      <c r="H6079" s="12" t="s">
        <v>65</v>
      </c>
      <c r="I6079" s="12"/>
    </row>
    <row r="6080" spans="1:9" x14ac:dyDescent="0.25">
      <c r="A6080" s="38">
        <v>84160023023</v>
      </c>
      <c r="B6080" s="13" t="s">
        <v>5945</v>
      </c>
      <c r="C6080" s="13">
        <v>1</v>
      </c>
      <c r="D6080" s="13" t="s">
        <v>2549</v>
      </c>
      <c r="E6080" s="13" t="s">
        <v>1199</v>
      </c>
      <c r="F6080" s="13" t="s">
        <v>1199</v>
      </c>
      <c r="G6080" s="13" t="s">
        <v>67</v>
      </c>
      <c r="H6080" s="13" t="s">
        <v>65</v>
      </c>
      <c r="I6080" s="13"/>
    </row>
    <row r="6081" spans="1:9" x14ac:dyDescent="0.25">
      <c r="A6081" s="37">
        <v>84165002025</v>
      </c>
      <c r="B6081" s="12" t="s">
        <v>5946</v>
      </c>
      <c r="C6081" s="12">
        <v>1</v>
      </c>
      <c r="D6081" s="12" t="s">
        <v>2549</v>
      </c>
      <c r="E6081" s="12" t="s">
        <v>1199</v>
      </c>
      <c r="F6081" s="12" t="s">
        <v>1199</v>
      </c>
      <c r="G6081" s="12" t="s">
        <v>67</v>
      </c>
      <c r="H6081" s="12" t="s">
        <v>65</v>
      </c>
      <c r="I6081" s="12"/>
    </row>
    <row r="6082" spans="1:9" x14ac:dyDescent="0.25">
      <c r="A6082" s="38">
        <v>84165001026</v>
      </c>
      <c r="B6082" s="13" t="s">
        <v>3347</v>
      </c>
      <c r="C6082" s="13">
        <v>1</v>
      </c>
      <c r="D6082" s="13" t="s">
        <v>2549</v>
      </c>
      <c r="E6082" s="13" t="s">
        <v>1199</v>
      </c>
      <c r="F6082" s="13" t="s">
        <v>1199</v>
      </c>
      <c r="G6082" s="13" t="s">
        <v>67</v>
      </c>
      <c r="H6082" s="13" t="s">
        <v>65</v>
      </c>
      <c r="I6082" s="13"/>
    </row>
    <row r="6083" spans="1:9" x14ac:dyDescent="0.25">
      <c r="A6083" s="37">
        <v>84165002031</v>
      </c>
      <c r="B6083" s="12" t="s">
        <v>5947</v>
      </c>
      <c r="C6083" s="12">
        <v>1</v>
      </c>
      <c r="D6083" s="12" t="s">
        <v>2549</v>
      </c>
      <c r="E6083" s="12" t="s">
        <v>1199</v>
      </c>
      <c r="F6083" s="12" t="s">
        <v>1199</v>
      </c>
      <c r="G6083" s="12" t="s">
        <v>67</v>
      </c>
      <c r="H6083" s="12" t="s">
        <v>65</v>
      </c>
      <c r="I6083" s="12"/>
    </row>
    <row r="6084" spans="1:9" x14ac:dyDescent="0.25">
      <c r="A6084" s="38">
        <v>84165003036</v>
      </c>
      <c r="B6084" s="13" t="s">
        <v>5948</v>
      </c>
      <c r="C6084" s="13">
        <v>1</v>
      </c>
      <c r="D6084" s="13" t="s">
        <v>2549</v>
      </c>
      <c r="E6084" s="13" t="s">
        <v>1199</v>
      </c>
      <c r="F6084" s="13" t="s">
        <v>1199</v>
      </c>
      <c r="G6084" s="13" t="s">
        <v>67</v>
      </c>
      <c r="H6084" s="13" t="s">
        <v>65</v>
      </c>
      <c r="I6084" s="13"/>
    </row>
    <row r="6085" spans="1:9" x14ac:dyDescent="0.25">
      <c r="A6085" s="37">
        <v>84160041041</v>
      </c>
      <c r="B6085" s="12" t="s">
        <v>5949</v>
      </c>
      <c r="C6085" s="12">
        <v>1</v>
      </c>
      <c r="D6085" s="12" t="s">
        <v>2549</v>
      </c>
      <c r="E6085" s="12" t="s">
        <v>1199</v>
      </c>
      <c r="F6085" s="12" t="s">
        <v>1199</v>
      </c>
      <c r="G6085" s="12" t="s">
        <v>67</v>
      </c>
      <c r="H6085" s="12" t="s">
        <v>65</v>
      </c>
      <c r="I6085" s="12"/>
    </row>
    <row r="6086" spans="1:9" x14ac:dyDescent="0.25">
      <c r="A6086" s="38">
        <v>84160048048</v>
      </c>
      <c r="B6086" s="13" t="s">
        <v>5950</v>
      </c>
      <c r="C6086" s="13">
        <v>1</v>
      </c>
      <c r="D6086" s="13" t="s">
        <v>2549</v>
      </c>
      <c r="E6086" s="13" t="s">
        <v>1199</v>
      </c>
      <c r="F6086" s="13" t="s">
        <v>1199</v>
      </c>
      <c r="G6086" s="13" t="s">
        <v>67</v>
      </c>
      <c r="H6086" s="13" t="s">
        <v>65</v>
      </c>
      <c r="I6086" s="13"/>
    </row>
    <row r="6087" spans="1:9" x14ac:dyDescent="0.25">
      <c r="A6087" s="37">
        <v>84165003049</v>
      </c>
      <c r="B6087" s="12" t="s">
        <v>5951</v>
      </c>
      <c r="C6087" s="12">
        <v>1</v>
      </c>
      <c r="D6087" s="12" t="s">
        <v>2549</v>
      </c>
      <c r="E6087" s="12" t="s">
        <v>1199</v>
      </c>
      <c r="F6087" s="12" t="s">
        <v>1199</v>
      </c>
      <c r="G6087" s="12" t="s">
        <v>67</v>
      </c>
      <c r="H6087" s="12" t="s">
        <v>65</v>
      </c>
      <c r="I6087" s="12"/>
    </row>
    <row r="6088" spans="1:9" x14ac:dyDescent="0.25">
      <c r="A6088" s="38">
        <v>84165003050</v>
      </c>
      <c r="B6088" s="13" t="s">
        <v>5952</v>
      </c>
      <c r="C6088" s="13">
        <v>1</v>
      </c>
      <c r="D6088" s="13" t="s">
        <v>2549</v>
      </c>
      <c r="E6088" s="13" t="s">
        <v>1199</v>
      </c>
      <c r="F6088" s="13" t="s">
        <v>1199</v>
      </c>
      <c r="G6088" s="13" t="s">
        <v>67</v>
      </c>
      <c r="H6088" s="13" t="s">
        <v>65</v>
      </c>
      <c r="I6088" s="13"/>
    </row>
    <row r="6089" spans="1:9" x14ac:dyDescent="0.25">
      <c r="A6089" s="37">
        <v>84175002002</v>
      </c>
      <c r="B6089" s="12" t="s">
        <v>5953</v>
      </c>
      <c r="C6089" s="12">
        <v>1</v>
      </c>
      <c r="D6089" s="12" t="s">
        <v>2549</v>
      </c>
      <c r="E6089" s="12" t="s">
        <v>1199</v>
      </c>
      <c r="F6089" s="12" t="s">
        <v>1199</v>
      </c>
      <c r="G6089" s="12" t="s">
        <v>67</v>
      </c>
      <c r="H6089" s="12" t="s">
        <v>65</v>
      </c>
      <c r="I6089" s="12"/>
    </row>
    <row r="6090" spans="1:9" x14ac:dyDescent="0.25">
      <c r="A6090" s="38">
        <v>84175003008</v>
      </c>
      <c r="B6090" s="13" t="s">
        <v>5954</v>
      </c>
      <c r="C6090" s="13">
        <v>1</v>
      </c>
      <c r="D6090" s="13" t="s">
        <v>2549</v>
      </c>
      <c r="E6090" s="13" t="s">
        <v>1199</v>
      </c>
      <c r="F6090" s="13" t="s">
        <v>1199</v>
      </c>
      <c r="G6090" s="13" t="s">
        <v>67</v>
      </c>
      <c r="H6090" s="13" t="s">
        <v>65</v>
      </c>
      <c r="I6090" s="13"/>
    </row>
    <row r="6091" spans="1:9" x14ac:dyDescent="0.25">
      <c r="A6091" s="37">
        <v>84175001010</v>
      </c>
      <c r="B6091" s="12" t="s">
        <v>5955</v>
      </c>
      <c r="C6091" s="12">
        <v>2</v>
      </c>
      <c r="D6091" s="12" t="s">
        <v>1198</v>
      </c>
      <c r="E6091" s="12" t="s">
        <v>65</v>
      </c>
      <c r="F6091" s="12" t="s">
        <v>67</v>
      </c>
      <c r="G6091" s="12" t="s">
        <v>1199</v>
      </c>
      <c r="H6091" s="12" t="s">
        <v>67</v>
      </c>
      <c r="I6091" s="12"/>
    </row>
    <row r="6092" spans="1:9" x14ac:dyDescent="0.25">
      <c r="A6092" s="38">
        <v>84170013013</v>
      </c>
      <c r="B6092" s="13" t="s">
        <v>5956</v>
      </c>
      <c r="C6092" s="13">
        <v>2</v>
      </c>
      <c r="D6092" s="13" t="s">
        <v>1198</v>
      </c>
      <c r="E6092" s="13" t="s">
        <v>65</v>
      </c>
      <c r="F6092" s="13" t="s">
        <v>67</v>
      </c>
      <c r="G6092" s="13" t="s">
        <v>1199</v>
      </c>
      <c r="H6092" s="13" t="s">
        <v>67</v>
      </c>
      <c r="I6092" s="13"/>
    </row>
    <row r="6093" spans="1:9" x14ac:dyDescent="0.25">
      <c r="A6093" s="37">
        <v>84175006014</v>
      </c>
      <c r="B6093" s="12" t="s">
        <v>5957</v>
      </c>
      <c r="C6093" s="12">
        <v>1</v>
      </c>
      <c r="D6093" s="12" t="s">
        <v>2549</v>
      </c>
      <c r="E6093" s="12" t="s">
        <v>1199</v>
      </c>
      <c r="F6093" s="12" t="s">
        <v>1199</v>
      </c>
      <c r="G6093" s="12" t="s">
        <v>67</v>
      </c>
      <c r="H6093" s="12" t="s">
        <v>65</v>
      </c>
      <c r="I6093" s="12"/>
    </row>
    <row r="6094" spans="1:9" x14ac:dyDescent="0.25">
      <c r="A6094" s="38">
        <v>84175006015</v>
      </c>
      <c r="B6094" s="13" t="s">
        <v>5958</v>
      </c>
      <c r="C6094" s="13">
        <v>1</v>
      </c>
      <c r="D6094" s="13" t="s">
        <v>2549</v>
      </c>
      <c r="E6094" s="13" t="s">
        <v>1199</v>
      </c>
      <c r="F6094" s="13" t="s">
        <v>1199</v>
      </c>
      <c r="G6094" s="13" t="s">
        <v>67</v>
      </c>
      <c r="H6094" s="13" t="s">
        <v>65</v>
      </c>
      <c r="I6094" s="13"/>
    </row>
    <row r="6095" spans="1:9" x14ac:dyDescent="0.25">
      <c r="A6095" s="37">
        <v>84175006016</v>
      </c>
      <c r="B6095" s="12" t="s">
        <v>5959</v>
      </c>
      <c r="C6095" s="12">
        <v>1</v>
      </c>
      <c r="D6095" s="12" t="s">
        <v>2549</v>
      </c>
      <c r="E6095" s="12" t="s">
        <v>1199</v>
      </c>
      <c r="F6095" s="12" t="s">
        <v>1199</v>
      </c>
      <c r="G6095" s="12" t="s">
        <v>67</v>
      </c>
      <c r="H6095" s="12" t="s">
        <v>65</v>
      </c>
      <c r="I6095" s="12"/>
    </row>
    <row r="6096" spans="1:9" x14ac:dyDescent="0.25">
      <c r="A6096" s="38">
        <v>84175002022</v>
      </c>
      <c r="B6096" s="13" t="s">
        <v>5960</v>
      </c>
      <c r="C6096" s="13">
        <v>1</v>
      </c>
      <c r="D6096" s="13" t="s">
        <v>2549</v>
      </c>
      <c r="E6096" s="13" t="s">
        <v>1199</v>
      </c>
      <c r="F6096" s="13" t="s">
        <v>1199</v>
      </c>
      <c r="G6096" s="13" t="s">
        <v>67</v>
      </c>
      <c r="H6096" s="13" t="s">
        <v>65</v>
      </c>
      <c r="I6096" s="13"/>
    </row>
    <row r="6097" spans="1:9" x14ac:dyDescent="0.25">
      <c r="A6097" s="37">
        <v>84175003023</v>
      </c>
      <c r="B6097" s="12" t="s">
        <v>5961</v>
      </c>
      <c r="C6097" s="12">
        <v>1</v>
      </c>
      <c r="D6097" s="12" t="s">
        <v>2549</v>
      </c>
      <c r="E6097" s="12" t="s">
        <v>1199</v>
      </c>
      <c r="F6097" s="12" t="s">
        <v>1199</v>
      </c>
      <c r="G6097" s="12" t="s">
        <v>67</v>
      </c>
      <c r="H6097" s="12" t="s">
        <v>65</v>
      </c>
      <c r="I6097" s="12"/>
    </row>
    <row r="6098" spans="1:9" x14ac:dyDescent="0.25">
      <c r="A6098" s="38">
        <v>84170025025</v>
      </c>
      <c r="B6098" s="13" t="s">
        <v>5962</v>
      </c>
      <c r="C6098" s="13">
        <v>1</v>
      </c>
      <c r="D6098" s="13" t="s">
        <v>2549</v>
      </c>
      <c r="E6098" s="13" t="s">
        <v>1199</v>
      </c>
      <c r="F6098" s="13" t="s">
        <v>1199</v>
      </c>
      <c r="G6098" s="13" t="s">
        <v>67</v>
      </c>
      <c r="H6098" s="13" t="s">
        <v>65</v>
      </c>
      <c r="I6098" s="13"/>
    </row>
    <row r="6099" spans="1:9" x14ac:dyDescent="0.25">
      <c r="A6099" s="37">
        <v>84175006029</v>
      </c>
      <c r="B6099" s="12" t="s">
        <v>5963</v>
      </c>
      <c r="C6099" s="12">
        <v>2</v>
      </c>
      <c r="D6099" s="12" t="s">
        <v>1198</v>
      </c>
      <c r="E6099" s="12" t="s">
        <v>65</v>
      </c>
      <c r="F6099" s="12" t="s">
        <v>67</v>
      </c>
      <c r="G6099" s="12" t="s">
        <v>1199</v>
      </c>
      <c r="H6099" s="12" t="s">
        <v>67</v>
      </c>
      <c r="I6099" s="12"/>
    </row>
    <row r="6100" spans="1:9" x14ac:dyDescent="0.25">
      <c r="A6100" s="38">
        <v>84175004031</v>
      </c>
      <c r="B6100" s="13" t="s">
        <v>5964</v>
      </c>
      <c r="C6100" s="13">
        <v>1</v>
      </c>
      <c r="D6100" s="13" t="s">
        <v>2549</v>
      </c>
      <c r="E6100" s="13" t="s">
        <v>1199</v>
      </c>
      <c r="F6100" s="13" t="s">
        <v>1199</v>
      </c>
      <c r="G6100" s="13" t="s">
        <v>67</v>
      </c>
      <c r="H6100" s="13" t="s">
        <v>65</v>
      </c>
      <c r="I6100" s="13"/>
    </row>
    <row r="6101" spans="1:9" x14ac:dyDescent="0.25">
      <c r="A6101" s="37">
        <v>84175004036</v>
      </c>
      <c r="B6101" s="12" t="s">
        <v>5965</v>
      </c>
      <c r="C6101" s="12">
        <v>1</v>
      </c>
      <c r="D6101" s="12" t="s">
        <v>2549</v>
      </c>
      <c r="E6101" s="12" t="s">
        <v>1199</v>
      </c>
      <c r="F6101" s="12" t="s">
        <v>1199</v>
      </c>
      <c r="G6101" s="12" t="s">
        <v>67</v>
      </c>
      <c r="H6101" s="12" t="s">
        <v>65</v>
      </c>
      <c r="I6101" s="12"/>
    </row>
    <row r="6102" spans="1:9" x14ac:dyDescent="0.25">
      <c r="A6102" s="38">
        <v>84175005044</v>
      </c>
      <c r="B6102" s="13" t="s">
        <v>5966</v>
      </c>
      <c r="C6102" s="13">
        <v>2</v>
      </c>
      <c r="D6102" s="13" t="s">
        <v>1198</v>
      </c>
      <c r="E6102" s="13" t="s">
        <v>65</v>
      </c>
      <c r="F6102" s="13" t="s">
        <v>67</v>
      </c>
      <c r="G6102" s="13" t="s">
        <v>1199</v>
      </c>
      <c r="H6102" s="13" t="s">
        <v>67</v>
      </c>
      <c r="I6102" s="13"/>
    </row>
    <row r="6103" spans="1:9" x14ac:dyDescent="0.25">
      <c r="A6103" s="37">
        <v>84175005045</v>
      </c>
      <c r="B6103" s="12" t="s">
        <v>5967</v>
      </c>
      <c r="C6103" s="12">
        <v>2</v>
      </c>
      <c r="D6103" s="12" t="s">
        <v>1198</v>
      </c>
      <c r="E6103" s="12" t="s">
        <v>65</v>
      </c>
      <c r="F6103" s="12" t="s">
        <v>67</v>
      </c>
      <c r="G6103" s="12" t="s">
        <v>1199</v>
      </c>
      <c r="H6103" s="12" t="s">
        <v>67</v>
      </c>
      <c r="I6103" s="12"/>
    </row>
    <row r="6104" spans="1:9" x14ac:dyDescent="0.25">
      <c r="A6104" s="38">
        <v>84175005047</v>
      </c>
      <c r="B6104" s="13" t="s">
        <v>5968</v>
      </c>
      <c r="C6104" s="13">
        <v>2</v>
      </c>
      <c r="D6104" s="13" t="s">
        <v>1198</v>
      </c>
      <c r="E6104" s="13" t="s">
        <v>65</v>
      </c>
      <c r="F6104" s="13" t="s">
        <v>67</v>
      </c>
      <c r="G6104" s="13" t="s">
        <v>1199</v>
      </c>
      <c r="H6104" s="13" t="s">
        <v>67</v>
      </c>
      <c r="I6104" s="13"/>
    </row>
    <row r="6105" spans="1:9" x14ac:dyDescent="0.25">
      <c r="A6105" s="37">
        <v>84175004051</v>
      </c>
      <c r="B6105" s="12" t="s">
        <v>5969</v>
      </c>
      <c r="C6105" s="12">
        <v>1</v>
      </c>
      <c r="D6105" s="12" t="s">
        <v>2549</v>
      </c>
      <c r="E6105" s="12" t="s">
        <v>1199</v>
      </c>
      <c r="F6105" s="12" t="s">
        <v>1199</v>
      </c>
      <c r="G6105" s="12" t="s">
        <v>67</v>
      </c>
      <c r="H6105" s="12" t="s">
        <v>65</v>
      </c>
      <c r="I6105" s="12"/>
    </row>
    <row r="6106" spans="1:9" x14ac:dyDescent="0.25">
      <c r="A6106" s="38">
        <v>84175006052</v>
      </c>
      <c r="B6106" s="13" t="s">
        <v>5970</v>
      </c>
      <c r="C6106" s="13">
        <v>1</v>
      </c>
      <c r="D6106" s="13" t="s">
        <v>2549</v>
      </c>
      <c r="E6106" s="13" t="s">
        <v>1199</v>
      </c>
      <c r="F6106" s="13" t="s">
        <v>1199</v>
      </c>
      <c r="G6106" s="13" t="s">
        <v>67</v>
      </c>
      <c r="H6106" s="13" t="s">
        <v>65</v>
      </c>
      <c r="I6106" s="13"/>
    </row>
    <row r="6107" spans="1:9" x14ac:dyDescent="0.25">
      <c r="A6107" s="37">
        <v>84170054054</v>
      </c>
      <c r="B6107" s="12" t="s">
        <v>5971</v>
      </c>
      <c r="C6107" s="12">
        <v>1</v>
      </c>
      <c r="D6107" s="12" t="s">
        <v>2549</v>
      </c>
      <c r="E6107" s="12" t="s">
        <v>1199</v>
      </c>
      <c r="F6107" s="12" t="s">
        <v>1199</v>
      </c>
      <c r="G6107" s="12" t="s">
        <v>67</v>
      </c>
      <c r="H6107" s="12" t="s">
        <v>65</v>
      </c>
      <c r="I6107" s="12"/>
    </row>
    <row r="6108" spans="1:9" x14ac:dyDescent="0.25">
      <c r="A6108" s="38">
        <v>84175006057</v>
      </c>
      <c r="B6108" s="13" t="s">
        <v>5577</v>
      </c>
      <c r="C6108" s="13">
        <v>1</v>
      </c>
      <c r="D6108" s="13" t="s">
        <v>2549</v>
      </c>
      <c r="E6108" s="13" t="s">
        <v>1199</v>
      </c>
      <c r="F6108" s="13" t="s">
        <v>1199</v>
      </c>
      <c r="G6108" s="13" t="s">
        <v>67</v>
      </c>
      <c r="H6108" s="13" t="s">
        <v>65</v>
      </c>
      <c r="I6108" s="13"/>
    </row>
    <row r="6109" spans="1:9" x14ac:dyDescent="0.25">
      <c r="A6109" s="37">
        <v>84175007063</v>
      </c>
      <c r="B6109" s="12" t="s">
        <v>5972</v>
      </c>
      <c r="C6109" s="12">
        <v>1</v>
      </c>
      <c r="D6109" s="12" t="s">
        <v>2549</v>
      </c>
      <c r="E6109" s="12" t="s">
        <v>1199</v>
      </c>
      <c r="F6109" s="12" t="s">
        <v>1199</v>
      </c>
      <c r="G6109" s="12" t="s">
        <v>67</v>
      </c>
      <c r="H6109" s="12" t="s">
        <v>65</v>
      </c>
      <c r="I6109" s="12"/>
    </row>
    <row r="6110" spans="1:9" x14ac:dyDescent="0.25">
      <c r="A6110" s="38">
        <v>84175006071</v>
      </c>
      <c r="B6110" s="13" t="s">
        <v>5973</v>
      </c>
      <c r="C6110" s="13">
        <v>1</v>
      </c>
      <c r="D6110" s="13" t="s">
        <v>2549</v>
      </c>
      <c r="E6110" s="13" t="s">
        <v>1199</v>
      </c>
      <c r="F6110" s="13" t="s">
        <v>1199</v>
      </c>
      <c r="G6110" s="13" t="s">
        <v>67</v>
      </c>
      <c r="H6110" s="13" t="s">
        <v>65</v>
      </c>
      <c r="I6110" s="13"/>
    </row>
    <row r="6111" spans="1:9" x14ac:dyDescent="0.25">
      <c r="A6111" s="37">
        <v>84175007075</v>
      </c>
      <c r="B6111" s="12" t="s">
        <v>5974</v>
      </c>
      <c r="C6111" s="12">
        <v>1</v>
      </c>
      <c r="D6111" s="12" t="s">
        <v>2549</v>
      </c>
      <c r="E6111" s="12" t="s">
        <v>1199</v>
      </c>
      <c r="F6111" s="12" t="s">
        <v>1199</v>
      </c>
      <c r="G6111" s="12" t="s">
        <v>67</v>
      </c>
      <c r="H6111" s="12" t="s">
        <v>65</v>
      </c>
      <c r="I6111" s="12"/>
    </row>
    <row r="6112" spans="1:9" x14ac:dyDescent="0.25">
      <c r="A6112" s="38">
        <v>84175006078</v>
      </c>
      <c r="B6112" s="13" t="s">
        <v>5975</v>
      </c>
      <c r="C6112" s="13">
        <v>1</v>
      </c>
      <c r="D6112" s="13" t="s">
        <v>2549</v>
      </c>
      <c r="E6112" s="13" t="s">
        <v>1199</v>
      </c>
      <c r="F6112" s="13" t="s">
        <v>1199</v>
      </c>
      <c r="G6112" s="13" t="s">
        <v>67</v>
      </c>
      <c r="H6112" s="13" t="s">
        <v>65</v>
      </c>
      <c r="I6112" s="13"/>
    </row>
    <row r="6113" spans="1:9" x14ac:dyDescent="0.25">
      <c r="A6113" s="37">
        <v>84175001079</v>
      </c>
      <c r="B6113" s="12" t="s">
        <v>5976</v>
      </c>
      <c r="C6113" s="12">
        <v>2</v>
      </c>
      <c r="D6113" s="12" t="s">
        <v>1198</v>
      </c>
      <c r="E6113" s="12" t="s">
        <v>65</v>
      </c>
      <c r="F6113" s="12" t="s">
        <v>67</v>
      </c>
      <c r="G6113" s="12" t="s">
        <v>1199</v>
      </c>
      <c r="H6113" s="12" t="s">
        <v>67</v>
      </c>
      <c r="I6113" s="12"/>
    </row>
    <row r="6114" spans="1:9" x14ac:dyDescent="0.25">
      <c r="A6114" s="38">
        <v>84210000000</v>
      </c>
      <c r="B6114" s="13" t="s">
        <v>5977</v>
      </c>
      <c r="C6114" s="13">
        <v>1</v>
      </c>
      <c r="D6114" s="13" t="s">
        <v>2549</v>
      </c>
      <c r="E6114" s="13" t="s">
        <v>1199</v>
      </c>
      <c r="F6114" s="13" t="s">
        <v>1199</v>
      </c>
      <c r="G6114" s="13" t="s">
        <v>67</v>
      </c>
      <c r="H6114" s="13" t="s">
        <v>65</v>
      </c>
      <c r="I6114" s="13"/>
    </row>
    <row r="6115" spans="1:9" x14ac:dyDescent="0.25">
      <c r="A6115" s="37">
        <v>84255001002</v>
      </c>
      <c r="B6115" s="12" t="s">
        <v>5978</v>
      </c>
      <c r="C6115" s="12">
        <v>1</v>
      </c>
      <c r="D6115" s="12" t="s">
        <v>2549</v>
      </c>
      <c r="E6115" s="12" t="s">
        <v>1199</v>
      </c>
      <c r="F6115" s="12" t="s">
        <v>1199</v>
      </c>
      <c r="G6115" s="12" t="s">
        <v>67</v>
      </c>
      <c r="H6115" s="12" t="s">
        <v>65</v>
      </c>
      <c r="I6115" s="12"/>
    </row>
    <row r="6116" spans="1:9" x14ac:dyDescent="0.25">
      <c r="A6116" s="38">
        <v>84255001004</v>
      </c>
      <c r="B6116" s="13" t="s">
        <v>5979</v>
      </c>
      <c r="C6116" s="13">
        <v>1</v>
      </c>
      <c r="D6116" s="13" t="s">
        <v>2549</v>
      </c>
      <c r="E6116" s="13" t="s">
        <v>1199</v>
      </c>
      <c r="F6116" s="13" t="s">
        <v>1199</v>
      </c>
      <c r="G6116" s="13" t="s">
        <v>67</v>
      </c>
      <c r="H6116" s="13" t="s">
        <v>65</v>
      </c>
      <c r="I6116" s="13"/>
    </row>
    <row r="6117" spans="1:9" x14ac:dyDescent="0.25">
      <c r="A6117" s="37">
        <v>84255008005</v>
      </c>
      <c r="B6117" s="12" t="s">
        <v>5980</v>
      </c>
      <c r="C6117" s="12">
        <v>1</v>
      </c>
      <c r="D6117" s="12" t="s">
        <v>2549</v>
      </c>
      <c r="E6117" s="12" t="s">
        <v>1199</v>
      </c>
      <c r="F6117" s="12" t="s">
        <v>1199</v>
      </c>
      <c r="G6117" s="12" t="s">
        <v>67</v>
      </c>
      <c r="H6117" s="12" t="s">
        <v>65</v>
      </c>
      <c r="I6117" s="12"/>
    </row>
    <row r="6118" spans="1:9" x14ac:dyDescent="0.25">
      <c r="A6118" s="38">
        <v>84255009008</v>
      </c>
      <c r="B6118" s="13" t="s">
        <v>5981</v>
      </c>
      <c r="C6118" s="13">
        <v>2</v>
      </c>
      <c r="D6118" s="13" t="s">
        <v>1198</v>
      </c>
      <c r="E6118" s="13" t="s">
        <v>65</v>
      </c>
      <c r="F6118" s="13" t="s">
        <v>67</v>
      </c>
      <c r="G6118" s="13" t="s">
        <v>1199</v>
      </c>
      <c r="H6118" s="13" t="s">
        <v>67</v>
      </c>
      <c r="I6118" s="13"/>
    </row>
    <row r="6119" spans="1:9" x14ac:dyDescent="0.25">
      <c r="A6119" s="37">
        <v>84255008011</v>
      </c>
      <c r="B6119" s="12" t="s">
        <v>5982</v>
      </c>
      <c r="C6119" s="12">
        <v>1</v>
      </c>
      <c r="D6119" s="12" t="s">
        <v>2549</v>
      </c>
      <c r="E6119" s="12" t="s">
        <v>1199</v>
      </c>
      <c r="F6119" s="12" t="s">
        <v>1199</v>
      </c>
      <c r="G6119" s="12" t="s">
        <v>67</v>
      </c>
      <c r="H6119" s="12" t="s">
        <v>65</v>
      </c>
      <c r="I6119" s="12"/>
    </row>
    <row r="6120" spans="1:9" x14ac:dyDescent="0.25">
      <c r="A6120" s="38">
        <v>84255008013</v>
      </c>
      <c r="B6120" s="13" t="s">
        <v>5983</v>
      </c>
      <c r="C6120" s="13">
        <v>1</v>
      </c>
      <c r="D6120" s="13" t="s">
        <v>2549</v>
      </c>
      <c r="E6120" s="13" t="s">
        <v>1199</v>
      </c>
      <c r="F6120" s="13" t="s">
        <v>1199</v>
      </c>
      <c r="G6120" s="13" t="s">
        <v>67</v>
      </c>
      <c r="H6120" s="13" t="s">
        <v>65</v>
      </c>
      <c r="I6120" s="13"/>
    </row>
    <row r="6121" spans="1:9" x14ac:dyDescent="0.25">
      <c r="A6121" s="37">
        <v>84255004014</v>
      </c>
      <c r="B6121" s="12" t="s">
        <v>5984</v>
      </c>
      <c r="C6121" s="12">
        <v>1</v>
      </c>
      <c r="D6121" s="12" t="s">
        <v>2549</v>
      </c>
      <c r="E6121" s="12" t="s">
        <v>1199</v>
      </c>
      <c r="F6121" s="12" t="s">
        <v>1199</v>
      </c>
      <c r="G6121" s="12" t="s">
        <v>67</v>
      </c>
      <c r="H6121" s="12" t="s">
        <v>65</v>
      </c>
      <c r="I6121" s="12"/>
    </row>
    <row r="6122" spans="1:9" x14ac:dyDescent="0.25">
      <c r="A6122" s="38">
        <v>84255002017</v>
      </c>
      <c r="B6122" s="13" t="s">
        <v>5985</v>
      </c>
      <c r="C6122" s="13">
        <v>2</v>
      </c>
      <c r="D6122" s="13" t="s">
        <v>1198</v>
      </c>
      <c r="E6122" s="13" t="s">
        <v>65</v>
      </c>
      <c r="F6122" s="13" t="s">
        <v>67</v>
      </c>
      <c r="G6122" s="13" t="s">
        <v>1199</v>
      </c>
      <c r="H6122" s="13" t="s">
        <v>67</v>
      </c>
      <c r="I6122" s="13"/>
    </row>
    <row r="6123" spans="1:9" x14ac:dyDescent="0.25">
      <c r="A6123" s="37">
        <v>84255008019</v>
      </c>
      <c r="B6123" s="12" t="s">
        <v>5986</v>
      </c>
      <c r="C6123" s="12">
        <v>1</v>
      </c>
      <c r="D6123" s="12" t="s">
        <v>2549</v>
      </c>
      <c r="E6123" s="12" t="s">
        <v>1199</v>
      </c>
      <c r="F6123" s="12" t="s">
        <v>1199</v>
      </c>
      <c r="G6123" s="12" t="s">
        <v>67</v>
      </c>
      <c r="H6123" s="12" t="s">
        <v>65</v>
      </c>
      <c r="I6123" s="12"/>
    </row>
    <row r="6124" spans="1:9" x14ac:dyDescent="0.25">
      <c r="A6124" s="38">
        <v>84255002020</v>
      </c>
      <c r="B6124" s="13" t="s">
        <v>5987</v>
      </c>
      <c r="C6124" s="13">
        <v>1</v>
      </c>
      <c r="D6124" s="13" t="s">
        <v>2549</v>
      </c>
      <c r="E6124" s="13" t="s">
        <v>1199</v>
      </c>
      <c r="F6124" s="13" t="s">
        <v>1199</v>
      </c>
      <c r="G6124" s="13" t="s">
        <v>67</v>
      </c>
      <c r="H6124" s="13" t="s">
        <v>65</v>
      </c>
      <c r="I6124" s="13"/>
    </row>
    <row r="6125" spans="1:9" x14ac:dyDescent="0.25">
      <c r="A6125" s="37">
        <v>84255008022</v>
      </c>
      <c r="B6125" s="12" t="s">
        <v>5988</v>
      </c>
      <c r="C6125" s="12">
        <v>1</v>
      </c>
      <c r="D6125" s="12" t="s">
        <v>2549</v>
      </c>
      <c r="E6125" s="12" t="s">
        <v>1199</v>
      </c>
      <c r="F6125" s="12" t="s">
        <v>1199</v>
      </c>
      <c r="G6125" s="12" t="s">
        <v>67</v>
      </c>
      <c r="H6125" s="12" t="s">
        <v>65</v>
      </c>
      <c r="I6125" s="12"/>
    </row>
    <row r="6126" spans="1:9" x14ac:dyDescent="0.25">
      <c r="A6126" s="38">
        <v>84255008024</v>
      </c>
      <c r="B6126" s="13" t="s">
        <v>5989</v>
      </c>
      <c r="C6126" s="13">
        <v>1</v>
      </c>
      <c r="D6126" s="13" t="s">
        <v>2549</v>
      </c>
      <c r="E6126" s="13" t="s">
        <v>1199</v>
      </c>
      <c r="F6126" s="13" t="s">
        <v>1199</v>
      </c>
      <c r="G6126" s="13" t="s">
        <v>67</v>
      </c>
      <c r="H6126" s="13" t="s">
        <v>65</v>
      </c>
      <c r="I6126" s="13"/>
    </row>
    <row r="6127" spans="1:9" x14ac:dyDescent="0.25">
      <c r="A6127" s="37">
        <v>84255003028</v>
      </c>
      <c r="B6127" s="12" t="s">
        <v>5990</v>
      </c>
      <c r="C6127" s="12">
        <v>1</v>
      </c>
      <c r="D6127" s="12" t="s">
        <v>2549</v>
      </c>
      <c r="E6127" s="12" t="s">
        <v>1199</v>
      </c>
      <c r="F6127" s="12" t="s">
        <v>1199</v>
      </c>
      <c r="G6127" s="12" t="s">
        <v>67</v>
      </c>
      <c r="H6127" s="12" t="s">
        <v>65</v>
      </c>
      <c r="I6127" s="12"/>
    </row>
    <row r="6128" spans="1:9" x14ac:dyDescent="0.25">
      <c r="A6128" s="38">
        <v>84255004031</v>
      </c>
      <c r="B6128" s="13" t="s">
        <v>5991</v>
      </c>
      <c r="C6128" s="13">
        <v>1</v>
      </c>
      <c r="D6128" s="13" t="s">
        <v>2549</v>
      </c>
      <c r="E6128" s="13" t="s">
        <v>1199</v>
      </c>
      <c r="F6128" s="13" t="s">
        <v>1199</v>
      </c>
      <c r="G6128" s="13" t="s">
        <v>67</v>
      </c>
      <c r="H6128" s="13" t="s">
        <v>65</v>
      </c>
      <c r="I6128" s="13"/>
    </row>
    <row r="6129" spans="1:9" x14ac:dyDescent="0.25">
      <c r="A6129" s="37">
        <v>84255005033</v>
      </c>
      <c r="B6129" s="12" t="s">
        <v>5992</v>
      </c>
      <c r="C6129" s="12">
        <v>1</v>
      </c>
      <c r="D6129" s="12" t="s">
        <v>2549</v>
      </c>
      <c r="E6129" s="12" t="s">
        <v>1199</v>
      </c>
      <c r="F6129" s="12" t="s">
        <v>1199</v>
      </c>
      <c r="G6129" s="12" t="s">
        <v>67</v>
      </c>
      <c r="H6129" s="12" t="s">
        <v>65</v>
      </c>
      <c r="I6129" s="12"/>
    </row>
    <row r="6130" spans="1:9" x14ac:dyDescent="0.25">
      <c r="A6130" s="38">
        <v>84255010035</v>
      </c>
      <c r="B6130" s="13" t="s">
        <v>5993</v>
      </c>
      <c r="C6130" s="13">
        <v>1</v>
      </c>
      <c r="D6130" s="13" t="s">
        <v>2549</v>
      </c>
      <c r="E6130" s="13" t="s">
        <v>1199</v>
      </c>
      <c r="F6130" s="13" t="s">
        <v>1199</v>
      </c>
      <c r="G6130" s="13" t="s">
        <v>67</v>
      </c>
      <c r="H6130" s="13" t="s">
        <v>65</v>
      </c>
      <c r="I6130" s="13"/>
    </row>
    <row r="6131" spans="1:9" x14ac:dyDescent="0.25">
      <c r="A6131" s="37">
        <v>84255010036</v>
      </c>
      <c r="B6131" s="12" t="s">
        <v>5994</v>
      </c>
      <c r="C6131" s="12">
        <v>1</v>
      </c>
      <c r="D6131" s="12" t="s">
        <v>2549</v>
      </c>
      <c r="E6131" s="12" t="s">
        <v>1199</v>
      </c>
      <c r="F6131" s="12" t="s">
        <v>1199</v>
      </c>
      <c r="G6131" s="12" t="s">
        <v>67</v>
      </c>
      <c r="H6131" s="12" t="s">
        <v>65</v>
      </c>
      <c r="I6131" s="12"/>
    </row>
    <row r="6132" spans="1:9" x14ac:dyDescent="0.25">
      <c r="A6132" s="38">
        <v>84250039039</v>
      </c>
      <c r="B6132" s="13" t="s">
        <v>2594</v>
      </c>
      <c r="C6132" s="13">
        <v>1</v>
      </c>
      <c r="D6132" s="13" t="s">
        <v>2549</v>
      </c>
      <c r="E6132" s="13" t="s">
        <v>1199</v>
      </c>
      <c r="F6132" s="13" t="s">
        <v>1199</v>
      </c>
      <c r="G6132" s="13" t="s">
        <v>67</v>
      </c>
      <c r="H6132" s="13" t="s">
        <v>65</v>
      </c>
      <c r="I6132" s="13"/>
    </row>
    <row r="6133" spans="1:9" x14ac:dyDescent="0.25">
      <c r="A6133" s="37">
        <v>84255005050</v>
      </c>
      <c r="B6133" s="12" t="s">
        <v>5995</v>
      </c>
      <c r="C6133" s="12">
        <v>1</v>
      </c>
      <c r="D6133" s="12" t="s">
        <v>2549</v>
      </c>
      <c r="E6133" s="12" t="s">
        <v>1199</v>
      </c>
      <c r="F6133" s="12" t="s">
        <v>1199</v>
      </c>
      <c r="G6133" s="12" t="s">
        <v>67</v>
      </c>
      <c r="H6133" s="12" t="s">
        <v>65</v>
      </c>
      <c r="I6133" s="12"/>
    </row>
    <row r="6134" spans="1:9" x14ac:dyDescent="0.25">
      <c r="A6134" s="38">
        <v>84255010052</v>
      </c>
      <c r="B6134" s="13" t="s">
        <v>5996</v>
      </c>
      <c r="C6134" s="13">
        <v>1</v>
      </c>
      <c r="D6134" s="13" t="s">
        <v>2549</v>
      </c>
      <c r="E6134" s="13" t="s">
        <v>1199</v>
      </c>
      <c r="F6134" s="13" t="s">
        <v>1199</v>
      </c>
      <c r="G6134" s="13" t="s">
        <v>67</v>
      </c>
      <c r="H6134" s="13" t="s">
        <v>65</v>
      </c>
      <c r="I6134" s="13"/>
    </row>
    <row r="6135" spans="1:9" x14ac:dyDescent="0.25">
      <c r="A6135" s="37">
        <v>84255010055</v>
      </c>
      <c r="B6135" s="12" t="s">
        <v>5997</v>
      </c>
      <c r="C6135" s="12">
        <v>1</v>
      </c>
      <c r="D6135" s="12" t="s">
        <v>2549</v>
      </c>
      <c r="E6135" s="12" t="s">
        <v>1199</v>
      </c>
      <c r="F6135" s="12" t="s">
        <v>1199</v>
      </c>
      <c r="G6135" s="12" t="s">
        <v>67</v>
      </c>
      <c r="H6135" s="12" t="s">
        <v>65</v>
      </c>
      <c r="I6135" s="12"/>
    </row>
    <row r="6136" spans="1:9" x14ac:dyDescent="0.25">
      <c r="A6136" s="38">
        <v>84255008062</v>
      </c>
      <c r="B6136" s="13" t="s">
        <v>5998</v>
      </c>
      <c r="C6136" s="13">
        <v>1</v>
      </c>
      <c r="D6136" s="13" t="s">
        <v>2549</v>
      </c>
      <c r="E6136" s="13" t="s">
        <v>1199</v>
      </c>
      <c r="F6136" s="13" t="s">
        <v>1199</v>
      </c>
      <c r="G6136" s="13" t="s">
        <v>67</v>
      </c>
      <c r="H6136" s="13" t="s">
        <v>65</v>
      </c>
      <c r="I6136" s="13"/>
    </row>
    <row r="6137" spans="1:9" x14ac:dyDescent="0.25">
      <c r="A6137" s="37">
        <v>84255006064</v>
      </c>
      <c r="B6137" s="12" t="s">
        <v>5999</v>
      </c>
      <c r="C6137" s="12">
        <v>1</v>
      </c>
      <c r="D6137" s="12" t="s">
        <v>2549</v>
      </c>
      <c r="E6137" s="12" t="s">
        <v>1199</v>
      </c>
      <c r="F6137" s="12" t="s">
        <v>1199</v>
      </c>
      <c r="G6137" s="12" t="s">
        <v>67</v>
      </c>
      <c r="H6137" s="12" t="s">
        <v>65</v>
      </c>
      <c r="I6137" s="12"/>
    </row>
    <row r="6138" spans="1:9" x14ac:dyDescent="0.25">
      <c r="A6138" s="38">
        <v>84255003066</v>
      </c>
      <c r="B6138" s="13" t="s">
        <v>6000</v>
      </c>
      <c r="C6138" s="13">
        <v>1</v>
      </c>
      <c r="D6138" s="13" t="s">
        <v>2549</v>
      </c>
      <c r="E6138" s="13" t="s">
        <v>1199</v>
      </c>
      <c r="F6138" s="13" t="s">
        <v>1199</v>
      </c>
      <c r="G6138" s="13" t="s">
        <v>67</v>
      </c>
      <c r="H6138" s="13" t="s">
        <v>65</v>
      </c>
      <c r="I6138" s="13"/>
    </row>
    <row r="6139" spans="1:9" x14ac:dyDescent="0.25">
      <c r="A6139" s="37">
        <v>84255007071</v>
      </c>
      <c r="B6139" s="12" t="s">
        <v>6001</v>
      </c>
      <c r="C6139" s="12">
        <v>2</v>
      </c>
      <c r="D6139" s="12" t="s">
        <v>1198</v>
      </c>
      <c r="E6139" s="12" t="s">
        <v>65</v>
      </c>
      <c r="F6139" s="12" t="s">
        <v>67</v>
      </c>
      <c r="G6139" s="12" t="s">
        <v>1199</v>
      </c>
      <c r="H6139" s="12" t="s">
        <v>67</v>
      </c>
      <c r="I6139" s="12"/>
    </row>
    <row r="6140" spans="1:9" x14ac:dyDescent="0.25">
      <c r="A6140" s="38">
        <v>84255008072</v>
      </c>
      <c r="B6140" s="13" t="s">
        <v>6002</v>
      </c>
      <c r="C6140" s="13">
        <v>1</v>
      </c>
      <c r="D6140" s="13" t="s">
        <v>2549</v>
      </c>
      <c r="E6140" s="13" t="s">
        <v>1199</v>
      </c>
      <c r="F6140" s="13" t="s">
        <v>1199</v>
      </c>
      <c r="G6140" s="13" t="s">
        <v>67</v>
      </c>
      <c r="H6140" s="13" t="s">
        <v>65</v>
      </c>
      <c r="I6140" s="13"/>
    </row>
    <row r="6141" spans="1:9" x14ac:dyDescent="0.25">
      <c r="A6141" s="37">
        <v>84255010073</v>
      </c>
      <c r="B6141" s="12" t="s">
        <v>6003</v>
      </c>
      <c r="C6141" s="12">
        <v>1</v>
      </c>
      <c r="D6141" s="12" t="s">
        <v>2549</v>
      </c>
      <c r="E6141" s="12" t="s">
        <v>1199</v>
      </c>
      <c r="F6141" s="12" t="s">
        <v>1199</v>
      </c>
      <c r="G6141" s="12" t="s">
        <v>67</v>
      </c>
      <c r="H6141" s="12" t="s">
        <v>65</v>
      </c>
      <c r="I6141" s="12"/>
    </row>
    <row r="6142" spans="1:9" x14ac:dyDescent="0.25">
      <c r="A6142" s="38">
        <v>84255009075</v>
      </c>
      <c r="B6142" s="13" t="s">
        <v>6004</v>
      </c>
      <c r="C6142" s="13">
        <v>1</v>
      </c>
      <c r="D6142" s="13" t="s">
        <v>2549</v>
      </c>
      <c r="E6142" s="13" t="s">
        <v>1199</v>
      </c>
      <c r="F6142" s="13" t="s">
        <v>1199</v>
      </c>
      <c r="G6142" s="13" t="s">
        <v>67</v>
      </c>
      <c r="H6142" s="13" t="s">
        <v>65</v>
      </c>
      <c r="I6142" s="13"/>
    </row>
    <row r="6143" spans="1:9" x14ac:dyDescent="0.25">
      <c r="A6143" s="37">
        <v>84255007079</v>
      </c>
      <c r="B6143" s="12" t="s">
        <v>6005</v>
      </c>
      <c r="C6143" s="12">
        <v>2</v>
      </c>
      <c r="D6143" s="12" t="s">
        <v>1198</v>
      </c>
      <c r="E6143" s="12" t="s">
        <v>65</v>
      </c>
      <c r="F6143" s="12" t="s">
        <v>67</v>
      </c>
      <c r="G6143" s="12" t="s">
        <v>1199</v>
      </c>
      <c r="H6143" s="12" t="s">
        <v>67</v>
      </c>
      <c r="I6143" s="12"/>
    </row>
    <row r="6144" spans="1:9" x14ac:dyDescent="0.25">
      <c r="A6144" s="38">
        <v>84255010081</v>
      </c>
      <c r="B6144" s="13" t="s">
        <v>6006</v>
      </c>
      <c r="C6144" s="13">
        <v>1</v>
      </c>
      <c r="D6144" s="13" t="s">
        <v>2549</v>
      </c>
      <c r="E6144" s="13" t="s">
        <v>1199</v>
      </c>
      <c r="F6144" s="13" t="s">
        <v>1199</v>
      </c>
      <c r="G6144" s="13" t="s">
        <v>67</v>
      </c>
      <c r="H6144" s="13" t="s">
        <v>65</v>
      </c>
      <c r="I6144" s="13"/>
    </row>
    <row r="6145" spans="1:9" x14ac:dyDescent="0.25">
      <c r="A6145" s="37">
        <v>84255008083</v>
      </c>
      <c r="B6145" s="12" t="s">
        <v>6007</v>
      </c>
      <c r="C6145" s="12">
        <v>1</v>
      </c>
      <c r="D6145" s="12" t="s">
        <v>2549</v>
      </c>
      <c r="E6145" s="12" t="s">
        <v>1199</v>
      </c>
      <c r="F6145" s="12" t="s">
        <v>1199</v>
      </c>
      <c r="G6145" s="12" t="s">
        <v>67</v>
      </c>
      <c r="H6145" s="12" t="s">
        <v>65</v>
      </c>
      <c r="I6145" s="12"/>
    </row>
    <row r="6146" spans="1:9" x14ac:dyDescent="0.25">
      <c r="A6146" s="38">
        <v>84255007084</v>
      </c>
      <c r="B6146" s="13" t="s">
        <v>6008</v>
      </c>
      <c r="C6146" s="13">
        <v>2</v>
      </c>
      <c r="D6146" s="13" t="s">
        <v>1198</v>
      </c>
      <c r="E6146" s="13" t="s">
        <v>65</v>
      </c>
      <c r="F6146" s="13" t="s">
        <v>67</v>
      </c>
      <c r="G6146" s="13" t="s">
        <v>1199</v>
      </c>
      <c r="H6146" s="13" t="s">
        <v>67</v>
      </c>
      <c r="I6146" s="13"/>
    </row>
    <row r="6147" spans="1:9" x14ac:dyDescent="0.25">
      <c r="A6147" s="37">
        <v>84255008085</v>
      </c>
      <c r="B6147" s="12" t="s">
        <v>6009</v>
      </c>
      <c r="C6147" s="12">
        <v>1</v>
      </c>
      <c r="D6147" s="12" t="s">
        <v>2549</v>
      </c>
      <c r="E6147" s="12" t="s">
        <v>1199</v>
      </c>
      <c r="F6147" s="12" t="s">
        <v>1199</v>
      </c>
      <c r="G6147" s="12" t="s">
        <v>67</v>
      </c>
      <c r="H6147" s="12" t="s">
        <v>65</v>
      </c>
      <c r="I6147" s="12"/>
    </row>
    <row r="6148" spans="1:9" x14ac:dyDescent="0.25">
      <c r="A6148" s="38">
        <v>84255005088</v>
      </c>
      <c r="B6148" s="13" t="s">
        <v>6010</v>
      </c>
      <c r="C6148" s="13">
        <v>1</v>
      </c>
      <c r="D6148" s="13" t="s">
        <v>2549</v>
      </c>
      <c r="E6148" s="13" t="s">
        <v>1199</v>
      </c>
      <c r="F6148" s="13" t="s">
        <v>1199</v>
      </c>
      <c r="G6148" s="13" t="s">
        <v>67</v>
      </c>
      <c r="H6148" s="13" t="s">
        <v>65</v>
      </c>
      <c r="I6148" s="13"/>
    </row>
    <row r="6149" spans="1:9" x14ac:dyDescent="0.25">
      <c r="A6149" s="37">
        <v>84255010090</v>
      </c>
      <c r="B6149" s="12" t="s">
        <v>6011</v>
      </c>
      <c r="C6149" s="12">
        <v>1</v>
      </c>
      <c r="D6149" s="12" t="s">
        <v>2549</v>
      </c>
      <c r="E6149" s="12" t="s">
        <v>1199</v>
      </c>
      <c r="F6149" s="12" t="s">
        <v>1199</v>
      </c>
      <c r="G6149" s="12" t="s">
        <v>67</v>
      </c>
      <c r="H6149" s="12" t="s">
        <v>65</v>
      </c>
      <c r="I6149" s="12"/>
    </row>
    <row r="6150" spans="1:9" x14ac:dyDescent="0.25">
      <c r="A6150" s="38">
        <v>84255010091</v>
      </c>
      <c r="B6150" s="13" t="s">
        <v>6012</v>
      </c>
      <c r="C6150" s="13">
        <v>1</v>
      </c>
      <c r="D6150" s="13" t="s">
        <v>2549</v>
      </c>
      <c r="E6150" s="13" t="s">
        <v>1199</v>
      </c>
      <c r="F6150" s="13" t="s">
        <v>1199</v>
      </c>
      <c r="G6150" s="13" t="s">
        <v>67</v>
      </c>
      <c r="H6150" s="13" t="s">
        <v>65</v>
      </c>
      <c r="I6150" s="13"/>
    </row>
    <row r="6151" spans="1:9" x14ac:dyDescent="0.25">
      <c r="A6151" s="37">
        <v>84255008092</v>
      </c>
      <c r="B6151" s="12" t="s">
        <v>6013</v>
      </c>
      <c r="C6151" s="12">
        <v>1</v>
      </c>
      <c r="D6151" s="12" t="s">
        <v>2549</v>
      </c>
      <c r="E6151" s="12" t="s">
        <v>1199</v>
      </c>
      <c r="F6151" s="12" t="s">
        <v>1199</v>
      </c>
      <c r="G6151" s="12" t="s">
        <v>67</v>
      </c>
      <c r="H6151" s="12" t="s">
        <v>65</v>
      </c>
      <c r="I6151" s="12"/>
    </row>
    <row r="6152" spans="1:9" x14ac:dyDescent="0.25">
      <c r="A6152" s="38">
        <v>84255005093</v>
      </c>
      <c r="B6152" s="13" t="s">
        <v>6014</v>
      </c>
      <c r="C6152" s="13">
        <v>1</v>
      </c>
      <c r="D6152" s="13" t="s">
        <v>2549</v>
      </c>
      <c r="E6152" s="13" t="s">
        <v>1199</v>
      </c>
      <c r="F6152" s="13" t="s">
        <v>1199</v>
      </c>
      <c r="G6152" s="13" t="s">
        <v>67</v>
      </c>
      <c r="H6152" s="13" t="s">
        <v>65</v>
      </c>
      <c r="I6152" s="13"/>
    </row>
    <row r="6153" spans="1:9" x14ac:dyDescent="0.25">
      <c r="A6153" s="37">
        <v>84255008097</v>
      </c>
      <c r="B6153" s="12" t="s">
        <v>6015</v>
      </c>
      <c r="C6153" s="12">
        <v>1</v>
      </c>
      <c r="D6153" s="12" t="s">
        <v>2549</v>
      </c>
      <c r="E6153" s="12" t="s">
        <v>1199</v>
      </c>
      <c r="F6153" s="12" t="s">
        <v>1199</v>
      </c>
      <c r="G6153" s="12" t="s">
        <v>67</v>
      </c>
      <c r="H6153" s="12" t="s">
        <v>65</v>
      </c>
      <c r="I6153" s="12"/>
    </row>
    <row r="6154" spans="1:9" x14ac:dyDescent="0.25">
      <c r="A6154" s="38">
        <v>84255010098</v>
      </c>
      <c r="B6154" s="13" t="s">
        <v>6016</v>
      </c>
      <c r="C6154" s="13">
        <v>1</v>
      </c>
      <c r="D6154" s="13" t="s">
        <v>2549</v>
      </c>
      <c r="E6154" s="13" t="s">
        <v>1199</v>
      </c>
      <c r="F6154" s="13" t="s">
        <v>1199</v>
      </c>
      <c r="G6154" s="13" t="s">
        <v>67</v>
      </c>
      <c r="H6154" s="13" t="s">
        <v>65</v>
      </c>
      <c r="I6154" s="13"/>
    </row>
    <row r="6155" spans="1:9" x14ac:dyDescent="0.25">
      <c r="A6155" s="37">
        <v>84255010104</v>
      </c>
      <c r="B6155" s="12" t="s">
        <v>6017</v>
      </c>
      <c r="C6155" s="12">
        <v>1</v>
      </c>
      <c r="D6155" s="12" t="s">
        <v>2549</v>
      </c>
      <c r="E6155" s="12" t="s">
        <v>1199</v>
      </c>
      <c r="F6155" s="12" t="s">
        <v>1199</v>
      </c>
      <c r="G6155" s="12" t="s">
        <v>67</v>
      </c>
      <c r="H6155" s="12" t="s">
        <v>65</v>
      </c>
      <c r="I6155" s="12"/>
    </row>
    <row r="6156" spans="1:9" x14ac:dyDescent="0.25">
      <c r="A6156" s="38">
        <v>84250108108</v>
      </c>
      <c r="B6156" s="13" t="s">
        <v>6018</v>
      </c>
      <c r="C6156" s="13">
        <v>1</v>
      </c>
      <c r="D6156" s="13" t="s">
        <v>2549</v>
      </c>
      <c r="E6156" s="13" t="s">
        <v>1199</v>
      </c>
      <c r="F6156" s="13" t="s">
        <v>1199</v>
      </c>
      <c r="G6156" s="13" t="s">
        <v>67</v>
      </c>
      <c r="H6156" s="13" t="s">
        <v>65</v>
      </c>
      <c r="I6156" s="13"/>
    </row>
    <row r="6157" spans="1:9" x14ac:dyDescent="0.25">
      <c r="A6157" s="37">
        <v>84255006110</v>
      </c>
      <c r="B6157" s="12" t="s">
        <v>6019</v>
      </c>
      <c r="C6157" s="12">
        <v>1</v>
      </c>
      <c r="D6157" s="12" t="s">
        <v>2549</v>
      </c>
      <c r="E6157" s="12" t="s">
        <v>1199</v>
      </c>
      <c r="F6157" s="12" t="s">
        <v>1199</v>
      </c>
      <c r="G6157" s="12" t="s">
        <v>67</v>
      </c>
      <c r="H6157" s="12" t="s">
        <v>65</v>
      </c>
      <c r="I6157" s="12"/>
    </row>
    <row r="6158" spans="1:9" x14ac:dyDescent="0.25">
      <c r="A6158" s="38">
        <v>84255008112</v>
      </c>
      <c r="B6158" s="13" t="s">
        <v>6020</v>
      </c>
      <c r="C6158" s="13">
        <v>1</v>
      </c>
      <c r="D6158" s="13" t="s">
        <v>2549</v>
      </c>
      <c r="E6158" s="13" t="s">
        <v>1199</v>
      </c>
      <c r="F6158" s="13" t="s">
        <v>1199</v>
      </c>
      <c r="G6158" s="13" t="s">
        <v>67</v>
      </c>
      <c r="H6158" s="13" t="s">
        <v>65</v>
      </c>
      <c r="I6158" s="13"/>
    </row>
    <row r="6159" spans="1:9" x14ac:dyDescent="0.25">
      <c r="A6159" s="37">
        <v>84255010123</v>
      </c>
      <c r="B6159" s="12" t="s">
        <v>6021</v>
      </c>
      <c r="C6159" s="12">
        <v>1</v>
      </c>
      <c r="D6159" s="12" t="s">
        <v>2549</v>
      </c>
      <c r="E6159" s="12" t="s">
        <v>1199</v>
      </c>
      <c r="F6159" s="12" t="s">
        <v>1199</v>
      </c>
      <c r="G6159" s="12" t="s">
        <v>67</v>
      </c>
      <c r="H6159" s="12" t="s">
        <v>65</v>
      </c>
      <c r="I6159" s="12"/>
    </row>
    <row r="6160" spans="1:9" x14ac:dyDescent="0.25">
      <c r="A6160" s="38">
        <v>84255010124</v>
      </c>
      <c r="B6160" s="13" t="s">
        <v>6022</v>
      </c>
      <c r="C6160" s="13">
        <v>1</v>
      </c>
      <c r="D6160" s="13" t="s">
        <v>2549</v>
      </c>
      <c r="E6160" s="13" t="s">
        <v>1199</v>
      </c>
      <c r="F6160" s="13" t="s">
        <v>1199</v>
      </c>
      <c r="G6160" s="13" t="s">
        <v>67</v>
      </c>
      <c r="H6160" s="13" t="s">
        <v>65</v>
      </c>
      <c r="I6160" s="13"/>
    </row>
    <row r="6161" spans="1:9" x14ac:dyDescent="0.25">
      <c r="A6161" s="37">
        <v>84255010125</v>
      </c>
      <c r="B6161" s="12" t="s">
        <v>6023</v>
      </c>
      <c r="C6161" s="12">
        <v>1</v>
      </c>
      <c r="D6161" s="12" t="s">
        <v>2549</v>
      </c>
      <c r="E6161" s="12" t="s">
        <v>1199</v>
      </c>
      <c r="F6161" s="12" t="s">
        <v>1199</v>
      </c>
      <c r="G6161" s="12" t="s">
        <v>67</v>
      </c>
      <c r="H6161" s="12" t="s">
        <v>65</v>
      </c>
      <c r="I6161" s="12"/>
    </row>
    <row r="6162" spans="1:9" x14ac:dyDescent="0.25">
      <c r="A6162" s="38">
        <v>84255008130</v>
      </c>
      <c r="B6162" s="13" t="s">
        <v>6024</v>
      </c>
      <c r="C6162" s="13">
        <v>1</v>
      </c>
      <c r="D6162" s="13" t="s">
        <v>2549</v>
      </c>
      <c r="E6162" s="13" t="s">
        <v>1199</v>
      </c>
      <c r="F6162" s="13" t="s">
        <v>1199</v>
      </c>
      <c r="G6162" s="13" t="s">
        <v>67</v>
      </c>
      <c r="H6162" s="13" t="s">
        <v>65</v>
      </c>
      <c r="I6162" s="13"/>
    </row>
    <row r="6163" spans="1:9" x14ac:dyDescent="0.25">
      <c r="A6163" s="37">
        <v>84255007134</v>
      </c>
      <c r="B6163" s="12" t="s">
        <v>6025</v>
      </c>
      <c r="C6163" s="12">
        <v>2</v>
      </c>
      <c r="D6163" s="12" t="s">
        <v>1198</v>
      </c>
      <c r="E6163" s="12" t="s">
        <v>65</v>
      </c>
      <c r="F6163" s="12" t="s">
        <v>67</v>
      </c>
      <c r="G6163" s="12" t="s">
        <v>1199</v>
      </c>
      <c r="H6163" s="12" t="s">
        <v>67</v>
      </c>
      <c r="I6163" s="12"/>
    </row>
    <row r="6164" spans="1:9" x14ac:dyDescent="0.25">
      <c r="A6164" s="38">
        <v>84255004135</v>
      </c>
      <c r="B6164" s="13" t="s">
        <v>6026</v>
      </c>
      <c r="C6164" s="13">
        <v>1</v>
      </c>
      <c r="D6164" s="13" t="s">
        <v>2549</v>
      </c>
      <c r="E6164" s="13" t="s">
        <v>1199</v>
      </c>
      <c r="F6164" s="13" t="s">
        <v>1199</v>
      </c>
      <c r="G6164" s="13" t="s">
        <v>67</v>
      </c>
      <c r="H6164" s="13" t="s">
        <v>65</v>
      </c>
      <c r="I6164" s="13"/>
    </row>
    <row r="6165" spans="1:9" x14ac:dyDescent="0.25">
      <c r="A6165" s="37">
        <v>84255006137</v>
      </c>
      <c r="B6165" s="12" t="s">
        <v>6027</v>
      </c>
      <c r="C6165" s="12">
        <v>1</v>
      </c>
      <c r="D6165" s="12" t="s">
        <v>2549</v>
      </c>
      <c r="E6165" s="12" t="s">
        <v>1199</v>
      </c>
      <c r="F6165" s="12" t="s">
        <v>1199</v>
      </c>
      <c r="G6165" s="12" t="s">
        <v>67</v>
      </c>
      <c r="H6165" s="12" t="s">
        <v>65</v>
      </c>
      <c r="I6165" s="12"/>
    </row>
    <row r="6166" spans="1:9" x14ac:dyDescent="0.25">
      <c r="A6166" s="38">
        <v>84255006138</v>
      </c>
      <c r="B6166" s="13" t="s">
        <v>6028</v>
      </c>
      <c r="C6166" s="13">
        <v>1</v>
      </c>
      <c r="D6166" s="13" t="s">
        <v>2549</v>
      </c>
      <c r="E6166" s="13" t="s">
        <v>1199</v>
      </c>
      <c r="F6166" s="13" t="s">
        <v>1199</v>
      </c>
      <c r="G6166" s="13" t="s">
        <v>67</v>
      </c>
      <c r="H6166" s="13" t="s">
        <v>65</v>
      </c>
      <c r="I6166" s="13"/>
    </row>
    <row r="6167" spans="1:9" x14ac:dyDescent="0.25">
      <c r="A6167" s="37">
        <v>84255007139</v>
      </c>
      <c r="B6167" s="12" t="s">
        <v>6029</v>
      </c>
      <c r="C6167" s="12">
        <v>2</v>
      </c>
      <c r="D6167" s="12" t="s">
        <v>1198</v>
      </c>
      <c r="E6167" s="12" t="s">
        <v>65</v>
      </c>
      <c r="F6167" s="12" t="s">
        <v>67</v>
      </c>
      <c r="G6167" s="12" t="s">
        <v>1199</v>
      </c>
      <c r="H6167" s="12" t="s">
        <v>67</v>
      </c>
      <c r="I6167" s="12"/>
    </row>
    <row r="6168" spans="1:9" x14ac:dyDescent="0.25">
      <c r="A6168" s="38">
        <v>84255003140</v>
      </c>
      <c r="B6168" s="13" t="s">
        <v>6030</v>
      </c>
      <c r="C6168" s="13">
        <v>1</v>
      </c>
      <c r="D6168" s="13" t="s">
        <v>2549</v>
      </c>
      <c r="E6168" s="13" t="s">
        <v>1199</v>
      </c>
      <c r="F6168" s="13" t="s">
        <v>1199</v>
      </c>
      <c r="G6168" s="13" t="s">
        <v>67</v>
      </c>
      <c r="H6168" s="13" t="s">
        <v>65</v>
      </c>
      <c r="I6168" s="13"/>
    </row>
    <row r="6169" spans="1:9" x14ac:dyDescent="0.25">
      <c r="A6169" s="37">
        <v>84250141141</v>
      </c>
      <c r="B6169" s="12" t="s">
        <v>6031</v>
      </c>
      <c r="C6169" s="12">
        <v>1</v>
      </c>
      <c r="D6169" s="12" t="s">
        <v>2549</v>
      </c>
      <c r="E6169" s="12" t="s">
        <v>1199</v>
      </c>
      <c r="F6169" s="12" t="s">
        <v>1199</v>
      </c>
      <c r="G6169" s="12" t="s">
        <v>67</v>
      </c>
      <c r="H6169" s="12" t="s">
        <v>65</v>
      </c>
      <c r="I6169" s="12"/>
    </row>
    <row r="6170" spans="1:9" x14ac:dyDescent="0.25">
      <c r="A6170" s="38">
        <v>84265005001</v>
      </c>
      <c r="B6170" s="13" t="s">
        <v>6032</v>
      </c>
      <c r="C6170" s="13">
        <v>1</v>
      </c>
      <c r="D6170" s="13" t="s">
        <v>2549</v>
      </c>
      <c r="E6170" s="13" t="s">
        <v>1199</v>
      </c>
      <c r="F6170" s="13" t="s">
        <v>1199</v>
      </c>
      <c r="G6170" s="13" t="s">
        <v>67</v>
      </c>
      <c r="H6170" s="13" t="s">
        <v>65</v>
      </c>
      <c r="I6170" s="13"/>
    </row>
    <row r="6171" spans="1:9" x14ac:dyDescent="0.25">
      <c r="A6171" s="37">
        <v>84265001005</v>
      </c>
      <c r="B6171" s="12" t="s">
        <v>6033</v>
      </c>
      <c r="C6171" s="12">
        <v>1</v>
      </c>
      <c r="D6171" s="12" t="s">
        <v>2549</v>
      </c>
      <c r="E6171" s="12" t="s">
        <v>1199</v>
      </c>
      <c r="F6171" s="12" t="s">
        <v>1199</v>
      </c>
      <c r="G6171" s="12" t="s">
        <v>67</v>
      </c>
      <c r="H6171" s="12" t="s">
        <v>65</v>
      </c>
      <c r="I6171" s="12"/>
    </row>
    <row r="6172" spans="1:9" x14ac:dyDescent="0.25">
      <c r="A6172" s="38">
        <v>84265001006</v>
      </c>
      <c r="B6172" s="13" t="s">
        <v>6034</v>
      </c>
      <c r="C6172" s="13">
        <v>1</v>
      </c>
      <c r="D6172" s="13" t="s">
        <v>2549</v>
      </c>
      <c r="E6172" s="13" t="s">
        <v>1199</v>
      </c>
      <c r="F6172" s="13" t="s">
        <v>1199</v>
      </c>
      <c r="G6172" s="13" t="s">
        <v>67</v>
      </c>
      <c r="H6172" s="13" t="s">
        <v>65</v>
      </c>
      <c r="I6172" s="13"/>
    </row>
    <row r="6173" spans="1:9" x14ac:dyDescent="0.25">
      <c r="A6173" s="37">
        <v>84265007008</v>
      </c>
      <c r="B6173" s="12" t="s">
        <v>5979</v>
      </c>
      <c r="C6173" s="12">
        <v>1</v>
      </c>
      <c r="D6173" s="12" t="s">
        <v>2549</v>
      </c>
      <c r="E6173" s="12" t="s">
        <v>1199</v>
      </c>
      <c r="F6173" s="12" t="s">
        <v>1199</v>
      </c>
      <c r="G6173" s="12" t="s">
        <v>67</v>
      </c>
      <c r="H6173" s="12" t="s">
        <v>65</v>
      </c>
      <c r="I6173" s="12"/>
    </row>
    <row r="6174" spans="1:9" x14ac:dyDescent="0.25">
      <c r="A6174" s="38">
        <v>84265003011</v>
      </c>
      <c r="B6174" s="13" t="s">
        <v>6035</v>
      </c>
      <c r="C6174" s="13">
        <v>1</v>
      </c>
      <c r="D6174" s="13" t="s">
        <v>2549</v>
      </c>
      <c r="E6174" s="13" t="s">
        <v>1199</v>
      </c>
      <c r="F6174" s="13" t="s">
        <v>1199</v>
      </c>
      <c r="G6174" s="13" t="s">
        <v>67</v>
      </c>
      <c r="H6174" s="13" t="s">
        <v>65</v>
      </c>
      <c r="I6174" s="13"/>
    </row>
    <row r="6175" spans="1:9" x14ac:dyDescent="0.25">
      <c r="A6175" s="37">
        <v>84265001013</v>
      </c>
      <c r="B6175" s="12" t="s">
        <v>6036</v>
      </c>
      <c r="C6175" s="12">
        <v>1</v>
      </c>
      <c r="D6175" s="12" t="s">
        <v>2549</v>
      </c>
      <c r="E6175" s="12" t="s">
        <v>1199</v>
      </c>
      <c r="F6175" s="12" t="s">
        <v>1199</v>
      </c>
      <c r="G6175" s="12" t="s">
        <v>67</v>
      </c>
      <c r="H6175" s="12" t="s">
        <v>65</v>
      </c>
      <c r="I6175" s="12"/>
    </row>
    <row r="6176" spans="1:9" x14ac:dyDescent="0.25">
      <c r="A6176" s="38">
        <v>84265002014</v>
      </c>
      <c r="B6176" s="13" t="s">
        <v>6037</v>
      </c>
      <c r="C6176" s="13">
        <v>1</v>
      </c>
      <c r="D6176" s="13" t="s">
        <v>2549</v>
      </c>
      <c r="E6176" s="13" t="s">
        <v>1199</v>
      </c>
      <c r="F6176" s="13" t="s">
        <v>1199</v>
      </c>
      <c r="G6176" s="13" t="s">
        <v>67</v>
      </c>
      <c r="H6176" s="13" t="s">
        <v>65</v>
      </c>
      <c r="I6176" s="13"/>
    </row>
    <row r="6177" spans="1:9" x14ac:dyDescent="0.25">
      <c r="A6177" s="37">
        <v>84265004019</v>
      </c>
      <c r="B6177" s="12" t="s">
        <v>6038</v>
      </c>
      <c r="C6177" s="12">
        <v>1</v>
      </c>
      <c r="D6177" s="12" t="s">
        <v>2549</v>
      </c>
      <c r="E6177" s="12" t="s">
        <v>1199</v>
      </c>
      <c r="F6177" s="12" t="s">
        <v>1199</v>
      </c>
      <c r="G6177" s="12" t="s">
        <v>67</v>
      </c>
      <c r="H6177" s="12" t="s">
        <v>65</v>
      </c>
      <c r="I6177" s="12"/>
    </row>
    <row r="6178" spans="1:9" x14ac:dyDescent="0.25">
      <c r="A6178" s="38">
        <v>84265001020</v>
      </c>
      <c r="B6178" s="13" t="s">
        <v>6039</v>
      </c>
      <c r="C6178" s="13">
        <v>1</v>
      </c>
      <c r="D6178" s="13" t="s">
        <v>2549</v>
      </c>
      <c r="E6178" s="13" t="s">
        <v>1199</v>
      </c>
      <c r="F6178" s="13" t="s">
        <v>1199</v>
      </c>
      <c r="G6178" s="13" t="s">
        <v>67</v>
      </c>
      <c r="H6178" s="13" t="s">
        <v>65</v>
      </c>
      <c r="I6178" s="13"/>
    </row>
    <row r="6179" spans="1:9" x14ac:dyDescent="0.25">
      <c r="A6179" s="37">
        <v>84265003021</v>
      </c>
      <c r="B6179" s="12" t="s">
        <v>6040</v>
      </c>
      <c r="C6179" s="12">
        <v>1</v>
      </c>
      <c r="D6179" s="12" t="s">
        <v>2549</v>
      </c>
      <c r="E6179" s="12" t="s">
        <v>1199</v>
      </c>
      <c r="F6179" s="12" t="s">
        <v>1199</v>
      </c>
      <c r="G6179" s="12" t="s">
        <v>67</v>
      </c>
      <c r="H6179" s="12" t="s">
        <v>65</v>
      </c>
      <c r="I6179" s="12"/>
    </row>
    <row r="6180" spans="1:9" x14ac:dyDescent="0.25">
      <c r="A6180" s="38">
        <v>84265005028</v>
      </c>
      <c r="B6180" s="13" t="s">
        <v>6041</v>
      </c>
      <c r="C6180" s="13">
        <v>1</v>
      </c>
      <c r="D6180" s="13" t="s">
        <v>2549</v>
      </c>
      <c r="E6180" s="13" t="s">
        <v>1199</v>
      </c>
      <c r="F6180" s="13" t="s">
        <v>1199</v>
      </c>
      <c r="G6180" s="13" t="s">
        <v>67</v>
      </c>
      <c r="H6180" s="13" t="s">
        <v>65</v>
      </c>
      <c r="I6180" s="13"/>
    </row>
    <row r="6181" spans="1:9" x14ac:dyDescent="0.25">
      <c r="A6181" s="37">
        <v>84265004031</v>
      </c>
      <c r="B6181" s="12" t="s">
        <v>6042</v>
      </c>
      <c r="C6181" s="12">
        <v>1</v>
      </c>
      <c r="D6181" s="12" t="s">
        <v>2549</v>
      </c>
      <c r="E6181" s="12" t="s">
        <v>1199</v>
      </c>
      <c r="F6181" s="12" t="s">
        <v>1199</v>
      </c>
      <c r="G6181" s="12" t="s">
        <v>67</v>
      </c>
      <c r="H6181" s="12" t="s">
        <v>65</v>
      </c>
      <c r="I6181" s="12"/>
    </row>
    <row r="6182" spans="1:9" x14ac:dyDescent="0.25">
      <c r="A6182" s="38">
        <v>84265007035</v>
      </c>
      <c r="B6182" s="13" t="s">
        <v>6043</v>
      </c>
      <c r="C6182" s="13">
        <v>1</v>
      </c>
      <c r="D6182" s="13" t="s">
        <v>2549</v>
      </c>
      <c r="E6182" s="13" t="s">
        <v>1199</v>
      </c>
      <c r="F6182" s="13" t="s">
        <v>1199</v>
      </c>
      <c r="G6182" s="13" t="s">
        <v>67</v>
      </c>
      <c r="H6182" s="13" t="s">
        <v>65</v>
      </c>
      <c r="I6182" s="13"/>
    </row>
    <row r="6183" spans="1:9" x14ac:dyDescent="0.25">
      <c r="A6183" s="37">
        <v>84265001036</v>
      </c>
      <c r="B6183" s="12" t="s">
        <v>5181</v>
      </c>
      <c r="C6183" s="12">
        <v>1</v>
      </c>
      <c r="D6183" s="12" t="s">
        <v>2549</v>
      </c>
      <c r="E6183" s="12" t="s">
        <v>1199</v>
      </c>
      <c r="F6183" s="12" t="s">
        <v>1199</v>
      </c>
      <c r="G6183" s="12" t="s">
        <v>67</v>
      </c>
      <c r="H6183" s="12" t="s">
        <v>65</v>
      </c>
      <c r="I6183" s="12"/>
    </row>
    <row r="6184" spans="1:9" x14ac:dyDescent="0.25">
      <c r="A6184" s="38">
        <v>84265003038</v>
      </c>
      <c r="B6184" s="13" t="s">
        <v>6044</v>
      </c>
      <c r="C6184" s="13">
        <v>1</v>
      </c>
      <c r="D6184" s="13" t="s">
        <v>2549</v>
      </c>
      <c r="E6184" s="13" t="s">
        <v>1199</v>
      </c>
      <c r="F6184" s="13" t="s">
        <v>1199</v>
      </c>
      <c r="G6184" s="13" t="s">
        <v>67</v>
      </c>
      <c r="H6184" s="13" t="s">
        <v>65</v>
      </c>
      <c r="I6184" s="13"/>
    </row>
    <row r="6185" spans="1:9" x14ac:dyDescent="0.25">
      <c r="A6185" s="37">
        <v>84265006043</v>
      </c>
      <c r="B6185" s="12" t="s">
        <v>6045</v>
      </c>
      <c r="C6185" s="12">
        <v>1</v>
      </c>
      <c r="D6185" s="12" t="s">
        <v>2549</v>
      </c>
      <c r="E6185" s="12" t="s">
        <v>1199</v>
      </c>
      <c r="F6185" s="12" t="s">
        <v>1199</v>
      </c>
      <c r="G6185" s="12" t="s">
        <v>67</v>
      </c>
      <c r="H6185" s="12" t="s">
        <v>65</v>
      </c>
      <c r="I6185" s="12"/>
    </row>
    <row r="6186" spans="1:9" x14ac:dyDescent="0.25">
      <c r="A6186" s="38">
        <v>84265004044</v>
      </c>
      <c r="B6186" s="13" t="s">
        <v>6046</v>
      </c>
      <c r="C6186" s="13">
        <v>1</v>
      </c>
      <c r="D6186" s="13" t="s">
        <v>2549</v>
      </c>
      <c r="E6186" s="13" t="s">
        <v>1199</v>
      </c>
      <c r="F6186" s="13" t="s">
        <v>1199</v>
      </c>
      <c r="G6186" s="13" t="s">
        <v>67</v>
      </c>
      <c r="H6186" s="13" t="s">
        <v>65</v>
      </c>
      <c r="I6186" s="13"/>
    </row>
    <row r="6187" spans="1:9" x14ac:dyDescent="0.25">
      <c r="A6187" s="37">
        <v>84265007045</v>
      </c>
      <c r="B6187" s="12" t="s">
        <v>6047</v>
      </c>
      <c r="C6187" s="12">
        <v>1</v>
      </c>
      <c r="D6187" s="12" t="s">
        <v>2549</v>
      </c>
      <c r="E6187" s="12" t="s">
        <v>1199</v>
      </c>
      <c r="F6187" s="12" t="s">
        <v>1199</v>
      </c>
      <c r="G6187" s="12" t="s">
        <v>67</v>
      </c>
      <c r="H6187" s="12" t="s">
        <v>65</v>
      </c>
      <c r="I6187" s="12"/>
    </row>
    <row r="6188" spans="1:9" x14ac:dyDescent="0.25">
      <c r="A6188" s="38">
        <v>84265003058</v>
      </c>
      <c r="B6188" s="13" t="s">
        <v>5139</v>
      </c>
      <c r="C6188" s="13">
        <v>1</v>
      </c>
      <c r="D6188" s="13" t="s">
        <v>2549</v>
      </c>
      <c r="E6188" s="13" t="s">
        <v>1199</v>
      </c>
      <c r="F6188" s="13" t="s">
        <v>1199</v>
      </c>
      <c r="G6188" s="13" t="s">
        <v>67</v>
      </c>
      <c r="H6188" s="13" t="s">
        <v>65</v>
      </c>
      <c r="I6188" s="13"/>
    </row>
    <row r="6189" spans="1:9" x14ac:dyDescent="0.25">
      <c r="A6189" s="37">
        <v>84265002062</v>
      </c>
      <c r="B6189" s="12" t="s">
        <v>6048</v>
      </c>
      <c r="C6189" s="12">
        <v>1</v>
      </c>
      <c r="D6189" s="12" t="s">
        <v>2549</v>
      </c>
      <c r="E6189" s="12" t="s">
        <v>1199</v>
      </c>
      <c r="F6189" s="12" t="s">
        <v>1199</v>
      </c>
      <c r="G6189" s="12" t="s">
        <v>67</v>
      </c>
      <c r="H6189" s="12" t="s">
        <v>65</v>
      </c>
      <c r="I6189" s="12"/>
    </row>
    <row r="6190" spans="1:9" x14ac:dyDescent="0.25">
      <c r="A6190" s="38">
        <v>84265001064</v>
      </c>
      <c r="B6190" s="13" t="s">
        <v>6049</v>
      </c>
      <c r="C6190" s="13">
        <v>1</v>
      </c>
      <c r="D6190" s="13" t="s">
        <v>2549</v>
      </c>
      <c r="E6190" s="13" t="s">
        <v>1199</v>
      </c>
      <c r="F6190" s="13" t="s">
        <v>1199</v>
      </c>
      <c r="G6190" s="13" t="s">
        <v>67</v>
      </c>
      <c r="H6190" s="13" t="s">
        <v>65</v>
      </c>
      <c r="I6190" s="13"/>
    </row>
    <row r="6191" spans="1:9" x14ac:dyDescent="0.25">
      <c r="A6191" s="37">
        <v>84265004065</v>
      </c>
      <c r="B6191" s="12" t="s">
        <v>6050</v>
      </c>
      <c r="C6191" s="12">
        <v>1</v>
      </c>
      <c r="D6191" s="12" t="s">
        <v>2549</v>
      </c>
      <c r="E6191" s="12" t="s">
        <v>1199</v>
      </c>
      <c r="F6191" s="12" t="s">
        <v>1199</v>
      </c>
      <c r="G6191" s="12" t="s">
        <v>67</v>
      </c>
      <c r="H6191" s="12" t="s">
        <v>65</v>
      </c>
      <c r="I6191" s="12"/>
    </row>
    <row r="6192" spans="1:9" x14ac:dyDescent="0.25">
      <c r="A6192" s="38">
        <v>84265004066</v>
      </c>
      <c r="B6192" s="13" t="s">
        <v>6051</v>
      </c>
      <c r="C6192" s="13">
        <v>1</v>
      </c>
      <c r="D6192" s="13" t="s">
        <v>2549</v>
      </c>
      <c r="E6192" s="13" t="s">
        <v>1199</v>
      </c>
      <c r="F6192" s="13" t="s">
        <v>1199</v>
      </c>
      <c r="G6192" s="13" t="s">
        <v>67</v>
      </c>
      <c r="H6192" s="13" t="s">
        <v>65</v>
      </c>
      <c r="I6192" s="13"/>
    </row>
    <row r="6193" spans="1:9" x14ac:dyDescent="0.25">
      <c r="A6193" s="37">
        <v>84265007067</v>
      </c>
      <c r="B6193" s="12" t="s">
        <v>6052</v>
      </c>
      <c r="C6193" s="12">
        <v>1</v>
      </c>
      <c r="D6193" s="12" t="s">
        <v>2549</v>
      </c>
      <c r="E6193" s="12" t="s">
        <v>1199</v>
      </c>
      <c r="F6193" s="12" t="s">
        <v>1199</v>
      </c>
      <c r="G6193" s="12" t="s">
        <v>67</v>
      </c>
      <c r="H6193" s="12" t="s">
        <v>65</v>
      </c>
      <c r="I6193" s="12"/>
    </row>
    <row r="6194" spans="1:9" x14ac:dyDescent="0.25">
      <c r="A6194" s="38">
        <v>84265005070</v>
      </c>
      <c r="B6194" s="13" t="s">
        <v>6053</v>
      </c>
      <c r="C6194" s="13">
        <v>1</v>
      </c>
      <c r="D6194" s="13" t="s">
        <v>2549</v>
      </c>
      <c r="E6194" s="13" t="s">
        <v>1199</v>
      </c>
      <c r="F6194" s="13" t="s">
        <v>1199</v>
      </c>
      <c r="G6194" s="13" t="s">
        <v>67</v>
      </c>
      <c r="H6194" s="13" t="s">
        <v>65</v>
      </c>
      <c r="I6194" s="13"/>
    </row>
    <row r="6195" spans="1:9" x14ac:dyDescent="0.25">
      <c r="A6195" s="37">
        <v>84265003071</v>
      </c>
      <c r="B6195" s="12" t="s">
        <v>6054</v>
      </c>
      <c r="C6195" s="12">
        <v>1</v>
      </c>
      <c r="D6195" s="12" t="s">
        <v>2549</v>
      </c>
      <c r="E6195" s="12" t="s">
        <v>1199</v>
      </c>
      <c r="F6195" s="12" t="s">
        <v>1199</v>
      </c>
      <c r="G6195" s="12" t="s">
        <v>67</v>
      </c>
      <c r="H6195" s="12" t="s">
        <v>65</v>
      </c>
      <c r="I6195" s="12"/>
    </row>
    <row r="6196" spans="1:9" x14ac:dyDescent="0.25">
      <c r="A6196" s="38">
        <v>84265005073</v>
      </c>
      <c r="B6196" s="13" t="s">
        <v>6055</v>
      </c>
      <c r="C6196" s="13">
        <v>1</v>
      </c>
      <c r="D6196" s="13" t="s">
        <v>2549</v>
      </c>
      <c r="E6196" s="13" t="s">
        <v>1199</v>
      </c>
      <c r="F6196" s="13" t="s">
        <v>1199</v>
      </c>
      <c r="G6196" s="13" t="s">
        <v>67</v>
      </c>
      <c r="H6196" s="13" t="s">
        <v>65</v>
      </c>
      <c r="I6196" s="13"/>
    </row>
    <row r="6197" spans="1:9" x14ac:dyDescent="0.25">
      <c r="A6197" s="37">
        <v>84265003074</v>
      </c>
      <c r="B6197" s="12" t="s">
        <v>6056</v>
      </c>
      <c r="C6197" s="12">
        <v>1</v>
      </c>
      <c r="D6197" s="12" t="s">
        <v>2549</v>
      </c>
      <c r="E6197" s="12" t="s">
        <v>1199</v>
      </c>
      <c r="F6197" s="12" t="s">
        <v>1199</v>
      </c>
      <c r="G6197" s="12" t="s">
        <v>67</v>
      </c>
      <c r="H6197" s="12" t="s">
        <v>65</v>
      </c>
      <c r="I6197" s="12"/>
    </row>
    <row r="6198" spans="1:9" x14ac:dyDescent="0.25">
      <c r="A6198" s="38">
        <v>84265001078</v>
      </c>
      <c r="B6198" s="13" t="s">
        <v>6057</v>
      </c>
      <c r="C6198" s="13">
        <v>1</v>
      </c>
      <c r="D6198" s="13" t="s">
        <v>2549</v>
      </c>
      <c r="E6198" s="13" t="s">
        <v>1199</v>
      </c>
      <c r="F6198" s="13" t="s">
        <v>1199</v>
      </c>
      <c r="G6198" s="13" t="s">
        <v>67</v>
      </c>
      <c r="H6198" s="13" t="s">
        <v>65</v>
      </c>
      <c r="I6198" s="13"/>
    </row>
    <row r="6199" spans="1:9" x14ac:dyDescent="0.25">
      <c r="A6199" s="37">
        <v>84265006087</v>
      </c>
      <c r="B6199" s="12" t="s">
        <v>6058</v>
      </c>
      <c r="C6199" s="12">
        <v>1</v>
      </c>
      <c r="D6199" s="12" t="s">
        <v>2549</v>
      </c>
      <c r="E6199" s="12" t="s">
        <v>1199</v>
      </c>
      <c r="F6199" s="12" t="s">
        <v>1199</v>
      </c>
      <c r="G6199" s="12" t="s">
        <v>67</v>
      </c>
      <c r="H6199" s="12" t="s">
        <v>65</v>
      </c>
      <c r="I6199" s="12"/>
    </row>
    <row r="6200" spans="1:9" x14ac:dyDescent="0.25">
      <c r="A6200" s="38">
        <v>84265001090</v>
      </c>
      <c r="B6200" s="13" t="s">
        <v>6059</v>
      </c>
      <c r="C6200" s="13">
        <v>1</v>
      </c>
      <c r="D6200" s="13" t="s">
        <v>2549</v>
      </c>
      <c r="E6200" s="13" t="s">
        <v>1199</v>
      </c>
      <c r="F6200" s="13" t="s">
        <v>1199</v>
      </c>
      <c r="G6200" s="13" t="s">
        <v>67</v>
      </c>
      <c r="H6200" s="13" t="s">
        <v>65</v>
      </c>
      <c r="I6200" s="13"/>
    </row>
    <row r="6201" spans="1:9" x14ac:dyDescent="0.25">
      <c r="A6201" s="37">
        <v>84265007097</v>
      </c>
      <c r="B6201" s="12" t="s">
        <v>6060</v>
      </c>
      <c r="C6201" s="12">
        <v>1</v>
      </c>
      <c r="D6201" s="12" t="s">
        <v>2549</v>
      </c>
      <c r="E6201" s="12" t="s">
        <v>1199</v>
      </c>
      <c r="F6201" s="12" t="s">
        <v>1199</v>
      </c>
      <c r="G6201" s="12" t="s">
        <v>67</v>
      </c>
      <c r="H6201" s="12" t="s">
        <v>65</v>
      </c>
      <c r="I6201" s="12"/>
    </row>
    <row r="6202" spans="1:9" x14ac:dyDescent="0.25">
      <c r="A6202" s="38">
        <v>84265008100</v>
      </c>
      <c r="B6202" s="13" t="s">
        <v>6061</v>
      </c>
      <c r="C6202" s="13">
        <v>1</v>
      </c>
      <c r="D6202" s="13" t="s">
        <v>2549</v>
      </c>
      <c r="E6202" s="13" t="s">
        <v>1199</v>
      </c>
      <c r="F6202" s="13" t="s">
        <v>1199</v>
      </c>
      <c r="G6202" s="13" t="s">
        <v>67</v>
      </c>
      <c r="H6202" s="13" t="s">
        <v>65</v>
      </c>
      <c r="I6202" s="13"/>
    </row>
    <row r="6203" spans="1:9" x14ac:dyDescent="0.25">
      <c r="A6203" s="37">
        <v>84265009108</v>
      </c>
      <c r="B6203" s="12" t="s">
        <v>6062</v>
      </c>
      <c r="C6203" s="12">
        <v>1</v>
      </c>
      <c r="D6203" s="12" t="s">
        <v>2549</v>
      </c>
      <c r="E6203" s="12" t="s">
        <v>1199</v>
      </c>
      <c r="F6203" s="12" t="s">
        <v>1199</v>
      </c>
      <c r="G6203" s="12" t="s">
        <v>67</v>
      </c>
      <c r="H6203" s="12" t="s">
        <v>65</v>
      </c>
      <c r="I6203" s="12"/>
    </row>
    <row r="6204" spans="1:9" x14ac:dyDescent="0.25">
      <c r="A6204" s="38">
        <v>84265001109</v>
      </c>
      <c r="B6204" s="13" t="s">
        <v>6063</v>
      </c>
      <c r="C6204" s="13">
        <v>1</v>
      </c>
      <c r="D6204" s="13" t="s">
        <v>2549</v>
      </c>
      <c r="E6204" s="13" t="s">
        <v>1199</v>
      </c>
      <c r="F6204" s="13" t="s">
        <v>1199</v>
      </c>
      <c r="G6204" s="13" t="s">
        <v>67</v>
      </c>
      <c r="H6204" s="13" t="s">
        <v>65</v>
      </c>
      <c r="I6204" s="13"/>
    </row>
    <row r="6205" spans="1:9" x14ac:dyDescent="0.25">
      <c r="A6205" s="37">
        <v>84265006113</v>
      </c>
      <c r="B6205" s="12" t="s">
        <v>6064</v>
      </c>
      <c r="C6205" s="12">
        <v>1</v>
      </c>
      <c r="D6205" s="12" t="s">
        <v>2549</v>
      </c>
      <c r="E6205" s="12" t="s">
        <v>1199</v>
      </c>
      <c r="F6205" s="12" t="s">
        <v>1199</v>
      </c>
      <c r="G6205" s="12" t="s">
        <v>67</v>
      </c>
      <c r="H6205" s="12" t="s">
        <v>65</v>
      </c>
      <c r="I6205" s="12"/>
    </row>
    <row r="6206" spans="1:9" x14ac:dyDescent="0.25">
      <c r="A6206" s="38">
        <v>84265008117</v>
      </c>
      <c r="B6206" s="13" t="s">
        <v>6065</v>
      </c>
      <c r="C6206" s="13">
        <v>1</v>
      </c>
      <c r="D6206" s="13" t="s">
        <v>2549</v>
      </c>
      <c r="E6206" s="13" t="s">
        <v>1199</v>
      </c>
      <c r="F6206" s="13" t="s">
        <v>1199</v>
      </c>
      <c r="G6206" s="13" t="s">
        <v>67</v>
      </c>
      <c r="H6206" s="13" t="s">
        <v>65</v>
      </c>
      <c r="I6206" s="13"/>
    </row>
    <row r="6207" spans="1:9" x14ac:dyDescent="0.25">
      <c r="A6207" s="37">
        <v>84265001118</v>
      </c>
      <c r="B6207" s="12" t="s">
        <v>3625</v>
      </c>
      <c r="C6207" s="12">
        <v>1</v>
      </c>
      <c r="D6207" s="12" t="s">
        <v>2549</v>
      </c>
      <c r="E6207" s="12" t="s">
        <v>1199</v>
      </c>
      <c r="F6207" s="12" t="s">
        <v>1199</v>
      </c>
      <c r="G6207" s="12" t="s">
        <v>67</v>
      </c>
      <c r="H6207" s="12" t="s">
        <v>65</v>
      </c>
      <c r="I6207" s="12"/>
    </row>
    <row r="6208" spans="1:9" x14ac:dyDescent="0.25">
      <c r="A6208" s="38">
        <v>84265003120</v>
      </c>
      <c r="B6208" s="13" t="s">
        <v>6066</v>
      </c>
      <c r="C6208" s="13">
        <v>1</v>
      </c>
      <c r="D6208" s="13" t="s">
        <v>2549</v>
      </c>
      <c r="E6208" s="13" t="s">
        <v>1199</v>
      </c>
      <c r="F6208" s="13" t="s">
        <v>1199</v>
      </c>
      <c r="G6208" s="13" t="s">
        <v>67</v>
      </c>
      <c r="H6208" s="13" t="s">
        <v>65</v>
      </c>
      <c r="I6208" s="13"/>
    </row>
    <row r="6209" spans="1:9" x14ac:dyDescent="0.25">
      <c r="A6209" s="37">
        <v>84265007121</v>
      </c>
      <c r="B6209" s="12" t="s">
        <v>6067</v>
      </c>
      <c r="C6209" s="12">
        <v>1</v>
      </c>
      <c r="D6209" s="12" t="s">
        <v>2549</v>
      </c>
      <c r="E6209" s="12" t="s">
        <v>1199</v>
      </c>
      <c r="F6209" s="12" t="s">
        <v>1199</v>
      </c>
      <c r="G6209" s="12" t="s">
        <v>67</v>
      </c>
      <c r="H6209" s="12" t="s">
        <v>65</v>
      </c>
      <c r="I6209" s="12"/>
    </row>
    <row r="6210" spans="1:9" x14ac:dyDescent="0.25">
      <c r="A6210" s="38">
        <v>84265007124</v>
      </c>
      <c r="B6210" s="13" t="s">
        <v>6068</v>
      </c>
      <c r="C6210" s="13">
        <v>1</v>
      </c>
      <c r="D6210" s="13" t="s">
        <v>2549</v>
      </c>
      <c r="E6210" s="13" t="s">
        <v>1199</v>
      </c>
      <c r="F6210" s="13" t="s">
        <v>1199</v>
      </c>
      <c r="G6210" s="13" t="s">
        <v>67</v>
      </c>
      <c r="H6210" s="13" t="s">
        <v>65</v>
      </c>
      <c r="I6210" s="13"/>
    </row>
    <row r="6211" spans="1:9" x14ac:dyDescent="0.25">
      <c r="A6211" s="37">
        <v>84265009125</v>
      </c>
      <c r="B6211" s="12" t="s">
        <v>6069</v>
      </c>
      <c r="C6211" s="12">
        <v>1</v>
      </c>
      <c r="D6211" s="12" t="s">
        <v>2549</v>
      </c>
      <c r="E6211" s="12" t="s">
        <v>1199</v>
      </c>
      <c r="F6211" s="12" t="s">
        <v>1199</v>
      </c>
      <c r="G6211" s="12" t="s">
        <v>67</v>
      </c>
      <c r="H6211" s="12" t="s">
        <v>65</v>
      </c>
      <c r="I6211" s="12"/>
    </row>
    <row r="6212" spans="1:9" x14ac:dyDescent="0.25">
      <c r="A6212" s="38">
        <v>84265003128</v>
      </c>
      <c r="B6212" s="13" t="s">
        <v>6070</v>
      </c>
      <c r="C6212" s="13">
        <v>1</v>
      </c>
      <c r="D6212" s="13" t="s">
        <v>2549</v>
      </c>
      <c r="E6212" s="13" t="s">
        <v>1199</v>
      </c>
      <c r="F6212" s="13" t="s">
        <v>1199</v>
      </c>
      <c r="G6212" s="13" t="s">
        <v>67</v>
      </c>
      <c r="H6212" s="13" t="s">
        <v>65</v>
      </c>
      <c r="I6212" s="13"/>
    </row>
    <row r="6213" spans="1:9" x14ac:dyDescent="0.25">
      <c r="A6213" s="37">
        <v>84260134134</v>
      </c>
      <c r="B6213" s="12" t="s">
        <v>6071</v>
      </c>
      <c r="C6213" s="12">
        <v>1</v>
      </c>
      <c r="D6213" s="12" t="s">
        <v>2549</v>
      </c>
      <c r="E6213" s="12" t="s">
        <v>1199</v>
      </c>
      <c r="F6213" s="12" t="s">
        <v>1199</v>
      </c>
      <c r="G6213" s="12" t="s">
        <v>67</v>
      </c>
      <c r="H6213" s="12" t="s">
        <v>65</v>
      </c>
      <c r="I6213" s="12"/>
    </row>
    <row r="6214" spans="1:9" x14ac:dyDescent="0.25">
      <c r="A6214" s="38">
        <v>84265006135</v>
      </c>
      <c r="B6214" s="13" t="s">
        <v>6072</v>
      </c>
      <c r="C6214" s="13">
        <v>1</v>
      </c>
      <c r="D6214" s="13" t="s">
        <v>2549</v>
      </c>
      <c r="E6214" s="13" t="s">
        <v>1199</v>
      </c>
      <c r="F6214" s="13" t="s">
        <v>1199</v>
      </c>
      <c r="G6214" s="13" t="s">
        <v>67</v>
      </c>
      <c r="H6214" s="13" t="s">
        <v>65</v>
      </c>
      <c r="I6214" s="13"/>
    </row>
    <row r="6215" spans="1:9" x14ac:dyDescent="0.25">
      <c r="A6215" s="37">
        <v>84355003005</v>
      </c>
      <c r="B6215" s="12" t="s">
        <v>6073</v>
      </c>
      <c r="C6215" s="12">
        <v>1</v>
      </c>
      <c r="D6215" s="12" t="s">
        <v>2549</v>
      </c>
      <c r="E6215" s="12" t="s">
        <v>1199</v>
      </c>
      <c r="F6215" s="12" t="s">
        <v>1199</v>
      </c>
      <c r="G6215" s="12" t="s">
        <v>67</v>
      </c>
      <c r="H6215" s="12" t="s">
        <v>65</v>
      </c>
      <c r="I6215" s="12"/>
    </row>
    <row r="6216" spans="1:9" x14ac:dyDescent="0.25">
      <c r="A6216" s="38">
        <v>84355004010</v>
      </c>
      <c r="B6216" s="13" t="s">
        <v>6074</v>
      </c>
      <c r="C6216" s="13">
        <v>1</v>
      </c>
      <c r="D6216" s="13" t="s">
        <v>2549</v>
      </c>
      <c r="E6216" s="13" t="s">
        <v>1199</v>
      </c>
      <c r="F6216" s="13" t="s">
        <v>1199</v>
      </c>
      <c r="G6216" s="13" t="s">
        <v>67</v>
      </c>
      <c r="H6216" s="13" t="s">
        <v>65</v>
      </c>
      <c r="I6216" s="13"/>
    </row>
    <row r="6217" spans="1:9" x14ac:dyDescent="0.25">
      <c r="A6217" s="37">
        <v>84355001013</v>
      </c>
      <c r="B6217" s="12" t="s">
        <v>6075</v>
      </c>
      <c r="C6217" s="12">
        <v>1</v>
      </c>
      <c r="D6217" s="12" t="s">
        <v>2549</v>
      </c>
      <c r="E6217" s="12" t="s">
        <v>1199</v>
      </c>
      <c r="F6217" s="12" t="s">
        <v>1199</v>
      </c>
      <c r="G6217" s="12" t="s">
        <v>67</v>
      </c>
      <c r="H6217" s="12" t="s">
        <v>65</v>
      </c>
      <c r="I6217" s="12"/>
    </row>
    <row r="6218" spans="1:9" x14ac:dyDescent="0.25">
      <c r="A6218" s="38">
        <v>84355005015</v>
      </c>
      <c r="B6218" s="13" t="s">
        <v>6076</v>
      </c>
      <c r="C6218" s="13">
        <v>1</v>
      </c>
      <c r="D6218" s="13" t="s">
        <v>2549</v>
      </c>
      <c r="E6218" s="13" t="s">
        <v>1199</v>
      </c>
      <c r="F6218" s="13" t="s">
        <v>1199</v>
      </c>
      <c r="G6218" s="13" t="s">
        <v>67</v>
      </c>
      <c r="H6218" s="13" t="s">
        <v>65</v>
      </c>
      <c r="I6218" s="13"/>
    </row>
    <row r="6219" spans="1:9" x14ac:dyDescent="0.25">
      <c r="A6219" s="37">
        <v>84355002016</v>
      </c>
      <c r="B6219" s="12" t="s">
        <v>6077</v>
      </c>
      <c r="C6219" s="12">
        <v>1</v>
      </c>
      <c r="D6219" s="12" t="s">
        <v>2549</v>
      </c>
      <c r="E6219" s="12" t="s">
        <v>1199</v>
      </c>
      <c r="F6219" s="12" t="s">
        <v>1199</v>
      </c>
      <c r="G6219" s="12" t="s">
        <v>67</v>
      </c>
      <c r="H6219" s="12" t="s">
        <v>65</v>
      </c>
      <c r="I6219" s="12"/>
    </row>
    <row r="6220" spans="1:9" x14ac:dyDescent="0.25">
      <c r="A6220" s="38">
        <v>84355004018</v>
      </c>
      <c r="B6220" s="13" t="s">
        <v>6078</v>
      </c>
      <c r="C6220" s="13">
        <v>1</v>
      </c>
      <c r="D6220" s="13" t="s">
        <v>2549</v>
      </c>
      <c r="E6220" s="13" t="s">
        <v>1199</v>
      </c>
      <c r="F6220" s="13" t="s">
        <v>1199</v>
      </c>
      <c r="G6220" s="13" t="s">
        <v>67</v>
      </c>
      <c r="H6220" s="13" t="s">
        <v>65</v>
      </c>
      <c r="I6220" s="13"/>
    </row>
    <row r="6221" spans="1:9" x14ac:dyDescent="0.25">
      <c r="A6221" s="37">
        <v>84355005020</v>
      </c>
      <c r="B6221" s="12" t="s">
        <v>6079</v>
      </c>
      <c r="C6221" s="12">
        <v>1</v>
      </c>
      <c r="D6221" s="12" t="s">
        <v>2549</v>
      </c>
      <c r="E6221" s="12" t="s">
        <v>1199</v>
      </c>
      <c r="F6221" s="12" t="s">
        <v>1199</v>
      </c>
      <c r="G6221" s="12" t="s">
        <v>67</v>
      </c>
      <c r="H6221" s="12" t="s">
        <v>65</v>
      </c>
      <c r="I6221" s="12"/>
    </row>
    <row r="6222" spans="1:9" x14ac:dyDescent="0.25">
      <c r="A6222" s="38">
        <v>84355002024</v>
      </c>
      <c r="B6222" s="13" t="s">
        <v>6080</v>
      </c>
      <c r="C6222" s="13">
        <v>1</v>
      </c>
      <c r="D6222" s="13" t="s">
        <v>2549</v>
      </c>
      <c r="E6222" s="13" t="s">
        <v>1199</v>
      </c>
      <c r="F6222" s="13" t="s">
        <v>1199</v>
      </c>
      <c r="G6222" s="13" t="s">
        <v>67</v>
      </c>
      <c r="H6222" s="13" t="s">
        <v>65</v>
      </c>
      <c r="I6222" s="13"/>
    </row>
    <row r="6223" spans="1:9" x14ac:dyDescent="0.25">
      <c r="A6223" s="37">
        <v>84355001029</v>
      </c>
      <c r="B6223" s="12" t="s">
        <v>6081</v>
      </c>
      <c r="C6223" s="12">
        <v>1</v>
      </c>
      <c r="D6223" s="12" t="s">
        <v>2549</v>
      </c>
      <c r="E6223" s="12" t="s">
        <v>1199</v>
      </c>
      <c r="F6223" s="12" t="s">
        <v>1199</v>
      </c>
      <c r="G6223" s="12" t="s">
        <v>67</v>
      </c>
      <c r="H6223" s="12" t="s">
        <v>65</v>
      </c>
      <c r="I6223" s="12"/>
    </row>
    <row r="6224" spans="1:9" x14ac:dyDescent="0.25">
      <c r="A6224" s="38">
        <v>84355001030</v>
      </c>
      <c r="B6224" s="13" t="s">
        <v>6082</v>
      </c>
      <c r="C6224" s="13">
        <v>1</v>
      </c>
      <c r="D6224" s="13" t="s">
        <v>2549</v>
      </c>
      <c r="E6224" s="13" t="s">
        <v>1199</v>
      </c>
      <c r="F6224" s="13" t="s">
        <v>1199</v>
      </c>
      <c r="G6224" s="13" t="s">
        <v>67</v>
      </c>
      <c r="H6224" s="13" t="s">
        <v>65</v>
      </c>
      <c r="I6224" s="13"/>
    </row>
    <row r="6225" spans="1:9" x14ac:dyDescent="0.25">
      <c r="A6225" s="37">
        <v>84355003034</v>
      </c>
      <c r="B6225" s="12" t="s">
        <v>6083</v>
      </c>
      <c r="C6225" s="12">
        <v>1</v>
      </c>
      <c r="D6225" s="12" t="s">
        <v>2549</v>
      </c>
      <c r="E6225" s="12" t="s">
        <v>1199</v>
      </c>
      <c r="F6225" s="12" t="s">
        <v>1199</v>
      </c>
      <c r="G6225" s="12" t="s">
        <v>67</v>
      </c>
      <c r="H6225" s="12" t="s">
        <v>65</v>
      </c>
      <c r="I6225" s="12"/>
    </row>
    <row r="6226" spans="1:9" x14ac:dyDescent="0.25">
      <c r="A6226" s="38">
        <v>84350035035</v>
      </c>
      <c r="B6226" s="13" t="s">
        <v>6084</v>
      </c>
      <c r="C6226" s="13">
        <v>1</v>
      </c>
      <c r="D6226" s="13" t="s">
        <v>2549</v>
      </c>
      <c r="E6226" s="13" t="s">
        <v>1199</v>
      </c>
      <c r="F6226" s="13" t="s">
        <v>1199</v>
      </c>
      <c r="G6226" s="13" t="s">
        <v>67</v>
      </c>
      <c r="H6226" s="13" t="s">
        <v>65</v>
      </c>
      <c r="I6226" s="13"/>
    </row>
    <row r="6227" spans="1:9" x14ac:dyDescent="0.25">
      <c r="A6227" s="37">
        <v>84355004036</v>
      </c>
      <c r="B6227" s="12" t="s">
        <v>6085</v>
      </c>
      <c r="C6227" s="12">
        <v>1</v>
      </c>
      <c r="D6227" s="12" t="s">
        <v>2549</v>
      </c>
      <c r="E6227" s="12" t="s">
        <v>1199</v>
      </c>
      <c r="F6227" s="12" t="s">
        <v>1199</v>
      </c>
      <c r="G6227" s="12" t="s">
        <v>67</v>
      </c>
      <c r="H6227" s="12" t="s">
        <v>65</v>
      </c>
      <c r="I6227" s="12"/>
    </row>
    <row r="6228" spans="1:9" x14ac:dyDescent="0.25">
      <c r="A6228" s="38">
        <v>84355006042</v>
      </c>
      <c r="B6228" s="13" t="s">
        <v>6086</v>
      </c>
      <c r="C6228" s="13">
        <v>1</v>
      </c>
      <c r="D6228" s="13" t="s">
        <v>2549</v>
      </c>
      <c r="E6228" s="13" t="s">
        <v>1199</v>
      </c>
      <c r="F6228" s="13" t="s">
        <v>1199</v>
      </c>
      <c r="G6228" s="13" t="s">
        <v>67</v>
      </c>
      <c r="H6228" s="13" t="s">
        <v>65</v>
      </c>
      <c r="I6228" s="13"/>
    </row>
    <row r="6229" spans="1:9" x14ac:dyDescent="0.25">
      <c r="A6229" s="37">
        <v>84355003045</v>
      </c>
      <c r="B6229" s="12" t="s">
        <v>6087</v>
      </c>
      <c r="C6229" s="12">
        <v>1</v>
      </c>
      <c r="D6229" s="12" t="s">
        <v>2549</v>
      </c>
      <c r="E6229" s="12" t="s">
        <v>1199</v>
      </c>
      <c r="F6229" s="12" t="s">
        <v>1199</v>
      </c>
      <c r="G6229" s="12" t="s">
        <v>67</v>
      </c>
      <c r="H6229" s="12" t="s">
        <v>65</v>
      </c>
      <c r="I6229" s="12"/>
    </row>
    <row r="6230" spans="1:9" x14ac:dyDescent="0.25">
      <c r="A6230" s="38">
        <v>84355007047</v>
      </c>
      <c r="B6230" s="13" t="s">
        <v>6088</v>
      </c>
      <c r="C6230" s="13">
        <v>1</v>
      </c>
      <c r="D6230" s="13" t="s">
        <v>2549</v>
      </c>
      <c r="E6230" s="13" t="s">
        <v>1199</v>
      </c>
      <c r="F6230" s="13" t="s">
        <v>1199</v>
      </c>
      <c r="G6230" s="13" t="s">
        <v>67</v>
      </c>
      <c r="H6230" s="13" t="s">
        <v>65</v>
      </c>
      <c r="I6230" s="13"/>
    </row>
    <row r="6231" spans="1:9" x14ac:dyDescent="0.25">
      <c r="A6231" s="37">
        <v>84355005052</v>
      </c>
      <c r="B6231" s="12" t="s">
        <v>289</v>
      </c>
      <c r="C6231" s="12">
        <v>1</v>
      </c>
      <c r="D6231" s="12" t="s">
        <v>2549</v>
      </c>
      <c r="E6231" s="12" t="s">
        <v>1199</v>
      </c>
      <c r="F6231" s="12" t="s">
        <v>1199</v>
      </c>
      <c r="G6231" s="12" t="s">
        <v>67</v>
      </c>
      <c r="H6231" s="12" t="s">
        <v>65</v>
      </c>
      <c r="I6231" s="12"/>
    </row>
    <row r="6232" spans="1:9" x14ac:dyDescent="0.25">
      <c r="A6232" s="38">
        <v>84355007053</v>
      </c>
      <c r="B6232" s="13" t="s">
        <v>6089</v>
      </c>
      <c r="C6232" s="13">
        <v>1</v>
      </c>
      <c r="D6232" s="13" t="s">
        <v>2549</v>
      </c>
      <c r="E6232" s="13" t="s">
        <v>1199</v>
      </c>
      <c r="F6232" s="13" t="s">
        <v>1199</v>
      </c>
      <c r="G6232" s="13" t="s">
        <v>67</v>
      </c>
      <c r="H6232" s="13" t="s">
        <v>65</v>
      </c>
      <c r="I6232" s="13"/>
    </row>
    <row r="6233" spans="1:9" x14ac:dyDescent="0.25">
      <c r="A6233" s="37">
        <v>84355004054</v>
      </c>
      <c r="B6233" s="12" t="s">
        <v>4679</v>
      </c>
      <c r="C6233" s="12">
        <v>1</v>
      </c>
      <c r="D6233" s="12" t="s">
        <v>2549</v>
      </c>
      <c r="E6233" s="12" t="s">
        <v>1199</v>
      </c>
      <c r="F6233" s="12" t="s">
        <v>1199</v>
      </c>
      <c r="G6233" s="12" t="s">
        <v>67</v>
      </c>
      <c r="H6233" s="12" t="s">
        <v>65</v>
      </c>
      <c r="I6233" s="12"/>
    </row>
    <row r="6234" spans="1:9" x14ac:dyDescent="0.25">
      <c r="A6234" s="38">
        <v>84355006057</v>
      </c>
      <c r="B6234" s="13" t="s">
        <v>6090</v>
      </c>
      <c r="C6234" s="13">
        <v>1</v>
      </c>
      <c r="D6234" s="13" t="s">
        <v>2549</v>
      </c>
      <c r="E6234" s="13" t="s">
        <v>1199</v>
      </c>
      <c r="F6234" s="13" t="s">
        <v>1199</v>
      </c>
      <c r="G6234" s="13" t="s">
        <v>67</v>
      </c>
      <c r="H6234" s="13" t="s">
        <v>65</v>
      </c>
      <c r="I6234" s="13"/>
    </row>
    <row r="6235" spans="1:9" x14ac:dyDescent="0.25">
      <c r="A6235" s="37">
        <v>84355007059</v>
      </c>
      <c r="B6235" s="12" t="s">
        <v>6091</v>
      </c>
      <c r="C6235" s="12">
        <v>1</v>
      </c>
      <c r="D6235" s="12" t="s">
        <v>2549</v>
      </c>
      <c r="E6235" s="12" t="s">
        <v>1199</v>
      </c>
      <c r="F6235" s="12" t="s">
        <v>1199</v>
      </c>
      <c r="G6235" s="12" t="s">
        <v>67</v>
      </c>
      <c r="H6235" s="12" t="s">
        <v>65</v>
      </c>
      <c r="I6235" s="12"/>
    </row>
    <row r="6236" spans="1:9" x14ac:dyDescent="0.25">
      <c r="A6236" s="38">
        <v>84355004066</v>
      </c>
      <c r="B6236" s="13" t="s">
        <v>6092</v>
      </c>
      <c r="C6236" s="13">
        <v>1</v>
      </c>
      <c r="D6236" s="13" t="s">
        <v>2549</v>
      </c>
      <c r="E6236" s="13" t="s">
        <v>1199</v>
      </c>
      <c r="F6236" s="13" t="s">
        <v>1199</v>
      </c>
      <c r="G6236" s="13" t="s">
        <v>67</v>
      </c>
      <c r="H6236" s="13" t="s">
        <v>65</v>
      </c>
      <c r="I6236" s="13"/>
    </row>
    <row r="6237" spans="1:9" x14ac:dyDescent="0.25">
      <c r="A6237" s="37">
        <v>84355003067</v>
      </c>
      <c r="B6237" s="12" t="s">
        <v>6093</v>
      </c>
      <c r="C6237" s="12">
        <v>1</v>
      </c>
      <c r="D6237" s="12" t="s">
        <v>2549</v>
      </c>
      <c r="E6237" s="12" t="s">
        <v>1199</v>
      </c>
      <c r="F6237" s="12" t="s">
        <v>1199</v>
      </c>
      <c r="G6237" s="12" t="s">
        <v>67</v>
      </c>
      <c r="H6237" s="12" t="s">
        <v>65</v>
      </c>
      <c r="I6237" s="12"/>
    </row>
    <row r="6238" spans="1:9" x14ac:dyDescent="0.25">
      <c r="A6238" s="38">
        <v>84365007001</v>
      </c>
      <c r="B6238" s="13" t="s">
        <v>6094</v>
      </c>
      <c r="C6238" s="13">
        <v>6</v>
      </c>
      <c r="D6238" s="13" t="s">
        <v>5465</v>
      </c>
      <c r="E6238" s="13" t="s">
        <v>1199</v>
      </c>
      <c r="F6238" s="13" t="s">
        <v>67</v>
      </c>
      <c r="G6238" s="13" t="s">
        <v>1199</v>
      </c>
      <c r="H6238" s="13" t="s">
        <v>65</v>
      </c>
      <c r="I6238" s="13"/>
    </row>
    <row r="6239" spans="1:9" x14ac:dyDescent="0.25">
      <c r="A6239" s="37">
        <v>84365004003</v>
      </c>
      <c r="B6239" s="12" t="s">
        <v>6095</v>
      </c>
      <c r="C6239" s="12">
        <v>1</v>
      </c>
      <c r="D6239" s="12" t="s">
        <v>2549</v>
      </c>
      <c r="E6239" s="12" t="s">
        <v>1199</v>
      </c>
      <c r="F6239" s="12" t="s">
        <v>1199</v>
      </c>
      <c r="G6239" s="12" t="s">
        <v>67</v>
      </c>
      <c r="H6239" s="12" t="s">
        <v>65</v>
      </c>
      <c r="I6239" s="12"/>
    </row>
    <row r="6240" spans="1:9" x14ac:dyDescent="0.25">
      <c r="A6240" s="38">
        <v>84365004004</v>
      </c>
      <c r="B6240" s="13" t="s">
        <v>6096</v>
      </c>
      <c r="C6240" s="13">
        <v>1</v>
      </c>
      <c r="D6240" s="13" t="s">
        <v>2549</v>
      </c>
      <c r="E6240" s="13" t="s">
        <v>1199</v>
      </c>
      <c r="F6240" s="13" t="s">
        <v>1199</v>
      </c>
      <c r="G6240" s="13" t="s">
        <v>67</v>
      </c>
      <c r="H6240" s="13" t="s">
        <v>65</v>
      </c>
      <c r="I6240" s="13"/>
    </row>
    <row r="6241" spans="1:9" x14ac:dyDescent="0.25">
      <c r="A6241" s="37">
        <v>84365001005</v>
      </c>
      <c r="B6241" s="12" t="s">
        <v>6097</v>
      </c>
      <c r="C6241" s="12">
        <v>1</v>
      </c>
      <c r="D6241" s="12" t="s">
        <v>2549</v>
      </c>
      <c r="E6241" s="12" t="s">
        <v>1199</v>
      </c>
      <c r="F6241" s="12" t="s">
        <v>1199</v>
      </c>
      <c r="G6241" s="12" t="s">
        <v>67</v>
      </c>
      <c r="H6241" s="12" t="s">
        <v>65</v>
      </c>
      <c r="I6241" s="12"/>
    </row>
    <row r="6242" spans="1:9" x14ac:dyDescent="0.25">
      <c r="A6242" s="38">
        <v>84365007006</v>
      </c>
      <c r="B6242" s="13" t="s">
        <v>6098</v>
      </c>
      <c r="C6242" s="13">
        <v>6</v>
      </c>
      <c r="D6242" s="13" t="s">
        <v>5465</v>
      </c>
      <c r="E6242" s="13" t="s">
        <v>1199</v>
      </c>
      <c r="F6242" s="13" t="s">
        <v>67</v>
      </c>
      <c r="G6242" s="13" t="s">
        <v>1199</v>
      </c>
      <c r="H6242" s="13" t="s">
        <v>65</v>
      </c>
      <c r="I6242" s="13"/>
    </row>
    <row r="6243" spans="1:9" x14ac:dyDescent="0.25">
      <c r="A6243" s="37">
        <v>84360008008</v>
      </c>
      <c r="B6243" s="12" t="s">
        <v>6099</v>
      </c>
      <c r="C6243" s="12">
        <v>1</v>
      </c>
      <c r="D6243" s="12" t="s">
        <v>2549</v>
      </c>
      <c r="E6243" s="12" t="s">
        <v>1199</v>
      </c>
      <c r="F6243" s="12" t="s">
        <v>1199</v>
      </c>
      <c r="G6243" s="12" t="s">
        <v>67</v>
      </c>
      <c r="H6243" s="12" t="s">
        <v>65</v>
      </c>
      <c r="I6243" s="12"/>
    </row>
    <row r="6244" spans="1:9" x14ac:dyDescent="0.25">
      <c r="A6244" s="38">
        <v>84365002009</v>
      </c>
      <c r="B6244" s="13" t="s">
        <v>6100</v>
      </c>
      <c r="C6244" s="13">
        <v>1</v>
      </c>
      <c r="D6244" s="13" t="s">
        <v>2549</v>
      </c>
      <c r="E6244" s="13" t="s">
        <v>1199</v>
      </c>
      <c r="F6244" s="13" t="s">
        <v>1199</v>
      </c>
      <c r="G6244" s="13" t="s">
        <v>67</v>
      </c>
      <c r="H6244" s="13" t="s">
        <v>65</v>
      </c>
      <c r="I6244" s="13"/>
    </row>
    <row r="6245" spans="1:9" x14ac:dyDescent="0.25">
      <c r="A6245" s="37">
        <v>84360010010</v>
      </c>
      <c r="B6245" s="12" t="s">
        <v>6101</v>
      </c>
      <c r="C6245" s="12">
        <v>1</v>
      </c>
      <c r="D6245" s="12" t="s">
        <v>2549</v>
      </c>
      <c r="E6245" s="12" t="s">
        <v>1199</v>
      </c>
      <c r="F6245" s="12" t="s">
        <v>1199</v>
      </c>
      <c r="G6245" s="12" t="s">
        <v>67</v>
      </c>
      <c r="H6245" s="12" t="s">
        <v>65</v>
      </c>
      <c r="I6245" s="12"/>
    </row>
    <row r="6246" spans="1:9" x14ac:dyDescent="0.25">
      <c r="A6246" s="38">
        <v>84365005011</v>
      </c>
      <c r="B6246" s="13" t="s">
        <v>6102</v>
      </c>
      <c r="C6246" s="13">
        <v>1</v>
      </c>
      <c r="D6246" s="13" t="s">
        <v>2549</v>
      </c>
      <c r="E6246" s="13" t="s">
        <v>1199</v>
      </c>
      <c r="F6246" s="13" t="s">
        <v>1199</v>
      </c>
      <c r="G6246" s="13" t="s">
        <v>67</v>
      </c>
      <c r="H6246" s="13" t="s">
        <v>65</v>
      </c>
      <c r="I6246" s="13"/>
    </row>
    <row r="6247" spans="1:9" x14ac:dyDescent="0.25">
      <c r="A6247" s="37">
        <v>84365005012</v>
      </c>
      <c r="B6247" s="12" t="s">
        <v>6103</v>
      </c>
      <c r="C6247" s="12">
        <v>1</v>
      </c>
      <c r="D6247" s="12" t="s">
        <v>2549</v>
      </c>
      <c r="E6247" s="12" t="s">
        <v>1199</v>
      </c>
      <c r="F6247" s="12" t="s">
        <v>1199</v>
      </c>
      <c r="G6247" s="12" t="s">
        <v>67</v>
      </c>
      <c r="H6247" s="12" t="s">
        <v>65</v>
      </c>
      <c r="I6247" s="12"/>
    </row>
    <row r="6248" spans="1:9" x14ac:dyDescent="0.25">
      <c r="A6248" s="38">
        <v>84365005013</v>
      </c>
      <c r="B6248" s="13" t="s">
        <v>2901</v>
      </c>
      <c r="C6248" s="13">
        <v>1</v>
      </c>
      <c r="D6248" s="13" t="s">
        <v>2549</v>
      </c>
      <c r="E6248" s="13" t="s">
        <v>1199</v>
      </c>
      <c r="F6248" s="13" t="s">
        <v>1199</v>
      </c>
      <c r="G6248" s="13" t="s">
        <v>67</v>
      </c>
      <c r="H6248" s="13" t="s">
        <v>65</v>
      </c>
      <c r="I6248" s="13"/>
    </row>
    <row r="6249" spans="1:9" x14ac:dyDescent="0.25">
      <c r="A6249" s="37">
        <v>84365002014</v>
      </c>
      <c r="B6249" s="12" t="s">
        <v>6104</v>
      </c>
      <c r="C6249" s="12">
        <v>1</v>
      </c>
      <c r="D6249" s="12" t="s">
        <v>2549</v>
      </c>
      <c r="E6249" s="12" t="s">
        <v>1199</v>
      </c>
      <c r="F6249" s="12" t="s">
        <v>1199</v>
      </c>
      <c r="G6249" s="12" t="s">
        <v>67</v>
      </c>
      <c r="H6249" s="12" t="s">
        <v>65</v>
      </c>
      <c r="I6249" s="12"/>
    </row>
    <row r="6250" spans="1:9" x14ac:dyDescent="0.25">
      <c r="A6250" s="38">
        <v>84365003018</v>
      </c>
      <c r="B6250" s="13" t="s">
        <v>6105</v>
      </c>
      <c r="C6250" s="13">
        <v>1</v>
      </c>
      <c r="D6250" s="13" t="s">
        <v>2549</v>
      </c>
      <c r="E6250" s="13" t="s">
        <v>1199</v>
      </c>
      <c r="F6250" s="13" t="s">
        <v>1199</v>
      </c>
      <c r="G6250" s="13" t="s">
        <v>67</v>
      </c>
      <c r="H6250" s="13" t="s">
        <v>65</v>
      </c>
      <c r="I6250" s="13"/>
    </row>
    <row r="6251" spans="1:9" x14ac:dyDescent="0.25">
      <c r="A6251" s="37">
        <v>84365001019</v>
      </c>
      <c r="B6251" s="12" t="s">
        <v>6106</v>
      </c>
      <c r="C6251" s="12">
        <v>1</v>
      </c>
      <c r="D6251" s="12" t="s">
        <v>2549</v>
      </c>
      <c r="E6251" s="12" t="s">
        <v>1199</v>
      </c>
      <c r="F6251" s="12" t="s">
        <v>1199</v>
      </c>
      <c r="G6251" s="12" t="s">
        <v>67</v>
      </c>
      <c r="H6251" s="12" t="s">
        <v>65</v>
      </c>
      <c r="I6251" s="12"/>
    </row>
    <row r="6252" spans="1:9" x14ac:dyDescent="0.25">
      <c r="A6252" s="38">
        <v>84365001024</v>
      </c>
      <c r="B6252" s="13" t="s">
        <v>6107</v>
      </c>
      <c r="C6252" s="13">
        <v>1</v>
      </c>
      <c r="D6252" s="13" t="s">
        <v>2549</v>
      </c>
      <c r="E6252" s="13" t="s">
        <v>1199</v>
      </c>
      <c r="F6252" s="13" t="s">
        <v>1199</v>
      </c>
      <c r="G6252" s="13" t="s">
        <v>67</v>
      </c>
      <c r="H6252" s="13" t="s">
        <v>65</v>
      </c>
      <c r="I6252" s="13"/>
    </row>
    <row r="6253" spans="1:9" x14ac:dyDescent="0.25">
      <c r="A6253" s="37">
        <v>84365001027</v>
      </c>
      <c r="B6253" s="12" t="s">
        <v>6108</v>
      </c>
      <c r="C6253" s="12">
        <v>1</v>
      </c>
      <c r="D6253" s="12" t="s">
        <v>2549</v>
      </c>
      <c r="E6253" s="12" t="s">
        <v>1199</v>
      </c>
      <c r="F6253" s="12" t="s">
        <v>1199</v>
      </c>
      <c r="G6253" s="12" t="s">
        <v>67</v>
      </c>
      <c r="H6253" s="12" t="s">
        <v>65</v>
      </c>
      <c r="I6253" s="12"/>
    </row>
    <row r="6254" spans="1:9" x14ac:dyDescent="0.25">
      <c r="A6254" s="38">
        <v>84365001032</v>
      </c>
      <c r="B6254" s="13" t="s">
        <v>6109</v>
      </c>
      <c r="C6254" s="13">
        <v>1</v>
      </c>
      <c r="D6254" s="13" t="s">
        <v>2549</v>
      </c>
      <c r="E6254" s="13" t="s">
        <v>1199</v>
      </c>
      <c r="F6254" s="13" t="s">
        <v>1199</v>
      </c>
      <c r="G6254" s="13" t="s">
        <v>67</v>
      </c>
      <c r="H6254" s="13" t="s">
        <v>65</v>
      </c>
      <c r="I6254" s="13"/>
    </row>
    <row r="6255" spans="1:9" x14ac:dyDescent="0.25">
      <c r="A6255" s="37">
        <v>84365003039</v>
      </c>
      <c r="B6255" s="12" t="s">
        <v>6110</v>
      </c>
      <c r="C6255" s="12">
        <v>1</v>
      </c>
      <c r="D6255" s="12" t="s">
        <v>2549</v>
      </c>
      <c r="E6255" s="12" t="s">
        <v>1199</v>
      </c>
      <c r="F6255" s="12" t="s">
        <v>1199</v>
      </c>
      <c r="G6255" s="12" t="s">
        <v>67</v>
      </c>
      <c r="H6255" s="12" t="s">
        <v>65</v>
      </c>
      <c r="I6255" s="12"/>
    </row>
    <row r="6256" spans="1:9" x14ac:dyDescent="0.25">
      <c r="A6256" s="38">
        <v>84365001040</v>
      </c>
      <c r="B6256" s="13" t="s">
        <v>6111</v>
      </c>
      <c r="C6256" s="13">
        <v>1</v>
      </c>
      <c r="D6256" s="13" t="s">
        <v>2549</v>
      </c>
      <c r="E6256" s="13" t="s">
        <v>1199</v>
      </c>
      <c r="F6256" s="13" t="s">
        <v>1199</v>
      </c>
      <c r="G6256" s="13" t="s">
        <v>67</v>
      </c>
      <c r="H6256" s="13" t="s">
        <v>65</v>
      </c>
      <c r="I6256" s="13"/>
    </row>
    <row r="6257" spans="1:9" x14ac:dyDescent="0.25">
      <c r="A6257" s="37">
        <v>84365001047</v>
      </c>
      <c r="B6257" s="12" t="s">
        <v>6112</v>
      </c>
      <c r="C6257" s="12">
        <v>1</v>
      </c>
      <c r="D6257" s="12" t="s">
        <v>2549</v>
      </c>
      <c r="E6257" s="12" t="s">
        <v>1199</v>
      </c>
      <c r="F6257" s="12" t="s">
        <v>1199</v>
      </c>
      <c r="G6257" s="12" t="s">
        <v>67</v>
      </c>
      <c r="H6257" s="12" t="s">
        <v>65</v>
      </c>
      <c r="I6257" s="12"/>
    </row>
    <row r="6258" spans="1:9" x14ac:dyDescent="0.25">
      <c r="A6258" s="38">
        <v>84360049049</v>
      </c>
      <c r="B6258" s="13" t="s">
        <v>6113</v>
      </c>
      <c r="C6258" s="13">
        <v>6</v>
      </c>
      <c r="D6258" s="13" t="s">
        <v>5465</v>
      </c>
      <c r="E6258" s="13" t="s">
        <v>1199</v>
      </c>
      <c r="F6258" s="13" t="s">
        <v>67</v>
      </c>
      <c r="G6258" s="13" t="s">
        <v>1199</v>
      </c>
      <c r="H6258" s="13" t="s">
        <v>65</v>
      </c>
      <c r="I6258" s="13"/>
    </row>
    <row r="6259" spans="1:9" x14ac:dyDescent="0.25">
      <c r="A6259" s="37">
        <v>84360052052</v>
      </c>
      <c r="B6259" s="12" t="s">
        <v>6114</v>
      </c>
      <c r="C6259" s="12">
        <v>6</v>
      </c>
      <c r="D6259" s="12" t="s">
        <v>5465</v>
      </c>
      <c r="E6259" s="12" t="s">
        <v>1199</v>
      </c>
      <c r="F6259" s="12" t="s">
        <v>67</v>
      </c>
      <c r="G6259" s="12" t="s">
        <v>1199</v>
      </c>
      <c r="H6259" s="12" t="s">
        <v>65</v>
      </c>
      <c r="I6259" s="12"/>
    </row>
    <row r="6260" spans="1:9" x14ac:dyDescent="0.25">
      <c r="A6260" s="38">
        <v>84365001053</v>
      </c>
      <c r="B6260" s="13" t="s">
        <v>6115</v>
      </c>
      <c r="C6260" s="13">
        <v>1</v>
      </c>
      <c r="D6260" s="13" t="s">
        <v>2549</v>
      </c>
      <c r="E6260" s="13" t="s">
        <v>1199</v>
      </c>
      <c r="F6260" s="13" t="s">
        <v>1199</v>
      </c>
      <c r="G6260" s="13" t="s">
        <v>67</v>
      </c>
      <c r="H6260" s="13" t="s">
        <v>65</v>
      </c>
      <c r="I6260" s="13"/>
    </row>
    <row r="6261" spans="1:9" x14ac:dyDescent="0.25">
      <c r="A6261" s="37">
        <v>84365004055</v>
      </c>
      <c r="B6261" s="12" t="s">
        <v>6116</v>
      </c>
      <c r="C6261" s="12">
        <v>6</v>
      </c>
      <c r="D6261" s="12" t="s">
        <v>5465</v>
      </c>
      <c r="E6261" s="12" t="s">
        <v>1199</v>
      </c>
      <c r="F6261" s="12" t="s">
        <v>67</v>
      </c>
      <c r="G6261" s="12" t="s">
        <v>1199</v>
      </c>
      <c r="H6261" s="12" t="s">
        <v>65</v>
      </c>
      <c r="I6261" s="12"/>
    </row>
    <row r="6262" spans="1:9" x14ac:dyDescent="0.25">
      <c r="A6262" s="38">
        <v>84365005064</v>
      </c>
      <c r="B6262" s="13" t="s">
        <v>6117</v>
      </c>
      <c r="C6262" s="13">
        <v>1</v>
      </c>
      <c r="D6262" s="13" t="s">
        <v>2549</v>
      </c>
      <c r="E6262" s="13" t="s">
        <v>1199</v>
      </c>
      <c r="F6262" s="13" t="s">
        <v>1199</v>
      </c>
      <c r="G6262" s="13" t="s">
        <v>67</v>
      </c>
      <c r="H6262" s="13" t="s">
        <v>65</v>
      </c>
      <c r="I6262" s="13"/>
    </row>
    <row r="6263" spans="1:9" x14ac:dyDescent="0.25">
      <c r="A6263" s="37">
        <v>84365001067</v>
      </c>
      <c r="B6263" s="12" t="s">
        <v>6118</v>
      </c>
      <c r="C6263" s="12">
        <v>1</v>
      </c>
      <c r="D6263" s="12" t="s">
        <v>2549</v>
      </c>
      <c r="E6263" s="12" t="s">
        <v>1199</v>
      </c>
      <c r="F6263" s="12" t="s">
        <v>1199</v>
      </c>
      <c r="G6263" s="12" t="s">
        <v>67</v>
      </c>
      <c r="H6263" s="12" t="s">
        <v>65</v>
      </c>
      <c r="I6263" s="12"/>
    </row>
    <row r="6264" spans="1:9" x14ac:dyDescent="0.25">
      <c r="A6264" s="38">
        <v>84365003069</v>
      </c>
      <c r="B6264" s="13" t="s">
        <v>6119</v>
      </c>
      <c r="C6264" s="13">
        <v>1</v>
      </c>
      <c r="D6264" s="13" t="s">
        <v>2549</v>
      </c>
      <c r="E6264" s="13" t="s">
        <v>1199</v>
      </c>
      <c r="F6264" s="13" t="s">
        <v>1199</v>
      </c>
      <c r="G6264" s="13" t="s">
        <v>67</v>
      </c>
      <c r="H6264" s="13" t="s">
        <v>65</v>
      </c>
      <c r="I6264" s="13"/>
    </row>
    <row r="6265" spans="1:9" x14ac:dyDescent="0.25">
      <c r="A6265" s="37">
        <v>84365001077</v>
      </c>
      <c r="B6265" s="12" t="s">
        <v>6120</v>
      </c>
      <c r="C6265" s="12">
        <v>1</v>
      </c>
      <c r="D6265" s="12" t="s">
        <v>2549</v>
      </c>
      <c r="E6265" s="12" t="s">
        <v>1199</v>
      </c>
      <c r="F6265" s="12" t="s">
        <v>1199</v>
      </c>
      <c r="G6265" s="12" t="s">
        <v>67</v>
      </c>
      <c r="H6265" s="12" t="s">
        <v>65</v>
      </c>
      <c r="I6265" s="12"/>
    </row>
    <row r="6266" spans="1:9" x14ac:dyDescent="0.25">
      <c r="A6266" s="38">
        <v>84365006078</v>
      </c>
      <c r="B6266" s="13" t="s">
        <v>6121</v>
      </c>
      <c r="C6266" s="13">
        <v>6</v>
      </c>
      <c r="D6266" s="13" t="s">
        <v>5465</v>
      </c>
      <c r="E6266" s="13" t="s">
        <v>1199</v>
      </c>
      <c r="F6266" s="13" t="s">
        <v>67</v>
      </c>
      <c r="G6266" s="13" t="s">
        <v>1199</v>
      </c>
      <c r="H6266" s="13" t="s">
        <v>65</v>
      </c>
      <c r="I6266" s="13"/>
    </row>
    <row r="6267" spans="1:9" x14ac:dyDescent="0.25">
      <c r="A6267" s="37">
        <v>84365003079</v>
      </c>
      <c r="B6267" s="12" t="s">
        <v>6122</v>
      </c>
      <c r="C6267" s="12">
        <v>1</v>
      </c>
      <c r="D6267" s="12" t="s">
        <v>2549</v>
      </c>
      <c r="E6267" s="12" t="s">
        <v>1199</v>
      </c>
      <c r="F6267" s="12" t="s">
        <v>1199</v>
      </c>
      <c r="G6267" s="12" t="s">
        <v>67</v>
      </c>
      <c r="H6267" s="12" t="s">
        <v>65</v>
      </c>
      <c r="I6267" s="12"/>
    </row>
    <row r="6268" spans="1:9" x14ac:dyDescent="0.25">
      <c r="A6268" s="38">
        <v>84365007081</v>
      </c>
      <c r="B6268" s="13" t="s">
        <v>6123</v>
      </c>
      <c r="C6268" s="13">
        <v>6</v>
      </c>
      <c r="D6268" s="13" t="s">
        <v>5465</v>
      </c>
      <c r="E6268" s="13" t="s">
        <v>1199</v>
      </c>
      <c r="F6268" s="13" t="s">
        <v>67</v>
      </c>
      <c r="G6268" s="13" t="s">
        <v>1199</v>
      </c>
      <c r="H6268" s="13" t="s">
        <v>65</v>
      </c>
      <c r="I6268" s="13"/>
    </row>
    <row r="6269" spans="1:9" x14ac:dyDescent="0.25">
      <c r="A6269" s="37">
        <v>84365005082</v>
      </c>
      <c r="B6269" s="12" t="s">
        <v>6124</v>
      </c>
      <c r="C6269" s="12">
        <v>1</v>
      </c>
      <c r="D6269" s="12" t="s">
        <v>2549</v>
      </c>
      <c r="E6269" s="12" t="s">
        <v>1199</v>
      </c>
      <c r="F6269" s="12" t="s">
        <v>1199</v>
      </c>
      <c r="G6269" s="12" t="s">
        <v>67</v>
      </c>
      <c r="H6269" s="12" t="s">
        <v>65</v>
      </c>
      <c r="I6269" s="12"/>
    </row>
    <row r="6270" spans="1:9" x14ac:dyDescent="0.25">
      <c r="A6270" s="38">
        <v>84365008083</v>
      </c>
      <c r="B6270" s="13" t="s">
        <v>6125</v>
      </c>
      <c r="C6270" s="13">
        <v>1</v>
      </c>
      <c r="D6270" s="13" t="s">
        <v>2549</v>
      </c>
      <c r="E6270" s="13" t="s">
        <v>1199</v>
      </c>
      <c r="F6270" s="13" t="s">
        <v>1199</v>
      </c>
      <c r="G6270" s="13" t="s">
        <v>67</v>
      </c>
      <c r="H6270" s="13" t="s">
        <v>65</v>
      </c>
      <c r="I6270" s="13"/>
    </row>
    <row r="6271" spans="1:9" x14ac:dyDescent="0.25">
      <c r="A6271" s="37">
        <v>84365006085</v>
      </c>
      <c r="B6271" s="12" t="s">
        <v>6126</v>
      </c>
      <c r="C6271" s="12">
        <v>1</v>
      </c>
      <c r="D6271" s="12" t="s">
        <v>2549</v>
      </c>
      <c r="E6271" s="12" t="s">
        <v>1199</v>
      </c>
      <c r="F6271" s="12" t="s">
        <v>1199</v>
      </c>
      <c r="G6271" s="12" t="s">
        <v>67</v>
      </c>
      <c r="H6271" s="12" t="s">
        <v>65</v>
      </c>
      <c r="I6271" s="12"/>
    </row>
    <row r="6272" spans="1:9" x14ac:dyDescent="0.25">
      <c r="A6272" s="38">
        <v>84365009087</v>
      </c>
      <c r="B6272" s="13" t="s">
        <v>6127</v>
      </c>
      <c r="C6272" s="13">
        <v>1</v>
      </c>
      <c r="D6272" s="13" t="s">
        <v>2549</v>
      </c>
      <c r="E6272" s="13" t="s">
        <v>1199</v>
      </c>
      <c r="F6272" s="13" t="s">
        <v>1199</v>
      </c>
      <c r="G6272" s="13" t="s">
        <v>67</v>
      </c>
      <c r="H6272" s="13" t="s">
        <v>65</v>
      </c>
      <c r="I6272" s="13"/>
    </row>
    <row r="6273" spans="1:9" x14ac:dyDescent="0.25">
      <c r="A6273" s="37">
        <v>84365001093</v>
      </c>
      <c r="B6273" s="12" t="s">
        <v>6128</v>
      </c>
      <c r="C6273" s="12">
        <v>1</v>
      </c>
      <c r="D6273" s="12" t="s">
        <v>2549</v>
      </c>
      <c r="E6273" s="12" t="s">
        <v>1199</v>
      </c>
      <c r="F6273" s="12" t="s">
        <v>1199</v>
      </c>
      <c r="G6273" s="12" t="s">
        <v>67</v>
      </c>
      <c r="H6273" s="12" t="s">
        <v>65</v>
      </c>
      <c r="I6273" s="12"/>
    </row>
    <row r="6274" spans="1:9" x14ac:dyDescent="0.25">
      <c r="A6274" s="38">
        <v>84360094094</v>
      </c>
      <c r="B6274" s="13" t="s">
        <v>6129</v>
      </c>
      <c r="C6274" s="13">
        <v>6</v>
      </c>
      <c r="D6274" s="13" t="s">
        <v>5465</v>
      </c>
      <c r="E6274" s="13" t="s">
        <v>1199</v>
      </c>
      <c r="F6274" s="13" t="s">
        <v>67</v>
      </c>
      <c r="G6274" s="13" t="s">
        <v>1199</v>
      </c>
      <c r="H6274" s="13" t="s">
        <v>65</v>
      </c>
      <c r="I6274" s="13"/>
    </row>
    <row r="6275" spans="1:9" x14ac:dyDescent="0.25">
      <c r="A6275" s="37">
        <v>84365008095</v>
      </c>
      <c r="B6275" s="12" t="s">
        <v>6130</v>
      </c>
      <c r="C6275" s="12">
        <v>1</v>
      </c>
      <c r="D6275" s="12" t="s">
        <v>2549</v>
      </c>
      <c r="E6275" s="12" t="s">
        <v>1199</v>
      </c>
      <c r="F6275" s="12" t="s">
        <v>1199</v>
      </c>
      <c r="G6275" s="12" t="s">
        <v>67</v>
      </c>
      <c r="H6275" s="12" t="s">
        <v>65</v>
      </c>
      <c r="I6275" s="12"/>
    </row>
    <row r="6276" spans="1:9" x14ac:dyDescent="0.25">
      <c r="A6276" s="38">
        <v>84365009096</v>
      </c>
      <c r="B6276" s="13" t="s">
        <v>6131</v>
      </c>
      <c r="C6276" s="13">
        <v>1</v>
      </c>
      <c r="D6276" s="13" t="s">
        <v>2549</v>
      </c>
      <c r="E6276" s="13" t="s">
        <v>1199</v>
      </c>
      <c r="F6276" s="13" t="s">
        <v>1199</v>
      </c>
      <c r="G6276" s="13" t="s">
        <v>67</v>
      </c>
      <c r="H6276" s="13" t="s">
        <v>65</v>
      </c>
      <c r="I6276" s="13"/>
    </row>
    <row r="6277" spans="1:9" x14ac:dyDescent="0.25">
      <c r="A6277" s="37">
        <v>84375006005</v>
      </c>
      <c r="B6277" s="12" t="s">
        <v>6132</v>
      </c>
      <c r="C6277" s="12">
        <v>1</v>
      </c>
      <c r="D6277" s="12" t="s">
        <v>2549</v>
      </c>
      <c r="E6277" s="12" t="s">
        <v>1199</v>
      </c>
      <c r="F6277" s="12" t="s">
        <v>1199</v>
      </c>
      <c r="G6277" s="12" t="s">
        <v>67</v>
      </c>
      <c r="H6277" s="12" t="s">
        <v>65</v>
      </c>
      <c r="I6277" s="12"/>
    </row>
    <row r="6278" spans="1:9" x14ac:dyDescent="0.25">
      <c r="A6278" s="38">
        <v>84375006008</v>
      </c>
      <c r="B6278" s="13" t="s">
        <v>6133</v>
      </c>
      <c r="C6278" s="13">
        <v>1</v>
      </c>
      <c r="D6278" s="13" t="s">
        <v>2549</v>
      </c>
      <c r="E6278" s="13" t="s">
        <v>1199</v>
      </c>
      <c r="F6278" s="13" t="s">
        <v>1199</v>
      </c>
      <c r="G6278" s="13" t="s">
        <v>67</v>
      </c>
      <c r="H6278" s="13" t="s">
        <v>65</v>
      </c>
      <c r="I6278" s="13"/>
    </row>
    <row r="6279" spans="1:9" x14ac:dyDescent="0.25">
      <c r="A6279" s="37">
        <v>84375001031</v>
      </c>
      <c r="B6279" s="12" t="s">
        <v>6134</v>
      </c>
      <c r="C6279" s="12">
        <v>1</v>
      </c>
      <c r="D6279" s="12" t="s">
        <v>2549</v>
      </c>
      <c r="E6279" s="12" t="s">
        <v>1199</v>
      </c>
      <c r="F6279" s="12" t="s">
        <v>1199</v>
      </c>
      <c r="G6279" s="12" t="s">
        <v>67</v>
      </c>
      <c r="H6279" s="12" t="s">
        <v>65</v>
      </c>
      <c r="I6279" s="12"/>
    </row>
    <row r="6280" spans="1:9" x14ac:dyDescent="0.25">
      <c r="A6280" s="38">
        <v>84375005044</v>
      </c>
      <c r="B6280" s="13" t="s">
        <v>6135</v>
      </c>
      <c r="C6280" s="13">
        <v>1</v>
      </c>
      <c r="D6280" s="13" t="s">
        <v>2549</v>
      </c>
      <c r="E6280" s="13" t="s">
        <v>1199</v>
      </c>
      <c r="F6280" s="13" t="s">
        <v>1199</v>
      </c>
      <c r="G6280" s="13" t="s">
        <v>67</v>
      </c>
      <c r="H6280" s="13" t="s">
        <v>65</v>
      </c>
      <c r="I6280" s="13"/>
    </row>
    <row r="6281" spans="1:9" x14ac:dyDescent="0.25">
      <c r="A6281" s="37">
        <v>84375001047</v>
      </c>
      <c r="B6281" s="12" t="s">
        <v>6136</v>
      </c>
      <c r="C6281" s="12">
        <v>1</v>
      </c>
      <c r="D6281" s="12" t="s">
        <v>2549</v>
      </c>
      <c r="E6281" s="12" t="s">
        <v>1199</v>
      </c>
      <c r="F6281" s="12" t="s">
        <v>1199</v>
      </c>
      <c r="G6281" s="12" t="s">
        <v>67</v>
      </c>
      <c r="H6281" s="12" t="s">
        <v>65</v>
      </c>
      <c r="I6281" s="12"/>
    </row>
    <row r="6282" spans="1:9" x14ac:dyDescent="0.25">
      <c r="A6282" s="38">
        <v>84375002053</v>
      </c>
      <c r="B6282" s="13" t="s">
        <v>6137</v>
      </c>
      <c r="C6282" s="13">
        <v>1</v>
      </c>
      <c r="D6282" s="13" t="s">
        <v>2549</v>
      </c>
      <c r="E6282" s="13" t="s">
        <v>1199</v>
      </c>
      <c r="F6282" s="13" t="s">
        <v>1199</v>
      </c>
      <c r="G6282" s="13" t="s">
        <v>67</v>
      </c>
      <c r="H6282" s="13" t="s">
        <v>65</v>
      </c>
      <c r="I6282" s="13"/>
    </row>
    <row r="6283" spans="1:9" x14ac:dyDescent="0.25">
      <c r="A6283" s="37">
        <v>84375004056</v>
      </c>
      <c r="B6283" s="12" t="s">
        <v>6138</v>
      </c>
      <c r="C6283" s="12">
        <v>1</v>
      </c>
      <c r="D6283" s="12" t="s">
        <v>2549</v>
      </c>
      <c r="E6283" s="12" t="s">
        <v>1199</v>
      </c>
      <c r="F6283" s="12" t="s">
        <v>1199</v>
      </c>
      <c r="G6283" s="12" t="s">
        <v>67</v>
      </c>
      <c r="H6283" s="12" t="s">
        <v>65</v>
      </c>
      <c r="I6283" s="12"/>
    </row>
    <row r="6284" spans="1:9" x14ac:dyDescent="0.25">
      <c r="A6284" s="38">
        <v>84375006059</v>
      </c>
      <c r="B6284" s="13" t="s">
        <v>6139</v>
      </c>
      <c r="C6284" s="13">
        <v>1</v>
      </c>
      <c r="D6284" s="13" t="s">
        <v>2549</v>
      </c>
      <c r="E6284" s="13" t="s">
        <v>1199</v>
      </c>
      <c r="F6284" s="13" t="s">
        <v>1199</v>
      </c>
      <c r="G6284" s="13" t="s">
        <v>67</v>
      </c>
      <c r="H6284" s="13" t="s">
        <v>65</v>
      </c>
      <c r="I6284" s="13"/>
    </row>
    <row r="6285" spans="1:9" x14ac:dyDescent="0.25">
      <c r="A6285" s="37">
        <v>84375006065</v>
      </c>
      <c r="B6285" s="12" t="s">
        <v>6140</v>
      </c>
      <c r="C6285" s="12">
        <v>1</v>
      </c>
      <c r="D6285" s="12" t="s">
        <v>2549</v>
      </c>
      <c r="E6285" s="12" t="s">
        <v>1199</v>
      </c>
      <c r="F6285" s="12" t="s">
        <v>1199</v>
      </c>
      <c r="G6285" s="12" t="s">
        <v>67</v>
      </c>
      <c r="H6285" s="12" t="s">
        <v>65</v>
      </c>
      <c r="I6285" s="12"/>
    </row>
    <row r="6286" spans="1:9" x14ac:dyDescent="0.25">
      <c r="A6286" s="38">
        <v>84375003072</v>
      </c>
      <c r="B6286" s="13" t="s">
        <v>6141</v>
      </c>
      <c r="C6286" s="13">
        <v>1</v>
      </c>
      <c r="D6286" s="13" t="s">
        <v>2549</v>
      </c>
      <c r="E6286" s="13" t="s">
        <v>1199</v>
      </c>
      <c r="F6286" s="13" t="s">
        <v>1199</v>
      </c>
      <c r="G6286" s="13" t="s">
        <v>67</v>
      </c>
      <c r="H6286" s="13" t="s">
        <v>65</v>
      </c>
      <c r="I6286" s="13"/>
    </row>
    <row r="6287" spans="1:9" x14ac:dyDescent="0.25">
      <c r="A6287" s="37">
        <v>84375002076</v>
      </c>
      <c r="B6287" s="12" t="s">
        <v>6142</v>
      </c>
      <c r="C6287" s="12">
        <v>1</v>
      </c>
      <c r="D6287" s="12" t="s">
        <v>2549</v>
      </c>
      <c r="E6287" s="12" t="s">
        <v>1199</v>
      </c>
      <c r="F6287" s="12" t="s">
        <v>1199</v>
      </c>
      <c r="G6287" s="12" t="s">
        <v>67</v>
      </c>
      <c r="H6287" s="12" t="s">
        <v>65</v>
      </c>
      <c r="I6287" s="12"/>
    </row>
    <row r="6288" spans="1:9" x14ac:dyDescent="0.25">
      <c r="A6288" s="38">
        <v>84375003078</v>
      </c>
      <c r="B6288" s="13" t="s">
        <v>6143</v>
      </c>
      <c r="C6288" s="13">
        <v>1</v>
      </c>
      <c r="D6288" s="13" t="s">
        <v>2549</v>
      </c>
      <c r="E6288" s="13" t="s">
        <v>1199</v>
      </c>
      <c r="F6288" s="13" t="s">
        <v>1199</v>
      </c>
      <c r="G6288" s="13" t="s">
        <v>67</v>
      </c>
      <c r="H6288" s="13" t="s">
        <v>65</v>
      </c>
      <c r="I6288" s="13"/>
    </row>
    <row r="6289" spans="1:9" x14ac:dyDescent="0.25">
      <c r="A6289" s="37">
        <v>84375001082</v>
      </c>
      <c r="B6289" s="12" t="s">
        <v>6144</v>
      </c>
      <c r="C6289" s="12">
        <v>2</v>
      </c>
      <c r="D6289" s="12" t="s">
        <v>1198</v>
      </c>
      <c r="E6289" s="12" t="s">
        <v>65</v>
      </c>
      <c r="F6289" s="12" t="s">
        <v>67</v>
      </c>
      <c r="G6289" s="12" t="s">
        <v>1199</v>
      </c>
      <c r="H6289" s="12" t="s">
        <v>67</v>
      </c>
      <c r="I6289" s="12"/>
    </row>
    <row r="6290" spans="1:9" x14ac:dyDescent="0.25">
      <c r="A6290" s="38">
        <v>84370086086</v>
      </c>
      <c r="B6290" s="13" t="s">
        <v>6145</v>
      </c>
      <c r="C6290" s="13">
        <v>1</v>
      </c>
      <c r="D6290" s="13" t="s">
        <v>2549</v>
      </c>
      <c r="E6290" s="13" t="s">
        <v>1199</v>
      </c>
      <c r="F6290" s="13" t="s">
        <v>1199</v>
      </c>
      <c r="G6290" s="13" t="s">
        <v>67</v>
      </c>
      <c r="H6290" s="13" t="s">
        <v>65</v>
      </c>
      <c r="I6290" s="13"/>
    </row>
    <row r="6291" spans="1:9" x14ac:dyDescent="0.25">
      <c r="A6291" s="37">
        <v>84375004088</v>
      </c>
      <c r="B6291" s="12" t="s">
        <v>6146</v>
      </c>
      <c r="C6291" s="12">
        <v>1</v>
      </c>
      <c r="D6291" s="12" t="s">
        <v>2549</v>
      </c>
      <c r="E6291" s="12" t="s">
        <v>1199</v>
      </c>
      <c r="F6291" s="12" t="s">
        <v>1199</v>
      </c>
      <c r="G6291" s="12" t="s">
        <v>67</v>
      </c>
      <c r="H6291" s="12" t="s">
        <v>65</v>
      </c>
      <c r="I6291" s="12"/>
    </row>
    <row r="6292" spans="1:9" x14ac:dyDescent="0.25">
      <c r="A6292" s="38">
        <v>84375005100</v>
      </c>
      <c r="B6292" s="13" t="s">
        <v>6147</v>
      </c>
      <c r="C6292" s="13">
        <v>1</v>
      </c>
      <c r="D6292" s="13" t="s">
        <v>2549</v>
      </c>
      <c r="E6292" s="13" t="s">
        <v>1199</v>
      </c>
      <c r="F6292" s="13" t="s">
        <v>1199</v>
      </c>
      <c r="G6292" s="13" t="s">
        <v>67</v>
      </c>
      <c r="H6292" s="13" t="s">
        <v>65</v>
      </c>
      <c r="I6292" s="13"/>
    </row>
    <row r="6293" spans="1:9" x14ac:dyDescent="0.25">
      <c r="A6293" s="37">
        <v>84375002101</v>
      </c>
      <c r="B6293" s="12" t="s">
        <v>6148</v>
      </c>
      <c r="C6293" s="12">
        <v>1</v>
      </c>
      <c r="D6293" s="12" t="s">
        <v>2549</v>
      </c>
      <c r="E6293" s="12" t="s">
        <v>1199</v>
      </c>
      <c r="F6293" s="12" t="s">
        <v>1199</v>
      </c>
      <c r="G6293" s="12" t="s">
        <v>67</v>
      </c>
      <c r="H6293" s="12" t="s">
        <v>65</v>
      </c>
      <c r="I6293" s="12"/>
    </row>
    <row r="6294" spans="1:9" x14ac:dyDescent="0.25">
      <c r="A6294" s="38">
        <v>84375007102</v>
      </c>
      <c r="B6294" s="13" t="s">
        <v>6149</v>
      </c>
      <c r="C6294" s="13">
        <v>1</v>
      </c>
      <c r="D6294" s="13" t="s">
        <v>2549</v>
      </c>
      <c r="E6294" s="13" t="s">
        <v>1199</v>
      </c>
      <c r="F6294" s="13" t="s">
        <v>1199</v>
      </c>
      <c r="G6294" s="13" t="s">
        <v>67</v>
      </c>
      <c r="H6294" s="13" t="s">
        <v>65</v>
      </c>
      <c r="I6294" s="13"/>
    </row>
    <row r="6295" spans="1:9" x14ac:dyDescent="0.25">
      <c r="A6295" s="37">
        <v>84375006104</v>
      </c>
      <c r="B6295" s="12" t="s">
        <v>6150</v>
      </c>
      <c r="C6295" s="12">
        <v>1</v>
      </c>
      <c r="D6295" s="12" t="s">
        <v>2549</v>
      </c>
      <c r="E6295" s="12" t="s">
        <v>1199</v>
      </c>
      <c r="F6295" s="12" t="s">
        <v>1199</v>
      </c>
      <c r="G6295" s="12" t="s">
        <v>67</v>
      </c>
      <c r="H6295" s="12" t="s">
        <v>65</v>
      </c>
      <c r="I6295" s="12"/>
    </row>
    <row r="6296" spans="1:9" x14ac:dyDescent="0.25">
      <c r="A6296" s="38">
        <v>84375006105</v>
      </c>
      <c r="B6296" s="13" t="s">
        <v>6151</v>
      </c>
      <c r="C6296" s="13">
        <v>1</v>
      </c>
      <c r="D6296" s="13" t="s">
        <v>2549</v>
      </c>
      <c r="E6296" s="13" t="s">
        <v>1199</v>
      </c>
      <c r="F6296" s="13" t="s">
        <v>1199</v>
      </c>
      <c r="G6296" s="13" t="s">
        <v>67</v>
      </c>
      <c r="H6296" s="13" t="s">
        <v>65</v>
      </c>
      <c r="I6296" s="13"/>
    </row>
    <row r="6297" spans="1:9" x14ac:dyDescent="0.25">
      <c r="A6297" s="37">
        <v>84375007107</v>
      </c>
      <c r="B6297" s="12" t="s">
        <v>6152</v>
      </c>
      <c r="C6297" s="12">
        <v>1</v>
      </c>
      <c r="D6297" s="12" t="s">
        <v>2549</v>
      </c>
      <c r="E6297" s="12" t="s">
        <v>1199</v>
      </c>
      <c r="F6297" s="12" t="s">
        <v>1199</v>
      </c>
      <c r="G6297" s="12" t="s">
        <v>67</v>
      </c>
      <c r="H6297" s="12" t="s">
        <v>65</v>
      </c>
      <c r="I6297" s="12"/>
    </row>
    <row r="6298" spans="1:9" x14ac:dyDescent="0.25">
      <c r="A6298" s="38">
        <v>84375001114</v>
      </c>
      <c r="B6298" s="13" t="s">
        <v>6153</v>
      </c>
      <c r="C6298" s="13">
        <v>1</v>
      </c>
      <c r="D6298" s="13" t="s">
        <v>2549</v>
      </c>
      <c r="E6298" s="13" t="s">
        <v>1199</v>
      </c>
      <c r="F6298" s="13" t="s">
        <v>1199</v>
      </c>
      <c r="G6298" s="13" t="s">
        <v>67</v>
      </c>
      <c r="H6298" s="13" t="s">
        <v>65</v>
      </c>
      <c r="I6298" s="13"/>
    </row>
    <row r="6299" spans="1:9" x14ac:dyDescent="0.25">
      <c r="A6299" s="37">
        <v>84375004118</v>
      </c>
      <c r="B6299" s="12" t="s">
        <v>6154</v>
      </c>
      <c r="C6299" s="12">
        <v>1</v>
      </c>
      <c r="D6299" s="12" t="s">
        <v>2549</v>
      </c>
      <c r="E6299" s="12" t="s">
        <v>1199</v>
      </c>
      <c r="F6299" s="12" t="s">
        <v>1199</v>
      </c>
      <c r="G6299" s="12" t="s">
        <v>67</v>
      </c>
      <c r="H6299" s="12" t="s">
        <v>65</v>
      </c>
      <c r="I6299" s="12"/>
    </row>
    <row r="6300" spans="1:9" x14ac:dyDescent="0.25">
      <c r="A6300" s="38">
        <v>84375003123</v>
      </c>
      <c r="B6300" s="13" t="s">
        <v>6155</v>
      </c>
      <c r="C6300" s="13">
        <v>1</v>
      </c>
      <c r="D6300" s="13" t="s">
        <v>2549</v>
      </c>
      <c r="E6300" s="13" t="s">
        <v>1199</v>
      </c>
      <c r="F6300" s="13" t="s">
        <v>1199</v>
      </c>
      <c r="G6300" s="13" t="s">
        <v>67</v>
      </c>
      <c r="H6300" s="13" t="s">
        <v>65</v>
      </c>
      <c r="I6300" s="13"/>
    </row>
    <row r="6301" spans="1:9" x14ac:dyDescent="0.25">
      <c r="A6301" s="37">
        <v>84375004124</v>
      </c>
      <c r="B6301" s="12" t="s">
        <v>6156</v>
      </c>
      <c r="C6301" s="12">
        <v>1</v>
      </c>
      <c r="D6301" s="12" t="s">
        <v>2549</v>
      </c>
      <c r="E6301" s="12" t="s">
        <v>1199</v>
      </c>
      <c r="F6301" s="12" t="s">
        <v>1199</v>
      </c>
      <c r="G6301" s="12" t="s">
        <v>67</v>
      </c>
      <c r="H6301" s="12" t="s">
        <v>65</v>
      </c>
      <c r="I6301" s="12"/>
    </row>
    <row r="6302" spans="1:9" x14ac:dyDescent="0.25">
      <c r="A6302" s="38">
        <v>91610000000</v>
      </c>
      <c r="B6302" s="13" t="s">
        <v>6157</v>
      </c>
      <c r="C6302" s="13">
        <v>1</v>
      </c>
      <c r="D6302" s="13" t="s">
        <v>2549</v>
      </c>
      <c r="E6302" s="13" t="s">
        <v>1199</v>
      </c>
      <c r="F6302" s="13" t="s">
        <v>1199</v>
      </c>
      <c r="G6302" s="13" t="s">
        <v>67</v>
      </c>
      <c r="H6302" s="13" t="s">
        <v>65</v>
      </c>
      <c r="I6302" s="13"/>
    </row>
    <row r="6303" spans="1:9" x14ac:dyDescent="0.25">
      <c r="A6303" s="37">
        <v>91620000000</v>
      </c>
      <c r="B6303" s="12" t="s">
        <v>6158</v>
      </c>
      <c r="C6303" s="12">
        <v>1</v>
      </c>
      <c r="D6303" s="12" t="s">
        <v>2549</v>
      </c>
      <c r="E6303" s="12" t="s">
        <v>1199</v>
      </c>
      <c r="F6303" s="12" t="s">
        <v>1199</v>
      </c>
      <c r="G6303" s="12" t="s">
        <v>67</v>
      </c>
      <c r="H6303" s="12" t="s">
        <v>65</v>
      </c>
      <c r="I6303" s="12"/>
    </row>
    <row r="6304" spans="1:9" x14ac:dyDescent="0.25">
      <c r="A6304" s="38">
        <v>91630000000</v>
      </c>
      <c r="B6304" s="13" t="s">
        <v>6159</v>
      </c>
      <c r="C6304" s="13">
        <v>1</v>
      </c>
      <c r="D6304" s="13" t="s">
        <v>2549</v>
      </c>
      <c r="E6304" s="13" t="s">
        <v>1199</v>
      </c>
      <c r="F6304" s="13" t="s">
        <v>1199</v>
      </c>
      <c r="G6304" s="13" t="s">
        <v>67</v>
      </c>
      <c r="H6304" s="13" t="s">
        <v>65</v>
      </c>
      <c r="I6304" s="13"/>
    </row>
    <row r="6305" spans="1:9" x14ac:dyDescent="0.25">
      <c r="A6305" s="37">
        <v>91710111111</v>
      </c>
      <c r="B6305" s="12" t="s">
        <v>6160</v>
      </c>
      <c r="C6305" s="12">
        <v>1</v>
      </c>
      <c r="D6305" s="12" t="s">
        <v>2549</v>
      </c>
      <c r="E6305" s="12" t="s">
        <v>1199</v>
      </c>
      <c r="F6305" s="12" t="s">
        <v>1199</v>
      </c>
      <c r="G6305" s="12" t="s">
        <v>67</v>
      </c>
      <c r="H6305" s="12" t="s">
        <v>65</v>
      </c>
      <c r="I6305" s="12"/>
    </row>
    <row r="6306" spans="1:9" x14ac:dyDescent="0.25">
      <c r="A6306" s="38">
        <v>91710112112</v>
      </c>
      <c r="B6306" s="13" t="s">
        <v>6161</v>
      </c>
      <c r="C6306" s="13">
        <v>1</v>
      </c>
      <c r="D6306" s="13" t="s">
        <v>2549</v>
      </c>
      <c r="E6306" s="13" t="s">
        <v>1199</v>
      </c>
      <c r="F6306" s="13" t="s">
        <v>1199</v>
      </c>
      <c r="G6306" s="13" t="s">
        <v>67</v>
      </c>
      <c r="H6306" s="13" t="s">
        <v>65</v>
      </c>
      <c r="I6306" s="13"/>
    </row>
    <row r="6307" spans="1:9" x14ac:dyDescent="0.25">
      <c r="A6307" s="37">
        <v>91710113113</v>
      </c>
      <c r="B6307" s="12" t="s">
        <v>6162</v>
      </c>
      <c r="C6307" s="12">
        <v>1</v>
      </c>
      <c r="D6307" s="12" t="s">
        <v>2549</v>
      </c>
      <c r="E6307" s="12" t="s">
        <v>1199</v>
      </c>
      <c r="F6307" s="12" t="s">
        <v>1199</v>
      </c>
      <c r="G6307" s="12" t="s">
        <v>67</v>
      </c>
      <c r="H6307" s="12" t="s">
        <v>65</v>
      </c>
      <c r="I6307" s="12"/>
    </row>
    <row r="6308" spans="1:9" x14ac:dyDescent="0.25">
      <c r="A6308" s="38">
        <v>91715101114</v>
      </c>
      <c r="B6308" s="13" t="s">
        <v>6163</v>
      </c>
      <c r="C6308" s="13">
        <v>1</v>
      </c>
      <c r="D6308" s="13" t="s">
        <v>2549</v>
      </c>
      <c r="E6308" s="13" t="s">
        <v>1199</v>
      </c>
      <c r="F6308" s="13" t="s">
        <v>1199</v>
      </c>
      <c r="G6308" s="13" t="s">
        <v>67</v>
      </c>
      <c r="H6308" s="13" t="s">
        <v>65</v>
      </c>
      <c r="I6308" s="13"/>
    </row>
    <row r="6309" spans="1:9" x14ac:dyDescent="0.25">
      <c r="A6309" s="37">
        <v>91715104115</v>
      </c>
      <c r="B6309" s="12" t="s">
        <v>6164</v>
      </c>
      <c r="C6309" s="12">
        <v>1</v>
      </c>
      <c r="D6309" s="12" t="s">
        <v>2549</v>
      </c>
      <c r="E6309" s="12" t="s">
        <v>1199</v>
      </c>
      <c r="F6309" s="12" t="s">
        <v>1199</v>
      </c>
      <c r="G6309" s="12" t="s">
        <v>67</v>
      </c>
      <c r="H6309" s="12" t="s">
        <v>65</v>
      </c>
      <c r="I6309" s="12"/>
    </row>
    <row r="6310" spans="1:9" x14ac:dyDescent="0.25">
      <c r="A6310" s="38">
        <v>91715102116</v>
      </c>
      <c r="B6310" s="13" t="s">
        <v>6165</v>
      </c>
      <c r="C6310" s="13">
        <v>1</v>
      </c>
      <c r="D6310" s="13" t="s">
        <v>2549</v>
      </c>
      <c r="E6310" s="13" t="s">
        <v>1199</v>
      </c>
      <c r="F6310" s="13" t="s">
        <v>1199</v>
      </c>
      <c r="G6310" s="13" t="s">
        <v>67</v>
      </c>
      <c r="H6310" s="13" t="s">
        <v>65</v>
      </c>
      <c r="I6310" s="13"/>
    </row>
    <row r="6311" spans="1:9" x14ac:dyDescent="0.25">
      <c r="A6311" s="37">
        <v>91710117117</v>
      </c>
      <c r="B6311" s="12" t="s">
        <v>6166</v>
      </c>
      <c r="C6311" s="12">
        <v>1</v>
      </c>
      <c r="D6311" s="12" t="s">
        <v>2549</v>
      </c>
      <c r="E6311" s="12" t="s">
        <v>1199</v>
      </c>
      <c r="F6311" s="12" t="s">
        <v>1199</v>
      </c>
      <c r="G6311" s="12" t="s">
        <v>67</v>
      </c>
      <c r="H6311" s="12" t="s">
        <v>65</v>
      </c>
      <c r="I6311" s="12"/>
    </row>
    <row r="6312" spans="1:9" x14ac:dyDescent="0.25">
      <c r="A6312" s="38">
        <v>91710118118</v>
      </c>
      <c r="B6312" s="13" t="s">
        <v>6167</v>
      </c>
      <c r="C6312" s="13">
        <v>1</v>
      </c>
      <c r="D6312" s="13" t="s">
        <v>2549</v>
      </c>
      <c r="E6312" s="13" t="s">
        <v>1199</v>
      </c>
      <c r="F6312" s="13" t="s">
        <v>1199</v>
      </c>
      <c r="G6312" s="13" t="s">
        <v>67</v>
      </c>
      <c r="H6312" s="13" t="s">
        <v>65</v>
      </c>
      <c r="I6312" s="13"/>
    </row>
    <row r="6313" spans="1:9" x14ac:dyDescent="0.25">
      <c r="A6313" s="37">
        <v>91715102119</v>
      </c>
      <c r="B6313" s="12" t="s">
        <v>6168</v>
      </c>
      <c r="C6313" s="12">
        <v>1</v>
      </c>
      <c r="D6313" s="12" t="s">
        <v>2549</v>
      </c>
      <c r="E6313" s="12" t="s">
        <v>1199</v>
      </c>
      <c r="F6313" s="12" t="s">
        <v>1199</v>
      </c>
      <c r="G6313" s="12" t="s">
        <v>67</v>
      </c>
      <c r="H6313" s="12" t="s">
        <v>65</v>
      </c>
      <c r="I6313" s="12"/>
    </row>
    <row r="6314" spans="1:9" x14ac:dyDescent="0.25">
      <c r="A6314" s="38">
        <v>91715106121</v>
      </c>
      <c r="B6314" s="13" t="s">
        <v>6169</v>
      </c>
      <c r="C6314" s="13">
        <v>1</v>
      </c>
      <c r="D6314" s="13" t="s">
        <v>2549</v>
      </c>
      <c r="E6314" s="13" t="s">
        <v>1199</v>
      </c>
      <c r="F6314" s="13" t="s">
        <v>1199</v>
      </c>
      <c r="G6314" s="13" t="s">
        <v>67</v>
      </c>
      <c r="H6314" s="13" t="s">
        <v>65</v>
      </c>
      <c r="I6314" s="13"/>
    </row>
    <row r="6315" spans="1:9" x14ac:dyDescent="0.25">
      <c r="A6315" s="37">
        <v>91715102122</v>
      </c>
      <c r="B6315" s="12" t="s">
        <v>6170</v>
      </c>
      <c r="C6315" s="12">
        <v>1</v>
      </c>
      <c r="D6315" s="12" t="s">
        <v>2549</v>
      </c>
      <c r="E6315" s="12" t="s">
        <v>1199</v>
      </c>
      <c r="F6315" s="12" t="s">
        <v>1199</v>
      </c>
      <c r="G6315" s="12" t="s">
        <v>67</v>
      </c>
      <c r="H6315" s="12" t="s">
        <v>65</v>
      </c>
      <c r="I6315" s="12"/>
    </row>
    <row r="6316" spans="1:9" x14ac:dyDescent="0.25">
      <c r="A6316" s="38">
        <v>91715103123</v>
      </c>
      <c r="B6316" s="13" t="s">
        <v>6171</v>
      </c>
      <c r="C6316" s="13">
        <v>1</v>
      </c>
      <c r="D6316" s="13" t="s">
        <v>2549</v>
      </c>
      <c r="E6316" s="13" t="s">
        <v>1199</v>
      </c>
      <c r="F6316" s="13" t="s">
        <v>1199</v>
      </c>
      <c r="G6316" s="13" t="s">
        <v>67</v>
      </c>
      <c r="H6316" s="13" t="s">
        <v>65</v>
      </c>
      <c r="I6316" s="13"/>
    </row>
    <row r="6317" spans="1:9" x14ac:dyDescent="0.25">
      <c r="A6317" s="37">
        <v>91715101124</v>
      </c>
      <c r="B6317" s="12" t="s">
        <v>4438</v>
      </c>
      <c r="C6317" s="12">
        <v>1</v>
      </c>
      <c r="D6317" s="12" t="s">
        <v>2549</v>
      </c>
      <c r="E6317" s="12" t="s">
        <v>1199</v>
      </c>
      <c r="F6317" s="12" t="s">
        <v>1199</v>
      </c>
      <c r="G6317" s="12" t="s">
        <v>67</v>
      </c>
      <c r="H6317" s="12" t="s">
        <v>65</v>
      </c>
      <c r="I6317" s="12"/>
    </row>
    <row r="6318" spans="1:9" x14ac:dyDescent="0.25">
      <c r="A6318" s="38">
        <v>91710125125</v>
      </c>
      <c r="B6318" s="13" t="s">
        <v>6172</v>
      </c>
      <c r="C6318" s="13">
        <v>1</v>
      </c>
      <c r="D6318" s="13" t="s">
        <v>2549</v>
      </c>
      <c r="E6318" s="13" t="s">
        <v>1199</v>
      </c>
      <c r="F6318" s="13" t="s">
        <v>1199</v>
      </c>
      <c r="G6318" s="13" t="s">
        <v>67</v>
      </c>
      <c r="H6318" s="13" t="s">
        <v>65</v>
      </c>
      <c r="I6318" s="13"/>
    </row>
    <row r="6319" spans="1:9" x14ac:dyDescent="0.25">
      <c r="A6319" s="37">
        <v>91715104126</v>
      </c>
      <c r="B6319" s="12" t="s">
        <v>6173</v>
      </c>
      <c r="C6319" s="12">
        <v>1</v>
      </c>
      <c r="D6319" s="12" t="s">
        <v>2549</v>
      </c>
      <c r="E6319" s="12" t="s">
        <v>1199</v>
      </c>
      <c r="F6319" s="12" t="s">
        <v>1199</v>
      </c>
      <c r="G6319" s="12" t="s">
        <v>67</v>
      </c>
      <c r="H6319" s="12" t="s">
        <v>65</v>
      </c>
      <c r="I6319" s="12"/>
    </row>
    <row r="6320" spans="1:9" x14ac:dyDescent="0.25">
      <c r="A6320" s="38">
        <v>91710127127</v>
      </c>
      <c r="B6320" s="13" t="s">
        <v>6174</v>
      </c>
      <c r="C6320" s="13">
        <v>1</v>
      </c>
      <c r="D6320" s="13" t="s">
        <v>2549</v>
      </c>
      <c r="E6320" s="13" t="s">
        <v>1199</v>
      </c>
      <c r="F6320" s="13" t="s">
        <v>1199</v>
      </c>
      <c r="G6320" s="13" t="s">
        <v>67</v>
      </c>
      <c r="H6320" s="13" t="s">
        <v>65</v>
      </c>
      <c r="I6320" s="13"/>
    </row>
    <row r="6321" spans="1:9" x14ac:dyDescent="0.25">
      <c r="A6321" s="37">
        <v>91715104129</v>
      </c>
      <c r="B6321" s="12" t="s">
        <v>6175</v>
      </c>
      <c r="C6321" s="12">
        <v>1</v>
      </c>
      <c r="D6321" s="12" t="s">
        <v>2549</v>
      </c>
      <c r="E6321" s="12" t="s">
        <v>1199</v>
      </c>
      <c r="F6321" s="12" t="s">
        <v>1199</v>
      </c>
      <c r="G6321" s="12" t="s">
        <v>67</v>
      </c>
      <c r="H6321" s="12" t="s">
        <v>65</v>
      </c>
      <c r="I6321" s="12"/>
    </row>
    <row r="6322" spans="1:9" x14ac:dyDescent="0.25">
      <c r="A6322" s="38">
        <v>91715103130</v>
      </c>
      <c r="B6322" s="13" t="s">
        <v>6176</v>
      </c>
      <c r="C6322" s="13">
        <v>1</v>
      </c>
      <c r="D6322" s="13" t="s">
        <v>2549</v>
      </c>
      <c r="E6322" s="13" t="s">
        <v>1199</v>
      </c>
      <c r="F6322" s="13" t="s">
        <v>1199</v>
      </c>
      <c r="G6322" s="13" t="s">
        <v>67</v>
      </c>
      <c r="H6322" s="13" t="s">
        <v>65</v>
      </c>
      <c r="I6322" s="13"/>
    </row>
    <row r="6323" spans="1:9" x14ac:dyDescent="0.25">
      <c r="A6323" s="37">
        <v>91710131131</v>
      </c>
      <c r="B6323" s="12" t="s">
        <v>6177</v>
      </c>
      <c r="C6323" s="12">
        <v>1</v>
      </c>
      <c r="D6323" s="12" t="s">
        <v>2549</v>
      </c>
      <c r="E6323" s="12" t="s">
        <v>1199</v>
      </c>
      <c r="F6323" s="12" t="s">
        <v>1199</v>
      </c>
      <c r="G6323" s="12" t="s">
        <v>67</v>
      </c>
      <c r="H6323" s="12" t="s">
        <v>65</v>
      </c>
      <c r="I6323" s="12"/>
    </row>
    <row r="6324" spans="1:9" x14ac:dyDescent="0.25">
      <c r="A6324" s="38">
        <v>91710132132</v>
      </c>
      <c r="B6324" s="13" t="s">
        <v>6178</v>
      </c>
      <c r="C6324" s="13">
        <v>1</v>
      </c>
      <c r="D6324" s="13" t="s">
        <v>2549</v>
      </c>
      <c r="E6324" s="13" t="s">
        <v>1199</v>
      </c>
      <c r="F6324" s="13" t="s">
        <v>1199</v>
      </c>
      <c r="G6324" s="13" t="s">
        <v>67</v>
      </c>
      <c r="H6324" s="13" t="s">
        <v>65</v>
      </c>
      <c r="I6324" s="13"/>
    </row>
    <row r="6325" spans="1:9" x14ac:dyDescent="0.25">
      <c r="A6325" s="37">
        <v>91710133133</v>
      </c>
      <c r="B6325" s="12" t="s">
        <v>6179</v>
      </c>
      <c r="C6325" s="12">
        <v>1</v>
      </c>
      <c r="D6325" s="12" t="s">
        <v>2549</v>
      </c>
      <c r="E6325" s="12" t="s">
        <v>1199</v>
      </c>
      <c r="F6325" s="12" t="s">
        <v>1199</v>
      </c>
      <c r="G6325" s="12" t="s">
        <v>67</v>
      </c>
      <c r="H6325" s="12" t="s">
        <v>65</v>
      </c>
      <c r="I6325" s="12"/>
    </row>
    <row r="6326" spans="1:9" x14ac:dyDescent="0.25">
      <c r="A6326" s="38">
        <v>91715102134</v>
      </c>
      <c r="B6326" s="13" t="s">
        <v>6180</v>
      </c>
      <c r="C6326" s="13">
        <v>1</v>
      </c>
      <c r="D6326" s="13" t="s">
        <v>2549</v>
      </c>
      <c r="E6326" s="13" t="s">
        <v>1199</v>
      </c>
      <c r="F6326" s="13" t="s">
        <v>1199</v>
      </c>
      <c r="G6326" s="13" t="s">
        <v>67</v>
      </c>
      <c r="H6326" s="13" t="s">
        <v>65</v>
      </c>
      <c r="I6326" s="13"/>
    </row>
    <row r="6327" spans="1:9" x14ac:dyDescent="0.25">
      <c r="A6327" s="37">
        <v>91715106135</v>
      </c>
      <c r="B6327" s="12" t="s">
        <v>6181</v>
      </c>
      <c r="C6327" s="12">
        <v>1</v>
      </c>
      <c r="D6327" s="12" t="s">
        <v>2549</v>
      </c>
      <c r="E6327" s="12" t="s">
        <v>1199</v>
      </c>
      <c r="F6327" s="12" t="s">
        <v>1199</v>
      </c>
      <c r="G6327" s="12" t="s">
        <v>67</v>
      </c>
      <c r="H6327" s="12" t="s">
        <v>65</v>
      </c>
      <c r="I6327" s="12"/>
    </row>
    <row r="6328" spans="1:9" x14ac:dyDescent="0.25">
      <c r="A6328" s="38">
        <v>91710137137</v>
      </c>
      <c r="B6328" s="13" t="s">
        <v>6182</v>
      </c>
      <c r="C6328" s="13">
        <v>1</v>
      </c>
      <c r="D6328" s="13" t="s">
        <v>2549</v>
      </c>
      <c r="E6328" s="13" t="s">
        <v>1199</v>
      </c>
      <c r="F6328" s="13" t="s">
        <v>1199</v>
      </c>
      <c r="G6328" s="13" t="s">
        <v>67</v>
      </c>
      <c r="H6328" s="13" t="s">
        <v>65</v>
      </c>
      <c r="I6328" s="13"/>
    </row>
    <row r="6329" spans="1:9" x14ac:dyDescent="0.25">
      <c r="A6329" s="37">
        <v>91720111111</v>
      </c>
      <c r="B6329" s="12" t="s">
        <v>6183</v>
      </c>
      <c r="C6329" s="12">
        <v>6</v>
      </c>
      <c r="D6329" s="12" t="s">
        <v>5465</v>
      </c>
      <c r="E6329" s="12" t="s">
        <v>1199</v>
      </c>
      <c r="F6329" s="12" t="s">
        <v>67</v>
      </c>
      <c r="G6329" s="12" t="s">
        <v>1199</v>
      </c>
      <c r="H6329" s="12" t="s">
        <v>65</v>
      </c>
      <c r="I6329" s="12"/>
    </row>
    <row r="6330" spans="1:9" x14ac:dyDescent="0.25">
      <c r="A6330" s="38">
        <v>91720112112</v>
      </c>
      <c r="B6330" s="13" t="s">
        <v>6184</v>
      </c>
      <c r="C6330" s="13">
        <v>6</v>
      </c>
      <c r="D6330" s="13" t="s">
        <v>5465</v>
      </c>
      <c r="E6330" s="13" t="s">
        <v>1199</v>
      </c>
      <c r="F6330" s="13" t="s">
        <v>67</v>
      </c>
      <c r="G6330" s="13" t="s">
        <v>1199</v>
      </c>
      <c r="H6330" s="13" t="s">
        <v>65</v>
      </c>
      <c r="I6330" s="13"/>
    </row>
    <row r="6331" spans="1:9" x14ac:dyDescent="0.25">
      <c r="A6331" s="37">
        <v>91720114114</v>
      </c>
      <c r="B6331" s="12" t="s">
        <v>6185</v>
      </c>
      <c r="C6331" s="12">
        <v>6</v>
      </c>
      <c r="D6331" s="12" t="s">
        <v>5465</v>
      </c>
      <c r="E6331" s="12" t="s">
        <v>1199</v>
      </c>
      <c r="F6331" s="12" t="s">
        <v>67</v>
      </c>
      <c r="G6331" s="12" t="s">
        <v>1199</v>
      </c>
      <c r="H6331" s="12" t="s">
        <v>65</v>
      </c>
      <c r="I6331" s="12"/>
    </row>
    <row r="6332" spans="1:9" x14ac:dyDescent="0.25">
      <c r="A6332" s="38">
        <v>91720115115</v>
      </c>
      <c r="B6332" s="13" t="s">
        <v>6186</v>
      </c>
      <c r="C6332" s="13">
        <v>6</v>
      </c>
      <c r="D6332" s="13" t="s">
        <v>5465</v>
      </c>
      <c r="E6332" s="13" t="s">
        <v>1199</v>
      </c>
      <c r="F6332" s="13" t="s">
        <v>67</v>
      </c>
      <c r="G6332" s="13" t="s">
        <v>1199</v>
      </c>
      <c r="H6332" s="13" t="s">
        <v>65</v>
      </c>
      <c r="I6332" s="13"/>
    </row>
    <row r="6333" spans="1:9" x14ac:dyDescent="0.25">
      <c r="A6333" s="37">
        <v>91720116116</v>
      </c>
      <c r="B6333" s="12" t="s">
        <v>6187</v>
      </c>
      <c r="C6333" s="12">
        <v>6</v>
      </c>
      <c r="D6333" s="12" t="s">
        <v>5465</v>
      </c>
      <c r="E6333" s="12" t="s">
        <v>1199</v>
      </c>
      <c r="F6333" s="12" t="s">
        <v>67</v>
      </c>
      <c r="G6333" s="12" t="s">
        <v>1199</v>
      </c>
      <c r="H6333" s="12" t="s">
        <v>65</v>
      </c>
      <c r="I6333" s="12"/>
    </row>
    <row r="6334" spans="1:9" x14ac:dyDescent="0.25">
      <c r="A6334" s="38">
        <v>91720117117</v>
      </c>
      <c r="B6334" s="13" t="s">
        <v>6188</v>
      </c>
      <c r="C6334" s="13">
        <v>6</v>
      </c>
      <c r="D6334" s="13" t="s">
        <v>5465</v>
      </c>
      <c r="E6334" s="13" t="s">
        <v>1199</v>
      </c>
      <c r="F6334" s="13" t="s">
        <v>67</v>
      </c>
      <c r="G6334" s="13" t="s">
        <v>1199</v>
      </c>
      <c r="H6334" s="13" t="s">
        <v>65</v>
      </c>
      <c r="I6334" s="13"/>
    </row>
    <row r="6335" spans="1:9" x14ac:dyDescent="0.25">
      <c r="A6335" s="37">
        <v>91720118118</v>
      </c>
      <c r="B6335" s="12" t="s">
        <v>6189</v>
      </c>
      <c r="C6335" s="12">
        <v>6</v>
      </c>
      <c r="D6335" s="12" t="s">
        <v>5465</v>
      </c>
      <c r="E6335" s="12" t="s">
        <v>1199</v>
      </c>
      <c r="F6335" s="12" t="s">
        <v>67</v>
      </c>
      <c r="G6335" s="12" t="s">
        <v>1199</v>
      </c>
      <c r="H6335" s="12" t="s">
        <v>65</v>
      </c>
      <c r="I6335" s="12"/>
    </row>
    <row r="6336" spans="1:9" x14ac:dyDescent="0.25">
      <c r="A6336" s="38">
        <v>91720122122</v>
      </c>
      <c r="B6336" s="13" t="s">
        <v>6190</v>
      </c>
      <c r="C6336" s="13">
        <v>1</v>
      </c>
      <c r="D6336" s="13" t="s">
        <v>2549</v>
      </c>
      <c r="E6336" s="13" t="s">
        <v>1199</v>
      </c>
      <c r="F6336" s="13" t="s">
        <v>1199</v>
      </c>
      <c r="G6336" s="13" t="s">
        <v>67</v>
      </c>
      <c r="H6336" s="13" t="s">
        <v>65</v>
      </c>
      <c r="I6336" s="13"/>
    </row>
    <row r="6337" spans="1:9" x14ac:dyDescent="0.25">
      <c r="A6337" s="37">
        <v>91720124124</v>
      </c>
      <c r="B6337" s="12" t="s">
        <v>6191</v>
      </c>
      <c r="C6337" s="12">
        <v>6</v>
      </c>
      <c r="D6337" s="12" t="s">
        <v>5465</v>
      </c>
      <c r="E6337" s="12" t="s">
        <v>1199</v>
      </c>
      <c r="F6337" s="12" t="s">
        <v>67</v>
      </c>
      <c r="G6337" s="12" t="s">
        <v>1199</v>
      </c>
      <c r="H6337" s="12" t="s">
        <v>65</v>
      </c>
      <c r="I6337" s="12"/>
    </row>
    <row r="6338" spans="1:9" x14ac:dyDescent="0.25">
      <c r="A6338" s="38">
        <v>91720128128</v>
      </c>
      <c r="B6338" s="13" t="s">
        <v>6192</v>
      </c>
      <c r="C6338" s="13">
        <v>6</v>
      </c>
      <c r="D6338" s="13" t="s">
        <v>5465</v>
      </c>
      <c r="E6338" s="13" t="s">
        <v>1199</v>
      </c>
      <c r="F6338" s="13" t="s">
        <v>67</v>
      </c>
      <c r="G6338" s="13" t="s">
        <v>1199</v>
      </c>
      <c r="H6338" s="13" t="s">
        <v>65</v>
      </c>
      <c r="I6338" s="13"/>
    </row>
    <row r="6339" spans="1:9" x14ac:dyDescent="0.25">
      <c r="A6339" s="37">
        <v>91720129129</v>
      </c>
      <c r="B6339" s="12" t="s">
        <v>6193</v>
      </c>
      <c r="C6339" s="12">
        <v>6</v>
      </c>
      <c r="D6339" s="12" t="s">
        <v>5465</v>
      </c>
      <c r="E6339" s="12" t="s">
        <v>1199</v>
      </c>
      <c r="F6339" s="12" t="s">
        <v>67</v>
      </c>
      <c r="G6339" s="12" t="s">
        <v>1199</v>
      </c>
      <c r="H6339" s="12" t="s">
        <v>65</v>
      </c>
      <c r="I6339" s="12"/>
    </row>
    <row r="6340" spans="1:9" x14ac:dyDescent="0.25">
      <c r="A6340" s="38">
        <v>91720130130</v>
      </c>
      <c r="B6340" s="13" t="s">
        <v>6194</v>
      </c>
      <c r="C6340" s="13">
        <v>1</v>
      </c>
      <c r="D6340" s="13" t="s">
        <v>2549</v>
      </c>
      <c r="E6340" s="13" t="s">
        <v>1199</v>
      </c>
      <c r="F6340" s="13" t="s">
        <v>1199</v>
      </c>
      <c r="G6340" s="13" t="s">
        <v>67</v>
      </c>
      <c r="H6340" s="13" t="s">
        <v>65</v>
      </c>
      <c r="I6340" s="13"/>
    </row>
    <row r="6341" spans="1:9" x14ac:dyDescent="0.25">
      <c r="A6341" s="37">
        <v>91720131131</v>
      </c>
      <c r="B6341" s="12" t="s">
        <v>6195</v>
      </c>
      <c r="C6341" s="12">
        <v>6</v>
      </c>
      <c r="D6341" s="12" t="s">
        <v>5465</v>
      </c>
      <c r="E6341" s="12" t="s">
        <v>1199</v>
      </c>
      <c r="F6341" s="12" t="s">
        <v>67</v>
      </c>
      <c r="G6341" s="12" t="s">
        <v>1199</v>
      </c>
      <c r="H6341" s="12" t="s">
        <v>65</v>
      </c>
      <c r="I6341" s="12"/>
    </row>
    <row r="6342" spans="1:9" x14ac:dyDescent="0.25">
      <c r="A6342" s="38">
        <v>91720132132</v>
      </c>
      <c r="B6342" s="13" t="s">
        <v>6196</v>
      </c>
      <c r="C6342" s="13">
        <v>6</v>
      </c>
      <c r="D6342" s="13" t="s">
        <v>5465</v>
      </c>
      <c r="E6342" s="13" t="s">
        <v>1199</v>
      </c>
      <c r="F6342" s="13" t="s">
        <v>67</v>
      </c>
      <c r="G6342" s="13" t="s">
        <v>1199</v>
      </c>
      <c r="H6342" s="13" t="s">
        <v>65</v>
      </c>
      <c r="I6342" s="13"/>
    </row>
    <row r="6343" spans="1:9" x14ac:dyDescent="0.25">
      <c r="A6343" s="37">
        <v>91720134134</v>
      </c>
      <c r="B6343" s="12" t="s">
        <v>6197</v>
      </c>
      <c r="C6343" s="12">
        <v>6</v>
      </c>
      <c r="D6343" s="12" t="s">
        <v>5465</v>
      </c>
      <c r="E6343" s="12" t="s">
        <v>1199</v>
      </c>
      <c r="F6343" s="12" t="s">
        <v>67</v>
      </c>
      <c r="G6343" s="12" t="s">
        <v>1199</v>
      </c>
      <c r="H6343" s="12" t="s">
        <v>65</v>
      </c>
      <c r="I6343" s="12"/>
    </row>
    <row r="6344" spans="1:9" x14ac:dyDescent="0.25">
      <c r="A6344" s="38">
        <v>91729452452</v>
      </c>
      <c r="B6344" s="13" t="s">
        <v>6198</v>
      </c>
      <c r="C6344" s="13">
        <v>6</v>
      </c>
      <c r="D6344" s="13" t="s">
        <v>5465</v>
      </c>
      <c r="E6344" s="13" t="s">
        <v>1199</v>
      </c>
      <c r="F6344" s="13" t="s">
        <v>67</v>
      </c>
      <c r="G6344" s="13" t="s">
        <v>1199</v>
      </c>
      <c r="H6344" s="13" t="s">
        <v>65</v>
      </c>
      <c r="I6344" s="13"/>
    </row>
    <row r="6345" spans="1:9" x14ac:dyDescent="0.25">
      <c r="A6345" s="37">
        <v>91729454454</v>
      </c>
      <c r="B6345" s="12" t="s">
        <v>6199</v>
      </c>
      <c r="C6345" s="12">
        <v>6</v>
      </c>
      <c r="D6345" s="12" t="s">
        <v>5465</v>
      </c>
      <c r="E6345" s="12" t="s">
        <v>1199</v>
      </c>
      <c r="F6345" s="12" t="s">
        <v>67</v>
      </c>
      <c r="G6345" s="12" t="s">
        <v>1199</v>
      </c>
      <c r="H6345" s="12" t="s">
        <v>65</v>
      </c>
      <c r="I6345" s="12"/>
    </row>
    <row r="6346" spans="1:9" x14ac:dyDescent="0.25">
      <c r="A6346" s="38">
        <v>91730111111</v>
      </c>
      <c r="B6346" s="13" t="s">
        <v>6200</v>
      </c>
      <c r="C6346" s="13">
        <v>6</v>
      </c>
      <c r="D6346" s="13" t="s">
        <v>5465</v>
      </c>
      <c r="E6346" s="13" t="s">
        <v>1199</v>
      </c>
      <c r="F6346" s="13" t="s">
        <v>67</v>
      </c>
      <c r="G6346" s="13" t="s">
        <v>1199</v>
      </c>
      <c r="H6346" s="13" t="s">
        <v>65</v>
      </c>
      <c r="I6346" s="13"/>
    </row>
    <row r="6347" spans="1:9" x14ac:dyDescent="0.25">
      <c r="A6347" s="37">
        <v>91730112112</v>
      </c>
      <c r="B6347" s="12" t="s">
        <v>6201</v>
      </c>
      <c r="C6347" s="12">
        <v>6</v>
      </c>
      <c r="D6347" s="12" t="s">
        <v>5465</v>
      </c>
      <c r="E6347" s="12" t="s">
        <v>1199</v>
      </c>
      <c r="F6347" s="12" t="s">
        <v>67</v>
      </c>
      <c r="G6347" s="12" t="s">
        <v>1199</v>
      </c>
      <c r="H6347" s="12" t="s">
        <v>65</v>
      </c>
      <c r="I6347" s="12"/>
    </row>
    <row r="6348" spans="1:9" x14ac:dyDescent="0.25">
      <c r="A6348" s="38">
        <v>91735107113</v>
      </c>
      <c r="B6348" s="13" t="s">
        <v>6202</v>
      </c>
      <c r="C6348" s="13">
        <v>6</v>
      </c>
      <c r="D6348" s="13" t="s">
        <v>5465</v>
      </c>
      <c r="E6348" s="13" t="s">
        <v>1199</v>
      </c>
      <c r="F6348" s="13" t="s">
        <v>67</v>
      </c>
      <c r="G6348" s="13" t="s">
        <v>1199</v>
      </c>
      <c r="H6348" s="13" t="s">
        <v>65</v>
      </c>
      <c r="I6348" s="13"/>
    </row>
    <row r="6349" spans="1:9" x14ac:dyDescent="0.25">
      <c r="A6349" s="37">
        <v>91735107115</v>
      </c>
      <c r="B6349" s="12" t="s">
        <v>6203</v>
      </c>
      <c r="C6349" s="12">
        <v>6</v>
      </c>
      <c r="D6349" s="12" t="s">
        <v>5465</v>
      </c>
      <c r="E6349" s="12" t="s">
        <v>1199</v>
      </c>
      <c r="F6349" s="12" t="s">
        <v>67</v>
      </c>
      <c r="G6349" s="12" t="s">
        <v>1199</v>
      </c>
      <c r="H6349" s="12" t="s">
        <v>65</v>
      </c>
      <c r="I6349" s="12"/>
    </row>
    <row r="6350" spans="1:9" x14ac:dyDescent="0.25">
      <c r="A6350" s="38">
        <v>91730118118</v>
      </c>
      <c r="B6350" s="13" t="s">
        <v>6204</v>
      </c>
      <c r="C6350" s="13">
        <v>6</v>
      </c>
      <c r="D6350" s="13" t="s">
        <v>5465</v>
      </c>
      <c r="E6350" s="13" t="s">
        <v>1199</v>
      </c>
      <c r="F6350" s="13" t="s">
        <v>67</v>
      </c>
      <c r="G6350" s="13" t="s">
        <v>1199</v>
      </c>
      <c r="H6350" s="13" t="s">
        <v>65</v>
      </c>
      <c r="I6350" s="13"/>
    </row>
    <row r="6351" spans="1:9" x14ac:dyDescent="0.25">
      <c r="A6351" s="37">
        <v>91730120120</v>
      </c>
      <c r="B6351" s="12" t="s">
        <v>6205</v>
      </c>
      <c r="C6351" s="12">
        <v>6</v>
      </c>
      <c r="D6351" s="12" t="s">
        <v>5465</v>
      </c>
      <c r="E6351" s="12" t="s">
        <v>1199</v>
      </c>
      <c r="F6351" s="12" t="s">
        <v>67</v>
      </c>
      <c r="G6351" s="12" t="s">
        <v>1199</v>
      </c>
      <c r="H6351" s="12" t="s">
        <v>65</v>
      </c>
      <c r="I6351" s="12"/>
    </row>
    <row r="6352" spans="1:9" x14ac:dyDescent="0.25">
      <c r="A6352" s="38">
        <v>91730123123</v>
      </c>
      <c r="B6352" s="13" t="s">
        <v>6206</v>
      </c>
      <c r="C6352" s="13">
        <v>6</v>
      </c>
      <c r="D6352" s="13" t="s">
        <v>5465</v>
      </c>
      <c r="E6352" s="13" t="s">
        <v>1199</v>
      </c>
      <c r="F6352" s="13" t="s">
        <v>67</v>
      </c>
      <c r="G6352" s="13" t="s">
        <v>1199</v>
      </c>
      <c r="H6352" s="13" t="s">
        <v>65</v>
      </c>
      <c r="I6352" s="13"/>
    </row>
    <row r="6353" spans="1:9" x14ac:dyDescent="0.25">
      <c r="A6353" s="37">
        <v>91730124124</v>
      </c>
      <c r="B6353" s="12" t="s">
        <v>6207</v>
      </c>
      <c r="C6353" s="12">
        <v>6</v>
      </c>
      <c r="D6353" s="12" t="s">
        <v>5465</v>
      </c>
      <c r="E6353" s="12" t="s">
        <v>1199</v>
      </c>
      <c r="F6353" s="12" t="s">
        <v>67</v>
      </c>
      <c r="G6353" s="12" t="s">
        <v>1199</v>
      </c>
      <c r="H6353" s="12" t="s">
        <v>65</v>
      </c>
      <c r="I6353" s="12"/>
    </row>
    <row r="6354" spans="1:9" x14ac:dyDescent="0.25">
      <c r="A6354" s="38">
        <v>91730126126</v>
      </c>
      <c r="B6354" s="13" t="s">
        <v>6208</v>
      </c>
      <c r="C6354" s="13">
        <v>6</v>
      </c>
      <c r="D6354" s="13" t="s">
        <v>5465</v>
      </c>
      <c r="E6354" s="13" t="s">
        <v>1199</v>
      </c>
      <c r="F6354" s="13" t="s">
        <v>67</v>
      </c>
      <c r="G6354" s="13" t="s">
        <v>1199</v>
      </c>
      <c r="H6354" s="13" t="s">
        <v>65</v>
      </c>
      <c r="I6354" s="13"/>
    </row>
    <row r="6355" spans="1:9" x14ac:dyDescent="0.25">
      <c r="A6355" s="37">
        <v>91735109127</v>
      </c>
      <c r="B6355" s="12" t="s">
        <v>6209</v>
      </c>
      <c r="C6355" s="12">
        <v>6</v>
      </c>
      <c r="D6355" s="12" t="s">
        <v>5465</v>
      </c>
      <c r="E6355" s="12" t="s">
        <v>1199</v>
      </c>
      <c r="F6355" s="12" t="s">
        <v>67</v>
      </c>
      <c r="G6355" s="12" t="s">
        <v>1199</v>
      </c>
      <c r="H6355" s="12" t="s">
        <v>65</v>
      </c>
      <c r="I6355" s="12"/>
    </row>
    <row r="6356" spans="1:9" x14ac:dyDescent="0.25">
      <c r="A6356" s="38">
        <v>91730130130</v>
      </c>
      <c r="B6356" s="13" t="s">
        <v>6210</v>
      </c>
      <c r="C6356" s="13">
        <v>6</v>
      </c>
      <c r="D6356" s="13" t="s">
        <v>5465</v>
      </c>
      <c r="E6356" s="13" t="s">
        <v>1199</v>
      </c>
      <c r="F6356" s="13" t="s">
        <v>67</v>
      </c>
      <c r="G6356" s="13" t="s">
        <v>1199</v>
      </c>
      <c r="H6356" s="13" t="s">
        <v>65</v>
      </c>
      <c r="I6356" s="13"/>
    </row>
    <row r="6357" spans="1:9" x14ac:dyDescent="0.25">
      <c r="A6357" s="37">
        <v>91730131131</v>
      </c>
      <c r="B6357" s="12" t="s">
        <v>6211</v>
      </c>
      <c r="C6357" s="12">
        <v>6</v>
      </c>
      <c r="D6357" s="12" t="s">
        <v>5465</v>
      </c>
      <c r="E6357" s="12" t="s">
        <v>1199</v>
      </c>
      <c r="F6357" s="12" t="s">
        <v>67</v>
      </c>
      <c r="G6357" s="12" t="s">
        <v>1199</v>
      </c>
      <c r="H6357" s="12" t="s">
        <v>65</v>
      </c>
      <c r="I6357" s="12"/>
    </row>
    <row r="6358" spans="1:9" x14ac:dyDescent="0.25">
      <c r="A6358" s="38">
        <v>91735108133</v>
      </c>
      <c r="B6358" s="13" t="s">
        <v>6212</v>
      </c>
      <c r="C6358" s="13">
        <v>6</v>
      </c>
      <c r="D6358" s="13" t="s">
        <v>5465</v>
      </c>
      <c r="E6358" s="13" t="s">
        <v>1199</v>
      </c>
      <c r="F6358" s="13" t="s">
        <v>67</v>
      </c>
      <c r="G6358" s="13" t="s">
        <v>1199</v>
      </c>
      <c r="H6358" s="13" t="s">
        <v>65</v>
      </c>
      <c r="I6358" s="13"/>
    </row>
    <row r="6359" spans="1:9" x14ac:dyDescent="0.25">
      <c r="A6359" s="37">
        <v>91730134134</v>
      </c>
      <c r="B6359" s="12" t="s">
        <v>6213</v>
      </c>
      <c r="C6359" s="12">
        <v>6</v>
      </c>
      <c r="D6359" s="12" t="s">
        <v>5465</v>
      </c>
      <c r="E6359" s="12" t="s">
        <v>1199</v>
      </c>
      <c r="F6359" s="12" t="s">
        <v>67</v>
      </c>
      <c r="G6359" s="12" t="s">
        <v>1199</v>
      </c>
      <c r="H6359" s="12" t="s">
        <v>65</v>
      </c>
      <c r="I6359" s="12"/>
    </row>
    <row r="6360" spans="1:9" x14ac:dyDescent="0.25">
      <c r="A6360" s="38">
        <v>91730135135</v>
      </c>
      <c r="B6360" s="13" t="s">
        <v>6214</v>
      </c>
      <c r="C6360" s="13">
        <v>6</v>
      </c>
      <c r="D6360" s="13" t="s">
        <v>5465</v>
      </c>
      <c r="E6360" s="13" t="s">
        <v>1199</v>
      </c>
      <c r="F6360" s="13" t="s">
        <v>67</v>
      </c>
      <c r="G6360" s="13" t="s">
        <v>1199</v>
      </c>
      <c r="H6360" s="13" t="s">
        <v>65</v>
      </c>
      <c r="I6360" s="13"/>
    </row>
    <row r="6361" spans="1:9" x14ac:dyDescent="0.25">
      <c r="A6361" s="37">
        <v>91730137137</v>
      </c>
      <c r="B6361" s="12" t="s">
        <v>6215</v>
      </c>
      <c r="C6361" s="12">
        <v>1</v>
      </c>
      <c r="D6361" s="12" t="s">
        <v>2549</v>
      </c>
      <c r="E6361" s="12" t="s">
        <v>1199</v>
      </c>
      <c r="F6361" s="12" t="s">
        <v>1199</v>
      </c>
      <c r="G6361" s="12" t="s">
        <v>67</v>
      </c>
      <c r="H6361" s="12" t="s">
        <v>65</v>
      </c>
      <c r="I6361" s="12"/>
    </row>
    <row r="6362" spans="1:9" x14ac:dyDescent="0.25">
      <c r="A6362" s="38">
        <v>91735109140</v>
      </c>
      <c r="B6362" s="13" t="s">
        <v>6216</v>
      </c>
      <c r="C6362" s="13">
        <v>6</v>
      </c>
      <c r="D6362" s="13" t="s">
        <v>5465</v>
      </c>
      <c r="E6362" s="13" t="s">
        <v>1199</v>
      </c>
      <c r="F6362" s="13" t="s">
        <v>67</v>
      </c>
      <c r="G6362" s="13" t="s">
        <v>1199</v>
      </c>
      <c r="H6362" s="13" t="s">
        <v>65</v>
      </c>
      <c r="I6362" s="13"/>
    </row>
    <row r="6363" spans="1:9" x14ac:dyDescent="0.25">
      <c r="A6363" s="37">
        <v>91735109141</v>
      </c>
      <c r="B6363" s="12" t="s">
        <v>6217</v>
      </c>
      <c r="C6363" s="12">
        <v>6</v>
      </c>
      <c r="D6363" s="12" t="s">
        <v>5465</v>
      </c>
      <c r="E6363" s="12" t="s">
        <v>1199</v>
      </c>
      <c r="F6363" s="12" t="s">
        <v>67</v>
      </c>
      <c r="G6363" s="12" t="s">
        <v>1199</v>
      </c>
      <c r="H6363" s="12" t="s">
        <v>65</v>
      </c>
      <c r="I6363" s="12"/>
    </row>
    <row r="6364" spans="1:9" x14ac:dyDescent="0.25">
      <c r="A6364" s="38">
        <v>91735108142</v>
      </c>
      <c r="B6364" s="13" t="s">
        <v>6218</v>
      </c>
      <c r="C6364" s="13">
        <v>6</v>
      </c>
      <c r="D6364" s="13" t="s">
        <v>5465</v>
      </c>
      <c r="E6364" s="13" t="s">
        <v>1199</v>
      </c>
      <c r="F6364" s="13" t="s">
        <v>67</v>
      </c>
      <c r="G6364" s="13" t="s">
        <v>1199</v>
      </c>
      <c r="H6364" s="13" t="s">
        <v>65</v>
      </c>
      <c r="I6364" s="13"/>
    </row>
    <row r="6365" spans="1:9" x14ac:dyDescent="0.25">
      <c r="A6365" s="37">
        <v>91730145145</v>
      </c>
      <c r="B6365" s="12" t="s">
        <v>6219</v>
      </c>
      <c r="C6365" s="12">
        <v>6</v>
      </c>
      <c r="D6365" s="12" t="s">
        <v>5465</v>
      </c>
      <c r="E6365" s="12" t="s">
        <v>1199</v>
      </c>
      <c r="F6365" s="12" t="s">
        <v>67</v>
      </c>
      <c r="G6365" s="12" t="s">
        <v>1199</v>
      </c>
      <c r="H6365" s="12" t="s">
        <v>65</v>
      </c>
      <c r="I6365" s="12"/>
    </row>
    <row r="6366" spans="1:9" x14ac:dyDescent="0.25">
      <c r="A6366" s="38">
        <v>91730147147</v>
      </c>
      <c r="B6366" s="13" t="s">
        <v>6220</v>
      </c>
      <c r="C6366" s="13">
        <v>1</v>
      </c>
      <c r="D6366" s="13" t="s">
        <v>2549</v>
      </c>
      <c r="E6366" s="13" t="s">
        <v>1199</v>
      </c>
      <c r="F6366" s="13" t="s">
        <v>1199</v>
      </c>
      <c r="G6366" s="13" t="s">
        <v>67</v>
      </c>
      <c r="H6366" s="13" t="s">
        <v>65</v>
      </c>
      <c r="I6366" s="13"/>
    </row>
    <row r="6367" spans="1:9" x14ac:dyDescent="0.25">
      <c r="A6367" s="37">
        <v>91739451451</v>
      </c>
      <c r="B6367" s="12" t="s">
        <v>6221</v>
      </c>
      <c r="C6367" s="12">
        <v>1</v>
      </c>
      <c r="D6367" s="12" t="s">
        <v>2549</v>
      </c>
      <c r="E6367" s="12" t="s">
        <v>1199</v>
      </c>
      <c r="F6367" s="12" t="s">
        <v>1199</v>
      </c>
      <c r="G6367" s="12" t="s">
        <v>67</v>
      </c>
      <c r="H6367" s="12" t="s">
        <v>65</v>
      </c>
      <c r="I6367" s="12"/>
    </row>
    <row r="6368" spans="1:9" x14ac:dyDescent="0.25">
      <c r="A6368" s="38">
        <v>91739452452</v>
      </c>
      <c r="B6368" s="13" t="s">
        <v>6222</v>
      </c>
      <c r="C6368" s="13">
        <v>6</v>
      </c>
      <c r="D6368" s="13" t="s">
        <v>5465</v>
      </c>
      <c r="E6368" s="13" t="s">
        <v>1199</v>
      </c>
      <c r="F6368" s="13" t="s">
        <v>67</v>
      </c>
      <c r="G6368" s="13" t="s">
        <v>1199</v>
      </c>
      <c r="H6368" s="13" t="s">
        <v>65</v>
      </c>
      <c r="I6368" s="13"/>
    </row>
    <row r="6369" spans="1:9" x14ac:dyDescent="0.25">
      <c r="A6369" s="37">
        <v>91740111111</v>
      </c>
      <c r="B6369" s="12" t="s">
        <v>6223</v>
      </c>
      <c r="C6369" s="12">
        <v>1</v>
      </c>
      <c r="D6369" s="12" t="s">
        <v>2549</v>
      </c>
      <c r="E6369" s="12" t="s">
        <v>1199</v>
      </c>
      <c r="F6369" s="12" t="s">
        <v>1199</v>
      </c>
      <c r="G6369" s="12" t="s">
        <v>67</v>
      </c>
      <c r="H6369" s="12" t="s">
        <v>65</v>
      </c>
      <c r="I6369" s="12"/>
    </row>
    <row r="6370" spans="1:9" x14ac:dyDescent="0.25">
      <c r="A6370" s="38">
        <v>91740113113</v>
      </c>
      <c r="B6370" s="13" t="s">
        <v>6224</v>
      </c>
      <c r="C6370" s="13">
        <v>1</v>
      </c>
      <c r="D6370" s="13" t="s">
        <v>2549</v>
      </c>
      <c r="E6370" s="13" t="s">
        <v>1199</v>
      </c>
      <c r="F6370" s="13" t="s">
        <v>1199</v>
      </c>
      <c r="G6370" s="13" t="s">
        <v>67</v>
      </c>
      <c r="H6370" s="13" t="s">
        <v>65</v>
      </c>
      <c r="I6370" s="13"/>
    </row>
    <row r="6371" spans="1:9" x14ac:dyDescent="0.25">
      <c r="A6371" s="37">
        <v>91740115115</v>
      </c>
      <c r="B6371" s="12" t="s">
        <v>6225</v>
      </c>
      <c r="C6371" s="12">
        <v>1</v>
      </c>
      <c r="D6371" s="12" t="s">
        <v>2549</v>
      </c>
      <c r="E6371" s="12" t="s">
        <v>1199</v>
      </c>
      <c r="F6371" s="12" t="s">
        <v>1199</v>
      </c>
      <c r="G6371" s="12" t="s">
        <v>67</v>
      </c>
      <c r="H6371" s="12" t="s">
        <v>65</v>
      </c>
      <c r="I6371" s="12"/>
    </row>
    <row r="6372" spans="1:9" x14ac:dyDescent="0.25">
      <c r="A6372" s="38">
        <v>91740118118</v>
      </c>
      <c r="B6372" s="13" t="s">
        <v>6226</v>
      </c>
      <c r="C6372" s="13">
        <v>1</v>
      </c>
      <c r="D6372" s="13" t="s">
        <v>2549</v>
      </c>
      <c r="E6372" s="13" t="s">
        <v>1199</v>
      </c>
      <c r="F6372" s="13" t="s">
        <v>1199</v>
      </c>
      <c r="G6372" s="13" t="s">
        <v>67</v>
      </c>
      <c r="H6372" s="13" t="s">
        <v>65</v>
      </c>
      <c r="I6372" s="13"/>
    </row>
    <row r="6373" spans="1:9" x14ac:dyDescent="0.25">
      <c r="A6373" s="37">
        <v>91740121121</v>
      </c>
      <c r="B6373" s="12" t="s">
        <v>6227</v>
      </c>
      <c r="C6373" s="12">
        <v>1</v>
      </c>
      <c r="D6373" s="12" t="s">
        <v>2549</v>
      </c>
      <c r="E6373" s="12" t="s">
        <v>1199</v>
      </c>
      <c r="F6373" s="12" t="s">
        <v>1199</v>
      </c>
      <c r="G6373" s="12" t="s">
        <v>67</v>
      </c>
      <c r="H6373" s="12" t="s">
        <v>65</v>
      </c>
      <c r="I6373" s="12"/>
    </row>
    <row r="6374" spans="1:9" x14ac:dyDescent="0.25">
      <c r="A6374" s="38">
        <v>91740122122</v>
      </c>
      <c r="B6374" s="13" t="s">
        <v>6228</v>
      </c>
      <c r="C6374" s="13">
        <v>1</v>
      </c>
      <c r="D6374" s="13" t="s">
        <v>2549</v>
      </c>
      <c r="E6374" s="13" t="s">
        <v>1199</v>
      </c>
      <c r="F6374" s="13" t="s">
        <v>1199</v>
      </c>
      <c r="G6374" s="13" t="s">
        <v>67</v>
      </c>
      <c r="H6374" s="13" t="s">
        <v>65</v>
      </c>
      <c r="I6374" s="13"/>
    </row>
    <row r="6375" spans="1:9" x14ac:dyDescent="0.25">
      <c r="A6375" s="37">
        <v>91740126126</v>
      </c>
      <c r="B6375" s="12" t="s">
        <v>6229</v>
      </c>
      <c r="C6375" s="12">
        <v>1</v>
      </c>
      <c r="D6375" s="12" t="s">
        <v>2549</v>
      </c>
      <c r="E6375" s="12" t="s">
        <v>1199</v>
      </c>
      <c r="F6375" s="12" t="s">
        <v>1199</v>
      </c>
      <c r="G6375" s="12" t="s">
        <v>67</v>
      </c>
      <c r="H6375" s="12" t="s">
        <v>65</v>
      </c>
      <c r="I6375" s="12"/>
    </row>
    <row r="6376" spans="1:9" x14ac:dyDescent="0.25">
      <c r="A6376" s="38">
        <v>91740131131</v>
      </c>
      <c r="B6376" s="13" t="s">
        <v>6230</v>
      </c>
      <c r="C6376" s="13">
        <v>1</v>
      </c>
      <c r="D6376" s="13" t="s">
        <v>2549</v>
      </c>
      <c r="E6376" s="13" t="s">
        <v>1199</v>
      </c>
      <c r="F6376" s="13" t="s">
        <v>1199</v>
      </c>
      <c r="G6376" s="13" t="s">
        <v>67</v>
      </c>
      <c r="H6376" s="13" t="s">
        <v>65</v>
      </c>
      <c r="I6376" s="13"/>
    </row>
    <row r="6377" spans="1:9" x14ac:dyDescent="0.25">
      <c r="A6377" s="37">
        <v>91740135135</v>
      </c>
      <c r="B6377" s="12" t="s">
        <v>6231</v>
      </c>
      <c r="C6377" s="12">
        <v>1</v>
      </c>
      <c r="D6377" s="12" t="s">
        <v>2549</v>
      </c>
      <c r="E6377" s="12" t="s">
        <v>1199</v>
      </c>
      <c r="F6377" s="12" t="s">
        <v>1199</v>
      </c>
      <c r="G6377" s="12" t="s">
        <v>67</v>
      </c>
      <c r="H6377" s="12" t="s">
        <v>65</v>
      </c>
      <c r="I6377" s="12"/>
    </row>
    <row r="6378" spans="1:9" x14ac:dyDescent="0.25">
      <c r="A6378" s="38">
        <v>91740136136</v>
      </c>
      <c r="B6378" s="13" t="s">
        <v>6232</v>
      </c>
      <c r="C6378" s="13">
        <v>1</v>
      </c>
      <c r="D6378" s="13" t="s">
        <v>2549</v>
      </c>
      <c r="E6378" s="13" t="s">
        <v>1199</v>
      </c>
      <c r="F6378" s="13" t="s">
        <v>1199</v>
      </c>
      <c r="G6378" s="13" t="s">
        <v>67</v>
      </c>
      <c r="H6378" s="13" t="s">
        <v>65</v>
      </c>
      <c r="I6378" s="13"/>
    </row>
    <row r="6379" spans="1:9" x14ac:dyDescent="0.25">
      <c r="A6379" s="37">
        <v>91740137137</v>
      </c>
      <c r="B6379" s="12" t="s">
        <v>6233</v>
      </c>
      <c r="C6379" s="12">
        <v>1</v>
      </c>
      <c r="D6379" s="12" t="s">
        <v>2549</v>
      </c>
      <c r="E6379" s="12" t="s">
        <v>1199</v>
      </c>
      <c r="F6379" s="12" t="s">
        <v>1199</v>
      </c>
      <c r="G6379" s="12" t="s">
        <v>67</v>
      </c>
      <c r="H6379" s="12" t="s">
        <v>65</v>
      </c>
      <c r="I6379" s="12"/>
    </row>
    <row r="6380" spans="1:9" x14ac:dyDescent="0.25">
      <c r="A6380" s="38">
        <v>91740141141</v>
      </c>
      <c r="B6380" s="13" t="s">
        <v>6234</v>
      </c>
      <c r="C6380" s="13">
        <v>1</v>
      </c>
      <c r="D6380" s="13" t="s">
        <v>2549</v>
      </c>
      <c r="E6380" s="13" t="s">
        <v>1199</v>
      </c>
      <c r="F6380" s="13" t="s">
        <v>1199</v>
      </c>
      <c r="G6380" s="13" t="s">
        <v>67</v>
      </c>
      <c r="H6380" s="13" t="s">
        <v>65</v>
      </c>
      <c r="I6380" s="13"/>
    </row>
    <row r="6381" spans="1:9" x14ac:dyDescent="0.25">
      <c r="A6381" s="37">
        <v>91740143143</v>
      </c>
      <c r="B6381" s="12" t="s">
        <v>6235</v>
      </c>
      <c r="C6381" s="12">
        <v>1</v>
      </c>
      <c r="D6381" s="12" t="s">
        <v>2549</v>
      </c>
      <c r="E6381" s="12" t="s">
        <v>1199</v>
      </c>
      <c r="F6381" s="12" t="s">
        <v>1199</v>
      </c>
      <c r="G6381" s="12" t="s">
        <v>67</v>
      </c>
      <c r="H6381" s="12" t="s">
        <v>65</v>
      </c>
      <c r="I6381" s="12"/>
    </row>
    <row r="6382" spans="1:9" x14ac:dyDescent="0.25">
      <c r="A6382" s="38">
        <v>91740146146</v>
      </c>
      <c r="B6382" s="13" t="s">
        <v>6236</v>
      </c>
      <c r="C6382" s="13">
        <v>1</v>
      </c>
      <c r="D6382" s="13" t="s">
        <v>2549</v>
      </c>
      <c r="E6382" s="13" t="s">
        <v>1199</v>
      </c>
      <c r="F6382" s="13" t="s">
        <v>1199</v>
      </c>
      <c r="G6382" s="13" t="s">
        <v>67</v>
      </c>
      <c r="H6382" s="13" t="s">
        <v>65</v>
      </c>
      <c r="I6382" s="13"/>
    </row>
    <row r="6383" spans="1:9" x14ac:dyDescent="0.25">
      <c r="A6383" s="37">
        <v>91740147147</v>
      </c>
      <c r="B6383" s="12" t="s">
        <v>6237</v>
      </c>
      <c r="C6383" s="12">
        <v>1</v>
      </c>
      <c r="D6383" s="12" t="s">
        <v>2549</v>
      </c>
      <c r="E6383" s="12" t="s">
        <v>1199</v>
      </c>
      <c r="F6383" s="12" t="s">
        <v>1199</v>
      </c>
      <c r="G6383" s="12" t="s">
        <v>67</v>
      </c>
      <c r="H6383" s="12" t="s">
        <v>65</v>
      </c>
      <c r="I6383" s="12"/>
    </row>
    <row r="6384" spans="1:9" x14ac:dyDescent="0.25">
      <c r="A6384" s="38">
        <v>91740150150</v>
      </c>
      <c r="B6384" s="13" t="s">
        <v>6238</v>
      </c>
      <c r="C6384" s="13">
        <v>1</v>
      </c>
      <c r="D6384" s="13" t="s">
        <v>2549</v>
      </c>
      <c r="E6384" s="13" t="s">
        <v>1199</v>
      </c>
      <c r="F6384" s="13" t="s">
        <v>1199</v>
      </c>
      <c r="G6384" s="13" t="s">
        <v>67</v>
      </c>
      <c r="H6384" s="13" t="s">
        <v>65</v>
      </c>
      <c r="I6384" s="13"/>
    </row>
    <row r="6385" spans="1:9" x14ac:dyDescent="0.25">
      <c r="A6385" s="37">
        <v>91740151151</v>
      </c>
      <c r="B6385" s="12" t="s">
        <v>6239</v>
      </c>
      <c r="C6385" s="12">
        <v>1</v>
      </c>
      <c r="D6385" s="12" t="s">
        <v>2549</v>
      </c>
      <c r="E6385" s="12" t="s">
        <v>1199</v>
      </c>
      <c r="F6385" s="12" t="s">
        <v>1199</v>
      </c>
      <c r="G6385" s="12" t="s">
        <v>67</v>
      </c>
      <c r="H6385" s="12" t="s">
        <v>65</v>
      </c>
      <c r="I6385" s="12"/>
    </row>
    <row r="6386" spans="1:9" x14ac:dyDescent="0.25">
      <c r="A6386" s="38">
        <v>91750111111</v>
      </c>
      <c r="B6386" s="13" t="s">
        <v>6240</v>
      </c>
      <c r="C6386" s="13">
        <v>1</v>
      </c>
      <c r="D6386" s="13" t="s">
        <v>2549</v>
      </c>
      <c r="E6386" s="13" t="s">
        <v>1199</v>
      </c>
      <c r="F6386" s="13" t="s">
        <v>1199</v>
      </c>
      <c r="G6386" s="13" t="s">
        <v>67</v>
      </c>
      <c r="H6386" s="13" t="s">
        <v>65</v>
      </c>
      <c r="I6386" s="13"/>
    </row>
    <row r="6387" spans="1:9" x14ac:dyDescent="0.25">
      <c r="A6387" s="37">
        <v>91755112112</v>
      </c>
      <c r="B6387" s="12" t="s">
        <v>6241</v>
      </c>
      <c r="C6387" s="12">
        <v>1</v>
      </c>
      <c r="D6387" s="12" t="s">
        <v>2549</v>
      </c>
      <c r="E6387" s="12" t="s">
        <v>1199</v>
      </c>
      <c r="F6387" s="12" t="s">
        <v>1199</v>
      </c>
      <c r="G6387" s="12" t="s">
        <v>67</v>
      </c>
      <c r="H6387" s="12" t="s">
        <v>65</v>
      </c>
      <c r="I6387" s="12"/>
    </row>
    <row r="6388" spans="1:9" x14ac:dyDescent="0.25">
      <c r="A6388" s="38">
        <v>91755114113</v>
      </c>
      <c r="B6388" s="13" t="s">
        <v>6242</v>
      </c>
      <c r="C6388" s="13">
        <v>1</v>
      </c>
      <c r="D6388" s="13" t="s">
        <v>2549</v>
      </c>
      <c r="E6388" s="13" t="s">
        <v>1199</v>
      </c>
      <c r="F6388" s="13" t="s">
        <v>1199</v>
      </c>
      <c r="G6388" s="13" t="s">
        <v>67</v>
      </c>
      <c r="H6388" s="13" t="s">
        <v>65</v>
      </c>
      <c r="I6388" s="13"/>
    </row>
    <row r="6389" spans="1:9" x14ac:dyDescent="0.25">
      <c r="A6389" s="37">
        <v>91755114114</v>
      </c>
      <c r="B6389" s="12" t="s">
        <v>6243</v>
      </c>
      <c r="C6389" s="12">
        <v>1</v>
      </c>
      <c r="D6389" s="12" t="s">
        <v>2549</v>
      </c>
      <c r="E6389" s="12" t="s">
        <v>1199</v>
      </c>
      <c r="F6389" s="12" t="s">
        <v>1199</v>
      </c>
      <c r="G6389" s="12" t="s">
        <v>67</v>
      </c>
      <c r="H6389" s="12" t="s">
        <v>65</v>
      </c>
      <c r="I6389" s="12"/>
    </row>
    <row r="6390" spans="1:9" x14ac:dyDescent="0.25">
      <c r="A6390" s="38">
        <v>91750115115</v>
      </c>
      <c r="B6390" s="13" t="s">
        <v>6244</v>
      </c>
      <c r="C6390" s="13">
        <v>1</v>
      </c>
      <c r="D6390" s="13" t="s">
        <v>2549</v>
      </c>
      <c r="E6390" s="13" t="s">
        <v>1199</v>
      </c>
      <c r="F6390" s="13" t="s">
        <v>1199</v>
      </c>
      <c r="G6390" s="13" t="s">
        <v>67</v>
      </c>
      <c r="H6390" s="13" t="s">
        <v>65</v>
      </c>
      <c r="I6390" s="13"/>
    </row>
    <row r="6391" spans="1:9" x14ac:dyDescent="0.25">
      <c r="A6391" s="37">
        <v>91755114116</v>
      </c>
      <c r="B6391" s="12" t="s">
        <v>6245</v>
      </c>
      <c r="C6391" s="12">
        <v>1</v>
      </c>
      <c r="D6391" s="12" t="s">
        <v>2549</v>
      </c>
      <c r="E6391" s="12" t="s">
        <v>1199</v>
      </c>
      <c r="F6391" s="12" t="s">
        <v>1199</v>
      </c>
      <c r="G6391" s="12" t="s">
        <v>67</v>
      </c>
      <c r="H6391" s="12" t="s">
        <v>65</v>
      </c>
      <c r="I6391" s="12"/>
    </row>
    <row r="6392" spans="1:9" x14ac:dyDescent="0.25">
      <c r="A6392" s="38">
        <v>91750118118</v>
      </c>
      <c r="B6392" s="13" t="s">
        <v>6246</v>
      </c>
      <c r="C6392" s="13">
        <v>1</v>
      </c>
      <c r="D6392" s="13" t="s">
        <v>2549</v>
      </c>
      <c r="E6392" s="13" t="s">
        <v>1199</v>
      </c>
      <c r="F6392" s="13" t="s">
        <v>1199</v>
      </c>
      <c r="G6392" s="13" t="s">
        <v>67</v>
      </c>
      <c r="H6392" s="13" t="s">
        <v>65</v>
      </c>
      <c r="I6392" s="13"/>
    </row>
    <row r="6393" spans="1:9" x14ac:dyDescent="0.25">
      <c r="A6393" s="37">
        <v>91755112119</v>
      </c>
      <c r="B6393" s="12" t="s">
        <v>6247</v>
      </c>
      <c r="C6393" s="12">
        <v>1</v>
      </c>
      <c r="D6393" s="12" t="s">
        <v>2549</v>
      </c>
      <c r="E6393" s="12" t="s">
        <v>1199</v>
      </c>
      <c r="F6393" s="12" t="s">
        <v>1199</v>
      </c>
      <c r="G6393" s="12" t="s">
        <v>67</v>
      </c>
      <c r="H6393" s="12" t="s">
        <v>65</v>
      </c>
      <c r="I6393" s="12"/>
    </row>
    <row r="6394" spans="1:9" x14ac:dyDescent="0.25">
      <c r="A6394" s="38">
        <v>91755114121</v>
      </c>
      <c r="B6394" s="13" t="s">
        <v>6248</v>
      </c>
      <c r="C6394" s="13">
        <v>1</v>
      </c>
      <c r="D6394" s="13" t="s">
        <v>2549</v>
      </c>
      <c r="E6394" s="13" t="s">
        <v>1199</v>
      </c>
      <c r="F6394" s="13" t="s">
        <v>1199</v>
      </c>
      <c r="G6394" s="13" t="s">
        <v>67</v>
      </c>
      <c r="H6394" s="13" t="s">
        <v>65</v>
      </c>
      <c r="I6394" s="13"/>
    </row>
    <row r="6395" spans="1:9" x14ac:dyDescent="0.25">
      <c r="A6395" s="37">
        <v>91750122122</v>
      </c>
      <c r="B6395" s="12" t="s">
        <v>6249</v>
      </c>
      <c r="C6395" s="12">
        <v>1</v>
      </c>
      <c r="D6395" s="12" t="s">
        <v>2549</v>
      </c>
      <c r="E6395" s="12" t="s">
        <v>1199</v>
      </c>
      <c r="F6395" s="12" t="s">
        <v>1199</v>
      </c>
      <c r="G6395" s="12" t="s">
        <v>67</v>
      </c>
      <c r="H6395" s="12" t="s">
        <v>65</v>
      </c>
      <c r="I6395" s="12"/>
    </row>
    <row r="6396" spans="1:9" x14ac:dyDescent="0.25">
      <c r="A6396" s="38">
        <v>91750123123</v>
      </c>
      <c r="B6396" s="13" t="s">
        <v>6250</v>
      </c>
      <c r="C6396" s="13">
        <v>1</v>
      </c>
      <c r="D6396" s="13" t="s">
        <v>2549</v>
      </c>
      <c r="E6396" s="13" t="s">
        <v>1199</v>
      </c>
      <c r="F6396" s="13" t="s">
        <v>1199</v>
      </c>
      <c r="G6396" s="13" t="s">
        <v>67</v>
      </c>
      <c r="H6396" s="13" t="s">
        <v>65</v>
      </c>
      <c r="I6396" s="13"/>
    </row>
    <row r="6397" spans="1:9" x14ac:dyDescent="0.25">
      <c r="A6397" s="37">
        <v>91750124124</v>
      </c>
      <c r="B6397" s="12" t="s">
        <v>6251</v>
      </c>
      <c r="C6397" s="12">
        <v>1</v>
      </c>
      <c r="D6397" s="12" t="s">
        <v>2549</v>
      </c>
      <c r="E6397" s="12" t="s">
        <v>1199</v>
      </c>
      <c r="F6397" s="12" t="s">
        <v>1199</v>
      </c>
      <c r="G6397" s="12" t="s">
        <v>67</v>
      </c>
      <c r="H6397" s="12" t="s">
        <v>65</v>
      </c>
      <c r="I6397" s="12"/>
    </row>
    <row r="6398" spans="1:9" x14ac:dyDescent="0.25">
      <c r="A6398" s="38">
        <v>91750127127</v>
      </c>
      <c r="B6398" s="13" t="s">
        <v>6252</v>
      </c>
      <c r="C6398" s="13">
        <v>1</v>
      </c>
      <c r="D6398" s="13" t="s">
        <v>2549</v>
      </c>
      <c r="E6398" s="13" t="s">
        <v>1199</v>
      </c>
      <c r="F6398" s="13" t="s">
        <v>1199</v>
      </c>
      <c r="G6398" s="13" t="s">
        <v>67</v>
      </c>
      <c r="H6398" s="13" t="s">
        <v>65</v>
      </c>
      <c r="I6398" s="13"/>
    </row>
    <row r="6399" spans="1:9" x14ac:dyDescent="0.25">
      <c r="A6399" s="37">
        <v>91755114128</v>
      </c>
      <c r="B6399" s="12" t="s">
        <v>6253</v>
      </c>
      <c r="C6399" s="12">
        <v>1</v>
      </c>
      <c r="D6399" s="12" t="s">
        <v>2549</v>
      </c>
      <c r="E6399" s="12" t="s">
        <v>1199</v>
      </c>
      <c r="F6399" s="12" t="s">
        <v>1199</v>
      </c>
      <c r="G6399" s="12" t="s">
        <v>67</v>
      </c>
      <c r="H6399" s="12" t="s">
        <v>65</v>
      </c>
      <c r="I6399" s="12"/>
    </row>
    <row r="6400" spans="1:9" x14ac:dyDescent="0.25">
      <c r="A6400" s="38">
        <v>91755114131</v>
      </c>
      <c r="B6400" s="13" t="s">
        <v>6254</v>
      </c>
      <c r="C6400" s="13">
        <v>1</v>
      </c>
      <c r="D6400" s="13" t="s">
        <v>2549</v>
      </c>
      <c r="E6400" s="13" t="s">
        <v>1199</v>
      </c>
      <c r="F6400" s="13" t="s">
        <v>1199</v>
      </c>
      <c r="G6400" s="13" t="s">
        <v>67</v>
      </c>
      <c r="H6400" s="13" t="s">
        <v>65</v>
      </c>
      <c r="I6400" s="13"/>
    </row>
    <row r="6401" spans="1:9" x14ac:dyDescent="0.25">
      <c r="A6401" s="37">
        <v>91750132132</v>
      </c>
      <c r="B6401" s="12" t="s">
        <v>6255</v>
      </c>
      <c r="C6401" s="12">
        <v>1</v>
      </c>
      <c r="D6401" s="12" t="s">
        <v>2549</v>
      </c>
      <c r="E6401" s="12" t="s">
        <v>1199</v>
      </c>
      <c r="F6401" s="12" t="s">
        <v>1199</v>
      </c>
      <c r="G6401" s="12" t="s">
        <v>67</v>
      </c>
      <c r="H6401" s="12" t="s">
        <v>65</v>
      </c>
      <c r="I6401" s="12"/>
    </row>
    <row r="6402" spans="1:9" x14ac:dyDescent="0.25">
      <c r="A6402" s="38">
        <v>91750133133</v>
      </c>
      <c r="B6402" s="13" t="s">
        <v>6256</v>
      </c>
      <c r="C6402" s="13">
        <v>1</v>
      </c>
      <c r="D6402" s="13" t="s">
        <v>2549</v>
      </c>
      <c r="E6402" s="13" t="s">
        <v>1199</v>
      </c>
      <c r="F6402" s="13" t="s">
        <v>1199</v>
      </c>
      <c r="G6402" s="13" t="s">
        <v>67</v>
      </c>
      <c r="H6402" s="13" t="s">
        <v>65</v>
      </c>
      <c r="I6402" s="13"/>
    </row>
    <row r="6403" spans="1:9" x14ac:dyDescent="0.25">
      <c r="A6403" s="37">
        <v>91750135135</v>
      </c>
      <c r="B6403" s="12" t="s">
        <v>6257</v>
      </c>
      <c r="C6403" s="12">
        <v>1</v>
      </c>
      <c r="D6403" s="12" t="s">
        <v>2549</v>
      </c>
      <c r="E6403" s="12" t="s">
        <v>1199</v>
      </c>
      <c r="F6403" s="12" t="s">
        <v>1199</v>
      </c>
      <c r="G6403" s="12" t="s">
        <v>67</v>
      </c>
      <c r="H6403" s="12" t="s">
        <v>65</v>
      </c>
      <c r="I6403" s="12"/>
    </row>
    <row r="6404" spans="1:9" x14ac:dyDescent="0.25">
      <c r="A6404" s="38">
        <v>91755112136</v>
      </c>
      <c r="B6404" s="13" t="s">
        <v>6258</v>
      </c>
      <c r="C6404" s="13">
        <v>1</v>
      </c>
      <c r="D6404" s="13" t="s">
        <v>2549</v>
      </c>
      <c r="E6404" s="13" t="s">
        <v>1199</v>
      </c>
      <c r="F6404" s="13" t="s">
        <v>1199</v>
      </c>
      <c r="G6404" s="13" t="s">
        <v>67</v>
      </c>
      <c r="H6404" s="13" t="s">
        <v>65</v>
      </c>
      <c r="I6404" s="13"/>
    </row>
    <row r="6405" spans="1:9" x14ac:dyDescent="0.25">
      <c r="A6405" s="37">
        <v>91750137137</v>
      </c>
      <c r="B6405" s="12" t="s">
        <v>6259</v>
      </c>
      <c r="C6405" s="12">
        <v>1</v>
      </c>
      <c r="D6405" s="12" t="s">
        <v>2549</v>
      </c>
      <c r="E6405" s="12" t="s">
        <v>1199</v>
      </c>
      <c r="F6405" s="12" t="s">
        <v>1199</v>
      </c>
      <c r="G6405" s="12" t="s">
        <v>67</v>
      </c>
      <c r="H6405" s="12" t="s">
        <v>65</v>
      </c>
      <c r="I6405" s="12"/>
    </row>
    <row r="6406" spans="1:9" x14ac:dyDescent="0.25">
      <c r="A6406" s="38">
        <v>91750139139</v>
      </c>
      <c r="B6406" s="13" t="s">
        <v>6260</v>
      </c>
      <c r="C6406" s="13">
        <v>1</v>
      </c>
      <c r="D6406" s="13" t="s">
        <v>2549</v>
      </c>
      <c r="E6406" s="13" t="s">
        <v>1199</v>
      </c>
      <c r="F6406" s="13" t="s">
        <v>1199</v>
      </c>
      <c r="G6406" s="13" t="s">
        <v>67</v>
      </c>
      <c r="H6406" s="13" t="s">
        <v>65</v>
      </c>
      <c r="I6406" s="13"/>
    </row>
    <row r="6407" spans="1:9" x14ac:dyDescent="0.25">
      <c r="A6407" s="37">
        <v>91759451451</v>
      </c>
      <c r="B6407" s="12" t="s">
        <v>6261</v>
      </c>
      <c r="C6407" s="12">
        <v>1</v>
      </c>
      <c r="D6407" s="12" t="s">
        <v>2549</v>
      </c>
      <c r="E6407" s="12" t="s">
        <v>1199</v>
      </c>
      <c r="F6407" s="12" t="s">
        <v>1199</v>
      </c>
      <c r="G6407" s="12" t="s">
        <v>67</v>
      </c>
      <c r="H6407" s="12" t="s">
        <v>65</v>
      </c>
      <c r="I6407" s="12"/>
    </row>
    <row r="6408" spans="1:9" x14ac:dyDescent="0.25">
      <c r="A6408" s="38">
        <v>91759452452</v>
      </c>
      <c r="B6408" s="13" t="s">
        <v>6262</v>
      </c>
      <c r="C6408" s="13">
        <v>1</v>
      </c>
      <c r="D6408" s="13" t="s">
        <v>2549</v>
      </c>
      <c r="E6408" s="13" t="s">
        <v>1199</v>
      </c>
      <c r="F6408" s="13" t="s">
        <v>1199</v>
      </c>
      <c r="G6408" s="13" t="s">
        <v>67</v>
      </c>
      <c r="H6408" s="13" t="s">
        <v>65</v>
      </c>
      <c r="I6408" s="13"/>
    </row>
    <row r="6409" spans="1:9" x14ac:dyDescent="0.25">
      <c r="A6409" s="37">
        <v>91759453453</v>
      </c>
      <c r="B6409" s="12" t="s">
        <v>6263</v>
      </c>
      <c r="C6409" s="12">
        <v>1</v>
      </c>
      <c r="D6409" s="12" t="s">
        <v>2549</v>
      </c>
      <c r="E6409" s="12" t="s">
        <v>1199</v>
      </c>
      <c r="F6409" s="12" t="s">
        <v>1199</v>
      </c>
      <c r="G6409" s="12" t="s">
        <v>67</v>
      </c>
      <c r="H6409" s="12" t="s">
        <v>65</v>
      </c>
      <c r="I6409" s="12"/>
    </row>
    <row r="6410" spans="1:9" x14ac:dyDescent="0.25">
      <c r="A6410" s="38">
        <v>91765118111</v>
      </c>
      <c r="B6410" s="13" t="s">
        <v>6264</v>
      </c>
      <c r="C6410" s="13">
        <v>1</v>
      </c>
      <c r="D6410" s="13" t="s">
        <v>2549</v>
      </c>
      <c r="E6410" s="13" t="s">
        <v>1199</v>
      </c>
      <c r="F6410" s="13" t="s">
        <v>1199</v>
      </c>
      <c r="G6410" s="13" t="s">
        <v>67</v>
      </c>
      <c r="H6410" s="13" t="s">
        <v>65</v>
      </c>
      <c r="I6410" s="13"/>
    </row>
    <row r="6411" spans="1:9" x14ac:dyDescent="0.25">
      <c r="A6411" s="37">
        <v>91760112112</v>
      </c>
      <c r="B6411" s="12" t="s">
        <v>6265</v>
      </c>
      <c r="C6411" s="12">
        <v>1</v>
      </c>
      <c r="D6411" s="12" t="s">
        <v>2549</v>
      </c>
      <c r="E6411" s="12" t="s">
        <v>1199</v>
      </c>
      <c r="F6411" s="12" t="s">
        <v>1199</v>
      </c>
      <c r="G6411" s="12" t="s">
        <v>67</v>
      </c>
      <c r="H6411" s="12" t="s">
        <v>65</v>
      </c>
      <c r="I6411" s="12"/>
    </row>
    <row r="6412" spans="1:9" x14ac:dyDescent="0.25">
      <c r="A6412" s="38">
        <v>91760114114</v>
      </c>
      <c r="B6412" s="13" t="s">
        <v>6266</v>
      </c>
      <c r="C6412" s="13">
        <v>1</v>
      </c>
      <c r="D6412" s="13" t="s">
        <v>2549</v>
      </c>
      <c r="E6412" s="13" t="s">
        <v>1199</v>
      </c>
      <c r="F6412" s="13" t="s">
        <v>1199</v>
      </c>
      <c r="G6412" s="13" t="s">
        <v>67</v>
      </c>
      <c r="H6412" s="13" t="s">
        <v>65</v>
      </c>
      <c r="I6412" s="13"/>
    </row>
    <row r="6413" spans="1:9" x14ac:dyDescent="0.25">
      <c r="A6413" s="37">
        <v>91765116116</v>
      </c>
      <c r="B6413" s="12" t="s">
        <v>6267</v>
      </c>
      <c r="C6413" s="12">
        <v>1</v>
      </c>
      <c r="D6413" s="12" t="s">
        <v>2549</v>
      </c>
      <c r="E6413" s="12" t="s">
        <v>1199</v>
      </c>
      <c r="F6413" s="12" t="s">
        <v>1199</v>
      </c>
      <c r="G6413" s="12" t="s">
        <v>67</v>
      </c>
      <c r="H6413" s="12" t="s">
        <v>65</v>
      </c>
      <c r="I6413" s="12"/>
    </row>
    <row r="6414" spans="1:9" x14ac:dyDescent="0.25">
      <c r="A6414" s="38">
        <v>91760118118</v>
      </c>
      <c r="B6414" s="13" t="s">
        <v>6268</v>
      </c>
      <c r="C6414" s="13">
        <v>1</v>
      </c>
      <c r="D6414" s="13" t="s">
        <v>2549</v>
      </c>
      <c r="E6414" s="13" t="s">
        <v>1199</v>
      </c>
      <c r="F6414" s="13" t="s">
        <v>1199</v>
      </c>
      <c r="G6414" s="13" t="s">
        <v>67</v>
      </c>
      <c r="H6414" s="13" t="s">
        <v>65</v>
      </c>
      <c r="I6414" s="13"/>
    </row>
    <row r="6415" spans="1:9" x14ac:dyDescent="0.25">
      <c r="A6415" s="37">
        <v>91760120120</v>
      </c>
      <c r="B6415" s="12" t="s">
        <v>5133</v>
      </c>
      <c r="C6415" s="12">
        <v>1</v>
      </c>
      <c r="D6415" s="12" t="s">
        <v>2549</v>
      </c>
      <c r="E6415" s="12" t="s">
        <v>1199</v>
      </c>
      <c r="F6415" s="12" t="s">
        <v>1199</v>
      </c>
      <c r="G6415" s="12" t="s">
        <v>67</v>
      </c>
      <c r="H6415" s="12" t="s">
        <v>65</v>
      </c>
      <c r="I6415" s="12"/>
    </row>
    <row r="6416" spans="1:9" x14ac:dyDescent="0.25">
      <c r="A6416" s="38">
        <v>91760121121</v>
      </c>
      <c r="B6416" s="13" t="s">
        <v>6269</v>
      </c>
      <c r="C6416" s="13">
        <v>1</v>
      </c>
      <c r="D6416" s="13" t="s">
        <v>2549</v>
      </c>
      <c r="E6416" s="13" t="s">
        <v>1199</v>
      </c>
      <c r="F6416" s="13" t="s">
        <v>1199</v>
      </c>
      <c r="G6416" s="13" t="s">
        <v>67</v>
      </c>
      <c r="H6416" s="13" t="s">
        <v>65</v>
      </c>
      <c r="I6416" s="13"/>
    </row>
    <row r="6417" spans="1:9" x14ac:dyDescent="0.25">
      <c r="A6417" s="37">
        <v>91765118122</v>
      </c>
      <c r="B6417" s="12" t="s">
        <v>6270</v>
      </c>
      <c r="C6417" s="12">
        <v>1</v>
      </c>
      <c r="D6417" s="12" t="s">
        <v>2549</v>
      </c>
      <c r="E6417" s="12" t="s">
        <v>1199</v>
      </c>
      <c r="F6417" s="12" t="s">
        <v>1199</v>
      </c>
      <c r="G6417" s="12" t="s">
        <v>67</v>
      </c>
      <c r="H6417" s="12" t="s">
        <v>65</v>
      </c>
      <c r="I6417" s="12"/>
    </row>
    <row r="6418" spans="1:9" x14ac:dyDescent="0.25">
      <c r="A6418" s="38">
        <v>91760123123</v>
      </c>
      <c r="B6418" s="13" t="s">
        <v>6271</v>
      </c>
      <c r="C6418" s="13">
        <v>1</v>
      </c>
      <c r="D6418" s="13" t="s">
        <v>2549</v>
      </c>
      <c r="E6418" s="13" t="s">
        <v>1199</v>
      </c>
      <c r="F6418" s="13" t="s">
        <v>1199</v>
      </c>
      <c r="G6418" s="13" t="s">
        <v>67</v>
      </c>
      <c r="H6418" s="13" t="s">
        <v>65</v>
      </c>
      <c r="I6418" s="13"/>
    </row>
    <row r="6419" spans="1:9" x14ac:dyDescent="0.25">
      <c r="A6419" s="37">
        <v>91765116124</v>
      </c>
      <c r="B6419" s="12" t="s">
        <v>6272</v>
      </c>
      <c r="C6419" s="12">
        <v>1</v>
      </c>
      <c r="D6419" s="12" t="s">
        <v>2549</v>
      </c>
      <c r="E6419" s="12" t="s">
        <v>1199</v>
      </c>
      <c r="F6419" s="12" t="s">
        <v>1199</v>
      </c>
      <c r="G6419" s="12" t="s">
        <v>67</v>
      </c>
      <c r="H6419" s="12" t="s">
        <v>65</v>
      </c>
      <c r="I6419" s="12"/>
    </row>
    <row r="6420" spans="1:9" x14ac:dyDescent="0.25">
      <c r="A6420" s="38">
        <v>91760126126</v>
      </c>
      <c r="B6420" s="13" t="s">
        <v>6273</v>
      </c>
      <c r="C6420" s="13">
        <v>1</v>
      </c>
      <c r="D6420" s="13" t="s">
        <v>2549</v>
      </c>
      <c r="E6420" s="13" t="s">
        <v>1199</v>
      </c>
      <c r="F6420" s="13" t="s">
        <v>1199</v>
      </c>
      <c r="G6420" s="13" t="s">
        <v>67</v>
      </c>
      <c r="H6420" s="13" t="s">
        <v>65</v>
      </c>
      <c r="I6420" s="13"/>
    </row>
    <row r="6421" spans="1:9" x14ac:dyDescent="0.25">
      <c r="A6421" s="37">
        <v>91760129129</v>
      </c>
      <c r="B6421" s="12" t="s">
        <v>6274</v>
      </c>
      <c r="C6421" s="12">
        <v>1</v>
      </c>
      <c r="D6421" s="12" t="s">
        <v>2549</v>
      </c>
      <c r="E6421" s="12" t="s">
        <v>1199</v>
      </c>
      <c r="F6421" s="12" t="s">
        <v>1199</v>
      </c>
      <c r="G6421" s="12" t="s">
        <v>67</v>
      </c>
      <c r="H6421" s="12" t="s">
        <v>65</v>
      </c>
      <c r="I6421" s="12"/>
    </row>
    <row r="6422" spans="1:9" x14ac:dyDescent="0.25">
      <c r="A6422" s="38">
        <v>91760131131</v>
      </c>
      <c r="B6422" s="13" t="s">
        <v>6275</v>
      </c>
      <c r="C6422" s="13">
        <v>1</v>
      </c>
      <c r="D6422" s="13" t="s">
        <v>2549</v>
      </c>
      <c r="E6422" s="13" t="s">
        <v>1199</v>
      </c>
      <c r="F6422" s="13" t="s">
        <v>1199</v>
      </c>
      <c r="G6422" s="13" t="s">
        <v>67</v>
      </c>
      <c r="H6422" s="13" t="s">
        <v>65</v>
      </c>
      <c r="I6422" s="13"/>
    </row>
    <row r="6423" spans="1:9" x14ac:dyDescent="0.25">
      <c r="A6423" s="37">
        <v>91760132132</v>
      </c>
      <c r="B6423" s="12" t="s">
        <v>6276</v>
      </c>
      <c r="C6423" s="12">
        <v>1</v>
      </c>
      <c r="D6423" s="12" t="s">
        <v>2549</v>
      </c>
      <c r="E6423" s="12" t="s">
        <v>1199</v>
      </c>
      <c r="F6423" s="12" t="s">
        <v>1199</v>
      </c>
      <c r="G6423" s="12" t="s">
        <v>67</v>
      </c>
      <c r="H6423" s="12" t="s">
        <v>65</v>
      </c>
      <c r="I6423" s="12"/>
    </row>
    <row r="6424" spans="1:9" x14ac:dyDescent="0.25">
      <c r="A6424" s="38">
        <v>91760137137</v>
      </c>
      <c r="B6424" s="13" t="s">
        <v>6277</v>
      </c>
      <c r="C6424" s="13">
        <v>1</v>
      </c>
      <c r="D6424" s="13" t="s">
        <v>2549</v>
      </c>
      <c r="E6424" s="13" t="s">
        <v>1199</v>
      </c>
      <c r="F6424" s="13" t="s">
        <v>1199</v>
      </c>
      <c r="G6424" s="13" t="s">
        <v>67</v>
      </c>
      <c r="H6424" s="13" t="s">
        <v>65</v>
      </c>
      <c r="I6424" s="13"/>
    </row>
    <row r="6425" spans="1:9" x14ac:dyDescent="0.25">
      <c r="A6425" s="37">
        <v>91760138138</v>
      </c>
      <c r="B6425" s="12" t="s">
        <v>6278</v>
      </c>
      <c r="C6425" s="12">
        <v>1</v>
      </c>
      <c r="D6425" s="12" t="s">
        <v>2549</v>
      </c>
      <c r="E6425" s="12" t="s">
        <v>1199</v>
      </c>
      <c r="F6425" s="12" t="s">
        <v>1199</v>
      </c>
      <c r="G6425" s="12" t="s">
        <v>67</v>
      </c>
      <c r="H6425" s="12" t="s">
        <v>65</v>
      </c>
      <c r="I6425" s="12"/>
    </row>
    <row r="6426" spans="1:9" x14ac:dyDescent="0.25">
      <c r="A6426" s="38">
        <v>91760139139</v>
      </c>
      <c r="B6426" s="13" t="s">
        <v>6279</v>
      </c>
      <c r="C6426" s="13">
        <v>1</v>
      </c>
      <c r="D6426" s="13" t="s">
        <v>2549</v>
      </c>
      <c r="E6426" s="13" t="s">
        <v>1199</v>
      </c>
      <c r="F6426" s="13" t="s">
        <v>1199</v>
      </c>
      <c r="G6426" s="13" t="s">
        <v>67</v>
      </c>
      <c r="H6426" s="13" t="s">
        <v>65</v>
      </c>
      <c r="I6426" s="13"/>
    </row>
    <row r="6427" spans="1:9" x14ac:dyDescent="0.25">
      <c r="A6427" s="37">
        <v>91760143143</v>
      </c>
      <c r="B6427" s="12" t="s">
        <v>6280</v>
      </c>
      <c r="C6427" s="12">
        <v>1</v>
      </c>
      <c r="D6427" s="12" t="s">
        <v>2549</v>
      </c>
      <c r="E6427" s="12" t="s">
        <v>1199</v>
      </c>
      <c r="F6427" s="12" t="s">
        <v>1199</v>
      </c>
      <c r="G6427" s="12" t="s">
        <v>67</v>
      </c>
      <c r="H6427" s="12" t="s">
        <v>65</v>
      </c>
      <c r="I6427" s="12"/>
    </row>
    <row r="6428" spans="1:9" x14ac:dyDescent="0.25">
      <c r="A6428" s="38">
        <v>91765119147</v>
      </c>
      <c r="B6428" s="13" t="s">
        <v>6281</v>
      </c>
      <c r="C6428" s="13">
        <v>1</v>
      </c>
      <c r="D6428" s="13" t="s">
        <v>2549</v>
      </c>
      <c r="E6428" s="13" t="s">
        <v>1199</v>
      </c>
      <c r="F6428" s="13" t="s">
        <v>1199</v>
      </c>
      <c r="G6428" s="13" t="s">
        <v>67</v>
      </c>
      <c r="H6428" s="13" t="s">
        <v>65</v>
      </c>
      <c r="I6428" s="13"/>
    </row>
    <row r="6429" spans="1:9" x14ac:dyDescent="0.25">
      <c r="A6429" s="37">
        <v>91760148148</v>
      </c>
      <c r="B6429" s="12" t="s">
        <v>6282</v>
      </c>
      <c r="C6429" s="12">
        <v>1</v>
      </c>
      <c r="D6429" s="12" t="s">
        <v>2549</v>
      </c>
      <c r="E6429" s="12" t="s">
        <v>1199</v>
      </c>
      <c r="F6429" s="12" t="s">
        <v>1199</v>
      </c>
      <c r="G6429" s="12" t="s">
        <v>67</v>
      </c>
      <c r="H6429" s="12" t="s">
        <v>65</v>
      </c>
      <c r="I6429" s="12"/>
    </row>
    <row r="6430" spans="1:9" x14ac:dyDescent="0.25">
      <c r="A6430" s="38">
        <v>91765118149</v>
      </c>
      <c r="B6430" s="13" t="s">
        <v>6283</v>
      </c>
      <c r="C6430" s="13">
        <v>1</v>
      </c>
      <c r="D6430" s="13" t="s">
        <v>2549</v>
      </c>
      <c r="E6430" s="13" t="s">
        <v>1199</v>
      </c>
      <c r="F6430" s="13" t="s">
        <v>1199</v>
      </c>
      <c r="G6430" s="13" t="s">
        <v>67</v>
      </c>
      <c r="H6430" s="13" t="s">
        <v>65</v>
      </c>
      <c r="I6430" s="13"/>
    </row>
    <row r="6431" spans="1:9" x14ac:dyDescent="0.25">
      <c r="A6431" s="37">
        <v>91765119150</v>
      </c>
      <c r="B6431" s="12" t="s">
        <v>6284</v>
      </c>
      <c r="C6431" s="12">
        <v>1</v>
      </c>
      <c r="D6431" s="12" t="s">
        <v>2549</v>
      </c>
      <c r="E6431" s="12" t="s">
        <v>1199</v>
      </c>
      <c r="F6431" s="12" t="s">
        <v>1199</v>
      </c>
      <c r="G6431" s="12" t="s">
        <v>67</v>
      </c>
      <c r="H6431" s="12" t="s">
        <v>65</v>
      </c>
      <c r="I6431" s="12"/>
    </row>
    <row r="6432" spans="1:9" x14ac:dyDescent="0.25">
      <c r="A6432" s="38">
        <v>91765119153</v>
      </c>
      <c r="B6432" s="13" t="s">
        <v>6285</v>
      </c>
      <c r="C6432" s="13">
        <v>1</v>
      </c>
      <c r="D6432" s="13" t="s">
        <v>2549</v>
      </c>
      <c r="E6432" s="13" t="s">
        <v>1199</v>
      </c>
      <c r="F6432" s="13" t="s">
        <v>1199</v>
      </c>
      <c r="G6432" s="13" t="s">
        <v>67</v>
      </c>
      <c r="H6432" s="13" t="s">
        <v>65</v>
      </c>
      <c r="I6432" s="13"/>
    </row>
    <row r="6433" spans="1:9" x14ac:dyDescent="0.25">
      <c r="A6433" s="37">
        <v>91765115155</v>
      </c>
      <c r="B6433" s="12" t="s">
        <v>6286</v>
      </c>
      <c r="C6433" s="12">
        <v>1</v>
      </c>
      <c r="D6433" s="12" t="s">
        <v>2549</v>
      </c>
      <c r="E6433" s="12" t="s">
        <v>1199</v>
      </c>
      <c r="F6433" s="12" t="s">
        <v>1199</v>
      </c>
      <c r="G6433" s="12" t="s">
        <v>67</v>
      </c>
      <c r="H6433" s="12" t="s">
        <v>65</v>
      </c>
      <c r="I6433" s="12"/>
    </row>
    <row r="6434" spans="1:9" x14ac:dyDescent="0.25">
      <c r="A6434" s="38">
        <v>91765115160</v>
      </c>
      <c r="B6434" s="13" t="s">
        <v>6287</v>
      </c>
      <c r="C6434" s="13">
        <v>1</v>
      </c>
      <c r="D6434" s="13" t="s">
        <v>2549</v>
      </c>
      <c r="E6434" s="13" t="s">
        <v>1199</v>
      </c>
      <c r="F6434" s="13" t="s">
        <v>1199</v>
      </c>
      <c r="G6434" s="13" t="s">
        <v>67</v>
      </c>
      <c r="H6434" s="13" t="s">
        <v>65</v>
      </c>
      <c r="I6434" s="13"/>
    </row>
    <row r="6435" spans="1:9" x14ac:dyDescent="0.25">
      <c r="A6435" s="37">
        <v>91760161161</v>
      </c>
      <c r="B6435" s="12" t="s">
        <v>6176</v>
      </c>
      <c r="C6435" s="12">
        <v>1</v>
      </c>
      <c r="D6435" s="12" t="s">
        <v>2549</v>
      </c>
      <c r="E6435" s="12" t="s">
        <v>1199</v>
      </c>
      <c r="F6435" s="12" t="s">
        <v>1199</v>
      </c>
      <c r="G6435" s="12" t="s">
        <v>67</v>
      </c>
      <c r="H6435" s="12" t="s">
        <v>65</v>
      </c>
      <c r="I6435" s="12"/>
    </row>
    <row r="6436" spans="1:9" x14ac:dyDescent="0.25">
      <c r="A6436" s="38">
        <v>91760164164</v>
      </c>
      <c r="B6436" s="13" t="s">
        <v>6288</v>
      </c>
      <c r="C6436" s="13">
        <v>1</v>
      </c>
      <c r="D6436" s="13" t="s">
        <v>2549</v>
      </c>
      <c r="E6436" s="13" t="s">
        <v>1199</v>
      </c>
      <c r="F6436" s="13" t="s">
        <v>1199</v>
      </c>
      <c r="G6436" s="13" t="s">
        <v>67</v>
      </c>
      <c r="H6436" s="13" t="s">
        <v>65</v>
      </c>
      <c r="I6436" s="13"/>
    </row>
    <row r="6437" spans="1:9" x14ac:dyDescent="0.25">
      <c r="A6437" s="37">
        <v>91765115165</v>
      </c>
      <c r="B6437" s="12" t="s">
        <v>6289</v>
      </c>
      <c r="C6437" s="12">
        <v>1</v>
      </c>
      <c r="D6437" s="12" t="s">
        <v>2549</v>
      </c>
      <c r="E6437" s="12" t="s">
        <v>1199</v>
      </c>
      <c r="F6437" s="12" t="s">
        <v>1199</v>
      </c>
      <c r="G6437" s="12" t="s">
        <v>67</v>
      </c>
      <c r="H6437" s="12" t="s">
        <v>65</v>
      </c>
      <c r="I6437" s="12"/>
    </row>
    <row r="6438" spans="1:9" x14ac:dyDescent="0.25">
      <c r="A6438" s="38">
        <v>91760166166</v>
      </c>
      <c r="B6438" s="13" t="s">
        <v>6290</v>
      </c>
      <c r="C6438" s="13">
        <v>1</v>
      </c>
      <c r="D6438" s="13" t="s">
        <v>2549</v>
      </c>
      <c r="E6438" s="13" t="s">
        <v>1199</v>
      </c>
      <c r="F6438" s="13" t="s">
        <v>1199</v>
      </c>
      <c r="G6438" s="13" t="s">
        <v>67</v>
      </c>
      <c r="H6438" s="13" t="s">
        <v>65</v>
      </c>
      <c r="I6438" s="13"/>
    </row>
    <row r="6439" spans="1:9" x14ac:dyDescent="0.25">
      <c r="A6439" s="37">
        <v>91760167167</v>
      </c>
      <c r="B6439" s="12" t="s">
        <v>6291</v>
      </c>
      <c r="C6439" s="12">
        <v>1</v>
      </c>
      <c r="D6439" s="12" t="s">
        <v>2549</v>
      </c>
      <c r="E6439" s="12" t="s">
        <v>1199</v>
      </c>
      <c r="F6439" s="12" t="s">
        <v>1199</v>
      </c>
      <c r="G6439" s="12" t="s">
        <v>67</v>
      </c>
      <c r="H6439" s="12" t="s">
        <v>65</v>
      </c>
      <c r="I6439" s="12"/>
    </row>
    <row r="6440" spans="1:9" x14ac:dyDescent="0.25">
      <c r="A6440" s="38">
        <v>91769451451</v>
      </c>
      <c r="B6440" s="13" t="s">
        <v>6292</v>
      </c>
      <c r="C6440" s="13">
        <v>1</v>
      </c>
      <c r="D6440" s="13" t="s">
        <v>2549</v>
      </c>
      <c r="E6440" s="13" t="s">
        <v>1199</v>
      </c>
      <c r="F6440" s="13" t="s">
        <v>1199</v>
      </c>
      <c r="G6440" s="13" t="s">
        <v>67</v>
      </c>
      <c r="H6440" s="13" t="s">
        <v>65</v>
      </c>
      <c r="I6440" s="13"/>
    </row>
    <row r="6441" spans="1:9" x14ac:dyDescent="0.25">
      <c r="A6441" s="37">
        <v>91775126112</v>
      </c>
      <c r="B6441" s="12" t="s">
        <v>6293</v>
      </c>
      <c r="C6441" s="12">
        <v>1</v>
      </c>
      <c r="D6441" s="12" t="s">
        <v>2549</v>
      </c>
      <c r="E6441" s="12" t="s">
        <v>1199</v>
      </c>
      <c r="F6441" s="12" t="s">
        <v>1199</v>
      </c>
      <c r="G6441" s="12" t="s">
        <v>67</v>
      </c>
      <c r="H6441" s="12" t="s">
        <v>65</v>
      </c>
      <c r="I6441" s="12"/>
    </row>
    <row r="6442" spans="1:9" x14ac:dyDescent="0.25">
      <c r="A6442" s="38">
        <v>91770113113</v>
      </c>
      <c r="B6442" s="13" t="s">
        <v>1949</v>
      </c>
      <c r="C6442" s="13">
        <v>1</v>
      </c>
      <c r="D6442" s="13" t="s">
        <v>2549</v>
      </c>
      <c r="E6442" s="13" t="s">
        <v>1199</v>
      </c>
      <c r="F6442" s="13" t="s">
        <v>1199</v>
      </c>
      <c r="G6442" s="13" t="s">
        <v>67</v>
      </c>
      <c r="H6442" s="13" t="s">
        <v>65</v>
      </c>
      <c r="I6442" s="13"/>
    </row>
    <row r="6443" spans="1:9" x14ac:dyDescent="0.25">
      <c r="A6443" s="37">
        <v>91775120114</v>
      </c>
      <c r="B6443" s="12" t="s">
        <v>6294</v>
      </c>
      <c r="C6443" s="12">
        <v>1</v>
      </c>
      <c r="D6443" s="12" t="s">
        <v>2549</v>
      </c>
      <c r="E6443" s="12" t="s">
        <v>1199</v>
      </c>
      <c r="F6443" s="12" t="s">
        <v>1199</v>
      </c>
      <c r="G6443" s="12" t="s">
        <v>67</v>
      </c>
      <c r="H6443" s="12" t="s">
        <v>65</v>
      </c>
      <c r="I6443" s="12"/>
    </row>
    <row r="6444" spans="1:9" x14ac:dyDescent="0.25">
      <c r="A6444" s="38">
        <v>91770115115</v>
      </c>
      <c r="B6444" s="13" t="s">
        <v>6295</v>
      </c>
      <c r="C6444" s="13">
        <v>1</v>
      </c>
      <c r="D6444" s="13" t="s">
        <v>2549</v>
      </c>
      <c r="E6444" s="13" t="s">
        <v>1199</v>
      </c>
      <c r="F6444" s="13" t="s">
        <v>1199</v>
      </c>
      <c r="G6444" s="13" t="s">
        <v>67</v>
      </c>
      <c r="H6444" s="13" t="s">
        <v>65</v>
      </c>
      <c r="I6444" s="13"/>
    </row>
    <row r="6445" spans="1:9" x14ac:dyDescent="0.25">
      <c r="A6445" s="37">
        <v>91775123116</v>
      </c>
      <c r="B6445" s="12" t="s">
        <v>6296</v>
      </c>
      <c r="C6445" s="12">
        <v>1</v>
      </c>
      <c r="D6445" s="12" t="s">
        <v>2549</v>
      </c>
      <c r="E6445" s="12" t="s">
        <v>1199</v>
      </c>
      <c r="F6445" s="12" t="s">
        <v>1199</v>
      </c>
      <c r="G6445" s="12" t="s">
        <v>67</v>
      </c>
      <c r="H6445" s="12" t="s">
        <v>65</v>
      </c>
      <c r="I6445" s="12"/>
    </row>
    <row r="6446" spans="1:9" x14ac:dyDescent="0.25">
      <c r="A6446" s="38">
        <v>91770117117</v>
      </c>
      <c r="B6446" s="13" t="s">
        <v>6297</v>
      </c>
      <c r="C6446" s="13">
        <v>1</v>
      </c>
      <c r="D6446" s="13" t="s">
        <v>2549</v>
      </c>
      <c r="E6446" s="13" t="s">
        <v>1199</v>
      </c>
      <c r="F6446" s="13" t="s">
        <v>1199</v>
      </c>
      <c r="G6446" s="13" t="s">
        <v>67</v>
      </c>
      <c r="H6446" s="13" t="s">
        <v>65</v>
      </c>
      <c r="I6446" s="13"/>
    </row>
    <row r="6447" spans="1:9" x14ac:dyDescent="0.25">
      <c r="A6447" s="37">
        <v>91770118118</v>
      </c>
      <c r="B6447" s="12" t="s">
        <v>6298</v>
      </c>
      <c r="C6447" s="12">
        <v>1</v>
      </c>
      <c r="D6447" s="12" t="s">
        <v>2549</v>
      </c>
      <c r="E6447" s="12" t="s">
        <v>1199</v>
      </c>
      <c r="F6447" s="12" t="s">
        <v>1199</v>
      </c>
      <c r="G6447" s="12" t="s">
        <v>67</v>
      </c>
      <c r="H6447" s="12" t="s">
        <v>65</v>
      </c>
      <c r="I6447" s="12"/>
    </row>
    <row r="6448" spans="1:9" x14ac:dyDescent="0.25">
      <c r="A6448" s="38">
        <v>91770119119</v>
      </c>
      <c r="B6448" s="13" t="s">
        <v>6299</v>
      </c>
      <c r="C6448" s="13">
        <v>1</v>
      </c>
      <c r="D6448" s="13" t="s">
        <v>2549</v>
      </c>
      <c r="E6448" s="13" t="s">
        <v>1199</v>
      </c>
      <c r="F6448" s="13" t="s">
        <v>1199</v>
      </c>
      <c r="G6448" s="13" t="s">
        <v>67</v>
      </c>
      <c r="H6448" s="13" t="s">
        <v>65</v>
      </c>
      <c r="I6448" s="13"/>
    </row>
    <row r="6449" spans="1:9" x14ac:dyDescent="0.25">
      <c r="A6449" s="37">
        <v>91770120120</v>
      </c>
      <c r="B6449" s="12" t="s">
        <v>6300</v>
      </c>
      <c r="C6449" s="12">
        <v>1</v>
      </c>
      <c r="D6449" s="12" t="s">
        <v>2549</v>
      </c>
      <c r="E6449" s="12" t="s">
        <v>1199</v>
      </c>
      <c r="F6449" s="12" t="s">
        <v>1199</v>
      </c>
      <c r="G6449" s="12" t="s">
        <v>67</v>
      </c>
      <c r="H6449" s="12" t="s">
        <v>65</v>
      </c>
      <c r="I6449" s="12"/>
    </row>
    <row r="6450" spans="1:9" x14ac:dyDescent="0.25">
      <c r="A6450" s="38">
        <v>91775125121</v>
      </c>
      <c r="B6450" s="13" t="s">
        <v>6301</v>
      </c>
      <c r="C6450" s="13">
        <v>1</v>
      </c>
      <c r="D6450" s="13" t="s">
        <v>2549</v>
      </c>
      <c r="E6450" s="13" t="s">
        <v>1199</v>
      </c>
      <c r="F6450" s="13" t="s">
        <v>1199</v>
      </c>
      <c r="G6450" s="13" t="s">
        <v>67</v>
      </c>
      <c r="H6450" s="13" t="s">
        <v>65</v>
      </c>
      <c r="I6450" s="13"/>
    </row>
    <row r="6451" spans="1:9" x14ac:dyDescent="0.25">
      <c r="A6451" s="37">
        <v>91775125122</v>
      </c>
      <c r="B6451" s="12" t="s">
        <v>6302</v>
      </c>
      <c r="C6451" s="12">
        <v>1</v>
      </c>
      <c r="D6451" s="12" t="s">
        <v>2549</v>
      </c>
      <c r="E6451" s="12" t="s">
        <v>1199</v>
      </c>
      <c r="F6451" s="12" t="s">
        <v>1199</v>
      </c>
      <c r="G6451" s="12" t="s">
        <v>67</v>
      </c>
      <c r="H6451" s="12" t="s">
        <v>65</v>
      </c>
      <c r="I6451" s="12"/>
    </row>
    <row r="6452" spans="1:9" x14ac:dyDescent="0.25">
      <c r="A6452" s="38">
        <v>91770123123</v>
      </c>
      <c r="B6452" s="13" t="s">
        <v>6303</v>
      </c>
      <c r="C6452" s="13">
        <v>1</v>
      </c>
      <c r="D6452" s="13" t="s">
        <v>2549</v>
      </c>
      <c r="E6452" s="13" t="s">
        <v>1199</v>
      </c>
      <c r="F6452" s="13" t="s">
        <v>1199</v>
      </c>
      <c r="G6452" s="13" t="s">
        <v>67</v>
      </c>
      <c r="H6452" s="13" t="s">
        <v>65</v>
      </c>
      <c r="I6452" s="13"/>
    </row>
    <row r="6453" spans="1:9" x14ac:dyDescent="0.25">
      <c r="A6453" s="37">
        <v>91775125124</v>
      </c>
      <c r="B6453" s="12" t="s">
        <v>6304</v>
      </c>
      <c r="C6453" s="12">
        <v>1</v>
      </c>
      <c r="D6453" s="12" t="s">
        <v>2549</v>
      </c>
      <c r="E6453" s="12" t="s">
        <v>1199</v>
      </c>
      <c r="F6453" s="12" t="s">
        <v>1199</v>
      </c>
      <c r="G6453" s="12" t="s">
        <v>67</v>
      </c>
      <c r="H6453" s="12" t="s">
        <v>65</v>
      </c>
      <c r="I6453" s="12"/>
    </row>
    <row r="6454" spans="1:9" x14ac:dyDescent="0.25">
      <c r="A6454" s="38">
        <v>91775126126</v>
      </c>
      <c r="B6454" s="13" t="s">
        <v>6305</v>
      </c>
      <c r="C6454" s="13">
        <v>1</v>
      </c>
      <c r="D6454" s="13" t="s">
        <v>2549</v>
      </c>
      <c r="E6454" s="13" t="s">
        <v>1199</v>
      </c>
      <c r="F6454" s="13" t="s">
        <v>1199</v>
      </c>
      <c r="G6454" s="13" t="s">
        <v>67</v>
      </c>
      <c r="H6454" s="13" t="s">
        <v>65</v>
      </c>
      <c r="I6454" s="13"/>
    </row>
    <row r="6455" spans="1:9" x14ac:dyDescent="0.25">
      <c r="A6455" s="37">
        <v>91770127127</v>
      </c>
      <c r="B6455" s="12" t="s">
        <v>6306</v>
      </c>
      <c r="C6455" s="12">
        <v>1</v>
      </c>
      <c r="D6455" s="12" t="s">
        <v>2549</v>
      </c>
      <c r="E6455" s="12" t="s">
        <v>1199</v>
      </c>
      <c r="F6455" s="12" t="s">
        <v>1199</v>
      </c>
      <c r="G6455" s="12" t="s">
        <v>67</v>
      </c>
      <c r="H6455" s="12" t="s">
        <v>65</v>
      </c>
      <c r="I6455" s="12"/>
    </row>
    <row r="6456" spans="1:9" x14ac:dyDescent="0.25">
      <c r="A6456" s="38">
        <v>91770130130</v>
      </c>
      <c r="B6456" s="13" t="s">
        <v>6307</v>
      </c>
      <c r="C6456" s="13">
        <v>1</v>
      </c>
      <c r="D6456" s="13" t="s">
        <v>2549</v>
      </c>
      <c r="E6456" s="13" t="s">
        <v>1199</v>
      </c>
      <c r="F6456" s="13" t="s">
        <v>1199</v>
      </c>
      <c r="G6456" s="13" t="s">
        <v>67</v>
      </c>
      <c r="H6456" s="13" t="s">
        <v>65</v>
      </c>
      <c r="I6456" s="13"/>
    </row>
    <row r="6457" spans="1:9" x14ac:dyDescent="0.25">
      <c r="A6457" s="37">
        <v>91775124131</v>
      </c>
      <c r="B6457" s="12" t="s">
        <v>6308</v>
      </c>
      <c r="C6457" s="12">
        <v>1</v>
      </c>
      <c r="D6457" s="12" t="s">
        <v>2549</v>
      </c>
      <c r="E6457" s="12" t="s">
        <v>1199</v>
      </c>
      <c r="F6457" s="12" t="s">
        <v>1199</v>
      </c>
      <c r="G6457" s="12" t="s">
        <v>67</v>
      </c>
      <c r="H6457" s="12" t="s">
        <v>65</v>
      </c>
      <c r="I6457" s="12"/>
    </row>
    <row r="6458" spans="1:9" x14ac:dyDescent="0.25">
      <c r="A6458" s="38">
        <v>91775123133</v>
      </c>
      <c r="B6458" s="13" t="s">
        <v>6309</v>
      </c>
      <c r="C6458" s="13">
        <v>1</v>
      </c>
      <c r="D6458" s="13" t="s">
        <v>2549</v>
      </c>
      <c r="E6458" s="13" t="s">
        <v>1199</v>
      </c>
      <c r="F6458" s="13" t="s">
        <v>1199</v>
      </c>
      <c r="G6458" s="13" t="s">
        <v>67</v>
      </c>
      <c r="H6458" s="13" t="s">
        <v>65</v>
      </c>
      <c r="I6458" s="13"/>
    </row>
    <row r="6459" spans="1:9" x14ac:dyDescent="0.25">
      <c r="A6459" s="37">
        <v>91775124134</v>
      </c>
      <c r="B6459" s="12" t="s">
        <v>6310</v>
      </c>
      <c r="C6459" s="12">
        <v>1</v>
      </c>
      <c r="D6459" s="12" t="s">
        <v>2549</v>
      </c>
      <c r="E6459" s="12" t="s">
        <v>1199</v>
      </c>
      <c r="F6459" s="12" t="s">
        <v>1199</v>
      </c>
      <c r="G6459" s="12" t="s">
        <v>67</v>
      </c>
      <c r="H6459" s="12" t="s">
        <v>65</v>
      </c>
      <c r="I6459" s="12"/>
    </row>
    <row r="6460" spans="1:9" x14ac:dyDescent="0.25">
      <c r="A6460" s="38">
        <v>91775120135</v>
      </c>
      <c r="B6460" s="13" t="s">
        <v>6311</v>
      </c>
      <c r="C6460" s="13">
        <v>1</v>
      </c>
      <c r="D6460" s="13" t="s">
        <v>2549</v>
      </c>
      <c r="E6460" s="13" t="s">
        <v>1199</v>
      </c>
      <c r="F6460" s="13" t="s">
        <v>1199</v>
      </c>
      <c r="G6460" s="13" t="s">
        <v>67</v>
      </c>
      <c r="H6460" s="13" t="s">
        <v>65</v>
      </c>
      <c r="I6460" s="13"/>
    </row>
    <row r="6461" spans="1:9" x14ac:dyDescent="0.25">
      <c r="A6461" s="37">
        <v>91770137137</v>
      </c>
      <c r="B6461" s="12" t="s">
        <v>6312</v>
      </c>
      <c r="C6461" s="12">
        <v>1</v>
      </c>
      <c r="D6461" s="12" t="s">
        <v>2549</v>
      </c>
      <c r="E6461" s="12" t="s">
        <v>1199</v>
      </c>
      <c r="F6461" s="12" t="s">
        <v>1199</v>
      </c>
      <c r="G6461" s="12" t="s">
        <v>67</v>
      </c>
      <c r="H6461" s="12" t="s">
        <v>65</v>
      </c>
      <c r="I6461" s="12"/>
    </row>
    <row r="6462" spans="1:9" x14ac:dyDescent="0.25">
      <c r="A6462" s="38">
        <v>91775125138</v>
      </c>
      <c r="B6462" s="13" t="s">
        <v>1801</v>
      </c>
      <c r="C6462" s="13">
        <v>1</v>
      </c>
      <c r="D6462" s="13" t="s">
        <v>2549</v>
      </c>
      <c r="E6462" s="13" t="s">
        <v>1199</v>
      </c>
      <c r="F6462" s="13" t="s">
        <v>1199</v>
      </c>
      <c r="G6462" s="13" t="s">
        <v>67</v>
      </c>
      <c r="H6462" s="13" t="s">
        <v>65</v>
      </c>
      <c r="I6462" s="13"/>
    </row>
    <row r="6463" spans="1:9" x14ac:dyDescent="0.25">
      <c r="A6463" s="37">
        <v>91770139139</v>
      </c>
      <c r="B6463" s="12" t="s">
        <v>6313</v>
      </c>
      <c r="C6463" s="12">
        <v>1</v>
      </c>
      <c r="D6463" s="12" t="s">
        <v>2549</v>
      </c>
      <c r="E6463" s="12" t="s">
        <v>1199</v>
      </c>
      <c r="F6463" s="12" t="s">
        <v>1199</v>
      </c>
      <c r="G6463" s="12" t="s">
        <v>67</v>
      </c>
      <c r="H6463" s="12" t="s">
        <v>65</v>
      </c>
      <c r="I6463" s="12"/>
    </row>
    <row r="6464" spans="1:9" x14ac:dyDescent="0.25">
      <c r="A6464" s="38">
        <v>91775121142</v>
      </c>
      <c r="B6464" s="13" t="s">
        <v>6314</v>
      </c>
      <c r="C6464" s="13">
        <v>1</v>
      </c>
      <c r="D6464" s="13" t="s">
        <v>2549</v>
      </c>
      <c r="E6464" s="13" t="s">
        <v>1199</v>
      </c>
      <c r="F6464" s="13" t="s">
        <v>1199</v>
      </c>
      <c r="G6464" s="13" t="s">
        <v>67</v>
      </c>
      <c r="H6464" s="13" t="s">
        <v>65</v>
      </c>
      <c r="I6464" s="13"/>
    </row>
    <row r="6465" spans="1:9" x14ac:dyDescent="0.25">
      <c r="A6465" s="37">
        <v>91775126143</v>
      </c>
      <c r="B6465" s="12" t="s">
        <v>2754</v>
      </c>
      <c r="C6465" s="12">
        <v>1</v>
      </c>
      <c r="D6465" s="12" t="s">
        <v>2549</v>
      </c>
      <c r="E6465" s="12" t="s">
        <v>1199</v>
      </c>
      <c r="F6465" s="12" t="s">
        <v>1199</v>
      </c>
      <c r="G6465" s="12" t="s">
        <v>67</v>
      </c>
      <c r="H6465" s="12" t="s">
        <v>65</v>
      </c>
      <c r="I6465" s="12"/>
    </row>
    <row r="6466" spans="1:9" x14ac:dyDescent="0.25">
      <c r="A6466" s="38">
        <v>91775121144</v>
      </c>
      <c r="B6466" s="13" t="s">
        <v>6315</v>
      </c>
      <c r="C6466" s="13">
        <v>1</v>
      </c>
      <c r="D6466" s="13" t="s">
        <v>2549</v>
      </c>
      <c r="E6466" s="13" t="s">
        <v>1199</v>
      </c>
      <c r="F6466" s="13" t="s">
        <v>1199</v>
      </c>
      <c r="G6466" s="13" t="s">
        <v>67</v>
      </c>
      <c r="H6466" s="13" t="s">
        <v>65</v>
      </c>
      <c r="I6466" s="13"/>
    </row>
    <row r="6467" spans="1:9" x14ac:dyDescent="0.25">
      <c r="A6467" s="37">
        <v>91785127113</v>
      </c>
      <c r="B6467" s="12" t="s">
        <v>6316</v>
      </c>
      <c r="C6467" s="12">
        <v>1</v>
      </c>
      <c r="D6467" s="12" t="s">
        <v>2549</v>
      </c>
      <c r="E6467" s="12" t="s">
        <v>1199</v>
      </c>
      <c r="F6467" s="12" t="s">
        <v>1199</v>
      </c>
      <c r="G6467" s="12" t="s">
        <v>67</v>
      </c>
      <c r="H6467" s="12" t="s">
        <v>65</v>
      </c>
      <c r="I6467" s="12"/>
    </row>
    <row r="6468" spans="1:9" x14ac:dyDescent="0.25">
      <c r="A6468" s="38">
        <v>91785130115</v>
      </c>
      <c r="B6468" s="13" t="s">
        <v>6317</v>
      </c>
      <c r="C6468" s="13">
        <v>1</v>
      </c>
      <c r="D6468" s="13" t="s">
        <v>2549</v>
      </c>
      <c r="E6468" s="13" t="s">
        <v>1199</v>
      </c>
      <c r="F6468" s="13" t="s">
        <v>1199</v>
      </c>
      <c r="G6468" s="13" t="s">
        <v>67</v>
      </c>
      <c r="H6468" s="13" t="s">
        <v>65</v>
      </c>
      <c r="I6468" s="13"/>
    </row>
    <row r="6469" spans="1:9" x14ac:dyDescent="0.25">
      <c r="A6469" s="37">
        <v>91780116116</v>
      </c>
      <c r="B6469" s="12" t="s">
        <v>6318</v>
      </c>
      <c r="C6469" s="12">
        <v>1</v>
      </c>
      <c r="D6469" s="12" t="s">
        <v>2549</v>
      </c>
      <c r="E6469" s="12" t="s">
        <v>1199</v>
      </c>
      <c r="F6469" s="12" t="s">
        <v>1199</v>
      </c>
      <c r="G6469" s="12" t="s">
        <v>67</v>
      </c>
      <c r="H6469" s="12" t="s">
        <v>65</v>
      </c>
      <c r="I6469" s="12"/>
    </row>
    <row r="6470" spans="1:9" x14ac:dyDescent="0.25">
      <c r="A6470" s="38">
        <v>91780120120</v>
      </c>
      <c r="B6470" s="13" t="s">
        <v>6319</v>
      </c>
      <c r="C6470" s="13">
        <v>1</v>
      </c>
      <c r="D6470" s="13" t="s">
        <v>2549</v>
      </c>
      <c r="E6470" s="13" t="s">
        <v>1199</v>
      </c>
      <c r="F6470" s="13" t="s">
        <v>1199</v>
      </c>
      <c r="G6470" s="13" t="s">
        <v>67</v>
      </c>
      <c r="H6470" s="13" t="s">
        <v>65</v>
      </c>
      <c r="I6470" s="13"/>
    </row>
    <row r="6471" spans="1:9" x14ac:dyDescent="0.25">
      <c r="A6471" s="37">
        <v>91780122122</v>
      </c>
      <c r="B6471" s="12" t="s">
        <v>6320</v>
      </c>
      <c r="C6471" s="12">
        <v>1</v>
      </c>
      <c r="D6471" s="12" t="s">
        <v>2549</v>
      </c>
      <c r="E6471" s="12" t="s">
        <v>1199</v>
      </c>
      <c r="F6471" s="12" t="s">
        <v>1199</v>
      </c>
      <c r="G6471" s="12" t="s">
        <v>67</v>
      </c>
      <c r="H6471" s="12" t="s">
        <v>65</v>
      </c>
      <c r="I6471" s="12"/>
    </row>
    <row r="6472" spans="1:9" x14ac:dyDescent="0.25">
      <c r="A6472" s="38">
        <v>91780123123</v>
      </c>
      <c r="B6472" s="13" t="s">
        <v>6321</v>
      </c>
      <c r="C6472" s="13">
        <v>1</v>
      </c>
      <c r="D6472" s="13" t="s">
        <v>2549</v>
      </c>
      <c r="E6472" s="13" t="s">
        <v>1199</v>
      </c>
      <c r="F6472" s="13" t="s">
        <v>1199</v>
      </c>
      <c r="G6472" s="13" t="s">
        <v>67</v>
      </c>
      <c r="H6472" s="13" t="s">
        <v>65</v>
      </c>
      <c r="I6472" s="13"/>
    </row>
    <row r="6473" spans="1:9" x14ac:dyDescent="0.25">
      <c r="A6473" s="37">
        <v>91780124124</v>
      </c>
      <c r="B6473" s="12" t="s">
        <v>6322</v>
      </c>
      <c r="C6473" s="12">
        <v>1</v>
      </c>
      <c r="D6473" s="12" t="s">
        <v>2549</v>
      </c>
      <c r="E6473" s="12" t="s">
        <v>1199</v>
      </c>
      <c r="F6473" s="12" t="s">
        <v>1199</v>
      </c>
      <c r="G6473" s="12" t="s">
        <v>67</v>
      </c>
      <c r="H6473" s="12" t="s">
        <v>65</v>
      </c>
      <c r="I6473" s="12"/>
    </row>
    <row r="6474" spans="1:9" x14ac:dyDescent="0.25">
      <c r="A6474" s="38">
        <v>91785129125</v>
      </c>
      <c r="B6474" s="13" t="s">
        <v>6323</v>
      </c>
      <c r="C6474" s="13">
        <v>1</v>
      </c>
      <c r="D6474" s="13" t="s">
        <v>2549</v>
      </c>
      <c r="E6474" s="13" t="s">
        <v>1199</v>
      </c>
      <c r="F6474" s="13" t="s">
        <v>1199</v>
      </c>
      <c r="G6474" s="13" t="s">
        <v>67</v>
      </c>
      <c r="H6474" s="13" t="s">
        <v>65</v>
      </c>
      <c r="I6474" s="13"/>
    </row>
    <row r="6475" spans="1:9" x14ac:dyDescent="0.25">
      <c r="A6475" s="37">
        <v>91785130129</v>
      </c>
      <c r="B6475" s="12" t="s">
        <v>6324</v>
      </c>
      <c r="C6475" s="12">
        <v>1</v>
      </c>
      <c r="D6475" s="12" t="s">
        <v>2549</v>
      </c>
      <c r="E6475" s="12" t="s">
        <v>1199</v>
      </c>
      <c r="F6475" s="12" t="s">
        <v>1199</v>
      </c>
      <c r="G6475" s="12" t="s">
        <v>67</v>
      </c>
      <c r="H6475" s="12" t="s">
        <v>65</v>
      </c>
      <c r="I6475" s="12"/>
    </row>
    <row r="6476" spans="1:9" x14ac:dyDescent="0.25">
      <c r="A6476" s="38">
        <v>91780130130</v>
      </c>
      <c r="B6476" s="13" t="s">
        <v>6325</v>
      </c>
      <c r="C6476" s="13">
        <v>1</v>
      </c>
      <c r="D6476" s="13" t="s">
        <v>2549</v>
      </c>
      <c r="E6476" s="13" t="s">
        <v>1199</v>
      </c>
      <c r="F6476" s="13" t="s">
        <v>1199</v>
      </c>
      <c r="G6476" s="13" t="s">
        <v>67</v>
      </c>
      <c r="H6476" s="13" t="s">
        <v>65</v>
      </c>
      <c r="I6476" s="13"/>
    </row>
    <row r="6477" spans="1:9" x14ac:dyDescent="0.25">
      <c r="A6477" s="37">
        <v>91785129132</v>
      </c>
      <c r="B6477" s="12" t="s">
        <v>6326</v>
      </c>
      <c r="C6477" s="12">
        <v>1</v>
      </c>
      <c r="D6477" s="12" t="s">
        <v>2549</v>
      </c>
      <c r="E6477" s="12" t="s">
        <v>1199</v>
      </c>
      <c r="F6477" s="12" t="s">
        <v>1199</v>
      </c>
      <c r="G6477" s="12" t="s">
        <v>67</v>
      </c>
      <c r="H6477" s="12" t="s">
        <v>65</v>
      </c>
      <c r="I6477" s="12"/>
    </row>
    <row r="6478" spans="1:9" x14ac:dyDescent="0.25">
      <c r="A6478" s="38">
        <v>91780133133</v>
      </c>
      <c r="B6478" s="13" t="s">
        <v>6327</v>
      </c>
      <c r="C6478" s="13">
        <v>1</v>
      </c>
      <c r="D6478" s="13" t="s">
        <v>2549</v>
      </c>
      <c r="E6478" s="13" t="s">
        <v>1199</v>
      </c>
      <c r="F6478" s="13" t="s">
        <v>1199</v>
      </c>
      <c r="G6478" s="13" t="s">
        <v>67</v>
      </c>
      <c r="H6478" s="13" t="s">
        <v>65</v>
      </c>
      <c r="I6478" s="13"/>
    </row>
    <row r="6479" spans="1:9" x14ac:dyDescent="0.25">
      <c r="A6479" s="37">
        <v>91780136136</v>
      </c>
      <c r="B6479" s="12" t="s">
        <v>6328</v>
      </c>
      <c r="C6479" s="12">
        <v>1</v>
      </c>
      <c r="D6479" s="12" t="s">
        <v>2549</v>
      </c>
      <c r="E6479" s="12" t="s">
        <v>1199</v>
      </c>
      <c r="F6479" s="12" t="s">
        <v>1199</v>
      </c>
      <c r="G6479" s="12" t="s">
        <v>67</v>
      </c>
      <c r="H6479" s="12" t="s">
        <v>65</v>
      </c>
      <c r="I6479" s="12"/>
    </row>
    <row r="6480" spans="1:9" x14ac:dyDescent="0.25">
      <c r="A6480" s="38">
        <v>91780137137</v>
      </c>
      <c r="B6480" s="13" t="s">
        <v>6329</v>
      </c>
      <c r="C6480" s="13">
        <v>1</v>
      </c>
      <c r="D6480" s="13" t="s">
        <v>2549</v>
      </c>
      <c r="E6480" s="13" t="s">
        <v>1199</v>
      </c>
      <c r="F6480" s="13" t="s">
        <v>1199</v>
      </c>
      <c r="G6480" s="13" t="s">
        <v>67</v>
      </c>
      <c r="H6480" s="13" t="s">
        <v>65</v>
      </c>
      <c r="I6480" s="13"/>
    </row>
    <row r="6481" spans="1:9" x14ac:dyDescent="0.25">
      <c r="A6481" s="37">
        <v>91780138138</v>
      </c>
      <c r="B6481" s="12" t="s">
        <v>4819</v>
      </c>
      <c r="C6481" s="12">
        <v>1</v>
      </c>
      <c r="D6481" s="12" t="s">
        <v>2549</v>
      </c>
      <c r="E6481" s="12" t="s">
        <v>1199</v>
      </c>
      <c r="F6481" s="12" t="s">
        <v>1199</v>
      </c>
      <c r="G6481" s="12" t="s">
        <v>67</v>
      </c>
      <c r="H6481" s="12" t="s">
        <v>65</v>
      </c>
      <c r="I6481" s="12"/>
    </row>
    <row r="6482" spans="1:9" x14ac:dyDescent="0.25">
      <c r="A6482" s="38">
        <v>91780140140</v>
      </c>
      <c r="B6482" s="13" t="s">
        <v>6330</v>
      </c>
      <c r="C6482" s="13">
        <v>1</v>
      </c>
      <c r="D6482" s="13" t="s">
        <v>2549</v>
      </c>
      <c r="E6482" s="13" t="s">
        <v>1199</v>
      </c>
      <c r="F6482" s="13" t="s">
        <v>1199</v>
      </c>
      <c r="G6482" s="13" t="s">
        <v>67</v>
      </c>
      <c r="H6482" s="13" t="s">
        <v>65</v>
      </c>
      <c r="I6482" s="13"/>
    </row>
    <row r="6483" spans="1:9" x14ac:dyDescent="0.25">
      <c r="A6483" s="37">
        <v>91785129142</v>
      </c>
      <c r="B6483" s="12" t="s">
        <v>6331</v>
      </c>
      <c r="C6483" s="12">
        <v>1</v>
      </c>
      <c r="D6483" s="12" t="s">
        <v>2549</v>
      </c>
      <c r="E6483" s="12" t="s">
        <v>1199</v>
      </c>
      <c r="F6483" s="12" t="s">
        <v>1199</v>
      </c>
      <c r="G6483" s="12" t="s">
        <v>67</v>
      </c>
      <c r="H6483" s="12" t="s">
        <v>65</v>
      </c>
      <c r="I6483" s="12"/>
    </row>
    <row r="6484" spans="1:9" x14ac:dyDescent="0.25">
      <c r="A6484" s="38">
        <v>91780143143</v>
      </c>
      <c r="B6484" s="13" t="s">
        <v>6332</v>
      </c>
      <c r="C6484" s="13">
        <v>1</v>
      </c>
      <c r="D6484" s="13" t="s">
        <v>2549</v>
      </c>
      <c r="E6484" s="13" t="s">
        <v>1199</v>
      </c>
      <c r="F6484" s="13" t="s">
        <v>1199</v>
      </c>
      <c r="G6484" s="13" t="s">
        <v>67</v>
      </c>
      <c r="H6484" s="13" t="s">
        <v>65</v>
      </c>
      <c r="I6484" s="13"/>
    </row>
    <row r="6485" spans="1:9" x14ac:dyDescent="0.25">
      <c r="A6485" s="37">
        <v>91780144144</v>
      </c>
      <c r="B6485" s="12" t="s">
        <v>6333</v>
      </c>
      <c r="C6485" s="12">
        <v>1</v>
      </c>
      <c r="D6485" s="12" t="s">
        <v>2549</v>
      </c>
      <c r="E6485" s="12" t="s">
        <v>1199</v>
      </c>
      <c r="F6485" s="12" t="s">
        <v>1199</v>
      </c>
      <c r="G6485" s="12" t="s">
        <v>67</v>
      </c>
      <c r="H6485" s="12" t="s">
        <v>65</v>
      </c>
      <c r="I6485" s="12"/>
    </row>
    <row r="6486" spans="1:9" x14ac:dyDescent="0.25">
      <c r="A6486" s="38">
        <v>91780145145</v>
      </c>
      <c r="B6486" s="13" t="s">
        <v>6334</v>
      </c>
      <c r="C6486" s="13">
        <v>1</v>
      </c>
      <c r="D6486" s="13" t="s">
        <v>2549</v>
      </c>
      <c r="E6486" s="13" t="s">
        <v>1199</v>
      </c>
      <c r="F6486" s="13" t="s">
        <v>1199</v>
      </c>
      <c r="G6486" s="13" t="s">
        <v>67</v>
      </c>
      <c r="H6486" s="13" t="s">
        <v>65</v>
      </c>
      <c r="I6486" s="13"/>
    </row>
    <row r="6487" spans="1:9" x14ac:dyDescent="0.25">
      <c r="A6487" s="37">
        <v>91785127150</v>
      </c>
      <c r="B6487" s="12" t="s">
        <v>6335</v>
      </c>
      <c r="C6487" s="12">
        <v>1</v>
      </c>
      <c r="D6487" s="12" t="s">
        <v>2549</v>
      </c>
      <c r="E6487" s="12" t="s">
        <v>1199</v>
      </c>
      <c r="F6487" s="12" t="s">
        <v>1199</v>
      </c>
      <c r="G6487" s="12" t="s">
        <v>67</v>
      </c>
      <c r="H6487" s="12" t="s">
        <v>65</v>
      </c>
      <c r="I6487" s="12"/>
    </row>
    <row r="6488" spans="1:9" x14ac:dyDescent="0.25">
      <c r="A6488" s="38">
        <v>91785129155</v>
      </c>
      <c r="B6488" s="13" t="s">
        <v>6336</v>
      </c>
      <c r="C6488" s="13">
        <v>1</v>
      </c>
      <c r="D6488" s="13" t="s">
        <v>2549</v>
      </c>
      <c r="E6488" s="13" t="s">
        <v>1199</v>
      </c>
      <c r="F6488" s="13" t="s">
        <v>1199</v>
      </c>
      <c r="G6488" s="13" t="s">
        <v>67</v>
      </c>
      <c r="H6488" s="13" t="s">
        <v>65</v>
      </c>
      <c r="I6488" s="13"/>
    </row>
    <row r="6489" spans="1:9" x14ac:dyDescent="0.25">
      <c r="A6489" s="37">
        <v>91785130156</v>
      </c>
      <c r="B6489" s="12" t="s">
        <v>6337</v>
      </c>
      <c r="C6489" s="12">
        <v>1</v>
      </c>
      <c r="D6489" s="12" t="s">
        <v>2549</v>
      </c>
      <c r="E6489" s="12" t="s">
        <v>1199</v>
      </c>
      <c r="F6489" s="12" t="s">
        <v>1199</v>
      </c>
      <c r="G6489" s="12" t="s">
        <v>67</v>
      </c>
      <c r="H6489" s="12" t="s">
        <v>65</v>
      </c>
      <c r="I6489" s="12"/>
    </row>
    <row r="6490" spans="1:9" x14ac:dyDescent="0.25">
      <c r="A6490" s="38">
        <v>91785130157</v>
      </c>
      <c r="B6490" s="13" t="s">
        <v>6338</v>
      </c>
      <c r="C6490" s="13">
        <v>1</v>
      </c>
      <c r="D6490" s="13" t="s">
        <v>2549</v>
      </c>
      <c r="E6490" s="13" t="s">
        <v>1199</v>
      </c>
      <c r="F6490" s="13" t="s">
        <v>1199</v>
      </c>
      <c r="G6490" s="13" t="s">
        <v>67</v>
      </c>
      <c r="H6490" s="13" t="s">
        <v>65</v>
      </c>
      <c r="I6490" s="13"/>
    </row>
    <row r="6491" spans="1:9" x14ac:dyDescent="0.25">
      <c r="A6491" s="37">
        <v>91795131111</v>
      </c>
      <c r="B6491" s="12" t="s">
        <v>6339</v>
      </c>
      <c r="C6491" s="12">
        <v>1</v>
      </c>
      <c r="D6491" s="12" t="s">
        <v>2549</v>
      </c>
      <c r="E6491" s="12" t="s">
        <v>1199</v>
      </c>
      <c r="F6491" s="12" t="s">
        <v>1199</v>
      </c>
      <c r="G6491" s="12" t="s">
        <v>67</v>
      </c>
      <c r="H6491" s="12" t="s">
        <v>65</v>
      </c>
      <c r="I6491" s="12"/>
    </row>
    <row r="6492" spans="1:9" x14ac:dyDescent="0.25">
      <c r="A6492" s="38">
        <v>91790113113</v>
      </c>
      <c r="B6492" s="13" t="s">
        <v>6340</v>
      </c>
      <c r="C6492" s="13">
        <v>1</v>
      </c>
      <c r="D6492" s="13" t="s">
        <v>2549</v>
      </c>
      <c r="E6492" s="13" t="s">
        <v>1199</v>
      </c>
      <c r="F6492" s="13" t="s">
        <v>1199</v>
      </c>
      <c r="G6492" s="13" t="s">
        <v>67</v>
      </c>
      <c r="H6492" s="13" t="s">
        <v>65</v>
      </c>
      <c r="I6492" s="13"/>
    </row>
    <row r="6493" spans="1:9" x14ac:dyDescent="0.25">
      <c r="A6493" s="37">
        <v>91795131114</v>
      </c>
      <c r="B6493" s="12" t="s">
        <v>6341</v>
      </c>
      <c r="C6493" s="12">
        <v>1</v>
      </c>
      <c r="D6493" s="12" t="s">
        <v>2549</v>
      </c>
      <c r="E6493" s="12" t="s">
        <v>1199</v>
      </c>
      <c r="F6493" s="12" t="s">
        <v>1199</v>
      </c>
      <c r="G6493" s="12" t="s">
        <v>67</v>
      </c>
      <c r="H6493" s="12" t="s">
        <v>65</v>
      </c>
      <c r="I6493" s="12"/>
    </row>
    <row r="6494" spans="1:9" x14ac:dyDescent="0.25">
      <c r="A6494" s="38">
        <v>91790117117</v>
      </c>
      <c r="B6494" s="13" t="s">
        <v>6342</v>
      </c>
      <c r="C6494" s="13">
        <v>1</v>
      </c>
      <c r="D6494" s="13" t="s">
        <v>2549</v>
      </c>
      <c r="E6494" s="13" t="s">
        <v>1199</v>
      </c>
      <c r="F6494" s="13" t="s">
        <v>1199</v>
      </c>
      <c r="G6494" s="13" t="s">
        <v>67</v>
      </c>
      <c r="H6494" s="13" t="s">
        <v>65</v>
      </c>
      <c r="I6494" s="13"/>
    </row>
    <row r="6495" spans="1:9" x14ac:dyDescent="0.25">
      <c r="A6495" s="37">
        <v>91790118118</v>
      </c>
      <c r="B6495" s="12" t="s">
        <v>6343</v>
      </c>
      <c r="C6495" s="12">
        <v>1</v>
      </c>
      <c r="D6495" s="12" t="s">
        <v>2549</v>
      </c>
      <c r="E6495" s="12" t="s">
        <v>1199</v>
      </c>
      <c r="F6495" s="12" t="s">
        <v>1199</v>
      </c>
      <c r="G6495" s="12" t="s">
        <v>67</v>
      </c>
      <c r="H6495" s="12" t="s">
        <v>65</v>
      </c>
      <c r="I6495" s="12"/>
    </row>
    <row r="6496" spans="1:9" x14ac:dyDescent="0.25">
      <c r="A6496" s="38">
        <v>91790119119</v>
      </c>
      <c r="B6496" s="13" t="s">
        <v>6258</v>
      </c>
      <c r="C6496" s="13">
        <v>1</v>
      </c>
      <c r="D6496" s="13" t="s">
        <v>2549</v>
      </c>
      <c r="E6496" s="13" t="s">
        <v>1199</v>
      </c>
      <c r="F6496" s="13" t="s">
        <v>1199</v>
      </c>
      <c r="G6496" s="13" t="s">
        <v>67</v>
      </c>
      <c r="H6496" s="13" t="s">
        <v>65</v>
      </c>
      <c r="I6496" s="13"/>
    </row>
    <row r="6497" spans="1:9" x14ac:dyDescent="0.25">
      <c r="A6497" s="37">
        <v>91790121121</v>
      </c>
      <c r="B6497" s="12" t="s">
        <v>6344</v>
      </c>
      <c r="C6497" s="12">
        <v>1</v>
      </c>
      <c r="D6497" s="12" t="s">
        <v>2549</v>
      </c>
      <c r="E6497" s="12" t="s">
        <v>1199</v>
      </c>
      <c r="F6497" s="12" t="s">
        <v>1199</v>
      </c>
      <c r="G6497" s="12" t="s">
        <v>67</v>
      </c>
      <c r="H6497" s="12" t="s">
        <v>65</v>
      </c>
      <c r="I6497" s="12"/>
    </row>
    <row r="6498" spans="1:9" x14ac:dyDescent="0.25">
      <c r="A6498" s="38">
        <v>91790123123</v>
      </c>
      <c r="B6498" s="13" t="s">
        <v>6345</v>
      </c>
      <c r="C6498" s="13">
        <v>1</v>
      </c>
      <c r="D6498" s="13" t="s">
        <v>2549</v>
      </c>
      <c r="E6498" s="13" t="s">
        <v>1199</v>
      </c>
      <c r="F6498" s="13" t="s">
        <v>1199</v>
      </c>
      <c r="G6498" s="13" t="s">
        <v>67</v>
      </c>
      <c r="H6498" s="13" t="s">
        <v>65</v>
      </c>
      <c r="I6498" s="13"/>
    </row>
    <row r="6499" spans="1:9" x14ac:dyDescent="0.25">
      <c r="A6499" s="37">
        <v>91795132125</v>
      </c>
      <c r="B6499" s="12" t="s">
        <v>6346</v>
      </c>
      <c r="C6499" s="12">
        <v>1</v>
      </c>
      <c r="D6499" s="12" t="s">
        <v>2549</v>
      </c>
      <c r="E6499" s="12" t="s">
        <v>1199</v>
      </c>
      <c r="F6499" s="12" t="s">
        <v>1199</v>
      </c>
      <c r="G6499" s="12" t="s">
        <v>67</v>
      </c>
      <c r="H6499" s="12" t="s">
        <v>65</v>
      </c>
      <c r="I6499" s="12"/>
    </row>
    <row r="6500" spans="1:9" x14ac:dyDescent="0.25">
      <c r="A6500" s="38">
        <v>91790126126</v>
      </c>
      <c r="B6500" s="13" t="s">
        <v>6347</v>
      </c>
      <c r="C6500" s="13">
        <v>1</v>
      </c>
      <c r="D6500" s="13" t="s">
        <v>2549</v>
      </c>
      <c r="E6500" s="13" t="s">
        <v>1199</v>
      </c>
      <c r="F6500" s="13" t="s">
        <v>1199</v>
      </c>
      <c r="G6500" s="13" t="s">
        <v>67</v>
      </c>
      <c r="H6500" s="13" t="s">
        <v>65</v>
      </c>
      <c r="I6500" s="13"/>
    </row>
    <row r="6501" spans="1:9" x14ac:dyDescent="0.25">
      <c r="A6501" s="37">
        <v>91795131128</v>
      </c>
      <c r="B6501" s="12" t="s">
        <v>5190</v>
      </c>
      <c r="C6501" s="12">
        <v>1</v>
      </c>
      <c r="D6501" s="12" t="s">
        <v>2549</v>
      </c>
      <c r="E6501" s="12" t="s">
        <v>1199</v>
      </c>
      <c r="F6501" s="12" t="s">
        <v>1199</v>
      </c>
      <c r="G6501" s="12" t="s">
        <v>67</v>
      </c>
      <c r="H6501" s="12" t="s">
        <v>65</v>
      </c>
      <c r="I6501" s="12"/>
    </row>
    <row r="6502" spans="1:9" x14ac:dyDescent="0.25">
      <c r="A6502" s="38">
        <v>91795131130</v>
      </c>
      <c r="B6502" s="13" t="s">
        <v>6348</v>
      </c>
      <c r="C6502" s="13">
        <v>1</v>
      </c>
      <c r="D6502" s="13" t="s">
        <v>2549</v>
      </c>
      <c r="E6502" s="13" t="s">
        <v>1199</v>
      </c>
      <c r="F6502" s="13" t="s">
        <v>1199</v>
      </c>
      <c r="G6502" s="13" t="s">
        <v>67</v>
      </c>
      <c r="H6502" s="13" t="s">
        <v>65</v>
      </c>
      <c r="I6502" s="13"/>
    </row>
    <row r="6503" spans="1:9" x14ac:dyDescent="0.25">
      <c r="A6503" s="37">
        <v>91795132131</v>
      </c>
      <c r="B6503" s="12" t="s">
        <v>6349</v>
      </c>
      <c r="C6503" s="12">
        <v>1</v>
      </c>
      <c r="D6503" s="12" t="s">
        <v>2549</v>
      </c>
      <c r="E6503" s="12" t="s">
        <v>1199</v>
      </c>
      <c r="F6503" s="12" t="s">
        <v>1199</v>
      </c>
      <c r="G6503" s="12" t="s">
        <v>67</v>
      </c>
      <c r="H6503" s="12" t="s">
        <v>65</v>
      </c>
      <c r="I6503" s="12"/>
    </row>
    <row r="6504" spans="1:9" x14ac:dyDescent="0.25">
      <c r="A6504" s="38">
        <v>91795131132</v>
      </c>
      <c r="B6504" s="13" t="s">
        <v>6350</v>
      </c>
      <c r="C6504" s="13">
        <v>1</v>
      </c>
      <c r="D6504" s="13" t="s">
        <v>2549</v>
      </c>
      <c r="E6504" s="13" t="s">
        <v>1199</v>
      </c>
      <c r="F6504" s="13" t="s">
        <v>1199</v>
      </c>
      <c r="G6504" s="13" t="s">
        <v>67</v>
      </c>
      <c r="H6504" s="13" t="s">
        <v>65</v>
      </c>
      <c r="I6504" s="13"/>
    </row>
    <row r="6505" spans="1:9" x14ac:dyDescent="0.25">
      <c r="A6505" s="37">
        <v>91790134134</v>
      </c>
      <c r="B6505" s="12" t="s">
        <v>6351</v>
      </c>
      <c r="C6505" s="12">
        <v>1</v>
      </c>
      <c r="D6505" s="12" t="s">
        <v>2549</v>
      </c>
      <c r="E6505" s="12" t="s">
        <v>1199</v>
      </c>
      <c r="F6505" s="12" t="s">
        <v>1199</v>
      </c>
      <c r="G6505" s="12" t="s">
        <v>67</v>
      </c>
      <c r="H6505" s="12" t="s">
        <v>65</v>
      </c>
      <c r="I6505" s="12"/>
    </row>
    <row r="6506" spans="1:9" x14ac:dyDescent="0.25">
      <c r="A6506" s="38">
        <v>91795131136</v>
      </c>
      <c r="B6506" s="13" t="s">
        <v>6352</v>
      </c>
      <c r="C6506" s="13">
        <v>1</v>
      </c>
      <c r="D6506" s="13" t="s">
        <v>2549</v>
      </c>
      <c r="E6506" s="13" t="s">
        <v>1199</v>
      </c>
      <c r="F6506" s="13" t="s">
        <v>1199</v>
      </c>
      <c r="G6506" s="13" t="s">
        <v>67</v>
      </c>
      <c r="H6506" s="13" t="s">
        <v>65</v>
      </c>
      <c r="I6506" s="13"/>
    </row>
    <row r="6507" spans="1:9" x14ac:dyDescent="0.25">
      <c r="A6507" s="37">
        <v>91795131137</v>
      </c>
      <c r="B6507" s="12" t="s">
        <v>6353</v>
      </c>
      <c r="C6507" s="12">
        <v>1</v>
      </c>
      <c r="D6507" s="12" t="s">
        <v>2549</v>
      </c>
      <c r="E6507" s="12" t="s">
        <v>1199</v>
      </c>
      <c r="F6507" s="12" t="s">
        <v>1199</v>
      </c>
      <c r="G6507" s="12" t="s">
        <v>67</v>
      </c>
      <c r="H6507" s="12" t="s">
        <v>65</v>
      </c>
      <c r="I6507" s="12"/>
    </row>
    <row r="6508" spans="1:9" x14ac:dyDescent="0.25">
      <c r="A6508" s="38">
        <v>91790138138</v>
      </c>
      <c r="B6508" s="13" t="s">
        <v>6354</v>
      </c>
      <c r="C6508" s="13">
        <v>1</v>
      </c>
      <c r="D6508" s="13" t="s">
        <v>2549</v>
      </c>
      <c r="E6508" s="13" t="s">
        <v>1199</v>
      </c>
      <c r="F6508" s="13" t="s">
        <v>1199</v>
      </c>
      <c r="G6508" s="13" t="s">
        <v>67</v>
      </c>
      <c r="H6508" s="13" t="s">
        <v>65</v>
      </c>
      <c r="I6508" s="13"/>
    </row>
    <row r="6509" spans="1:9" x14ac:dyDescent="0.25">
      <c r="A6509" s="37">
        <v>91795131140</v>
      </c>
      <c r="B6509" s="12" t="s">
        <v>6355</v>
      </c>
      <c r="C6509" s="12">
        <v>1</v>
      </c>
      <c r="D6509" s="12" t="s">
        <v>2549</v>
      </c>
      <c r="E6509" s="12" t="s">
        <v>1199</v>
      </c>
      <c r="F6509" s="12" t="s">
        <v>1199</v>
      </c>
      <c r="G6509" s="12" t="s">
        <v>67</v>
      </c>
      <c r="H6509" s="12" t="s">
        <v>65</v>
      </c>
      <c r="I6509" s="12"/>
    </row>
    <row r="6510" spans="1:9" x14ac:dyDescent="0.25">
      <c r="A6510" s="38">
        <v>91790142142</v>
      </c>
      <c r="B6510" s="13" t="s">
        <v>6356</v>
      </c>
      <c r="C6510" s="13">
        <v>1</v>
      </c>
      <c r="D6510" s="13" t="s">
        <v>2549</v>
      </c>
      <c r="E6510" s="13" t="s">
        <v>1199</v>
      </c>
      <c r="F6510" s="13" t="s">
        <v>1199</v>
      </c>
      <c r="G6510" s="13" t="s">
        <v>67</v>
      </c>
      <c r="H6510" s="13" t="s">
        <v>65</v>
      </c>
      <c r="I6510" s="13"/>
    </row>
    <row r="6511" spans="1:9" x14ac:dyDescent="0.25">
      <c r="A6511" s="37">
        <v>91790145145</v>
      </c>
      <c r="B6511" s="12" t="s">
        <v>6357</v>
      </c>
      <c r="C6511" s="12">
        <v>1</v>
      </c>
      <c r="D6511" s="12" t="s">
        <v>2549</v>
      </c>
      <c r="E6511" s="12" t="s">
        <v>1199</v>
      </c>
      <c r="F6511" s="12" t="s">
        <v>1199</v>
      </c>
      <c r="G6511" s="12" t="s">
        <v>67</v>
      </c>
      <c r="H6511" s="12" t="s">
        <v>65</v>
      </c>
      <c r="I6511" s="12"/>
    </row>
    <row r="6512" spans="1:9" x14ac:dyDescent="0.25">
      <c r="A6512" s="38">
        <v>91795132147</v>
      </c>
      <c r="B6512" s="13" t="s">
        <v>6358</v>
      </c>
      <c r="C6512" s="13">
        <v>1</v>
      </c>
      <c r="D6512" s="13" t="s">
        <v>2549</v>
      </c>
      <c r="E6512" s="13" t="s">
        <v>1199</v>
      </c>
      <c r="F6512" s="13" t="s">
        <v>1199</v>
      </c>
      <c r="G6512" s="13" t="s">
        <v>67</v>
      </c>
      <c r="H6512" s="13" t="s">
        <v>65</v>
      </c>
      <c r="I6512" s="13"/>
    </row>
    <row r="6513" spans="1:9" x14ac:dyDescent="0.25">
      <c r="A6513" s="37">
        <v>91790149149</v>
      </c>
      <c r="B6513" s="12" t="s">
        <v>6359</v>
      </c>
      <c r="C6513" s="12">
        <v>1</v>
      </c>
      <c r="D6513" s="12" t="s">
        <v>2549</v>
      </c>
      <c r="E6513" s="12" t="s">
        <v>1199</v>
      </c>
      <c r="F6513" s="12" t="s">
        <v>1199</v>
      </c>
      <c r="G6513" s="12" t="s">
        <v>67</v>
      </c>
      <c r="H6513" s="12" t="s">
        <v>65</v>
      </c>
      <c r="I6513" s="12"/>
    </row>
    <row r="6514" spans="1:9" x14ac:dyDescent="0.25">
      <c r="A6514" s="38">
        <v>91800112112</v>
      </c>
      <c r="B6514" s="13" t="s">
        <v>6360</v>
      </c>
      <c r="C6514" s="13">
        <v>6</v>
      </c>
      <c r="D6514" s="13" t="s">
        <v>5465</v>
      </c>
      <c r="E6514" s="13" t="s">
        <v>1199</v>
      </c>
      <c r="F6514" s="13" t="s">
        <v>67</v>
      </c>
      <c r="G6514" s="13" t="s">
        <v>1199</v>
      </c>
      <c r="H6514" s="13" t="s">
        <v>65</v>
      </c>
      <c r="I6514" s="13"/>
    </row>
    <row r="6515" spans="1:9" x14ac:dyDescent="0.25">
      <c r="A6515" s="37">
        <v>91805133113</v>
      </c>
      <c r="B6515" s="12" t="s">
        <v>6361</v>
      </c>
      <c r="C6515" s="12">
        <v>6</v>
      </c>
      <c r="D6515" s="12" t="s">
        <v>5465</v>
      </c>
      <c r="E6515" s="12" t="s">
        <v>1199</v>
      </c>
      <c r="F6515" s="12" t="s">
        <v>67</v>
      </c>
      <c r="G6515" s="12" t="s">
        <v>1199</v>
      </c>
      <c r="H6515" s="12" t="s">
        <v>65</v>
      </c>
      <c r="I6515" s="12"/>
    </row>
    <row r="6516" spans="1:9" x14ac:dyDescent="0.25">
      <c r="A6516" s="38">
        <v>91805136114</v>
      </c>
      <c r="B6516" s="13" t="s">
        <v>6362</v>
      </c>
      <c r="C6516" s="13">
        <v>6</v>
      </c>
      <c r="D6516" s="13" t="s">
        <v>5465</v>
      </c>
      <c r="E6516" s="13" t="s">
        <v>1199</v>
      </c>
      <c r="F6516" s="13" t="s">
        <v>67</v>
      </c>
      <c r="G6516" s="13" t="s">
        <v>1199</v>
      </c>
      <c r="H6516" s="13" t="s">
        <v>65</v>
      </c>
      <c r="I6516" s="13"/>
    </row>
    <row r="6517" spans="1:9" x14ac:dyDescent="0.25">
      <c r="A6517" s="37">
        <v>91805135115</v>
      </c>
      <c r="B6517" s="12" t="s">
        <v>6363</v>
      </c>
      <c r="C6517" s="12">
        <v>6</v>
      </c>
      <c r="D6517" s="12" t="s">
        <v>5465</v>
      </c>
      <c r="E6517" s="12" t="s">
        <v>1199</v>
      </c>
      <c r="F6517" s="12" t="s">
        <v>67</v>
      </c>
      <c r="G6517" s="12" t="s">
        <v>1199</v>
      </c>
      <c r="H6517" s="12" t="s">
        <v>65</v>
      </c>
      <c r="I6517" s="12"/>
    </row>
    <row r="6518" spans="1:9" x14ac:dyDescent="0.25">
      <c r="A6518" s="38">
        <v>91800116116</v>
      </c>
      <c r="B6518" s="13" t="s">
        <v>6364</v>
      </c>
      <c r="C6518" s="13">
        <v>6</v>
      </c>
      <c r="D6518" s="13" t="s">
        <v>5465</v>
      </c>
      <c r="E6518" s="13" t="s">
        <v>1199</v>
      </c>
      <c r="F6518" s="13" t="s">
        <v>67</v>
      </c>
      <c r="G6518" s="13" t="s">
        <v>1199</v>
      </c>
      <c r="H6518" s="13" t="s">
        <v>65</v>
      </c>
      <c r="I6518" s="13"/>
    </row>
    <row r="6519" spans="1:9" x14ac:dyDescent="0.25">
      <c r="A6519" s="37">
        <v>91800117117</v>
      </c>
      <c r="B6519" s="12" t="s">
        <v>6365</v>
      </c>
      <c r="C6519" s="12">
        <v>6</v>
      </c>
      <c r="D6519" s="12" t="s">
        <v>5465</v>
      </c>
      <c r="E6519" s="12" t="s">
        <v>1199</v>
      </c>
      <c r="F6519" s="12" t="s">
        <v>67</v>
      </c>
      <c r="G6519" s="12" t="s">
        <v>1199</v>
      </c>
      <c r="H6519" s="12" t="s">
        <v>65</v>
      </c>
      <c r="I6519" s="12"/>
    </row>
    <row r="6520" spans="1:9" x14ac:dyDescent="0.25">
      <c r="A6520" s="38">
        <v>91800118118</v>
      </c>
      <c r="B6520" s="13" t="s">
        <v>6366</v>
      </c>
      <c r="C6520" s="13">
        <v>6</v>
      </c>
      <c r="D6520" s="13" t="s">
        <v>5465</v>
      </c>
      <c r="E6520" s="13" t="s">
        <v>1199</v>
      </c>
      <c r="F6520" s="13" t="s">
        <v>67</v>
      </c>
      <c r="G6520" s="13" t="s">
        <v>1199</v>
      </c>
      <c r="H6520" s="13" t="s">
        <v>65</v>
      </c>
      <c r="I6520" s="13"/>
    </row>
    <row r="6521" spans="1:9" x14ac:dyDescent="0.25">
      <c r="A6521" s="37">
        <v>91805136119</v>
      </c>
      <c r="B6521" s="12" t="s">
        <v>6367</v>
      </c>
      <c r="C6521" s="12">
        <v>6</v>
      </c>
      <c r="D6521" s="12" t="s">
        <v>5465</v>
      </c>
      <c r="E6521" s="12" t="s">
        <v>1199</v>
      </c>
      <c r="F6521" s="12" t="s">
        <v>67</v>
      </c>
      <c r="G6521" s="12" t="s">
        <v>1199</v>
      </c>
      <c r="H6521" s="12" t="s">
        <v>65</v>
      </c>
      <c r="I6521" s="12"/>
    </row>
    <row r="6522" spans="1:9" x14ac:dyDescent="0.25">
      <c r="A6522" s="38">
        <v>91800122122</v>
      </c>
      <c r="B6522" s="13" t="s">
        <v>6368</v>
      </c>
      <c r="C6522" s="13">
        <v>6</v>
      </c>
      <c r="D6522" s="13" t="s">
        <v>5465</v>
      </c>
      <c r="E6522" s="13" t="s">
        <v>1199</v>
      </c>
      <c r="F6522" s="13" t="s">
        <v>67</v>
      </c>
      <c r="G6522" s="13" t="s">
        <v>1199</v>
      </c>
      <c r="H6522" s="13" t="s">
        <v>65</v>
      </c>
      <c r="I6522" s="13"/>
    </row>
    <row r="6523" spans="1:9" x14ac:dyDescent="0.25">
      <c r="A6523" s="37">
        <v>91800123123</v>
      </c>
      <c r="B6523" s="12" t="s">
        <v>6369</v>
      </c>
      <c r="C6523" s="12">
        <v>6</v>
      </c>
      <c r="D6523" s="12" t="s">
        <v>5465</v>
      </c>
      <c r="E6523" s="12" t="s">
        <v>1199</v>
      </c>
      <c r="F6523" s="12" t="s">
        <v>67</v>
      </c>
      <c r="G6523" s="12" t="s">
        <v>1199</v>
      </c>
      <c r="H6523" s="12" t="s">
        <v>65</v>
      </c>
      <c r="I6523" s="12"/>
    </row>
    <row r="6524" spans="1:9" x14ac:dyDescent="0.25">
      <c r="A6524" s="38">
        <v>91800124124</v>
      </c>
      <c r="B6524" s="13" t="s">
        <v>6370</v>
      </c>
      <c r="C6524" s="13">
        <v>6</v>
      </c>
      <c r="D6524" s="13" t="s">
        <v>5465</v>
      </c>
      <c r="E6524" s="13" t="s">
        <v>1199</v>
      </c>
      <c r="F6524" s="13" t="s">
        <v>67</v>
      </c>
      <c r="G6524" s="13" t="s">
        <v>1199</v>
      </c>
      <c r="H6524" s="13" t="s">
        <v>65</v>
      </c>
      <c r="I6524" s="13"/>
    </row>
    <row r="6525" spans="1:9" x14ac:dyDescent="0.25">
      <c r="A6525" s="37">
        <v>91800125125</v>
      </c>
      <c r="B6525" s="12" t="s">
        <v>6371</v>
      </c>
      <c r="C6525" s="12">
        <v>6</v>
      </c>
      <c r="D6525" s="12" t="s">
        <v>5465</v>
      </c>
      <c r="E6525" s="12" t="s">
        <v>1199</v>
      </c>
      <c r="F6525" s="12" t="s">
        <v>67</v>
      </c>
      <c r="G6525" s="12" t="s">
        <v>1199</v>
      </c>
      <c r="H6525" s="12" t="s">
        <v>65</v>
      </c>
      <c r="I6525" s="12"/>
    </row>
    <row r="6526" spans="1:9" x14ac:dyDescent="0.25">
      <c r="A6526" s="38">
        <v>91800126126</v>
      </c>
      <c r="B6526" s="13" t="s">
        <v>6372</v>
      </c>
      <c r="C6526" s="13">
        <v>6</v>
      </c>
      <c r="D6526" s="13" t="s">
        <v>5465</v>
      </c>
      <c r="E6526" s="13" t="s">
        <v>1199</v>
      </c>
      <c r="F6526" s="13" t="s">
        <v>67</v>
      </c>
      <c r="G6526" s="13" t="s">
        <v>1199</v>
      </c>
      <c r="H6526" s="13" t="s">
        <v>65</v>
      </c>
      <c r="I6526" s="13"/>
    </row>
    <row r="6527" spans="1:9" x14ac:dyDescent="0.25">
      <c r="A6527" s="37">
        <v>91805136127</v>
      </c>
      <c r="B6527" s="12" t="s">
        <v>6373</v>
      </c>
      <c r="C6527" s="12">
        <v>6</v>
      </c>
      <c r="D6527" s="12" t="s">
        <v>5465</v>
      </c>
      <c r="E6527" s="12" t="s">
        <v>1199</v>
      </c>
      <c r="F6527" s="12" t="s">
        <v>67</v>
      </c>
      <c r="G6527" s="12" t="s">
        <v>1199</v>
      </c>
      <c r="H6527" s="12" t="s">
        <v>65</v>
      </c>
      <c r="I6527" s="12"/>
    </row>
    <row r="6528" spans="1:9" x14ac:dyDescent="0.25">
      <c r="A6528" s="38">
        <v>91805137128</v>
      </c>
      <c r="B6528" s="13" t="s">
        <v>6374</v>
      </c>
      <c r="C6528" s="13">
        <v>6</v>
      </c>
      <c r="D6528" s="13" t="s">
        <v>5465</v>
      </c>
      <c r="E6528" s="13" t="s">
        <v>1199</v>
      </c>
      <c r="F6528" s="13" t="s">
        <v>67</v>
      </c>
      <c r="G6528" s="13" t="s">
        <v>1199</v>
      </c>
      <c r="H6528" s="13" t="s">
        <v>65</v>
      </c>
      <c r="I6528" s="13"/>
    </row>
    <row r="6529" spans="1:9" x14ac:dyDescent="0.25">
      <c r="A6529" s="37">
        <v>91805133129</v>
      </c>
      <c r="B6529" s="12" t="s">
        <v>6375</v>
      </c>
      <c r="C6529" s="12">
        <v>6</v>
      </c>
      <c r="D6529" s="12" t="s">
        <v>5465</v>
      </c>
      <c r="E6529" s="12" t="s">
        <v>1199</v>
      </c>
      <c r="F6529" s="12" t="s">
        <v>67</v>
      </c>
      <c r="G6529" s="12" t="s">
        <v>1199</v>
      </c>
      <c r="H6529" s="12" t="s">
        <v>65</v>
      </c>
      <c r="I6529" s="12"/>
    </row>
    <row r="6530" spans="1:9" x14ac:dyDescent="0.25">
      <c r="A6530" s="38">
        <v>91805136131</v>
      </c>
      <c r="B6530" s="13" t="s">
        <v>6376</v>
      </c>
      <c r="C6530" s="13">
        <v>6</v>
      </c>
      <c r="D6530" s="13" t="s">
        <v>5465</v>
      </c>
      <c r="E6530" s="13" t="s">
        <v>1199</v>
      </c>
      <c r="F6530" s="13" t="s">
        <v>67</v>
      </c>
      <c r="G6530" s="13" t="s">
        <v>1199</v>
      </c>
      <c r="H6530" s="13" t="s">
        <v>65</v>
      </c>
      <c r="I6530" s="13"/>
    </row>
    <row r="6531" spans="1:9" x14ac:dyDescent="0.25">
      <c r="A6531" s="37">
        <v>91805137132</v>
      </c>
      <c r="B6531" s="12" t="s">
        <v>6377</v>
      </c>
      <c r="C6531" s="12">
        <v>6</v>
      </c>
      <c r="D6531" s="12" t="s">
        <v>5465</v>
      </c>
      <c r="E6531" s="12" t="s">
        <v>1199</v>
      </c>
      <c r="F6531" s="12" t="s">
        <v>67</v>
      </c>
      <c r="G6531" s="12" t="s">
        <v>1199</v>
      </c>
      <c r="H6531" s="12" t="s">
        <v>65</v>
      </c>
      <c r="I6531" s="12"/>
    </row>
    <row r="6532" spans="1:9" x14ac:dyDescent="0.25">
      <c r="A6532" s="38">
        <v>91805137133</v>
      </c>
      <c r="B6532" s="13" t="s">
        <v>6378</v>
      </c>
      <c r="C6532" s="13">
        <v>6</v>
      </c>
      <c r="D6532" s="13" t="s">
        <v>5465</v>
      </c>
      <c r="E6532" s="13" t="s">
        <v>1199</v>
      </c>
      <c r="F6532" s="13" t="s">
        <v>67</v>
      </c>
      <c r="G6532" s="13" t="s">
        <v>1199</v>
      </c>
      <c r="H6532" s="13" t="s">
        <v>65</v>
      </c>
      <c r="I6532" s="13"/>
    </row>
    <row r="6533" spans="1:9" x14ac:dyDescent="0.25">
      <c r="A6533" s="37">
        <v>91800134134</v>
      </c>
      <c r="B6533" s="12" t="s">
        <v>6379</v>
      </c>
      <c r="C6533" s="12">
        <v>6</v>
      </c>
      <c r="D6533" s="12" t="s">
        <v>5465</v>
      </c>
      <c r="E6533" s="12" t="s">
        <v>1199</v>
      </c>
      <c r="F6533" s="12" t="s">
        <v>67</v>
      </c>
      <c r="G6533" s="12" t="s">
        <v>1199</v>
      </c>
      <c r="H6533" s="12" t="s">
        <v>65</v>
      </c>
      <c r="I6533" s="12"/>
    </row>
    <row r="6534" spans="1:9" x14ac:dyDescent="0.25">
      <c r="A6534" s="38">
        <v>91805135135</v>
      </c>
      <c r="B6534" s="13" t="s">
        <v>6380</v>
      </c>
      <c r="C6534" s="13">
        <v>6</v>
      </c>
      <c r="D6534" s="13" t="s">
        <v>5465</v>
      </c>
      <c r="E6534" s="13" t="s">
        <v>1199</v>
      </c>
      <c r="F6534" s="13" t="s">
        <v>67</v>
      </c>
      <c r="G6534" s="13" t="s">
        <v>1199</v>
      </c>
      <c r="H6534" s="13" t="s">
        <v>65</v>
      </c>
      <c r="I6534" s="13"/>
    </row>
    <row r="6535" spans="1:9" x14ac:dyDescent="0.25">
      <c r="A6535" s="37">
        <v>91800136136</v>
      </c>
      <c r="B6535" s="12" t="s">
        <v>6381</v>
      </c>
      <c r="C6535" s="12">
        <v>6</v>
      </c>
      <c r="D6535" s="12" t="s">
        <v>5465</v>
      </c>
      <c r="E6535" s="12" t="s">
        <v>1199</v>
      </c>
      <c r="F6535" s="12" t="s">
        <v>67</v>
      </c>
      <c r="G6535" s="12" t="s">
        <v>1199</v>
      </c>
      <c r="H6535" s="12" t="s">
        <v>65</v>
      </c>
      <c r="I6535" s="12"/>
    </row>
    <row r="6536" spans="1:9" x14ac:dyDescent="0.25">
      <c r="A6536" s="38">
        <v>91809451451</v>
      </c>
      <c r="B6536" s="13" t="s">
        <v>6382</v>
      </c>
      <c r="C6536" s="13">
        <v>6</v>
      </c>
      <c r="D6536" s="13" t="s">
        <v>5465</v>
      </c>
      <c r="E6536" s="13" t="s">
        <v>1199</v>
      </c>
      <c r="F6536" s="13" t="s">
        <v>67</v>
      </c>
      <c r="G6536" s="13" t="s">
        <v>1199</v>
      </c>
      <c r="H6536" s="13" t="s">
        <v>65</v>
      </c>
      <c r="I6536" s="13"/>
    </row>
    <row r="6537" spans="1:9" x14ac:dyDescent="0.25">
      <c r="A6537" s="37">
        <v>91815142111</v>
      </c>
      <c r="B6537" s="12" t="s">
        <v>6383</v>
      </c>
      <c r="C6537" s="12">
        <v>6</v>
      </c>
      <c r="D6537" s="12" t="s">
        <v>5465</v>
      </c>
      <c r="E6537" s="12" t="s">
        <v>1199</v>
      </c>
      <c r="F6537" s="12" t="s">
        <v>67</v>
      </c>
      <c r="G6537" s="12" t="s">
        <v>1199</v>
      </c>
      <c r="H6537" s="12" t="s">
        <v>65</v>
      </c>
      <c r="I6537" s="12"/>
    </row>
    <row r="6538" spans="1:9" x14ac:dyDescent="0.25">
      <c r="A6538" s="38">
        <v>91810113113</v>
      </c>
      <c r="B6538" s="13" t="s">
        <v>6384</v>
      </c>
      <c r="C6538" s="13">
        <v>6</v>
      </c>
      <c r="D6538" s="13" t="s">
        <v>5465</v>
      </c>
      <c r="E6538" s="13" t="s">
        <v>1199</v>
      </c>
      <c r="F6538" s="13" t="s">
        <v>67</v>
      </c>
      <c r="G6538" s="13" t="s">
        <v>1199</v>
      </c>
      <c r="H6538" s="13" t="s">
        <v>65</v>
      </c>
      <c r="I6538" s="13"/>
    </row>
    <row r="6539" spans="1:9" x14ac:dyDescent="0.25">
      <c r="A6539" s="37">
        <v>91810114114</v>
      </c>
      <c r="B6539" s="12" t="s">
        <v>6385</v>
      </c>
      <c r="C6539" s="12">
        <v>1</v>
      </c>
      <c r="D6539" s="12" t="s">
        <v>2549</v>
      </c>
      <c r="E6539" s="12" t="s">
        <v>1199</v>
      </c>
      <c r="F6539" s="12" t="s">
        <v>1199</v>
      </c>
      <c r="G6539" s="12" t="s">
        <v>67</v>
      </c>
      <c r="H6539" s="12" t="s">
        <v>65</v>
      </c>
      <c r="I6539" s="12"/>
    </row>
    <row r="6540" spans="1:9" x14ac:dyDescent="0.25">
      <c r="A6540" s="38">
        <v>91815143115</v>
      </c>
      <c r="B6540" s="13" t="s">
        <v>6386</v>
      </c>
      <c r="C6540" s="13">
        <v>1</v>
      </c>
      <c r="D6540" s="13" t="s">
        <v>2549</v>
      </c>
      <c r="E6540" s="13" t="s">
        <v>1199</v>
      </c>
      <c r="F6540" s="13" t="s">
        <v>1199</v>
      </c>
      <c r="G6540" s="13" t="s">
        <v>67</v>
      </c>
      <c r="H6540" s="13" t="s">
        <v>65</v>
      </c>
      <c r="I6540" s="13"/>
    </row>
    <row r="6541" spans="1:9" x14ac:dyDescent="0.25">
      <c r="A6541" s="37">
        <v>91810116116</v>
      </c>
      <c r="B6541" s="12" t="s">
        <v>6387</v>
      </c>
      <c r="C6541" s="12">
        <v>1</v>
      </c>
      <c r="D6541" s="12" t="s">
        <v>2549</v>
      </c>
      <c r="E6541" s="12" t="s">
        <v>1199</v>
      </c>
      <c r="F6541" s="12" t="s">
        <v>1199</v>
      </c>
      <c r="G6541" s="12" t="s">
        <v>67</v>
      </c>
      <c r="H6541" s="12" t="s">
        <v>65</v>
      </c>
      <c r="I6541" s="12"/>
    </row>
    <row r="6542" spans="1:9" x14ac:dyDescent="0.25">
      <c r="A6542" s="38">
        <v>91815144118</v>
      </c>
      <c r="B6542" s="13" t="s">
        <v>6388</v>
      </c>
      <c r="C6542" s="13">
        <v>1</v>
      </c>
      <c r="D6542" s="13" t="s">
        <v>2549</v>
      </c>
      <c r="E6542" s="13" t="s">
        <v>1199</v>
      </c>
      <c r="F6542" s="13" t="s">
        <v>1199</v>
      </c>
      <c r="G6542" s="13" t="s">
        <v>67</v>
      </c>
      <c r="H6542" s="13" t="s">
        <v>65</v>
      </c>
      <c r="I6542" s="13"/>
    </row>
    <row r="6543" spans="1:9" x14ac:dyDescent="0.25">
      <c r="A6543" s="37">
        <v>91815144120</v>
      </c>
      <c r="B6543" s="12" t="s">
        <v>6389</v>
      </c>
      <c r="C6543" s="12">
        <v>1</v>
      </c>
      <c r="D6543" s="12" t="s">
        <v>2549</v>
      </c>
      <c r="E6543" s="12" t="s">
        <v>1199</v>
      </c>
      <c r="F6543" s="12" t="s">
        <v>1199</v>
      </c>
      <c r="G6543" s="12" t="s">
        <v>67</v>
      </c>
      <c r="H6543" s="12" t="s">
        <v>65</v>
      </c>
      <c r="I6543" s="12"/>
    </row>
    <row r="6544" spans="1:9" x14ac:dyDescent="0.25">
      <c r="A6544" s="38">
        <v>91815138121</v>
      </c>
      <c r="B6544" s="13" t="s">
        <v>6390</v>
      </c>
      <c r="C6544" s="13">
        <v>1</v>
      </c>
      <c r="D6544" s="13" t="s">
        <v>2549</v>
      </c>
      <c r="E6544" s="13" t="s">
        <v>1199</v>
      </c>
      <c r="F6544" s="13" t="s">
        <v>1199</v>
      </c>
      <c r="G6544" s="13" t="s">
        <v>67</v>
      </c>
      <c r="H6544" s="13" t="s">
        <v>65</v>
      </c>
      <c r="I6544" s="13"/>
    </row>
    <row r="6545" spans="1:9" x14ac:dyDescent="0.25">
      <c r="A6545" s="37">
        <v>91810122122</v>
      </c>
      <c r="B6545" s="12" t="s">
        <v>6391</v>
      </c>
      <c r="C6545" s="12">
        <v>1</v>
      </c>
      <c r="D6545" s="12" t="s">
        <v>2549</v>
      </c>
      <c r="E6545" s="12" t="s">
        <v>1199</v>
      </c>
      <c r="F6545" s="12" t="s">
        <v>1199</v>
      </c>
      <c r="G6545" s="12" t="s">
        <v>67</v>
      </c>
      <c r="H6545" s="12" t="s">
        <v>65</v>
      </c>
      <c r="I6545" s="12"/>
    </row>
    <row r="6546" spans="1:9" x14ac:dyDescent="0.25">
      <c r="A6546" s="38">
        <v>91815143123</v>
      </c>
      <c r="B6546" s="13" t="s">
        <v>6392</v>
      </c>
      <c r="C6546" s="13">
        <v>1</v>
      </c>
      <c r="D6546" s="13" t="s">
        <v>2549</v>
      </c>
      <c r="E6546" s="13" t="s">
        <v>1199</v>
      </c>
      <c r="F6546" s="13" t="s">
        <v>1199</v>
      </c>
      <c r="G6546" s="13" t="s">
        <v>67</v>
      </c>
      <c r="H6546" s="13" t="s">
        <v>65</v>
      </c>
      <c r="I6546" s="13"/>
    </row>
    <row r="6547" spans="1:9" x14ac:dyDescent="0.25">
      <c r="A6547" s="37">
        <v>91815141124</v>
      </c>
      <c r="B6547" s="12" t="s">
        <v>5714</v>
      </c>
      <c r="C6547" s="12">
        <v>1</v>
      </c>
      <c r="D6547" s="12" t="s">
        <v>2549</v>
      </c>
      <c r="E6547" s="12" t="s">
        <v>1199</v>
      </c>
      <c r="F6547" s="12" t="s">
        <v>1199</v>
      </c>
      <c r="G6547" s="12" t="s">
        <v>67</v>
      </c>
      <c r="H6547" s="12" t="s">
        <v>65</v>
      </c>
      <c r="I6547" s="12"/>
    </row>
    <row r="6548" spans="1:9" x14ac:dyDescent="0.25">
      <c r="A6548" s="38">
        <v>91815139126</v>
      </c>
      <c r="B6548" s="13" t="s">
        <v>6393</v>
      </c>
      <c r="C6548" s="13">
        <v>1</v>
      </c>
      <c r="D6548" s="13" t="s">
        <v>2549</v>
      </c>
      <c r="E6548" s="13" t="s">
        <v>1199</v>
      </c>
      <c r="F6548" s="13" t="s">
        <v>1199</v>
      </c>
      <c r="G6548" s="13" t="s">
        <v>67</v>
      </c>
      <c r="H6548" s="13" t="s">
        <v>65</v>
      </c>
      <c r="I6548" s="13"/>
    </row>
    <row r="6549" spans="1:9" x14ac:dyDescent="0.25">
      <c r="A6549" s="37">
        <v>91815139127</v>
      </c>
      <c r="B6549" s="12" t="s">
        <v>6394</v>
      </c>
      <c r="C6549" s="12">
        <v>1</v>
      </c>
      <c r="D6549" s="12" t="s">
        <v>2549</v>
      </c>
      <c r="E6549" s="12" t="s">
        <v>1199</v>
      </c>
      <c r="F6549" s="12" t="s">
        <v>1199</v>
      </c>
      <c r="G6549" s="12" t="s">
        <v>67</v>
      </c>
      <c r="H6549" s="12" t="s">
        <v>65</v>
      </c>
      <c r="I6549" s="12"/>
    </row>
    <row r="6550" spans="1:9" x14ac:dyDescent="0.25">
      <c r="A6550" s="38">
        <v>91810128128</v>
      </c>
      <c r="B6550" s="13" t="s">
        <v>6395</v>
      </c>
      <c r="C6550" s="13">
        <v>1</v>
      </c>
      <c r="D6550" s="13" t="s">
        <v>2549</v>
      </c>
      <c r="E6550" s="13" t="s">
        <v>1199</v>
      </c>
      <c r="F6550" s="13" t="s">
        <v>1199</v>
      </c>
      <c r="G6550" s="13" t="s">
        <v>67</v>
      </c>
      <c r="H6550" s="13" t="s">
        <v>65</v>
      </c>
      <c r="I6550" s="13"/>
    </row>
    <row r="6551" spans="1:9" x14ac:dyDescent="0.25">
      <c r="A6551" s="37">
        <v>91815142129</v>
      </c>
      <c r="B6551" s="12" t="s">
        <v>6396</v>
      </c>
      <c r="C6551" s="12">
        <v>6</v>
      </c>
      <c r="D6551" s="12" t="s">
        <v>5465</v>
      </c>
      <c r="E6551" s="12" t="s">
        <v>1199</v>
      </c>
      <c r="F6551" s="12" t="s">
        <v>67</v>
      </c>
      <c r="G6551" s="12" t="s">
        <v>1199</v>
      </c>
      <c r="H6551" s="12" t="s">
        <v>65</v>
      </c>
      <c r="I6551" s="12"/>
    </row>
    <row r="6552" spans="1:9" x14ac:dyDescent="0.25">
      <c r="A6552" s="38">
        <v>91810130130</v>
      </c>
      <c r="B6552" s="13" t="s">
        <v>6397</v>
      </c>
      <c r="C6552" s="13">
        <v>1</v>
      </c>
      <c r="D6552" s="13" t="s">
        <v>2549</v>
      </c>
      <c r="E6552" s="13" t="s">
        <v>1199</v>
      </c>
      <c r="F6552" s="13" t="s">
        <v>1199</v>
      </c>
      <c r="G6552" s="13" t="s">
        <v>67</v>
      </c>
      <c r="H6552" s="13" t="s">
        <v>65</v>
      </c>
      <c r="I6552" s="13"/>
    </row>
    <row r="6553" spans="1:9" x14ac:dyDescent="0.25">
      <c r="A6553" s="37">
        <v>91815139131</v>
      </c>
      <c r="B6553" s="12" t="s">
        <v>6398</v>
      </c>
      <c r="C6553" s="12">
        <v>1</v>
      </c>
      <c r="D6553" s="12" t="s">
        <v>2549</v>
      </c>
      <c r="E6553" s="12" t="s">
        <v>1199</v>
      </c>
      <c r="F6553" s="12" t="s">
        <v>1199</v>
      </c>
      <c r="G6553" s="12" t="s">
        <v>67</v>
      </c>
      <c r="H6553" s="12" t="s">
        <v>65</v>
      </c>
      <c r="I6553" s="12"/>
    </row>
    <row r="6554" spans="1:9" x14ac:dyDescent="0.25">
      <c r="A6554" s="38">
        <v>91810132132</v>
      </c>
      <c r="B6554" s="13" t="s">
        <v>6399</v>
      </c>
      <c r="C6554" s="13">
        <v>1</v>
      </c>
      <c r="D6554" s="13" t="s">
        <v>2549</v>
      </c>
      <c r="E6554" s="13" t="s">
        <v>1199</v>
      </c>
      <c r="F6554" s="13" t="s">
        <v>1199</v>
      </c>
      <c r="G6554" s="13" t="s">
        <v>67</v>
      </c>
      <c r="H6554" s="13" t="s">
        <v>65</v>
      </c>
      <c r="I6554" s="13"/>
    </row>
    <row r="6555" spans="1:9" x14ac:dyDescent="0.25">
      <c r="A6555" s="37">
        <v>91815142133</v>
      </c>
      <c r="B6555" s="12" t="s">
        <v>6400</v>
      </c>
      <c r="C6555" s="12">
        <v>1</v>
      </c>
      <c r="D6555" s="12" t="s">
        <v>2549</v>
      </c>
      <c r="E6555" s="12" t="s">
        <v>1199</v>
      </c>
      <c r="F6555" s="12" t="s">
        <v>1199</v>
      </c>
      <c r="G6555" s="12" t="s">
        <v>67</v>
      </c>
      <c r="H6555" s="12" t="s">
        <v>65</v>
      </c>
      <c r="I6555" s="12"/>
    </row>
    <row r="6556" spans="1:9" x14ac:dyDescent="0.25">
      <c r="A6556" s="38">
        <v>91815140134</v>
      </c>
      <c r="B6556" s="13" t="s">
        <v>6401</v>
      </c>
      <c r="C6556" s="13">
        <v>1</v>
      </c>
      <c r="D6556" s="13" t="s">
        <v>2549</v>
      </c>
      <c r="E6556" s="13" t="s">
        <v>1199</v>
      </c>
      <c r="F6556" s="13" t="s">
        <v>1199</v>
      </c>
      <c r="G6556" s="13" t="s">
        <v>67</v>
      </c>
      <c r="H6556" s="13" t="s">
        <v>65</v>
      </c>
      <c r="I6556" s="13"/>
    </row>
    <row r="6557" spans="1:9" x14ac:dyDescent="0.25">
      <c r="A6557" s="37">
        <v>91815142135</v>
      </c>
      <c r="B6557" s="12" t="s">
        <v>6402</v>
      </c>
      <c r="C6557" s="12">
        <v>1</v>
      </c>
      <c r="D6557" s="12" t="s">
        <v>2549</v>
      </c>
      <c r="E6557" s="12" t="s">
        <v>1199</v>
      </c>
      <c r="F6557" s="12" t="s">
        <v>1199</v>
      </c>
      <c r="G6557" s="12" t="s">
        <v>67</v>
      </c>
      <c r="H6557" s="12" t="s">
        <v>65</v>
      </c>
      <c r="I6557" s="12"/>
    </row>
    <row r="6558" spans="1:9" x14ac:dyDescent="0.25">
      <c r="A6558" s="38">
        <v>91815142137</v>
      </c>
      <c r="B6558" s="13" t="s">
        <v>3055</v>
      </c>
      <c r="C6558" s="13">
        <v>1</v>
      </c>
      <c r="D6558" s="13" t="s">
        <v>2549</v>
      </c>
      <c r="E6558" s="13" t="s">
        <v>1199</v>
      </c>
      <c r="F6558" s="13" t="s">
        <v>1199</v>
      </c>
      <c r="G6558" s="13" t="s">
        <v>67</v>
      </c>
      <c r="H6558" s="13" t="s">
        <v>65</v>
      </c>
      <c r="I6558" s="13"/>
    </row>
    <row r="6559" spans="1:9" x14ac:dyDescent="0.25">
      <c r="A6559" s="37">
        <v>91815140138</v>
      </c>
      <c r="B6559" s="12" t="s">
        <v>6403</v>
      </c>
      <c r="C6559" s="12">
        <v>1</v>
      </c>
      <c r="D6559" s="12" t="s">
        <v>2549</v>
      </c>
      <c r="E6559" s="12" t="s">
        <v>1199</v>
      </c>
      <c r="F6559" s="12" t="s">
        <v>1199</v>
      </c>
      <c r="G6559" s="12" t="s">
        <v>67</v>
      </c>
      <c r="H6559" s="12" t="s">
        <v>65</v>
      </c>
      <c r="I6559" s="12"/>
    </row>
    <row r="6560" spans="1:9" x14ac:dyDescent="0.25">
      <c r="A6560" s="38">
        <v>91815143139</v>
      </c>
      <c r="B6560" s="13" t="s">
        <v>6404</v>
      </c>
      <c r="C6560" s="13">
        <v>1</v>
      </c>
      <c r="D6560" s="13" t="s">
        <v>2549</v>
      </c>
      <c r="E6560" s="13" t="s">
        <v>1199</v>
      </c>
      <c r="F6560" s="13" t="s">
        <v>1199</v>
      </c>
      <c r="G6560" s="13" t="s">
        <v>67</v>
      </c>
      <c r="H6560" s="13" t="s">
        <v>65</v>
      </c>
      <c r="I6560" s="13"/>
    </row>
    <row r="6561" spans="1:9" x14ac:dyDescent="0.25">
      <c r="A6561" s="37">
        <v>91815141140</v>
      </c>
      <c r="B6561" s="12" t="s">
        <v>6405</v>
      </c>
      <c r="C6561" s="12">
        <v>1</v>
      </c>
      <c r="D6561" s="12" t="s">
        <v>2549</v>
      </c>
      <c r="E6561" s="12" t="s">
        <v>1199</v>
      </c>
      <c r="F6561" s="12" t="s">
        <v>1199</v>
      </c>
      <c r="G6561" s="12" t="s">
        <v>67</v>
      </c>
      <c r="H6561" s="12" t="s">
        <v>65</v>
      </c>
      <c r="I6561" s="12"/>
    </row>
    <row r="6562" spans="1:9" x14ac:dyDescent="0.25">
      <c r="A6562" s="38">
        <v>91815141141</v>
      </c>
      <c r="B6562" s="13" t="s">
        <v>6406</v>
      </c>
      <c r="C6562" s="13">
        <v>1</v>
      </c>
      <c r="D6562" s="13" t="s">
        <v>2549</v>
      </c>
      <c r="E6562" s="13" t="s">
        <v>1199</v>
      </c>
      <c r="F6562" s="13" t="s">
        <v>1199</v>
      </c>
      <c r="G6562" s="13" t="s">
        <v>67</v>
      </c>
      <c r="H6562" s="13" t="s">
        <v>65</v>
      </c>
      <c r="I6562" s="13"/>
    </row>
    <row r="6563" spans="1:9" x14ac:dyDescent="0.25">
      <c r="A6563" s="37">
        <v>91815142142</v>
      </c>
      <c r="B6563" s="12" t="s">
        <v>6407</v>
      </c>
      <c r="C6563" s="12">
        <v>1</v>
      </c>
      <c r="D6563" s="12" t="s">
        <v>2549</v>
      </c>
      <c r="E6563" s="12" t="s">
        <v>1199</v>
      </c>
      <c r="F6563" s="12" t="s">
        <v>1199</v>
      </c>
      <c r="G6563" s="12" t="s">
        <v>67</v>
      </c>
      <c r="H6563" s="12" t="s">
        <v>65</v>
      </c>
      <c r="I6563" s="12"/>
    </row>
    <row r="6564" spans="1:9" x14ac:dyDescent="0.25">
      <c r="A6564" s="38">
        <v>91815138143</v>
      </c>
      <c r="B6564" s="13" t="s">
        <v>6408</v>
      </c>
      <c r="C6564" s="13">
        <v>1</v>
      </c>
      <c r="D6564" s="13" t="s">
        <v>2549</v>
      </c>
      <c r="E6564" s="13" t="s">
        <v>1199</v>
      </c>
      <c r="F6564" s="13" t="s">
        <v>1199</v>
      </c>
      <c r="G6564" s="13" t="s">
        <v>67</v>
      </c>
      <c r="H6564" s="13" t="s">
        <v>65</v>
      </c>
      <c r="I6564" s="13"/>
    </row>
    <row r="6565" spans="1:9" x14ac:dyDescent="0.25">
      <c r="A6565" s="37">
        <v>91810144144</v>
      </c>
      <c r="B6565" s="12" t="s">
        <v>6409</v>
      </c>
      <c r="C6565" s="12">
        <v>1</v>
      </c>
      <c r="D6565" s="12" t="s">
        <v>2549</v>
      </c>
      <c r="E6565" s="12" t="s">
        <v>1199</v>
      </c>
      <c r="F6565" s="12" t="s">
        <v>1199</v>
      </c>
      <c r="G6565" s="12" t="s">
        <v>67</v>
      </c>
      <c r="H6565" s="12" t="s">
        <v>65</v>
      </c>
      <c r="I6565" s="12"/>
    </row>
    <row r="6566" spans="1:9" x14ac:dyDescent="0.25">
      <c r="A6566" s="38">
        <v>91810145145</v>
      </c>
      <c r="B6566" s="13" t="s">
        <v>6410</v>
      </c>
      <c r="C6566" s="13">
        <v>1</v>
      </c>
      <c r="D6566" s="13" t="s">
        <v>2549</v>
      </c>
      <c r="E6566" s="13" t="s">
        <v>1199</v>
      </c>
      <c r="F6566" s="13" t="s">
        <v>1199</v>
      </c>
      <c r="G6566" s="13" t="s">
        <v>67</v>
      </c>
      <c r="H6566" s="13" t="s">
        <v>65</v>
      </c>
      <c r="I6566" s="13"/>
    </row>
    <row r="6567" spans="1:9" x14ac:dyDescent="0.25">
      <c r="A6567" s="37">
        <v>91815144146</v>
      </c>
      <c r="B6567" s="12" t="s">
        <v>6411</v>
      </c>
      <c r="C6567" s="12">
        <v>1</v>
      </c>
      <c r="D6567" s="12" t="s">
        <v>2549</v>
      </c>
      <c r="E6567" s="12" t="s">
        <v>1199</v>
      </c>
      <c r="F6567" s="12" t="s">
        <v>1199</v>
      </c>
      <c r="G6567" s="12" t="s">
        <v>67</v>
      </c>
      <c r="H6567" s="12" t="s">
        <v>65</v>
      </c>
      <c r="I6567" s="12"/>
    </row>
    <row r="6568" spans="1:9" x14ac:dyDescent="0.25">
      <c r="A6568" s="38">
        <v>91819451451</v>
      </c>
      <c r="B6568" s="13" t="s">
        <v>6412</v>
      </c>
      <c r="C6568" s="13">
        <v>1</v>
      </c>
      <c r="D6568" s="13" t="s">
        <v>2549</v>
      </c>
      <c r="E6568" s="13" t="s">
        <v>1199</v>
      </c>
      <c r="F6568" s="13" t="s">
        <v>1199</v>
      </c>
      <c r="G6568" s="13" t="s">
        <v>67</v>
      </c>
      <c r="H6568" s="13" t="s">
        <v>65</v>
      </c>
      <c r="I6568" s="13"/>
    </row>
    <row r="6569" spans="1:9" x14ac:dyDescent="0.25">
      <c r="A6569" s="37">
        <v>91820111111</v>
      </c>
      <c r="B6569" s="12" t="s">
        <v>6413</v>
      </c>
      <c r="C6569" s="12">
        <v>6</v>
      </c>
      <c r="D6569" s="12" t="s">
        <v>5465</v>
      </c>
      <c r="E6569" s="12" t="s">
        <v>1199</v>
      </c>
      <c r="F6569" s="12" t="s">
        <v>67</v>
      </c>
      <c r="G6569" s="12" t="s">
        <v>1199</v>
      </c>
      <c r="H6569" s="12" t="s">
        <v>65</v>
      </c>
      <c r="I6569" s="12"/>
    </row>
    <row r="6570" spans="1:9" x14ac:dyDescent="0.25">
      <c r="A6570" s="38">
        <v>91820112112</v>
      </c>
      <c r="B6570" s="13" t="s">
        <v>6414</v>
      </c>
      <c r="C6570" s="13">
        <v>6</v>
      </c>
      <c r="D6570" s="13" t="s">
        <v>5465</v>
      </c>
      <c r="E6570" s="13" t="s">
        <v>1199</v>
      </c>
      <c r="F6570" s="13" t="s">
        <v>67</v>
      </c>
      <c r="G6570" s="13" t="s">
        <v>1199</v>
      </c>
      <c r="H6570" s="13" t="s">
        <v>65</v>
      </c>
      <c r="I6570" s="13"/>
    </row>
    <row r="6571" spans="1:9" x14ac:dyDescent="0.25">
      <c r="A6571" s="37">
        <v>91820114114</v>
      </c>
      <c r="B6571" s="12" t="s">
        <v>6415</v>
      </c>
      <c r="C6571" s="12">
        <v>6</v>
      </c>
      <c r="D6571" s="12" t="s">
        <v>5465</v>
      </c>
      <c r="E6571" s="12" t="s">
        <v>1199</v>
      </c>
      <c r="F6571" s="12" t="s">
        <v>67</v>
      </c>
      <c r="G6571" s="12" t="s">
        <v>1199</v>
      </c>
      <c r="H6571" s="12" t="s">
        <v>65</v>
      </c>
      <c r="I6571" s="12"/>
    </row>
    <row r="6572" spans="1:9" x14ac:dyDescent="0.25">
      <c r="A6572" s="38">
        <v>91820116116</v>
      </c>
      <c r="B6572" s="13" t="s">
        <v>6416</v>
      </c>
      <c r="C6572" s="13">
        <v>6</v>
      </c>
      <c r="D6572" s="13" t="s">
        <v>5465</v>
      </c>
      <c r="E6572" s="13" t="s">
        <v>1199</v>
      </c>
      <c r="F6572" s="13" t="s">
        <v>67</v>
      </c>
      <c r="G6572" s="13" t="s">
        <v>1199</v>
      </c>
      <c r="H6572" s="13" t="s">
        <v>65</v>
      </c>
      <c r="I6572" s="13"/>
    </row>
    <row r="6573" spans="1:9" x14ac:dyDescent="0.25">
      <c r="A6573" s="37">
        <v>91820119119</v>
      </c>
      <c r="B6573" s="12" t="s">
        <v>6417</v>
      </c>
      <c r="C6573" s="12">
        <v>6</v>
      </c>
      <c r="D6573" s="12" t="s">
        <v>5465</v>
      </c>
      <c r="E6573" s="12" t="s">
        <v>1199</v>
      </c>
      <c r="F6573" s="12" t="s">
        <v>67</v>
      </c>
      <c r="G6573" s="12" t="s">
        <v>1199</v>
      </c>
      <c r="H6573" s="12" t="s">
        <v>65</v>
      </c>
      <c r="I6573" s="12"/>
    </row>
    <row r="6574" spans="1:9" x14ac:dyDescent="0.25">
      <c r="A6574" s="38">
        <v>91820120120</v>
      </c>
      <c r="B6574" s="13" t="s">
        <v>6418</v>
      </c>
      <c r="C6574" s="13">
        <v>6</v>
      </c>
      <c r="D6574" s="13" t="s">
        <v>5465</v>
      </c>
      <c r="E6574" s="13" t="s">
        <v>1199</v>
      </c>
      <c r="F6574" s="13" t="s">
        <v>67</v>
      </c>
      <c r="G6574" s="13" t="s">
        <v>1199</v>
      </c>
      <c r="H6574" s="13" t="s">
        <v>65</v>
      </c>
      <c r="I6574" s="13"/>
    </row>
    <row r="6575" spans="1:9" x14ac:dyDescent="0.25">
      <c r="A6575" s="37">
        <v>91820123123</v>
      </c>
      <c r="B6575" s="12" t="s">
        <v>6419</v>
      </c>
      <c r="C6575" s="12">
        <v>6</v>
      </c>
      <c r="D6575" s="12" t="s">
        <v>5465</v>
      </c>
      <c r="E6575" s="12" t="s">
        <v>1199</v>
      </c>
      <c r="F6575" s="12" t="s">
        <v>67</v>
      </c>
      <c r="G6575" s="12" t="s">
        <v>1199</v>
      </c>
      <c r="H6575" s="12" t="s">
        <v>65</v>
      </c>
      <c r="I6575" s="12"/>
    </row>
    <row r="6576" spans="1:9" x14ac:dyDescent="0.25">
      <c r="A6576" s="38">
        <v>91820124124</v>
      </c>
      <c r="B6576" s="13" t="s">
        <v>6420</v>
      </c>
      <c r="C6576" s="13">
        <v>6</v>
      </c>
      <c r="D6576" s="13" t="s">
        <v>5465</v>
      </c>
      <c r="E6576" s="13" t="s">
        <v>1199</v>
      </c>
      <c r="F6576" s="13" t="s">
        <v>67</v>
      </c>
      <c r="G6576" s="13" t="s">
        <v>1199</v>
      </c>
      <c r="H6576" s="13" t="s">
        <v>65</v>
      </c>
      <c r="I6576" s="13"/>
    </row>
    <row r="6577" spans="1:9" x14ac:dyDescent="0.25">
      <c r="A6577" s="37">
        <v>91820125125</v>
      </c>
      <c r="B6577" s="12" t="s">
        <v>6421</v>
      </c>
      <c r="C6577" s="12">
        <v>6</v>
      </c>
      <c r="D6577" s="12" t="s">
        <v>5465</v>
      </c>
      <c r="E6577" s="12" t="s">
        <v>1199</v>
      </c>
      <c r="F6577" s="12" t="s">
        <v>67</v>
      </c>
      <c r="G6577" s="12" t="s">
        <v>1199</v>
      </c>
      <c r="H6577" s="12" t="s">
        <v>65</v>
      </c>
      <c r="I6577" s="12"/>
    </row>
    <row r="6578" spans="1:9" x14ac:dyDescent="0.25">
      <c r="A6578" s="38">
        <v>91820127127</v>
      </c>
      <c r="B6578" s="13" t="s">
        <v>6422</v>
      </c>
      <c r="C6578" s="13">
        <v>6</v>
      </c>
      <c r="D6578" s="13" t="s">
        <v>5465</v>
      </c>
      <c r="E6578" s="13" t="s">
        <v>1199</v>
      </c>
      <c r="F6578" s="13" t="s">
        <v>67</v>
      </c>
      <c r="G6578" s="13" t="s">
        <v>1199</v>
      </c>
      <c r="H6578" s="13" t="s">
        <v>65</v>
      </c>
      <c r="I6578" s="13"/>
    </row>
    <row r="6579" spans="1:9" x14ac:dyDescent="0.25">
      <c r="A6579" s="37">
        <v>91820129129</v>
      </c>
      <c r="B6579" s="12" t="s">
        <v>6423</v>
      </c>
      <c r="C6579" s="12">
        <v>6</v>
      </c>
      <c r="D6579" s="12" t="s">
        <v>5465</v>
      </c>
      <c r="E6579" s="12" t="s">
        <v>1199</v>
      </c>
      <c r="F6579" s="12" t="s">
        <v>67</v>
      </c>
      <c r="G6579" s="12" t="s">
        <v>1199</v>
      </c>
      <c r="H6579" s="12" t="s">
        <v>65</v>
      </c>
      <c r="I6579" s="12"/>
    </row>
    <row r="6580" spans="1:9" x14ac:dyDescent="0.25">
      <c r="A6580" s="38">
        <v>91820131131</v>
      </c>
      <c r="B6580" s="13" t="s">
        <v>6424</v>
      </c>
      <c r="C6580" s="13">
        <v>6</v>
      </c>
      <c r="D6580" s="13" t="s">
        <v>5465</v>
      </c>
      <c r="E6580" s="13" t="s">
        <v>1199</v>
      </c>
      <c r="F6580" s="13" t="s">
        <v>67</v>
      </c>
      <c r="G6580" s="13" t="s">
        <v>1199</v>
      </c>
      <c r="H6580" s="13" t="s">
        <v>65</v>
      </c>
      <c r="I6580" s="13"/>
    </row>
    <row r="6581" spans="1:9" x14ac:dyDescent="0.25">
      <c r="A6581" s="37">
        <v>91820132132</v>
      </c>
      <c r="B6581" s="12" t="s">
        <v>6425</v>
      </c>
      <c r="C6581" s="12">
        <v>6</v>
      </c>
      <c r="D6581" s="12" t="s">
        <v>5465</v>
      </c>
      <c r="E6581" s="12" t="s">
        <v>1199</v>
      </c>
      <c r="F6581" s="12" t="s">
        <v>67</v>
      </c>
      <c r="G6581" s="12" t="s">
        <v>1199</v>
      </c>
      <c r="H6581" s="12" t="s">
        <v>65</v>
      </c>
      <c r="I6581" s="12"/>
    </row>
    <row r="6582" spans="1:9" x14ac:dyDescent="0.25">
      <c r="A6582" s="38">
        <v>91820133133</v>
      </c>
      <c r="B6582" s="13" t="s">
        <v>6426</v>
      </c>
      <c r="C6582" s="13">
        <v>6</v>
      </c>
      <c r="D6582" s="13" t="s">
        <v>5465</v>
      </c>
      <c r="E6582" s="13" t="s">
        <v>1199</v>
      </c>
      <c r="F6582" s="13" t="s">
        <v>67</v>
      </c>
      <c r="G6582" s="13" t="s">
        <v>1199</v>
      </c>
      <c r="H6582" s="13" t="s">
        <v>65</v>
      </c>
      <c r="I6582" s="13"/>
    </row>
    <row r="6583" spans="1:9" x14ac:dyDescent="0.25">
      <c r="A6583" s="37">
        <v>91820134134</v>
      </c>
      <c r="B6583" s="12" t="s">
        <v>6427</v>
      </c>
      <c r="C6583" s="12">
        <v>6</v>
      </c>
      <c r="D6583" s="12" t="s">
        <v>5465</v>
      </c>
      <c r="E6583" s="12" t="s">
        <v>1199</v>
      </c>
      <c r="F6583" s="12" t="s">
        <v>67</v>
      </c>
      <c r="G6583" s="12" t="s">
        <v>1199</v>
      </c>
      <c r="H6583" s="12" t="s">
        <v>65</v>
      </c>
      <c r="I6583" s="12"/>
    </row>
    <row r="6584" spans="1:9" x14ac:dyDescent="0.25">
      <c r="A6584" s="38">
        <v>91820136136</v>
      </c>
      <c r="B6584" s="13" t="s">
        <v>6428</v>
      </c>
      <c r="C6584" s="13">
        <v>6</v>
      </c>
      <c r="D6584" s="13" t="s">
        <v>5465</v>
      </c>
      <c r="E6584" s="13" t="s">
        <v>1199</v>
      </c>
      <c r="F6584" s="13" t="s">
        <v>67</v>
      </c>
      <c r="G6584" s="13" t="s">
        <v>1199</v>
      </c>
      <c r="H6584" s="13" t="s">
        <v>65</v>
      </c>
      <c r="I6584" s="13"/>
    </row>
    <row r="6585" spans="1:9" x14ac:dyDescent="0.25">
      <c r="A6585" s="37">
        <v>91820137137</v>
      </c>
      <c r="B6585" s="12" t="s">
        <v>6429</v>
      </c>
      <c r="C6585" s="12">
        <v>6</v>
      </c>
      <c r="D6585" s="12" t="s">
        <v>5465</v>
      </c>
      <c r="E6585" s="12" t="s">
        <v>1199</v>
      </c>
      <c r="F6585" s="12" t="s">
        <v>67</v>
      </c>
      <c r="G6585" s="12" t="s">
        <v>1199</v>
      </c>
      <c r="H6585" s="12" t="s">
        <v>65</v>
      </c>
      <c r="I6585" s="12"/>
    </row>
    <row r="6586" spans="1:9" x14ac:dyDescent="0.25">
      <c r="A6586" s="38">
        <v>91830112112</v>
      </c>
      <c r="B6586" s="13" t="s">
        <v>6430</v>
      </c>
      <c r="C6586" s="13">
        <v>1</v>
      </c>
      <c r="D6586" s="13" t="s">
        <v>2549</v>
      </c>
      <c r="E6586" s="13" t="s">
        <v>1199</v>
      </c>
      <c r="F6586" s="13" t="s">
        <v>1199</v>
      </c>
      <c r="G6586" s="13" t="s">
        <v>67</v>
      </c>
      <c r="H6586" s="13" t="s">
        <v>65</v>
      </c>
      <c r="I6586" s="13"/>
    </row>
    <row r="6587" spans="1:9" x14ac:dyDescent="0.25">
      <c r="A6587" s="37">
        <v>91830113113</v>
      </c>
      <c r="B6587" s="12" t="s">
        <v>6431</v>
      </c>
      <c r="C6587" s="12">
        <v>1</v>
      </c>
      <c r="D6587" s="12" t="s">
        <v>2549</v>
      </c>
      <c r="E6587" s="12" t="s">
        <v>1199</v>
      </c>
      <c r="F6587" s="12" t="s">
        <v>1199</v>
      </c>
      <c r="G6587" s="12" t="s">
        <v>67</v>
      </c>
      <c r="H6587" s="12" t="s">
        <v>65</v>
      </c>
      <c r="I6587" s="12"/>
    </row>
    <row r="6588" spans="1:9" x14ac:dyDescent="0.25">
      <c r="A6588" s="38">
        <v>91830114114</v>
      </c>
      <c r="B6588" s="13" t="s">
        <v>6432</v>
      </c>
      <c r="C6588" s="13">
        <v>1</v>
      </c>
      <c r="D6588" s="13" t="s">
        <v>2549</v>
      </c>
      <c r="E6588" s="13" t="s">
        <v>1199</v>
      </c>
      <c r="F6588" s="13" t="s">
        <v>1199</v>
      </c>
      <c r="G6588" s="13" t="s">
        <v>67</v>
      </c>
      <c r="H6588" s="13" t="s">
        <v>65</v>
      </c>
      <c r="I6588" s="13"/>
    </row>
    <row r="6589" spans="1:9" x14ac:dyDescent="0.25">
      <c r="A6589" s="37">
        <v>91835149115</v>
      </c>
      <c r="B6589" s="12" t="s">
        <v>6433</v>
      </c>
      <c r="C6589" s="12">
        <v>1</v>
      </c>
      <c r="D6589" s="12" t="s">
        <v>2549</v>
      </c>
      <c r="E6589" s="12" t="s">
        <v>1199</v>
      </c>
      <c r="F6589" s="12" t="s">
        <v>1199</v>
      </c>
      <c r="G6589" s="12" t="s">
        <v>67</v>
      </c>
      <c r="H6589" s="12" t="s">
        <v>65</v>
      </c>
      <c r="I6589" s="12"/>
    </row>
    <row r="6590" spans="1:9" x14ac:dyDescent="0.25">
      <c r="A6590" s="38">
        <v>91835152116</v>
      </c>
      <c r="B6590" s="13" t="s">
        <v>6434</v>
      </c>
      <c r="C6590" s="13">
        <v>1</v>
      </c>
      <c r="D6590" s="13" t="s">
        <v>2549</v>
      </c>
      <c r="E6590" s="13" t="s">
        <v>1199</v>
      </c>
      <c r="F6590" s="13" t="s">
        <v>1199</v>
      </c>
      <c r="G6590" s="13" t="s">
        <v>67</v>
      </c>
      <c r="H6590" s="13" t="s">
        <v>65</v>
      </c>
      <c r="I6590" s="13"/>
    </row>
    <row r="6591" spans="1:9" x14ac:dyDescent="0.25">
      <c r="A6591" s="37">
        <v>91835146118</v>
      </c>
      <c r="B6591" s="12" t="s">
        <v>6435</v>
      </c>
      <c r="C6591" s="12">
        <v>1</v>
      </c>
      <c r="D6591" s="12" t="s">
        <v>2549</v>
      </c>
      <c r="E6591" s="12" t="s">
        <v>1199</v>
      </c>
      <c r="F6591" s="12" t="s">
        <v>1199</v>
      </c>
      <c r="G6591" s="12" t="s">
        <v>67</v>
      </c>
      <c r="H6591" s="12" t="s">
        <v>65</v>
      </c>
      <c r="I6591" s="12"/>
    </row>
    <row r="6592" spans="1:9" x14ac:dyDescent="0.25">
      <c r="A6592" s="38">
        <v>91830119119</v>
      </c>
      <c r="B6592" s="13" t="s">
        <v>6436</v>
      </c>
      <c r="C6592" s="13">
        <v>1</v>
      </c>
      <c r="D6592" s="13" t="s">
        <v>2549</v>
      </c>
      <c r="E6592" s="13" t="s">
        <v>1199</v>
      </c>
      <c r="F6592" s="13" t="s">
        <v>1199</v>
      </c>
      <c r="G6592" s="13" t="s">
        <v>67</v>
      </c>
      <c r="H6592" s="13" t="s">
        <v>65</v>
      </c>
      <c r="I6592" s="13"/>
    </row>
    <row r="6593" spans="1:9" x14ac:dyDescent="0.25">
      <c r="A6593" s="37">
        <v>91835145120</v>
      </c>
      <c r="B6593" s="12" t="s">
        <v>6437</v>
      </c>
      <c r="C6593" s="12">
        <v>1</v>
      </c>
      <c r="D6593" s="12" t="s">
        <v>2549</v>
      </c>
      <c r="E6593" s="12" t="s">
        <v>1199</v>
      </c>
      <c r="F6593" s="12" t="s">
        <v>1199</v>
      </c>
      <c r="G6593" s="12" t="s">
        <v>67</v>
      </c>
      <c r="H6593" s="12" t="s">
        <v>65</v>
      </c>
      <c r="I6593" s="12"/>
    </row>
    <row r="6594" spans="1:9" x14ac:dyDescent="0.25">
      <c r="A6594" s="38">
        <v>91835148122</v>
      </c>
      <c r="B6594" s="13" t="s">
        <v>4812</v>
      </c>
      <c r="C6594" s="13">
        <v>1</v>
      </c>
      <c r="D6594" s="13" t="s">
        <v>2549</v>
      </c>
      <c r="E6594" s="13" t="s">
        <v>1199</v>
      </c>
      <c r="F6594" s="13" t="s">
        <v>1199</v>
      </c>
      <c r="G6594" s="13" t="s">
        <v>67</v>
      </c>
      <c r="H6594" s="13" t="s">
        <v>65</v>
      </c>
      <c r="I6594" s="13"/>
    </row>
    <row r="6595" spans="1:9" x14ac:dyDescent="0.25">
      <c r="A6595" s="37">
        <v>91835147123</v>
      </c>
      <c r="B6595" s="12" t="s">
        <v>1362</v>
      </c>
      <c r="C6595" s="12">
        <v>1</v>
      </c>
      <c r="D6595" s="12" t="s">
        <v>2549</v>
      </c>
      <c r="E6595" s="12" t="s">
        <v>1199</v>
      </c>
      <c r="F6595" s="12" t="s">
        <v>1199</v>
      </c>
      <c r="G6595" s="12" t="s">
        <v>67</v>
      </c>
      <c r="H6595" s="12" t="s">
        <v>65</v>
      </c>
      <c r="I6595" s="12"/>
    </row>
    <row r="6596" spans="1:9" x14ac:dyDescent="0.25">
      <c r="A6596" s="38">
        <v>91835148124</v>
      </c>
      <c r="B6596" s="13" t="s">
        <v>6438</v>
      </c>
      <c r="C6596" s="13">
        <v>1</v>
      </c>
      <c r="D6596" s="13" t="s">
        <v>2549</v>
      </c>
      <c r="E6596" s="13" t="s">
        <v>1199</v>
      </c>
      <c r="F6596" s="13" t="s">
        <v>1199</v>
      </c>
      <c r="G6596" s="13" t="s">
        <v>67</v>
      </c>
      <c r="H6596" s="13" t="s">
        <v>65</v>
      </c>
      <c r="I6596" s="13"/>
    </row>
    <row r="6597" spans="1:9" x14ac:dyDescent="0.25">
      <c r="A6597" s="37">
        <v>91835150125</v>
      </c>
      <c r="B6597" s="12" t="s">
        <v>6439</v>
      </c>
      <c r="C6597" s="12">
        <v>1</v>
      </c>
      <c r="D6597" s="12" t="s">
        <v>2549</v>
      </c>
      <c r="E6597" s="12" t="s">
        <v>1199</v>
      </c>
      <c r="F6597" s="12" t="s">
        <v>1199</v>
      </c>
      <c r="G6597" s="12" t="s">
        <v>67</v>
      </c>
      <c r="H6597" s="12" t="s">
        <v>65</v>
      </c>
      <c r="I6597" s="12"/>
    </row>
    <row r="6598" spans="1:9" x14ac:dyDescent="0.25">
      <c r="A6598" s="38">
        <v>91835183126</v>
      </c>
      <c r="B6598" s="13" t="s">
        <v>6440</v>
      </c>
      <c r="C6598" s="13">
        <v>1</v>
      </c>
      <c r="D6598" s="13" t="s">
        <v>2549</v>
      </c>
      <c r="E6598" s="13" t="s">
        <v>1199</v>
      </c>
      <c r="F6598" s="13" t="s">
        <v>1199</v>
      </c>
      <c r="G6598" s="13" t="s">
        <v>67</v>
      </c>
      <c r="H6598" s="13" t="s">
        <v>65</v>
      </c>
      <c r="I6598" s="13"/>
    </row>
    <row r="6599" spans="1:9" x14ac:dyDescent="0.25">
      <c r="A6599" s="37">
        <v>91830127127</v>
      </c>
      <c r="B6599" s="12" t="s">
        <v>4540</v>
      </c>
      <c r="C6599" s="12">
        <v>1</v>
      </c>
      <c r="D6599" s="12" t="s">
        <v>2549</v>
      </c>
      <c r="E6599" s="12" t="s">
        <v>1199</v>
      </c>
      <c r="F6599" s="12" t="s">
        <v>1199</v>
      </c>
      <c r="G6599" s="12" t="s">
        <v>67</v>
      </c>
      <c r="H6599" s="12" t="s">
        <v>65</v>
      </c>
      <c r="I6599" s="12"/>
    </row>
    <row r="6600" spans="1:9" x14ac:dyDescent="0.25">
      <c r="A6600" s="38">
        <v>91830128128</v>
      </c>
      <c r="B6600" s="13" t="s">
        <v>6441</v>
      </c>
      <c r="C6600" s="13">
        <v>1</v>
      </c>
      <c r="D6600" s="13" t="s">
        <v>2549</v>
      </c>
      <c r="E6600" s="13" t="s">
        <v>1199</v>
      </c>
      <c r="F6600" s="13" t="s">
        <v>1199</v>
      </c>
      <c r="G6600" s="13" t="s">
        <v>67</v>
      </c>
      <c r="H6600" s="13" t="s">
        <v>65</v>
      </c>
      <c r="I6600" s="13"/>
    </row>
    <row r="6601" spans="1:9" x14ac:dyDescent="0.25">
      <c r="A6601" s="37">
        <v>91835149129</v>
      </c>
      <c r="B6601" s="12" t="s">
        <v>6442</v>
      </c>
      <c r="C6601" s="12">
        <v>1</v>
      </c>
      <c r="D6601" s="12" t="s">
        <v>2549</v>
      </c>
      <c r="E6601" s="12" t="s">
        <v>1199</v>
      </c>
      <c r="F6601" s="12" t="s">
        <v>1199</v>
      </c>
      <c r="G6601" s="12" t="s">
        <v>67</v>
      </c>
      <c r="H6601" s="12" t="s">
        <v>65</v>
      </c>
      <c r="I6601" s="12"/>
    </row>
    <row r="6602" spans="1:9" x14ac:dyDescent="0.25">
      <c r="A6602" s="38">
        <v>91835152130</v>
      </c>
      <c r="B6602" s="13" t="s">
        <v>6443</v>
      </c>
      <c r="C6602" s="13">
        <v>1</v>
      </c>
      <c r="D6602" s="13" t="s">
        <v>2549</v>
      </c>
      <c r="E6602" s="13" t="s">
        <v>1199</v>
      </c>
      <c r="F6602" s="13" t="s">
        <v>1199</v>
      </c>
      <c r="G6602" s="13" t="s">
        <v>67</v>
      </c>
      <c r="H6602" s="13" t="s">
        <v>65</v>
      </c>
      <c r="I6602" s="13"/>
    </row>
    <row r="6603" spans="1:9" x14ac:dyDescent="0.25">
      <c r="A6603" s="37">
        <v>91835152131</v>
      </c>
      <c r="B6603" s="12" t="s">
        <v>6444</v>
      </c>
      <c r="C6603" s="12">
        <v>1</v>
      </c>
      <c r="D6603" s="12" t="s">
        <v>2549</v>
      </c>
      <c r="E6603" s="12" t="s">
        <v>1199</v>
      </c>
      <c r="F6603" s="12" t="s">
        <v>1199</v>
      </c>
      <c r="G6603" s="12" t="s">
        <v>67</v>
      </c>
      <c r="H6603" s="12" t="s">
        <v>65</v>
      </c>
      <c r="I6603" s="12"/>
    </row>
    <row r="6604" spans="1:9" x14ac:dyDescent="0.25">
      <c r="A6604" s="38">
        <v>91835150132</v>
      </c>
      <c r="B6604" s="13" t="s">
        <v>6445</v>
      </c>
      <c r="C6604" s="13">
        <v>1</v>
      </c>
      <c r="D6604" s="13" t="s">
        <v>2549</v>
      </c>
      <c r="E6604" s="13" t="s">
        <v>1199</v>
      </c>
      <c r="F6604" s="13" t="s">
        <v>1199</v>
      </c>
      <c r="G6604" s="13" t="s">
        <v>67</v>
      </c>
      <c r="H6604" s="13" t="s">
        <v>65</v>
      </c>
      <c r="I6604" s="13"/>
    </row>
    <row r="6605" spans="1:9" x14ac:dyDescent="0.25">
      <c r="A6605" s="37">
        <v>91835151134</v>
      </c>
      <c r="B6605" s="12" t="s">
        <v>6446</v>
      </c>
      <c r="C6605" s="12">
        <v>1</v>
      </c>
      <c r="D6605" s="12" t="s">
        <v>2549</v>
      </c>
      <c r="E6605" s="12" t="s">
        <v>1199</v>
      </c>
      <c r="F6605" s="12" t="s">
        <v>1199</v>
      </c>
      <c r="G6605" s="12" t="s">
        <v>67</v>
      </c>
      <c r="H6605" s="12" t="s">
        <v>65</v>
      </c>
      <c r="I6605" s="12"/>
    </row>
    <row r="6606" spans="1:9" x14ac:dyDescent="0.25">
      <c r="A6606" s="38">
        <v>91830135135</v>
      </c>
      <c r="B6606" s="13" t="s">
        <v>6447</v>
      </c>
      <c r="C6606" s="13">
        <v>1</v>
      </c>
      <c r="D6606" s="13" t="s">
        <v>2549</v>
      </c>
      <c r="E6606" s="13" t="s">
        <v>1199</v>
      </c>
      <c r="F6606" s="13" t="s">
        <v>1199</v>
      </c>
      <c r="G6606" s="13" t="s">
        <v>67</v>
      </c>
      <c r="H6606" s="13" t="s">
        <v>65</v>
      </c>
      <c r="I6606" s="13"/>
    </row>
    <row r="6607" spans="1:9" x14ac:dyDescent="0.25">
      <c r="A6607" s="37">
        <v>91835151136</v>
      </c>
      <c r="B6607" s="12" t="s">
        <v>6448</v>
      </c>
      <c r="C6607" s="12">
        <v>1</v>
      </c>
      <c r="D6607" s="12" t="s">
        <v>2549</v>
      </c>
      <c r="E6607" s="12" t="s">
        <v>1199</v>
      </c>
      <c r="F6607" s="12" t="s">
        <v>1199</v>
      </c>
      <c r="G6607" s="12" t="s">
        <v>67</v>
      </c>
      <c r="H6607" s="12" t="s">
        <v>65</v>
      </c>
      <c r="I6607" s="12"/>
    </row>
    <row r="6608" spans="1:9" x14ac:dyDescent="0.25">
      <c r="A6608" s="38">
        <v>91835145138</v>
      </c>
      <c r="B6608" s="13" t="s">
        <v>6449</v>
      </c>
      <c r="C6608" s="13">
        <v>1</v>
      </c>
      <c r="D6608" s="13" t="s">
        <v>2549</v>
      </c>
      <c r="E6608" s="13" t="s">
        <v>1199</v>
      </c>
      <c r="F6608" s="13" t="s">
        <v>1199</v>
      </c>
      <c r="G6608" s="13" t="s">
        <v>67</v>
      </c>
      <c r="H6608" s="13" t="s">
        <v>65</v>
      </c>
      <c r="I6608" s="13"/>
    </row>
    <row r="6609" spans="1:9" x14ac:dyDescent="0.25">
      <c r="A6609" s="37">
        <v>91835183139</v>
      </c>
      <c r="B6609" s="12" t="s">
        <v>6450</v>
      </c>
      <c r="C6609" s="12">
        <v>1</v>
      </c>
      <c r="D6609" s="12" t="s">
        <v>2549</v>
      </c>
      <c r="E6609" s="12" t="s">
        <v>1199</v>
      </c>
      <c r="F6609" s="12" t="s">
        <v>1199</v>
      </c>
      <c r="G6609" s="12" t="s">
        <v>67</v>
      </c>
      <c r="H6609" s="12" t="s">
        <v>65</v>
      </c>
      <c r="I6609" s="12"/>
    </row>
    <row r="6610" spans="1:9" x14ac:dyDescent="0.25">
      <c r="A6610" s="38">
        <v>91835147140</v>
      </c>
      <c r="B6610" s="13" t="s">
        <v>6451</v>
      </c>
      <c r="C6610" s="13">
        <v>1</v>
      </c>
      <c r="D6610" s="13" t="s">
        <v>2549</v>
      </c>
      <c r="E6610" s="13" t="s">
        <v>1199</v>
      </c>
      <c r="F6610" s="13" t="s">
        <v>1199</v>
      </c>
      <c r="G6610" s="13" t="s">
        <v>67</v>
      </c>
      <c r="H6610" s="13" t="s">
        <v>65</v>
      </c>
      <c r="I6610" s="13"/>
    </row>
    <row r="6611" spans="1:9" x14ac:dyDescent="0.25">
      <c r="A6611" s="37">
        <v>91835150143</v>
      </c>
      <c r="B6611" s="12" t="s">
        <v>294</v>
      </c>
      <c r="C6611" s="12">
        <v>1</v>
      </c>
      <c r="D6611" s="12" t="s">
        <v>2549</v>
      </c>
      <c r="E6611" s="12" t="s">
        <v>1199</v>
      </c>
      <c r="F6611" s="12" t="s">
        <v>1199</v>
      </c>
      <c r="G6611" s="12" t="s">
        <v>67</v>
      </c>
      <c r="H6611" s="12" t="s">
        <v>65</v>
      </c>
      <c r="I6611" s="12"/>
    </row>
    <row r="6612" spans="1:9" x14ac:dyDescent="0.25">
      <c r="A6612" s="38">
        <v>91830144144</v>
      </c>
      <c r="B6612" s="13" t="s">
        <v>6452</v>
      </c>
      <c r="C6612" s="13">
        <v>1</v>
      </c>
      <c r="D6612" s="13" t="s">
        <v>2549</v>
      </c>
      <c r="E6612" s="13" t="s">
        <v>1199</v>
      </c>
      <c r="F6612" s="13" t="s">
        <v>1199</v>
      </c>
      <c r="G6612" s="13" t="s">
        <v>67</v>
      </c>
      <c r="H6612" s="13" t="s">
        <v>65</v>
      </c>
      <c r="I6612" s="13"/>
    </row>
    <row r="6613" spans="1:9" x14ac:dyDescent="0.25">
      <c r="A6613" s="37">
        <v>91835148145</v>
      </c>
      <c r="B6613" s="12" t="s">
        <v>6453</v>
      </c>
      <c r="C6613" s="12">
        <v>1</v>
      </c>
      <c r="D6613" s="12" t="s">
        <v>2549</v>
      </c>
      <c r="E6613" s="12" t="s">
        <v>1199</v>
      </c>
      <c r="F6613" s="12" t="s">
        <v>1199</v>
      </c>
      <c r="G6613" s="12" t="s">
        <v>67</v>
      </c>
      <c r="H6613" s="12" t="s">
        <v>65</v>
      </c>
      <c r="I6613" s="12"/>
    </row>
    <row r="6614" spans="1:9" x14ac:dyDescent="0.25">
      <c r="A6614" s="38">
        <v>91835146147</v>
      </c>
      <c r="B6614" s="13" t="s">
        <v>6454</v>
      </c>
      <c r="C6614" s="13">
        <v>1</v>
      </c>
      <c r="D6614" s="13" t="s">
        <v>2549</v>
      </c>
      <c r="E6614" s="13" t="s">
        <v>1199</v>
      </c>
      <c r="F6614" s="13" t="s">
        <v>1199</v>
      </c>
      <c r="G6614" s="13" t="s">
        <v>67</v>
      </c>
      <c r="H6614" s="13" t="s">
        <v>65</v>
      </c>
      <c r="I6614" s="13"/>
    </row>
    <row r="6615" spans="1:9" x14ac:dyDescent="0.25">
      <c r="A6615" s="37">
        <v>91830148148</v>
      </c>
      <c r="B6615" s="12" t="s">
        <v>6455</v>
      </c>
      <c r="C6615" s="12">
        <v>1</v>
      </c>
      <c r="D6615" s="12" t="s">
        <v>2549</v>
      </c>
      <c r="E6615" s="12" t="s">
        <v>1199</v>
      </c>
      <c r="F6615" s="12" t="s">
        <v>1199</v>
      </c>
      <c r="G6615" s="12" t="s">
        <v>67</v>
      </c>
      <c r="H6615" s="12" t="s">
        <v>65</v>
      </c>
      <c r="I6615" s="12"/>
    </row>
    <row r="6616" spans="1:9" x14ac:dyDescent="0.25">
      <c r="A6616" s="38">
        <v>91835150151</v>
      </c>
      <c r="B6616" s="13" t="s">
        <v>6456</v>
      </c>
      <c r="C6616" s="13">
        <v>1</v>
      </c>
      <c r="D6616" s="13" t="s">
        <v>2549</v>
      </c>
      <c r="E6616" s="13" t="s">
        <v>1199</v>
      </c>
      <c r="F6616" s="13" t="s">
        <v>1199</v>
      </c>
      <c r="G6616" s="13" t="s">
        <v>67</v>
      </c>
      <c r="H6616" s="13" t="s">
        <v>65</v>
      </c>
      <c r="I6616" s="13"/>
    </row>
    <row r="6617" spans="1:9" x14ac:dyDescent="0.25">
      <c r="A6617" s="37">
        <v>91839451451</v>
      </c>
      <c r="B6617" s="12" t="s">
        <v>6457</v>
      </c>
      <c r="C6617" s="12">
        <v>1</v>
      </c>
      <c r="D6617" s="12" t="s">
        <v>2549</v>
      </c>
      <c r="E6617" s="12" t="s">
        <v>1199</v>
      </c>
      <c r="F6617" s="12" t="s">
        <v>1199</v>
      </c>
      <c r="G6617" s="12" t="s">
        <v>67</v>
      </c>
      <c r="H6617" s="12" t="s">
        <v>65</v>
      </c>
      <c r="I6617" s="12"/>
    </row>
    <row r="6618" spans="1:9" x14ac:dyDescent="0.25">
      <c r="A6618" s="38">
        <v>91840112112</v>
      </c>
      <c r="B6618" s="13" t="s">
        <v>6458</v>
      </c>
      <c r="C6618" s="13">
        <v>1</v>
      </c>
      <c r="D6618" s="13" t="s">
        <v>2549</v>
      </c>
      <c r="E6618" s="13" t="s">
        <v>1199</v>
      </c>
      <c r="F6618" s="13" t="s">
        <v>1199</v>
      </c>
      <c r="G6618" s="13" t="s">
        <v>67</v>
      </c>
      <c r="H6618" s="13" t="s">
        <v>65</v>
      </c>
      <c r="I6618" s="13"/>
    </row>
    <row r="6619" spans="1:9" x14ac:dyDescent="0.25">
      <c r="A6619" s="37">
        <v>91840113113</v>
      </c>
      <c r="B6619" s="12" t="s">
        <v>6459</v>
      </c>
      <c r="C6619" s="12">
        <v>1</v>
      </c>
      <c r="D6619" s="12" t="s">
        <v>2549</v>
      </c>
      <c r="E6619" s="12" t="s">
        <v>1199</v>
      </c>
      <c r="F6619" s="12" t="s">
        <v>1199</v>
      </c>
      <c r="G6619" s="12" t="s">
        <v>67</v>
      </c>
      <c r="H6619" s="12" t="s">
        <v>65</v>
      </c>
      <c r="I6619" s="12"/>
    </row>
    <row r="6620" spans="1:9" x14ac:dyDescent="0.25">
      <c r="A6620" s="38">
        <v>91840114114</v>
      </c>
      <c r="B6620" s="13" t="s">
        <v>6460</v>
      </c>
      <c r="C6620" s="13">
        <v>1</v>
      </c>
      <c r="D6620" s="13" t="s">
        <v>2549</v>
      </c>
      <c r="E6620" s="13" t="s">
        <v>1199</v>
      </c>
      <c r="F6620" s="13" t="s">
        <v>1199</v>
      </c>
      <c r="G6620" s="13" t="s">
        <v>67</v>
      </c>
      <c r="H6620" s="13" t="s">
        <v>65</v>
      </c>
      <c r="I6620" s="13"/>
    </row>
    <row r="6621" spans="1:9" x14ac:dyDescent="0.25">
      <c r="A6621" s="37">
        <v>91840118118</v>
      </c>
      <c r="B6621" s="12" t="s">
        <v>6461</v>
      </c>
      <c r="C6621" s="12">
        <v>1</v>
      </c>
      <c r="D6621" s="12" t="s">
        <v>2549</v>
      </c>
      <c r="E6621" s="12" t="s">
        <v>1199</v>
      </c>
      <c r="F6621" s="12" t="s">
        <v>1199</v>
      </c>
      <c r="G6621" s="12" t="s">
        <v>67</v>
      </c>
      <c r="H6621" s="12" t="s">
        <v>65</v>
      </c>
      <c r="I6621" s="12"/>
    </row>
    <row r="6622" spans="1:9" x14ac:dyDescent="0.25">
      <c r="A6622" s="38">
        <v>91840119119</v>
      </c>
      <c r="B6622" s="13" t="s">
        <v>6462</v>
      </c>
      <c r="C6622" s="13">
        <v>1</v>
      </c>
      <c r="D6622" s="13" t="s">
        <v>2549</v>
      </c>
      <c r="E6622" s="13" t="s">
        <v>1199</v>
      </c>
      <c r="F6622" s="13" t="s">
        <v>1199</v>
      </c>
      <c r="G6622" s="13" t="s">
        <v>67</v>
      </c>
      <c r="H6622" s="13" t="s">
        <v>65</v>
      </c>
      <c r="I6622" s="13"/>
    </row>
    <row r="6623" spans="1:9" x14ac:dyDescent="0.25">
      <c r="A6623" s="37">
        <v>91840120120</v>
      </c>
      <c r="B6623" s="12" t="s">
        <v>6463</v>
      </c>
      <c r="C6623" s="12">
        <v>1</v>
      </c>
      <c r="D6623" s="12" t="s">
        <v>2549</v>
      </c>
      <c r="E6623" s="12" t="s">
        <v>1199</v>
      </c>
      <c r="F6623" s="12" t="s">
        <v>1199</v>
      </c>
      <c r="G6623" s="12" t="s">
        <v>67</v>
      </c>
      <c r="H6623" s="12" t="s">
        <v>65</v>
      </c>
      <c r="I6623" s="12"/>
    </row>
    <row r="6624" spans="1:9" x14ac:dyDescent="0.25">
      <c r="A6624" s="38">
        <v>91840121121</v>
      </c>
      <c r="B6624" s="13" t="s">
        <v>6464</v>
      </c>
      <c r="C6624" s="13">
        <v>1</v>
      </c>
      <c r="D6624" s="13" t="s">
        <v>2549</v>
      </c>
      <c r="E6624" s="13" t="s">
        <v>1199</v>
      </c>
      <c r="F6624" s="13" t="s">
        <v>1199</v>
      </c>
      <c r="G6624" s="13" t="s">
        <v>67</v>
      </c>
      <c r="H6624" s="13" t="s">
        <v>65</v>
      </c>
      <c r="I6624" s="13"/>
    </row>
    <row r="6625" spans="1:9" x14ac:dyDescent="0.25">
      <c r="A6625" s="37">
        <v>91840122122</v>
      </c>
      <c r="B6625" s="12" t="s">
        <v>6465</v>
      </c>
      <c r="C6625" s="12">
        <v>1</v>
      </c>
      <c r="D6625" s="12" t="s">
        <v>2549</v>
      </c>
      <c r="E6625" s="12" t="s">
        <v>1199</v>
      </c>
      <c r="F6625" s="12" t="s">
        <v>1199</v>
      </c>
      <c r="G6625" s="12" t="s">
        <v>67</v>
      </c>
      <c r="H6625" s="12" t="s">
        <v>65</v>
      </c>
      <c r="I6625" s="12"/>
    </row>
    <row r="6626" spans="1:9" x14ac:dyDescent="0.25">
      <c r="A6626" s="38">
        <v>91840123123</v>
      </c>
      <c r="B6626" s="13" t="s">
        <v>6466</v>
      </c>
      <c r="C6626" s="13">
        <v>1</v>
      </c>
      <c r="D6626" s="13" t="s">
        <v>2549</v>
      </c>
      <c r="E6626" s="13" t="s">
        <v>1199</v>
      </c>
      <c r="F6626" s="13" t="s">
        <v>1199</v>
      </c>
      <c r="G6626" s="13" t="s">
        <v>67</v>
      </c>
      <c r="H6626" s="13" t="s">
        <v>65</v>
      </c>
      <c r="I6626" s="13"/>
    </row>
    <row r="6627" spans="1:9" x14ac:dyDescent="0.25">
      <c r="A6627" s="37">
        <v>91840127127</v>
      </c>
      <c r="B6627" s="12" t="s">
        <v>6467</v>
      </c>
      <c r="C6627" s="12">
        <v>1</v>
      </c>
      <c r="D6627" s="12" t="s">
        <v>2549</v>
      </c>
      <c r="E6627" s="12" t="s">
        <v>1199</v>
      </c>
      <c r="F6627" s="12" t="s">
        <v>1199</v>
      </c>
      <c r="G6627" s="12" t="s">
        <v>67</v>
      </c>
      <c r="H6627" s="12" t="s">
        <v>65</v>
      </c>
      <c r="I6627" s="12"/>
    </row>
    <row r="6628" spans="1:9" x14ac:dyDescent="0.25">
      <c r="A6628" s="38">
        <v>91840129129</v>
      </c>
      <c r="B6628" s="13" t="s">
        <v>6468</v>
      </c>
      <c r="C6628" s="13">
        <v>1</v>
      </c>
      <c r="D6628" s="13" t="s">
        <v>2549</v>
      </c>
      <c r="E6628" s="13" t="s">
        <v>1199</v>
      </c>
      <c r="F6628" s="13" t="s">
        <v>1199</v>
      </c>
      <c r="G6628" s="13" t="s">
        <v>67</v>
      </c>
      <c r="H6628" s="13" t="s">
        <v>65</v>
      </c>
      <c r="I6628" s="13"/>
    </row>
    <row r="6629" spans="1:9" x14ac:dyDescent="0.25">
      <c r="A6629" s="37">
        <v>91840130130</v>
      </c>
      <c r="B6629" s="12" t="s">
        <v>6469</v>
      </c>
      <c r="C6629" s="12">
        <v>1</v>
      </c>
      <c r="D6629" s="12" t="s">
        <v>2549</v>
      </c>
      <c r="E6629" s="12" t="s">
        <v>1199</v>
      </c>
      <c r="F6629" s="12" t="s">
        <v>1199</v>
      </c>
      <c r="G6629" s="12" t="s">
        <v>67</v>
      </c>
      <c r="H6629" s="12" t="s">
        <v>65</v>
      </c>
      <c r="I6629" s="12"/>
    </row>
    <row r="6630" spans="1:9" x14ac:dyDescent="0.25">
      <c r="A6630" s="38">
        <v>91840131131</v>
      </c>
      <c r="B6630" s="13" t="s">
        <v>6470</v>
      </c>
      <c r="C6630" s="13">
        <v>1</v>
      </c>
      <c r="D6630" s="13" t="s">
        <v>2549</v>
      </c>
      <c r="E6630" s="13" t="s">
        <v>1199</v>
      </c>
      <c r="F6630" s="13" t="s">
        <v>1199</v>
      </c>
      <c r="G6630" s="13" t="s">
        <v>67</v>
      </c>
      <c r="H6630" s="13" t="s">
        <v>65</v>
      </c>
      <c r="I6630" s="13"/>
    </row>
    <row r="6631" spans="1:9" x14ac:dyDescent="0.25">
      <c r="A6631" s="37">
        <v>91840132132</v>
      </c>
      <c r="B6631" s="12" t="s">
        <v>5747</v>
      </c>
      <c r="C6631" s="12">
        <v>1</v>
      </c>
      <c r="D6631" s="12" t="s">
        <v>2549</v>
      </c>
      <c r="E6631" s="12" t="s">
        <v>1199</v>
      </c>
      <c r="F6631" s="12" t="s">
        <v>1199</v>
      </c>
      <c r="G6631" s="12" t="s">
        <v>67</v>
      </c>
      <c r="H6631" s="12" t="s">
        <v>65</v>
      </c>
      <c r="I6631" s="12"/>
    </row>
    <row r="6632" spans="1:9" x14ac:dyDescent="0.25">
      <c r="A6632" s="38">
        <v>91840134134</v>
      </c>
      <c r="B6632" s="13" t="s">
        <v>6471</v>
      </c>
      <c r="C6632" s="13">
        <v>1</v>
      </c>
      <c r="D6632" s="13" t="s">
        <v>2549</v>
      </c>
      <c r="E6632" s="13" t="s">
        <v>1199</v>
      </c>
      <c r="F6632" s="13" t="s">
        <v>1199</v>
      </c>
      <c r="G6632" s="13" t="s">
        <v>67</v>
      </c>
      <c r="H6632" s="13" t="s">
        <v>65</v>
      </c>
      <c r="I6632" s="13"/>
    </row>
    <row r="6633" spans="1:9" x14ac:dyDescent="0.25">
      <c r="A6633" s="37">
        <v>91840135135</v>
      </c>
      <c r="B6633" s="12" t="s">
        <v>6472</v>
      </c>
      <c r="C6633" s="12">
        <v>1</v>
      </c>
      <c r="D6633" s="12" t="s">
        <v>2549</v>
      </c>
      <c r="E6633" s="12" t="s">
        <v>1199</v>
      </c>
      <c r="F6633" s="12" t="s">
        <v>1199</v>
      </c>
      <c r="G6633" s="12" t="s">
        <v>67</v>
      </c>
      <c r="H6633" s="12" t="s">
        <v>65</v>
      </c>
      <c r="I6633" s="12"/>
    </row>
    <row r="6634" spans="1:9" x14ac:dyDescent="0.25">
      <c r="A6634" s="38">
        <v>91840136136</v>
      </c>
      <c r="B6634" s="13" t="s">
        <v>6473</v>
      </c>
      <c r="C6634" s="13">
        <v>1</v>
      </c>
      <c r="D6634" s="13" t="s">
        <v>2549</v>
      </c>
      <c r="E6634" s="13" t="s">
        <v>1199</v>
      </c>
      <c r="F6634" s="13" t="s">
        <v>1199</v>
      </c>
      <c r="G6634" s="13" t="s">
        <v>67</v>
      </c>
      <c r="H6634" s="13" t="s">
        <v>65</v>
      </c>
      <c r="I6634" s="13"/>
    </row>
    <row r="6635" spans="1:9" x14ac:dyDescent="0.25">
      <c r="A6635" s="37">
        <v>91840137137</v>
      </c>
      <c r="B6635" s="12" t="s">
        <v>6474</v>
      </c>
      <c r="C6635" s="12">
        <v>6</v>
      </c>
      <c r="D6635" s="12" t="s">
        <v>5465</v>
      </c>
      <c r="E6635" s="12" t="s">
        <v>1199</v>
      </c>
      <c r="F6635" s="12" t="s">
        <v>67</v>
      </c>
      <c r="G6635" s="12" t="s">
        <v>1199</v>
      </c>
      <c r="H6635" s="12" t="s">
        <v>65</v>
      </c>
      <c r="I6635" s="12"/>
    </row>
    <row r="6636" spans="1:9" x14ac:dyDescent="0.25">
      <c r="A6636" s="38">
        <v>91840138138</v>
      </c>
      <c r="B6636" s="13" t="s">
        <v>6475</v>
      </c>
      <c r="C6636" s="13">
        <v>1</v>
      </c>
      <c r="D6636" s="13" t="s">
        <v>2549</v>
      </c>
      <c r="E6636" s="13" t="s">
        <v>1199</v>
      </c>
      <c r="F6636" s="13" t="s">
        <v>1199</v>
      </c>
      <c r="G6636" s="13" t="s">
        <v>67</v>
      </c>
      <c r="H6636" s="13" t="s">
        <v>65</v>
      </c>
      <c r="I6636" s="13"/>
    </row>
    <row r="6637" spans="1:9" x14ac:dyDescent="0.25">
      <c r="A6637" s="37">
        <v>91840139139</v>
      </c>
      <c r="B6637" s="12" t="s">
        <v>6476</v>
      </c>
      <c r="C6637" s="12">
        <v>1</v>
      </c>
      <c r="D6637" s="12" t="s">
        <v>2549</v>
      </c>
      <c r="E6637" s="12" t="s">
        <v>1199</v>
      </c>
      <c r="F6637" s="12" t="s">
        <v>1199</v>
      </c>
      <c r="G6637" s="12" t="s">
        <v>67</v>
      </c>
      <c r="H6637" s="12" t="s">
        <v>65</v>
      </c>
      <c r="I6637" s="12"/>
    </row>
    <row r="6638" spans="1:9" x14ac:dyDescent="0.25">
      <c r="A6638" s="38">
        <v>91840140140</v>
      </c>
      <c r="B6638" s="13" t="s">
        <v>6477</v>
      </c>
      <c r="C6638" s="13">
        <v>1</v>
      </c>
      <c r="D6638" s="13" t="s">
        <v>2549</v>
      </c>
      <c r="E6638" s="13" t="s">
        <v>1199</v>
      </c>
      <c r="F6638" s="13" t="s">
        <v>1199</v>
      </c>
      <c r="G6638" s="13" t="s">
        <v>67</v>
      </c>
      <c r="H6638" s="13" t="s">
        <v>65</v>
      </c>
      <c r="I6638" s="13"/>
    </row>
    <row r="6639" spans="1:9" x14ac:dyDescent="0.25">
      <c r="A6639" s="37">
        <v>91840141141</v>
      </c>
      <c r="B6639" s="12" t="s">
        <v>6478</v>
      </c>
      <c r="C6639" s="12">
        <v>6</v>
      </c>
      <c r="D6639" s="12" t="s">
        <v>5465</v>
      </c>
      <c r="E6639" s="12" t="s">
        <v>1199</v>
      </c>
      <c r="F6639" s="12" t="s">
        <v>67</v>
      </c>
      <c r="G6639" s="12" t="s">
        <v>1199</v>
      </c>
      <c r="H6639" s="12" t="s">
        <v>65</v>
      </c>
      <c r="I6639" s="12"/>
    </row>
    <row r="6640" spans="1:9" x14ac:dyDescent="0.25">
      <c r="A6640" s="38">
        <v>91840142142</v>
      </c>
      <c r="B6640" s="13" t="s">
        <v>6479</v>
      </c>
      <c r="C6640" s="13">
        <v>1</v>
      </c>
      <c r="D6640" s="13" t="s">
        <v>2549</v>
      </c>
      <c r="E6640" s="13" t="s">
        <v>1199</v>
      </c>
      <c r="F6640" s="13" t="s">
        <v>1199</v>
      </c>
      <c r="G6640" s="13" t="s">
        <v>67</v>
      </c>
      <c r="H6640" s="13" t="s">
        <v>65</v>
      </c>
      <c r="I6640" s="13"/>
    </row>
    <row r="6641" spans="1:9" x14ac:dyDescent="0.25">
      <c r="A6641" s="37">
        <v>91840144144</v>
      </c>
      <c r="B6641" s="12" t="s">
        <v>6480</v>
      </c>
      <c r="C6641" s="12">
        <v>1</v>
      </c>
      <c r="D6641" s="12" t="s">
        <v>2549</v>
      </c>
      <c r="E6641" s="12" t="s">
        <v>1199</v>
      </c>
      <c r="F6641" s="12" t="s">
        <v>1199</v>
      </c>
      <c r="G6641" s="12" t="s">
        <v>67</v>
      </c>
      <c r="H6641" s="12" t="s">
        <v>65</v>
      </c>
      <c r="I6641" s="12"/>
    </row>
    <row r="6642" spans="1:9" x14ac:dyDescent="0.25">
      <c r="A6642" s="38">
        <v>91840145145</v>
      </c>
      <c r="B6642" s="13" t="s">
        <v>6453</v>
      </c>
      <c r="C6642" s="13">
        <v>1</v>
      </c>
      <c r="D6642" s="13" t="s">
        <v>2549</v>
      </c>
      <c r="E6642" s="13" t="s">
        <v>1199</v>
      </c>
      <c r="F6642" s="13" t="s">
        <v>1199</v>
      </c>
      <c r="G6642" s="13" t="s">
        <v>67</v>
      </c>
      <c r="H6642" s="13" t="s">
        <v>65</v>
      </c>
      <c r="I6642" s="13"/>
    </row>
    <row r="6643" spans="1:9" x14ac:dyDescent="0.25">
      <c r="A6643" s="37">
        <v>91840146146</v>
      </c>
      <c r="B6643" s="12" t="s">
        <v>6481</v>
      </c>
      <c r="C6643" s="12">
        <v>1</v>
      </c>
      <c r="D6643" s="12" t="s">
        <v>2549</v>
      </c>
      <c r="E6643" s="12" t="s">
        <v>1199</v>
      </c>
      <c r="F6643" s="12" t="s">
        <v>1199</v>
      </c>
      <c r="G6643" s="12" t="s">
        <v>67</v>
      </c>
      <c r="H6643" s="12" t="s">
        <v>65</v>
      </c>
      <c r="I6643" s="12"/>
    </row>
    <row r="6644" spans="1:9" x14ac:dyDescent="0.25">
      <c r="A6644" s="38">
        <v>91840147147</v>
      </c>
      <c r="B6644" s="13" t="s">
        <v>6482</v>
      </c>
      <c r="C6644" s="13">
        <v>1</v>
      </c>
      <c r="D6644" s="13" t="s">
        <v>2549</v>
      </c>
      <c r="E6644" s="13" t="s">
        <v>1199</v>
      </c>
      <c r="F6644" s="13" t="s">
        <v>1199</v>
      </c>
      <c r="G6644" s="13" t="s">
        <v>67</v>
      </c>
      <c r="H6644" s="13" t="s">
        <v>65</v>
      </c>
      <c r="I6644" s="13"/>
    </row>
    <row r="6645" spans="1:9" x14ac:dyDescent="0.25">
      <c r="A6645" s="37">
        <v>91840148148</v>
      </c>
      <c r="B6645" s="12" t="s">
        <v>6483</v>
      </c>
      <c r="C6645" s="12">
        <v>1</v>
      </c>
      <c r="D6645" s="12" t="s">
        <v>2549</v>
      </c>
      <c r="E6645" s="12" t="s">
        <v>1199</v>
      </c>
      <c r="F6645" s="12" t="s">
        <v>1199</v>
      </c>
      <c r="G6645" s="12" t="s">
        <v>67</v>
      </c>
      <c r="H6645" s="12" t="s">
        <v>65</v>
      </c>
      <c r="I6645" s="12"/>
    </row>
    <row r="6646" spans="1:9" x14ac:dyDescent="0.25">
      <c r="A6646" s="38">
        <v>91840149149</v>
      </c>
      <c r="B6646" s="13" t="s">
        <v>6484</v>
      </c>
      <c r="C6646" s="13">
        <v>1</v>
      </c>
      <c r="D6646" s="13" t="s">
        <v>2549</v>
      </c>
      <c r="E6646" s="13" t="s">
        <v>1199</v>
      </c>
      <c r="F6646" s="13" t="s">
        <v>1199</v>
      </c>
      <c r="G6646" s="13" t="s">
        <v>67</v>
      </c>
      <c r="H6646" s="13" t="s">
        <v>65</v>
      </c>
      <c r="I6646" s="13"/>
    </row>
    <row r="6647" spans="1:9" x14ac:dyDescent="0.25">
      <c r="A6647" s="37">
        <v>91849452452</v>
      </c>
      <c r="B6647" s="12" t="s">
        <v>6485</v>
      </c>
      <c r="C6647" s="12">
        <v>1</v>
      </c>
      <c r="D6647" s="12" t="s">
        <v>2549</v>
      </c>
      <c r="E6647" s="12" t="s">
        <v>1199</v>
      </c>
      <c r="F6647" s="12" t="s">
        <v>1199</v>
      </c>
      <c r="G6647" s="12" t="s">
        <v>67</v>
      </c>
      <c r="H6647" s="12" t="s">
        <v>65</v>
      </c>
      <c r="I6647" s="12"/>
    </row>
    <row r="6648" spans="1:9" x14ac:dyDescent="0.25">
      <c r="A6648" s="38">
        <v>91849454454</v>
      </c>
      <c r="B6648" s="13" t="s">
        <v>6486</v>
      </c>
      <c r="C6648" s="13">
        <v>1</v>
      </c>
      <c r="D6648" s="13" t="s">
        <v>2549</v>
      </c>
      <c r="E6648" s="13" t="s">
        <v>1199</v>
      </c>
      <c r="F6648" s="13" t="s">
        <v>1199</v>
      </c>
      <c r="G6648" s="13" t="s">
        <v>67</v>
      </c>
      <c r="H6648" s="13" t="s">
        <v>65</v>
      </c>
      <c r="I6648" s="13"/>
    </row>
    <row r="6649" spans="1:9" x14ac:dyDescent="0.25">
      <c r="A6649" s="37">
        <v>91849457457</v>
      </c>
      <c r="B6649" s="12" t="s">
        <v>6487</v>
      </c>
      <c r="C6649" s="12">
        <v>1</v>
      </c>
      <c r="D6649" s="12" t="s">
        <v>2549</v>
      </c>
      <c r="E6649" s="12" t="s">
        <v>1199</v>
      </c>
      <c r="F6649" s="12" t="s">
        <v>1199</v>
      </c>
      <c r="G6649" s="12" t="s">
        <v>67</v>
      </c>
      <c r="H6649" s="12" t="s">
        <v>65</v>
      </c>
      <c r="I6649" s="12"/>
    </row>
    <row r="6650" spans="1:9" x14ac:dyDescent="0.25">
      <c r="A6650" s="38">
        <v>91850113113</v>
      </c>
      <c r="B6650" s="13" t="s">
        <v>6488</v>
      </c>
      <c r="C6650" s="13">
        <v>1</v>
      </c>
      <c r="D6650" s="13" t="s">
        <v>2549</v>
      </c>
      <c r="E6650" s="13" t="s">
        <v>1199</v>
      </c>
      <c r="F6650" s="13" t="s">
        <v>1199</v>
      </c>
      <c r="G6650" s="13" t="s">
        <v>67</v>
      </c>
      <c r="H6650" s="13" t="s">
        <v>65</v>
      </c>
      <c r="I6650" s="13"/>
    </row>
    <row r="6651" spans="1:9" x14ac:dyDescent="0.25">
      <c r="A6651" s="37">
        <v>91855155116</v>
      </c>
      <c r="B6651" s="12" t="s">
        <v>6489</v>
      </c>
      <c r="C6651" s="12">
        <v>1</v>
      </c>
      <c r="D6651" s="12" t="s">
        <v>2549</v>
      </c>
      <c r="E6651" s="12" t="s">
        <v>1199</v>
      </c>
      <c r="F6651" s="12" t="s">
        <v>1199</v>
      </c>
      <c r="G6651" s="12" t="s">
        <v>67</v>
      </c>
      <c r="H6651" s="12" t="s">
        <v>65</v>
      </c>
      <c r="I6651" s="12"/>
    </row>
    <row r="6652" spans="1:9" x14ac:dyDescent="0.25">
      <c r="A6652" s="38">
        <v>91855154118</v>
      </c>
      <c r="B6652" s="13" t="s">
        <v>2178</v>
      </c>
      <c r="C6652" s="13">
        <v>1</v>
      </c>
      <c r="D6652" s="13" t="s">
        <v>2549</v>
      </c>
      <c r="E6652" s="13" t="s">
        <v>1199</v>
      </c>
      <c r="F6652" s="13" t="s">
        <v>1199</v>
      </c>
      <c r="G6652" s="13" t="s">
        <v>67</v>
      </c>
      <c r="H6652" s="13" t="s">
        <v>65</v>
      </c>
      <c r="I6652" s="13"/>
    </row>
    <row r="6653" spans="1:9" x14ac:dyDescent="0.25">
      <c r="A6653" s="37">
        <v>91855155123</v>
      </c>
      <c r="B6653" s="12" t="s">
        <v>6490</v>
      </c>
      <c r="C6653" s="12">
        <v>1</v>
      </c>
      <c r="D6653" s="12" t="s">
        <v>2549</v>
      </c>
      <c r="E6653" s="12" t="s">
        <v>1199</v>
      </c>
      <c r="F6653" s="12" t="s">
        <v>1199</v>
      </c>
      <c r="G6653" s="12" t="s">
        <v>67</v>
      </c>
      <c r="H6653" s="12" t="s">
        <v>65</v>
      </c>
      <c r="I6653" s="12"/>
    </row>
    <row r="6654" spans="1:9" x14ac:dyDescent="0.25">
      <c r="A6654" s="38">
        <v>91850125125</v>
      </c>
      <c r="B6654" s="13" t="s">
        <v>6491</v>
      </c>
      <c r="C6654" s="13">
        <v>1</v>
      </c>
      <c r="D6654" s="13" t="s">
        <v>2549</v>
      </c>
      <c r="E6654" s="13" t="s">
        <v>1199</v>
      </c>
      <c r="F6654" s="13" t="s">
        <v>1199</v>
      </c>
      <c r="G6654" s="13" t="s">
        <v>67</v>
      </c>
      <c r="H6654" s="13" t="s">
        <v>65</v>
      </c>
      <c r="I6654" s="13"/>
    </row>
    <row r="6655" spans="1:9" x14ac:dyDescent="0.25">
      <c r="A6655" s="37">
        <v>91850127127</v>
      </c>
      <c r="B6655" s="12" t="s">
        <v>6492</v>
      </c>
      <c r="C6655" s="12">
        <v>1</v>
      </c>
      <c r="D6655" s="12" t="s">
        <v>2549</v>
      </c>
      <c r="E6655" s="12" t="s">
        <v>1199</v>
      </c>
      <c r="F6655" s="12" t="s">
        <v>1199</v>
      </c>
      <c r="G6655" s="12" t="s">
        <v>67</v>
      </c>
      <c r="H6655" s="12" t="s">
        <v>65</v>
      </c>
      <c r="I6655" s="12"/>
    </row>
    <row r="6656" spans="1:9" x14ac:dyDescent="0.25">
      <c r="A6656" s="38">
        <v>91855155131</v>
      </c>
      <c r="B6656" s="13" t="s">
        <v>6493</v>
      </c>
      <c r="C6656" s="13">
        <v>1</v>
      </c>
      <c r="D6656" s="13" t="s">
        <v>2549</v>
      </c>
      <c r="E6656" s="13" t="s">
        <v>1199</v>
      </c>
      <c r="F6656" s="13" t="s">
        <v>1199</v>
      </c>
      <c r="G6656" s="13" t="s">
        <v>67</v>
      </c>
      <c r="H6656" s="13" t="s">
        <v>65</v>
      </c>
      <c r="I6656" s="13"/>
    </row>
    <row r="6657" spans="1:9" x14ac:dyDescent="0.25">
      <c r="A6657" s="37">
        <v>91850139139</v>
      </c>
      <c r="B6657" s="12" t="s">
        <v>6494</v>
      </c>
      <c r="C6657" s="12">
        <v>1</v>
      </c>
      <c r="D6657" s="12" t="s">
        <v>2549</v>
      </c>
      <c r="E6657" s="12" t="s">
        <v>1199</v>
      </c>
      <c r="F6657" s="12" t="s">
        <v>1199</v>
      </c>
      <c r="G6657" s="12" t="s">
        <v>67</v>
      </c>
      <c r="H6657" s="12" t="s">
        <v>65</v>
      </c>
      <c r="I6657" s="12"/>
    </row>
    <row r="6658" spans="1:9" x14ac:dyDescent="0.25">
      <c r="A6658" s="38">
        <v>91850140140</v>
      </c>
      <c r="B6658" s="13" t="s">
        <v>6495</v>
      </c>
      <c r="C6658" s="13">
        <v>1</v>
      </c>
      <c r="D6658" s="13" t="s">
        <v>2549</v>
      </c>
      <c r="E6658" s="13" t="s">
        <v>1199</v>
      </c>
      <c r="F6658" s="13" t="s">
        <v>1199</v>
      </c>
      <c r="G6658" s="13" t="s">
        <v>67</v>
      </c>
      <c r="H6658" s="13" t="s">
        <v>65</v>
      </c>
      <c r="I6658" s="13"/>
    </row>
    <row r="6659" spans="1:9" x14ac:dyDescent="0.25">
      <c r="A6659" s="37">
        <v>91855155143</v>
      </c>
      <c r="B6659" s="12" t="s">
        <v>6496</v>
      </c>
      <c r="C6659" s="12">
        <v>1</v>
      </c>
      <c r="D6659" s="12" t="s">
        <v>2549</v>
      </c>
      <c r="E6659" s="12" t="s">
        <v>1199</v>
      </c>
      <c r="F6659" s="12" t="s">
        <v>1199</v>
      </c>
      <c r="G6659" s="12" t="s">
        <v>67</v>
      </c>
      <c r="H6659" s="12" t="s">
        <v>65</v>
      </c>
      <c r="I6659" s="12"/>
    </row>
    <row r="6660" spans="1:9" x14ac:dyDescent="0.25">
      <c r="A6660" s="38">
        <v>91850149149</v>
      </c>
      <c r="B6660" s="13" t="s">
        <v>6497</v>
      </c>
      <c r="C6660" s="13">
        <v>1</v>
      </c>
      <c r="D6660" s="13" t="s">
        <v>2549</v>
      </c>
      <c r="E6660" s="13" t="s">
        <v>1199</v>
      </c>
      <c r="F6660" s="13" t="s">
        <v>1199</v>
      </c>
      <c r="G6660" s="13" t="s">
        <v>67</v>
      </c>
      <c r="H6660" s="13" t="s">
        <v>65</v>
      </c>
      <c r="I6660" s="13"/>
    </row>
    <row r="6661" spans="1:9" x14ac:dyDescent="0.25">
      <c r="A6661" s="37">
        <v>91850150150</v>
      </c>
      <c r="B6661" s="12" t="s">
        <v>2091</v>
      </c>
      <c r="C6661" s="12">
        <v>1</v>
      </c>
      <c r="D6661" s="12" t="s">
        <v>2549</v>
      </c>
      <c r="E6661" s="12" t="s">
        <v>1199</v>
      </c>
      <c r="F6661" s="12" t="s">
        <v>1199</v>
      </c>
      <c r="G6661" s="12" t="s">
        <v>67</v>
      </c>
      <c r="H6661" s="12" t="s">
        <v>65</v>
      </c>
      <c r="I6661" s="12"/>
    </row>
    <row r="6662" spans="1:9" x14ac:dyDescent="0.25">
      <c r="A6662" s="38">
        <v>91850153153</v>
      </c>
      <c r="B6662" s="13" t="s">
        <v>6498</v>
      </c>
      <c r="C6662" s="13">
        <v>1</v>
      </c>
      <c r="D6662" s="13" t="s">
        <v>2549</v>
      </c>
      <c r="E6662" s="13" t="s">
        <v>1199</v>
      </c>
      <c r="F6662" s="13" t="s">
        <v>1199</v>
      </c>
      <c r="G6662" s="13" t="s">
        <v>67</v>
      </c>
      <c r="H6662" s="13" t="s">
        <v>65</v>
      </c>
      <c r="I6662" s="13"/>
    </row>
    <row r="6663" spans="1:9" x14ac:dyDescent="0.25">
      <c r="A6663" s="37">
        <v>91855154157</v>
      </c>
      <c r="B6663" s="12" t="s">
        <v>6499</v>
      </c>
      <c r="C6663" s="12">
        <v>1</v>
      </c>
      <c r="D6663" s="12" t="s">
        <v>2549</v>
      </c>
      <c r="E6663" s="12" t="s">
        <v>1199</v>
      </c>
      <c r="F6663" s="12" t="s">
        <v>1199</v>
      </c>
      <c r="G6663" s="12" t="s">
        <v>67</v>
      </c>
      <c r="H6663" s="12" t="s">
        <v>65</v>
      </c>
      <c r="I6663" s="12"/>
    </row>
    <row r="6664" spans="1:9" x14ac:dyDescent="0.25">
      <c r="A6664" s="38">
        <v>91850158158</v>
      </c>
      <c r="B6664" s="13" t="s">
        <v>6500</v>
      </c>
      <c r="C6664" s="13">
        <v>1</v>
      </c>
      <c r="D6664" s="13" t="s">
        <v>2549</v>
      </c>
      <c r="E6664" s="13" t="s">
        <v>1199</v>
      </c>
      <c r="F6664" s="13" t="s">
        <v>1199</v>
      </c>
      <c r="G6664" s="13" t="s">
        <v>67</v>
      </c>
      <c r="H6664" s="13" t="s">
        <v>65</v>
      </c>
      <c r="I6664" s="13"/>
    </row>
    <row r="6665" spans="1:9" x14ac:dyDescent="0.25">
      <c r="A6665" s="37">
        <v>91850163163</v>
      </c>
      <c r="B6665" s="12" t="s">
        <v>6501</v>
      </c>
      <c r="C6665" s="12">
        <v>1</v>
      </c>
      <c r="D6665" s="12" t="s">
        <v>2549</v>
      </c>
      <c r="E6665" s="12" t="s">
        <v>1199</v>
      </c>
      <c r="F6665" s="12" t="s">
        <v>1199</v>
      </c>
      <c r="G6665" s="12" t="s">
        <v>67</v>
      </c>
      <c r="H6665" s="12" t="s">
        <v>65</v>
      </c>
      <c r="I6665" s="12"/>
    </row>
    <row r="6666" spans="1:9" x14ac:dyDescent="0.25">
      <c r="A6666" s="38">
        <v>91855155166</v>
      </c>
      <c r="B6666" s="13" t="s">
        <v>6502</v>
      </c>
      <c r="C6666" s="13">
        <v>1</v>
      </c>
      <c r="D6666" s="13" t="s">
        <v>2549</v>
      </c>
      <c r="E6666" s="13" t="s">
        <v>1199</v>
      </c>
      <c r="F6666" s="13" t="s">
        <v>1199</v>
      </c>
      <c r="G6666" s="13" t="s">
        <v>67</v>
      </c>
      <c r="H6666" s="13" t="s">
        <v>65</v>
      </c>
      <c r="I6666" s="13"/>
    </row>
    <row r="6667" spans="1:9" x14ac:dyDescent="0.25">
      <c r="A6667" s="37">
        <v>91850168168</v>
      </c>
      <c r="B6667" s="12" t="s">
        <v>6503</v>
      </c>
      <c r="C6667" s="12">
        <v>1</v>
      </c>
      <c r="D6667" s="12" t="s">
        <v>2549</v>
      </c>
      <c r="E6667" s="12" t="s">
        <v>1199</v>
      </c>
      <c r="F6667" s="12" t="s">
        <v>1199</v>
      </c>
      <c r="G6667" s="12" t="s">
        <v>67</v>
      </c>
      <c r="H6667" s="12" t="s">
        <v>65</v>
      </c>
      <c r="I6667" s="12"/>
    </row>
    <row r="6668" spans="1:9" x14ac:dyDescent="0.25">
      <c r="A6668" s="38">
        <v>91860113113</v>
      </c>
      <c r="B6668" s="13" t="s">
        <v>6504</v>
      </c>
      <c r="C6668" s="13">
        <v>1</v>
      </c>
      <c r="D6668" s="13" t="s">
        <v>2549</v>
      </c>
      <c r="E6668" s="13" t="s">
        <v>1199</v>
      </c>
      <c r="F6668" s="13" t="s">
        <v>1199</v>
      </c>
      <c r="G6668" s="13" t="s">
        <v>67</v>
      </c>
      <c r="H6668" s="13" t="s">
        <v>65</v>
      </c>
      <c r="I6668" s="13"/>
    </row>
    <row r="6669" spans="1:9" x14ac:dyDescent="0.25">
      <c r="A6669" s="37">
        <v>91865156116</v>
      </c>
      <c r="B6669" s="12" t="s">
        <v>6505</v>
      </c>
      <c r="C6669" s="12">
        <v>1</v>
      </c>
      <c r="D6669" s="12" t="s">
        <v>2549</v>
      </c>
      <c r="E6669" s="12" t="s">
        <v>1199</v>
      </c>
      <c r="F6669" s="12" t="s">
        <v>1199</v>
      </c>
      <c r="G6669" s="12" t="s">
        <v>67</v>
      </c>
      <c r="H6669" s="12" t="s">
        <v>65</v>
      </c>
      <c r="I6669" s="12"/>
    </row>
    <row r="6670" spans="1:9" x14ac:dyDescent="0.25">
      <c r="A6670" s="38">
        <v>91865156122</v>
      </c>
      <c r="B6670" s="13" t="s">
        <v>6506</v>
      </c>
      <c r="C6670" s="13">
        <v>1</v>
      </c>
      <c r="D6670" s="13" t="s">
        <v>2549</v>
      </c>
      <c r="E6670" s="13" t="s">
        <v>1199</v>
      </c>
      <c r="F6670" s="13" t="s">
        <v>1199</v>
      </c>
      <c r="G6670" s="13" t="s">
        <v>67</v>
      </c>
      <c r="H6670" s="13" t="s">
        <v>65</v>
      </c>
      <c r="I6670" s="13"/>
    </row>
    <row r="6671" spans="1:9" x14ac:dyDescent="0.25">
      <c r="A6671" s="37">
        <v>91860125125</v>
      </c>
      <c r="B6671" s="12" t="s">
        <v>6507</v>
      </c>
      <c r="C6671" s="12">
        <v>1</v>
      </c>
      <c r="D6671" s="12" t="s">
        <v>2549</v>
      </c>
      <c r="E6671" s="12" t="s">
        <v>1199</v>
      </c>
      <c r="F6671" s="12" t="s">
        <v>1199</v>
      </c>
      <c r="G6671" s="12" t="s">
        <v>67</v>
      </c>
      <c r="H6671" s="12" t="s">
        <v>65</v>
      </c>
      <c r="I6671" s="12"/>
    </row>
    <row r="6672" spans="1:9" x14ac:dyDescent="0.25">
      <c r="A6672" s="38">
        <v>91865157126</v>
      </c>
      <c r="B6672" s="13" t="s">
        <v>6508</v>
      </c>
      <c r="C6672" s="13">
        <v>1</v>
      </c>
      <c r="D6672" s="13" t="s">
        <v>2549</v>
      </c>
      <c r="E6672" s="13" t="s">
        <v>1199</v>
      </c>
      <c r="F6672" s="13" t="s">
        <v>1199</v>
      </c>
      <c r="G6672" s="13" t="s">
        <v>67</v>
      </c>
      <c r="H6672" s="13" t="s">
        <v>65</v>
      </c>
      <c r="I6672" s="13"/>
    </row>
    <row r="6673" spans="1:9" x14ac:dyDescent="0.25">
      <c r="A6673" s="37">
        <v>91860128128</v>
      </c>
      <c r="B6673" s="12" t="s">
        <v>6509</v>
      </c>
      <c r="C6673" s="12">
        <v>1</v>
      </c>
      <c r="D6673" s="12" t="s">
        <v>2549</v>
      </c>
      <c r="E6673" s="12" t="s">
        <v>1199</v>
      </c>
      <c r="F6673" s="12" t="s">
        <v>1199</v>
      </c>
      <c r="G6673" s="12" t="s">
        <v>67</v>
      </c>
      <c r="H6673" s="12" t="s">
        <v>65</v>
      </c>
      <c r="I6673" s="12"/>
    </row>
    <row r="6674" spans="1:9" x14ac:dyDescent="0.25">
      <c r="A6674" s="38">
        <v>91865157130</v>
      </c>
      <c r="B6674" s="13" t="s">
        <v>6510</v>
      </c>
      <c r="C6674" s="13">
        <v>1</v>
      </c>
      <c r="D6674" s="13" t="s">
        <v>2549</v>
      </c>
      <c r="E6674" s="13" t="s">
        <v>1199</v>
      </c>
      <c r="F6674" s="13" t="s">
        <v>1199</v>
      </c>
      <c r="G6674" s="13" t="s">
        <v>67</v>
      </c>
      <c r="H6674" s="13" t="s">
        <v>65</v>
      </c>
      <c r="I6674" s="13"/>
    </row>
    <row r="6675" spans="1:9" x14ac:dyDescent="0.25">
      <c r="A6675" s="37">
        <v>91860132132</v>
      </c>
      <c r="B6675" s="12" t="s">
        <v>6511</v>
      </c>
      <c r="C6675" s="12">
        <v>1</v>
      </c>
      <c r="D6675" s="12" t="s">
        <v>2549</v>
      </c>
      <c r="E6675" s="12" t="s">
        <v>1199</v>
      </c>
      <c r="F6675" s="12" t="s">
        <v>1199</v>
      </c>
      <c r="G6675" s="12" t="s">
        <v>67</v>
      </c>
      <c r="H6675" s="12" t="s">
        <v>65</v>
      </c>
      <c r="I6675" s="12"/>
    </row>
    <row r="6676" spans="1:9" x14ac:dyDescent="0.25">
      <c r="A6676" s="38">
        <v>91860137137</v>
      </c>
      <c r="B6676" s="13" t="s">
        <v>6512</v>
      </c>
      <c r="C6676" s="13">
        <v>1</v>
      </c>
      <c r="D6676" s="13" t="s">
        <v>2549</v>
      </c>
      <c r="E6676" s="13" t="s">
        <v>1199</v>
      </c>
      <c r="F6676" s="13" t="s">
        <v>1199</v>
      </c>
      <c r="G6676" s="13" t="s">
        <v>67</v>
      </c>
      <c r="H6676" s="13" t="s">
        <v>65</v>
      </c>
      <c r="I6676" s="13"/>
    </row>
    <row r="6677" spans="1:9" x14ac:dyDescent="0.25">
      <c r="A6677" s="37">
        <v>91860139139</v>
      </c>
      <c r="B6677" s="12" t="s">
        <v>6513</v>
      </c>
      <c r="C6677" s="12">
        <v>1</v>
      </c>
      <c r="D6677" s="12" t="s">
        <v>2549</v>
      </c>
      <c r="E6677" s="12" t="s">
        <v>1199</v>
      </c>
      <c r="F6677" s="12" t="s">
        <v>1199</v>
      </c>
      <c r="G6677" s="12" t="s">
        <v>67</v>
      </c>
      <c r="H6677" s="12" t="s">
        <v>65</v>
      </c>
      <c r="I6677" s="12"/>
    </row>
    <row r="6678" spans="1:9" x14ac:dyDescent="0.25">
      <c r="A6678" s="38">
        <v>91860143143</v>
      </c>
      <c r="B6678" s="13" t="s">
        <v>6514</v>
      </c>
      <c r="C6678" s="13">
        <v>1</v>
      </c>
      <c r="D6678" s="13" t="s">
        <v>2549</v>
      </c>
      <c r="E6678" s="13" t="s">
        <v>1199</v>
      </c>
      <c r="F6678" s="13" t="s">
        <v>1199</v>
      </c>
      <c r="G6678" s="13" t="s">
        <v>67</v>
      </c>
      <c r="H6678" s="13" t="s">
        <v>65</v>
      </c>
      <c r="I6678" s="13"/>
    </row>
    <row r="6679" spans="1:9" x14ac:dyDescent="0.25">
      <c r="A6679" s="37">
        <v>91865158144</v>
      </c>
      <c r="B6679" s="12" t="s">
        <v>6515</v>
      </c>
      <c r="C6679" s="12">
        <v>1</v>
      </c>
      <c r="D6679" s="12" t="s">
        <v>2549</v>
      </c>
      <c r="E6679" s="12" t="s">
        <v>1199</v>
      </c>
      <c r="F6679" s="12" t="s">
        <v>1199</v>
      </c>
      <c r="G6679" s="12" t="s">
        <v>67</v>
      </c>
      <c r="H6679" s="12" t="s">
        <v>65</v>
      </c>
      <c r="I6679" s="12"/>
    </row>
    <row r="6680" spans="1:9" x14ac:dyDescent="0.25">
      <c r="A6680" s="38">
        <v>91860146146</v>
      </c>
      <c r="B6680" s="13" t="s">
        <v>6516</v>
      </c>
      <c r="C6680" s="13">
        <v>1</v>
      </c>
      <c r="D6680" s="13" t="s">
        <v>2549</v>
      </c>
      <c r="E6680" s="13" t="s">
        <v>1199</v>
      </c>
      <c r="F6680" s="13" t="s">
        <v>1199</v>
      </c>
      <c r="G6680" s="13" t="s">
        <v>67</v>
      </c>
      <c r="H6680" s="13" t="s">
        <v>65</v>
      </c>
      <c r="I6680" s="13"/>
    </row>
    <row r="6681" spans="1:9" x14ac:dyDescent="0.25">
      <c r="A6681" s="37">
        <v>91865158147</v>
      </c>
      <c r="B6681" s="12" t="s">
        <v>6517</v>
      </c>
      <c r="C6681" s="12">
        <v>1</v>
      </c>
      <c r="D6681" s="12" t="s">
        <v>2549</v>
      </c>
      <c r="E6681" s="12" t="s">
        <v>1199</v>
      </c>
      <c r="F6681" s="12" t="s">
        <v>1199</v>
      </c>
      <c r="G6681" s="12" t="s">
        <v>67</v>
      </c>
      <c r="H6681" s="12" t="s">
        <v>65</v>
      </c>
      <c r="I6681" s="12"/>
    </row>
    <row r="6682" spans="1:9" x14ac:dyDescent="0.25">
      <c r="A6682" s="38">
        <v>91860149149</v>
      </c>
      <c r="B6682" s="13" t="s">
        <v>3264</v>
      </c>
      <c r="C6682" s="13">
        <v>1</v>
      </c>
      <c r="D6682" s="13" t="s">
        <v>2549</v>
      </c>
      <c r="E6682" s="13" t="s">
        <v>1199</v>
      </c>
      <c r="F6682" s="13" t="s">
        <v>1199</v>
      </c>
      <c r="G6682" s="13" t="s">
        <v>67</v>
      </c>
      <c r="H6682" s="13" t="s">
        <v>65</v>
      </c>
      <c r="I6682" s="13"/>
    </row>
    <row r="6683" spans="1:9" x14ac:dyDescent="0.25">
      <c r="A6683" s="37">
        <v>91860151151</v>
      </c>
      <c r="B6683" s="12" t="s">
        <v>6518</v>
      </c>
      <c r="C6683" s="12">
        <v>1</v>
      </c>
      <c r="D6683" s="12" t="s">
        <v>2549</v>
      </c>
      <c r="E6683" s="12" t="s">
        <v>1199</v>
      </c>
      <c r="F6683" s="12" t="s">
        <v>1199</v>
      </c>
      <c r="G6683" s="12" t="s">
        <v>67</v>
      </c>
      <c r="H6683" s="12" t="s">
        <v>65</v>
      </c>
      <c r="I6683" s="12"/>
    </row>
    <row r="6684" spans="1:9" x14ac:dyDescent="0.25">
      <c r="A6684" s="38">
        <v>91860152152</v>
      </c>
      <c r="B6684" s="13" t="s">
        <v>6519</v>
      </c>
      <c r="C6684" s="13">
        <v>1</v>
      </c>
      <c r="D6684" s="13" t="s">
        <v>2549</v>
      </c>
      <c r="E6684" s="13" t="s">
        <v>1199</v>
      </c>
      <c r="F6684" s="13" t="s">
        <v>1199</v>
      </c>
      <c r="G6684" s="13" t="s">
        <v>67</v>
      </c>
      <c r="H6684" s="13" t="s">
        <v>65</v>
      </c>
      <c r="I6684" s="13"/>
    </row>
    <row r="6685" spans="1:9" x14ac:dyDescent="0.25">
      <c r="A6685" s="37">
        <v>91860158158</v>
      </c>
      <c r="B6685" s="12" t="s">
        <v>6520</v>
      </c>
      <c r="C6685" s="12">
        <v>1</v>
      </c>
      <c r="D6685" s="12" t="s">
        <v>2549</v>
      </c>
      <c r="E6685" s="12" t="s">
        <v>1199</v>
      </c>
      <c r="F6685" s="12" t="s">
        <v>1199</v>
      </c>
      <c r="G6685" s="12" t="s">
        <v>67</v>
      </c>
      <c r="H6685" s="12" t="s">
        <v>65</v>
      </c>
      <c r="I6685" s="12"/>
    </row>
    <row r="6686" spans="1:9" x14ac:dyDescent="0.25">
      <c r="A6686" s="38">
        <v>91860162162</v>
      </c>
      <c r="B6686" s="13" t="s">
        <v>6521</v>
      </c>
      <c r="C6686" s="13">
        <v>1</v>
      </c>
      <c r="D6686" s="13" t="s">
        <v>2549</v>
      </c>
      <c r="E6686" s="13" t="s">
        <v>1199</v>
      </c>
      <c r="F6686" s="13" t="s">
        <v>1199</v>
      </c>
      <c r="G6686" s="13" t="s">
        <v>67</v>
      </c>
      <c r="H6686" s="13" t="s">
        <v>65</v>
      </c>
      <c r="I6686" s="13"/>
    </row>
    <row r="6687" spans="1:9" x14ac:dyDescent="0.25">
      <c r="A6687" s="37">
        <v>91870113113</v>
      </c>
      <c r="B6687" s="12" t="s">
        <v>6522</v>
      </c>
      <c r="C6687" s="12">
        <v>6</v>
      </c>
      <c r="D6687" s="12" t="s">
        <v>5465</v>
      </c>
      <c r="E6687" s="12" t="s">
        <v>1199</v>
      </c>
      <c r="F6687" s="12" t="s">
        <v>67</v>
      </c>
      <c r="G6687" s="12" t="s">
        <v>1199</v>
      </c>
      <c r="H6687" s="12" t="s">
        <v>65</v>
      </c>
      <c r="I6687" s="12"/>
    </row>
    <row r="6688" spans="1:9" x14ac:dyDescent="0.25">
      <c r="A6688" s="38">
        <v>91870114114</v>
      </c>
      <c r="B6688" s="13" t="s">
        <v>6523</v>
      </c>
      <c r="C6688" s="13">
        <v>6</v>
      </c>
      <c r="D6688" s="13" t="s">
        <v>5465</v>
      </c>
      <c r="E6688" s="13" t="s">
        <v>1199</v>
      </c>
      <c r="F6688" s="13" t="s">
        <v>67</v>
      </c>
      <c r="G6688" s="13" t="s">
        <v>1199</v>
      </c>
      <c r="H6688" s="13" t="s">
        <v>65</v>
      </c>
      <c r="I6688" s="13"/>
    </row>
    <row r="6689" spans="1:9" x14ac:dyDescent="0.25">
      <c r="A6689" s="37">
        <v>91870116116</v>
      </c>
      <c r="B6689" s="12" t="s">
        <v>6524</v>
      </c>
      <c r="C6689" s="12">
        <v>1</v>
      </c>
      <c r="D6689" s="12" t="s">
        <v>2549</v>
      </c>
      <c r="E6689" s="12" t="s">
        <v>1199</v>
      </c>
      <c r="F6689" s="12" t="s">
        <v>1199</v>
      </c>
      <c r="G6689" s="12" t="s">
        <v>67</v>
      </c>
      <c r="H6689" s="12" t="s">
        <v>65</v>
      </c>
      <c r="I6689" s="12"/>
    </row>
    <row r="6690" spans="1:9" x14ac:dyDescent="0.25">
      <c r="A6690" s="38">
        <v>91870117117</v>
      </c>
      <c r="B6690" s="13" t="s">
        <v>6525</v>
      </c>
      <c r="C6690" s="13">
        <v>1</v>
      </c>
      <c r="D6690" s="13" t="s">
        <v>2549</v>
      </c>
      <c r="E6690" s="13" t="s">
        <v>1199</v>
      </c>
      <c r="F6690" s="13" t="s">
        <v>1199</v>
      </c>
      <c r="G6690" s="13" t="s">
        <v>67</v>
      </c>
      <c r="H6690" s="13" t="s">
        <v>65</v>
      </c>
      <c r="I6690" s="13"/>
    </row>
    <row r="6691" spans="1:9" x14ac:dyDescent="0.25">
      <c r="A6691" s="37">
        <v>91870118118</v>
      </c>
      <c r="B6691" s="12" t="s">
        <v>6526</v>
      </c>
      <c r="C6691" s="12">
        <v>6</v>
      </c>
      <c r="D6691" s="12" t="s">
        <v>5465</v>
      </c>
      <c r="E6691" s="12" t="s">
        <v>1199</v>
      </c>
      <c r="F6691" s="12" t="s">
        <v>67</v>
      </c>
      <c r="G6691" s="12" t="s">
        <v>1199</v>
      </c>
      <c r="H6691" s="12" t="s">
        <v>65</v>
      </c>
      <c r="I6691" s="12"/>
    </row>
    <row r="6692" spans="1:9" x14ac:dyDescent="0.25">
      <c r="A6692" s="38">
        <v>91870120120</v>
      </c>
      <c r="B6692" s="13" t="s">
        <v>6527</v>
      </c>
      <c r="C6692" s="13">
        <v>6</v>
      </c>
      <c r="D6692" s="13" t="s">
        <v>5465</v>
      </c>
      <c r="E6692" s="13" t="s">
        <v>1199</v>
      </c>
      <c r="F6692" s="13" t="s">
        <v>67</v>
      </c>
      <c r="G6692" s="13" t="s">
        <v>1199</v>
      </c>
      <c r="H6692" s="13" t="s">
        <v>65</v>
      </c>
      <c r="I6692" s="13"/>
    </row>
    <row r="6693" spans="1:9" x14ac:dyDescent="0.25">
      <c r="A6693" s="37">
        <v>91875160121</v>
      </c>
      <c r="B6693" s="12" t="s">
        <v>6528</v>
      </c>
      <c r="C6693" s="12">
        <v>6</v>
      </c>
      <c r="D6693" s="12" t="s">
        <v>5465</v>
      </c>
      <c r="E6693" s="12" t="s">
        <v>1199</v>
      </c>
      <c r="F6693" s="12" t="s">
        <v>67</v>
      </c>
      <c r="G6693" s="12" t="s">
        <v>1199</v>
      </c>
      <c r="H6693" s="12" t="s">
        <v>65</v>
      </c>
      <c r="I6693" s="12"/>
    </row>
    <row r="6694" spans="1:9" x14ac:dyDescent="0.25">
      <c r="A6694" s="38">
        <v>91870122122</v>
      </c>
      <c r="B6694" s="13" t="s">
        <v>6529</v>
      </c>
      <c r="C6694" s="13">
        <v>1</v>
      </c>
      <c r="D6694" s="13" t="s">
        <v>2549</v>
      </c>
      <c r="E6694" s="13" t="s">
        <v>1199</v>
      </c>
      <c r="F6694" s="13" t="s">
        <v>1199</v>
      </c>
      <c r="G6694" s="13" t="s">
        <v>67</v>
      </c>
      <c r="H6694" s="13" t="s">
        <v>65</v>
      </c>
      <c r="I6694" s="13"/>
    </row>
    <row r="6695" spans="1:9" x14ac:dyDescent="0.25">
      <c r="A6695" s="37">
        <v>91875160123</v>
      </c>
      <c r="B6695" s="12" t="s">
        <v>6530</v>
      </c>
      <c r="C6695" s="12">
        <v>6</v>
      </c>
      <c r="D6695" s="12" t="s">
        <v>5465</v>
      </c>
      <c r="E6695" s="12" t="s">
        <v>1199</v>
      </c>
      <c r="F6695" s="12" t="s">
        <v>67</v>
      </c>
      <c r="G6695" s="12" t="s">
        <v>1199</v>
      </c>
      <c r="H6695" s="12" t="s">
        <v>65</v>
      </c>
      <c r="I6695" s="12"/>
    </row>
    <row r="6696" spans="1:9" x14ac:dyDescent="0.25">
      <c r="A6696" s="38">
        <v>91870124124</v>
      </c>
      <c r="B6696" s="13" t="s">
        <v>6531</v>
      </c>
      <c r="C6696" s="13">
        <v>1</v>
      </c>
      <c r="D6696" s="13" t="s">
        <v>2549</v>
      </c>
      <c r="E6696" s="13" t="s">
        <v>1199</v>
      </c>
      <c r="F6696" s="13" t="s">
        <v>1199</v>
      </c>
      <c r="G6696" s="13" t="s">
        <v>67</v>
      </c>
      <c r="H6696" s="13" t="s">
        <v>65</v>
      </c>
      <c r="I6696" s="13"/>
    </row>
    <row r="6697" spans="1:9" x14ac:dyDescent="0.25">
      <c r="A6697" s="37">
        <v>91870125125</v>
      </c>
      <c r="B6697" s="12" t="s">
        <v>6532</v>
      </c>
      <c r="C6697" s="12">
        <v>6</v>
      </c>
      <c r="D6697" s="12" t="s">
        <v>5465</v>
      </c>
      <c r="E6697" s="12" t="s">
        <v>1199</v>
      </c>
      <c r="F6697" s="12" t="s">
        <v>67</v>
      </c>
      <c r="G6697" s="12" t="s">
        <v>1199</v>
      </c>
      <c r="H6697" s="12" t="s">
        <v>65</v>
      </c>
      <c r="I6697" s="12"/>
    </row>
    <row r="6698" spans="1:9" x14ac:dyDescent="0.25">
      <c r="A6698" s="38">
        <v>91870126126</v>
      </c>
      <c r="B6698" s="13" t="s">
        <v>6533</v>
      </c>
      <c r="C6698" s="13">
        <v>1</v>
      </c>
      <c r="D6698" s="13" t="s">
        <v>2549</v>
      </c>
      <c r="E6698" s="13" t="s">
        <v>1199</v>
      </c>
      <c r="F6698" s="13" t="s">
        <v>1199</v>
      </c>
      <c r="G6698" s="13" t="s">
        <v>67</v>
      </c>
      <c r="H6698" s="13" t="s">
        <v>65</v>
      </c>
      <c r="I6698" s="13"/>
    </row>
    <row r="6699" spans="1:9" x14ac:dyDescent="0.25">
      <c r="A6699" s="37">
        <v>91870128128</v>
      </c>
      <c r="B6699" s="12" t="s">
        <v>6534</v>
      </c>
      <c r="C6699" s="12">
        <v>6</v>
      </c>
      <c r="D6699" s="12" t="s">
        <v>5465</v>
      </c>
      <c r="E6699" s="12" t="s">
        <v>1199</v>
      </c>
      <c r="F6699" s="12" t="s">
        <v>67</v>
      </c>
      <c r="G6699" s="12" t="s">
        <v>1199</v>
      </c>
      <c r="H6699" s="12" t="s">
        <v>65</v>
      </c>
      <c r="I6699" s="12"/>
    </row>
    <row r="6700" spans="1:9" x14ac:dyDescent="0.25">
      <c r="A6700" s="38">
        <v>91870129129</v>
      </c>
      <c r="B6700" s="13" t="s">
        <v>6535</v>
      </c>
      <c r="C6700" s="13">
        <v>6</v>
      </c>
      <c r="D6700" s="13" t="s">
        <v>5465</v>
      </c>
      <c r="E6700" s="13" t="s">
        <v>1199</v>
      </c>
      <c r="F6700" s="13" t="s">
        <v>67</v>
      </c>
      <c r="G6700" s="13" t="s">
        <v>1199</v>
      </c>
      <c r="H6700" s="13" t="s">
        <v>65</v>
      </c>
      <c r="I6700" s="13"/>
    </row>
    <row r="6701" spans="1:9" x14ac:dyDescent="0.25">
      <c r="A6701" s="37">
        <v>91870130130</v>
      </c>
      <c r="B6701" s="12" t="s">
        <v>6536</v>
      </c>
      <c r="C6701" s="12">
        <v>6</v>
      </c>
      <c r="D6701" s="12" t="s">
        <v>5465</v>
      </c>
      <c r="E6701" s="12" t="s">
        <v>1199</v>
      </c>
      <c r="F6701" s="12" t="s">
        <v>67</v>
      </c>
      <c r="G6701" s="12" t="s">
        <v>1199</v>
      </c>
      <c r="H6701" s="12" t="s">
        <v>65</v>
      </c>
      <c r="I6701" s="12"/>
    </row>
    <row r="6702" spans="1:9" x14ac:dyDescent="0.25">
      <c r="A6702" s="38">
        <v>91870131131</v>
      </c>
      <c r="B6702" s="13" t="s">
        <v>6537</v>
      </c>
      <c r="C6702" s="13">
        <v>6</v>
      </c>
      <c r="D6702" s="13" t="s">
        <v>5465</v>
      </c>
      <c r="E6702" s="13" t="s">
        <v>1199</v>
      </c>
      <c r="F6702" s="13" t="s">
        <v>67</v>
      </c>
      <c r="G6702" s="13" t="s">
        <v>1199</v>
      </c>
      <c r="H6702" s="13" t="s">
        <v>65</v>
      </c>
      <c r="I6702" s="13"/>
    </row>
    <row r="6703" spans="1:9" x14ac:dyDescent="0.25">
      <c r="A6703" s="37">
        <v>91870132132</v>
      </c>
      <c r="B6703" s="12" t="s">
        <v>6538</v>
      </c>
      <c r="C6703" s="12">
        <v>6</v>
      </c>
      <c r="D6703" s="12" t="s">
        <v>5465</v>
      </c>
      <c r="E6703" s="12" t="s">
        <v>1199</v>
      </c>
      <c r="F6703" s="12" t="s">
        <v>67</v>
      </c>
      <c r="G6703" s="12" t="s">
        <v>1199</v>
      </c>
      <c r="H6703" s="12" t="s">
        <v>65</v>
      </c>
      <c r="I6703" s="12"/>
    </row>
    <row r="6704" spans="1:9" x14ac:dyDescent="0.25">
      <c r="A6704" s="38">
        <v>91870134134</v>
      </c>
      <c r="B6704" s="13" t="s">
        <v>6539</v>
      </c>
      <c r="C6704" s="13">
        <v>1</v>
      </c>
      <c r="D6704" s="13" t="s">
        <v>2549</v>
      </c>
      <c r="E6704" s="13" t="s">
        <v>1199</v>
      </c>
      <c r="F6704" s="13" t="s">
        <v>1199</v>
      </c>
      <c r="G6704" s="13" t="s">
        <v>67</v>
      </c>
      <c r="H6704" s="13" t="s">
        <v>65</v>
      </c>
      <c r="I6704" s="13"/>
    </row>
    <row r="6705" spans="1:9" x14ac:dyDescent="0.25">
      <c r="A6705" s="37">
        <v>91870137137</v>
      </c>
      <c r="B6705" s="12" t="s">
        <v>6540</v>
      </c>
      <c r="C6705" s="12">
        <v>1</v>
      </c>
      <c r="D6705" s="12" t="s">
        <v>2549</v>
      </c>
      <c r="E6705" s="12" t="s">
        <v>1199</v>
      </c>
      <c r="F6705" s="12" t="s">
        <v>1199</v>
      </c>
      <c r="G6705" s="12" t="s">
        <v>67</v>
      </c>
      <c r="H6705" s="12" t="s">
        <v>65</v>
      </c>
      <c r="I6705" s="12"/>
    </row>
    <row r="6706" spans="1:9" x14ac:dyDescent="0.25">
      <c r="A6706" s="38">
        <v>91875160138</v>
      </c>
      <c r="B6706" s="13" t="s">
        <v>6541</v>
      </c>
      <c r="C6706" s="13">
        <v>6</v>
      </c>
      <c r="D6706" s="13" t="s">
        <v>5465</v>
      </c>
      <c r="E6706" s="13" t="s">
        <v>1199</v>
      </c>
      <c r="F6706" s="13" t="s">
        <v>67</v>
      </c>
      <c r="G6706" s="13" t="s">
        <v>1199</v>
      </c>
      <c r="H6706" s="13" t="s">
        <v>65</v>
      </c>
      <c r="I6706" s="13"/>
    </row>
    <row r="6707" spans="1:9" x14ac:dyDescent="0.25">
      <c r="A6707" s="37">
        <v>91875162139</v>
      </c>
      <c r="B6707" s="12" t="s">
        <v>6542</v>
      </c>
      <c r="C6707" s="12">
        <v>1</v>
      </c>
      <c r="D6707" s="12" t="s">
        <v>2549</v>
      </c>
      <c r="E6707" s="12" t="s">
        <v>1199</v>
      </c>
      <c r="F6707" s="12" t="s">
        <v>1199</v>
      </c>
      <c r="G6707" s="12" t="s">
        <v>67</v>
      </c>
      <c r="H6707" s="12" t="s">
        <v>65</v>
      </c>
      <c r="I6707" s="12"/>
    </row>
    <row r="6708" spans="1:9" x14ac:dyDescent="0.25">
      <c r="A6708" s="38">
        <v>91870142142</v>
      </c>
      <c r="B6708" s="13" t="s">
        <v>6543</v>
      </c>
      <c r="C6708" s="13">
        <v>1</v>
      </c>
      <c r="D6708" s="13" t="s">
        <v>2549</v>
      </c>
      <c r="E6708" s="13" t="s">
        <v>1199</v>
      </c>
      <c r="F6708" s="13" t="s">
        <v>1199</v>
      </c>
      <c r="G6708" s="13" t="s">
        <v>67</v>
      </c>
      <c r="H6708" s="13" t="s">
        <v>65</v>
      </c>
      <c r="I6708" s="13"/>
    </row>
    <row r="6709" spans="1:9" x14ac:dyDescent="0.25">
      <c r="A6709" s="37">
        <v>91875162145</v>
      </c>
      <c r="B6709" s="12" t="s">
        <v>6544</v>
      </c>
      <c r="C6709" s="12">
        <v>6</v>
      </c>
      <c r="D6709" s="12" t="s">
        <v>5465</v>
      </c>
      <c r="E6709" s="12" t="s">
        <v>1199</v>
      </c>
      <c r="F6709" s="12" t="s">
        <v>67</v>
      </c>
      <c r="G6709" s="12" t="s">
        <v>1199</v>
      </c>
      <c r="H6709" s="12" t="s">
        <v>65</v>
      </c>
      <c r="I6709" s="12"/>
    </row>
    <row r="6710" spans="1:9" x14ac:dyDescent="0.25">
      <c r="A6710" s="38">
        <v>91870148148</v>
      </c>
      <c r="B6710" s="13" t="s">
        <v>6545</v>
      </c>
      <c r="C6710" s="13">
        <v>6</v>
      </c>
      <c r="D6710" s="13" t="s">
        <v>5465</v>
      </c>
      <c r="E6710" s="13" t="s">
        <v>1199</v>
      </c>
      <c r="F6710" s="13" t="s">
        <v>67</v>
      </c>
      <c r="G6710" s="13" t="s">
        <v>1199</v>
      </c>
      <c r="H6710" s="13" t="s">
        <v>65</v>
      </c>
      <c r="I6710" s="13"/>
    </row>
    <row r="6711" spans="1:9" x14ac:dyDescent="0.25">
      <c r="A6711" s="37">
        <v>91870150150</v>
      </c>
      <c r="B6711" s="12" t="s">
        <v>6546</v>
      </c>
      <c r="C6711" s="12">
        <v>1</v>
      </c>
      <c r="D6711" s="12" t="s">
        <v>2549</v>
      </c>
      <c r="E6711" s="12" t="s">
        <v>1199</v>
      </c>
      <c r="F6711" s="12" t="s">
        <v>1199</v>
      </c>
      <c r="G6711" s="12" t="s">
        <v>67</v>
      </c>
      <c r="H6711" s="12" t="s">
        <v>65</v>
      </c>
      <c r="I6711" s="12"/>
    </row>
    <row r="6712" spans="1:9" x14ac:dyDescent="0.25">
      <c r="A6712" s="38">
        <v>91870154154</v>
      </c>
      <c r="B6712" s="13" t="s">
        <v>6547</v>
      </c>
      <c r="C6712" s="13">
        <v>6</v>
      </c>
      <c r="D6712" s="13" t="s">
        <v>5465</v>
      </c>
      <c r="E6712" s="13" t="s">
        <v>1199</v>
      </c>
      <c r="F6712" s="13" t="s">
        <v>67</v>
      </c>
      <c r="G6712" s="13" t="s">
        <v>1199</v>
      </c>
      <c r="H6712" s="13" t="s">
        <v>65</v>
      </c>
      <c r="I6712" s="13"/>
    </row>
    <row r="6713" spans="1:9" x14ac:dyDescent="0.25">
      <c r="A6713" s="37">
        <v>91870156156</v>
      </c>
      <c r="B6713" s="12" t="s">
        <v>6548</v>
      </c>
      <c r="C6713" s="12">
        <v>6</v>
      </c>
      <c r="D6713" s="12" t="s">
        <v>5465</v>
      </c>
      <c r="E6713" s="12" t="s">
        <v>1199</v>
      </c>
      <c r="F6713" s="12" t="s">
        <v>67</v>
      </c>
      <c r="G6713" s="12" t="s">
        <v>1199</v>
      </c>
      <c r="H6713" s="12" t="s">
        <v>65</v>
      </c>
      <c r="I6713" s="12"/>
    </row>
    <row r="6714" spans="1:9" x14ac:dyDescent="0.25">
      <c r="A6714" s="38">
        <v>91870157157</v>
      </c>
      <c r="B6714" s="13" t="s">
        <v>6549</v>
      </c>
      <c r="C6714" s="13">
        <v>6</v>
      </c>
      <c r="D6714" s="13" t="s">
        <v>5465</v>
      </c>
      <c r="E6714" s="13" t="s">
        <v>1199</v>
      </c>
      <c r="F6714" s="13" t="s">
        <v>67</v>
      </c>
      <c r="G6714" s="13" t="s">
        <v>1199</v>
      </c>
      <c r="H6714" s="13" t="s">
        <v>65</v>
      </c>
      <c r="I6714" s="13"/>
    </row>
    <row r="6715" spans="1:9" x14ac:dyDescent="0.25">
      <c r="A6715" s="37">
        <v>91875184159</v>
      </c>
      <c r="B6715" s="12" t="s">
        <v>6550</v>
      </c>
      <c r="C6715" s="12">
        <v>1</v>
      </c>
      <c r="D6715" s="12" t="s">
        <v>2549</v>
      </c>
      <c r="E6715" s="12" t="s">
        <v>1199</v>
      </c>
      <c r="F6715" s="12" t="s">
        <v>1199</v>
      </c>
      <c r="G6715" s="12" t="s">
        <v>67</v>
      </c>
      <c r="H6715" s="12" t="s">
        <v>65</v>
      </c>
      <c r="I6715" s="12"/>
    </row>
    <row r="6716" spans="1:9" x14ac:dyDescent="0.25">
      <c r="A6716" s="38">
        <v>91870162162</v>
      </c>
      <c r="B6716" s="13" t="s">
        <v>6551</v>
      </c>
      <c r="C6716" s="13">
        <v>6</v>
      </c>
      <c r="D6716" s="13" t="s">
        <v>5465</v>
      </c>
      <c r="E6716" s="13" t="s">
        <v>1199</v>
      </c>
      <c r="F6716" s="13" t="s">
        <v>67</v>
      </c>
      <c r="G6716" s="13" t="s">
        <v>1199</v>
      </c>
      <c r="H6716" s="13" t="s">
        <v>65</v>
      </c>
      <c r="I6716" s="13"/>
    </row>
    <row r="6717" spans="1:9" x14ac:dyDescent="0.25">
      <c r="A6717" s="37">
        <v>91870163163</v>
      </c>
      <c r="B6717" s="12" t="s">
        <v>6552</v>
      </c>
      <c r="C6717" s="12">
        <v>1</v>
      </c>
      <c r="D6717" s="12" t="s">
        <v>2549</v>
      </c>
      <c r="E6717" s="12" t="s">
        <v>1199</v>
      </c>
      <c r="F6717" s="12" t="s">
        <v>1199</v>
      </c>
      <c r="G6717" s="12" t="s">
        <v>67</v>
      </c>
      <c r="H6717" s="12" t="s">
        <v>65</v>
      </c>
      <c r="I6717" s="12"/>
    </row>
    <row r="6718" spans="1:9" x14ac:dyDescent="0.25">
      <c r="A6718" s="38">
        <v>91875165164</v>
      </c>
      <c r="B6718" s="13" t="s">
        <v>6553</v>
      </c>
      <c r="C6718" s="13">
        <v>1</v>
      </c>
      <c r="D6718" s="13" t="s">
        <v>2549</v>
      </c>
      <c r="E6718" s="13" t="s">
        <v>1199</v>
      </c>
      <c r="F6718" s="13" t="s">
        <v>1199</v>
      </c>
      <c r="G6718" s="13" t="s">
        <v>67</v>
      </c>
      <c r="H6718" s="13" t="s">
        <v>65</v>
      </c>
      <c r="I6718" s="13"/>
    </row>
    <row r="6719" spans="1:9" x14ac:dyDescent="0.25">
      <c r="A6719" s="37">
        <v>91870165165</v>
      </c>
      <c r="B6719" s="12" t="s">
        <v>6554</v>
      </c>
      <c r="C6719" s="12">
        <v>6</v>
      </c>
      <c r="D6719" s="12" t="s">
        <v>5465</v>
      </c>
      <c r="E6719" s="12" t="s">
        <v>1199</v>
      </c>
      <c r="F6719" s="12" t="s">
        <v>67</v>
      </c>
      <c r="G6719" s="12" t="s">
        <v>1199</v>
      </c>
      <c r="H6719" s="12" t="s">
        <v>65</v>
      </c>
      <c r="I6719" s="12"/>
    </row>
    <row r="6720" spans="1:9" x14ac:dyDescent="0.25">
      <c r="A6720" s="38">
        <v>91870167167</v>
      </c>
      <c r="B6720" s="13" t="s">
        <v>6555</v>
      </c>
      <c r="C6720" s="13">
        <v>6</v>
      </c>
      <c r="D6720" s="13" t="s">
        <v>5465</v>
      </c>
      <c r="E6720" s="13" t="s">
        <v>1199</v>
      </c>
      <c r="F6720" s="13" t="s">
        <v>67</v>
      </c>
      <c r="G6720" s="13" t="s">
        <v>1199</v>
      </c>
      <c r="H6720" s="13" t="s">
        <v>65</v>
      </c>
      <c r="I6720" s="13"/>
    </row>
    <row r="6721" spans="1:9" x14ac:dyDescent="0.25">
      <c r="A6721" s="37">
        <v>91870168168</v>
      </c>
      <c r="B6721" s="12" t="s">
        <v>6556</v>
      </c>
      <c r="C6721" s="12">
        <v>6</v>
      </c>
      <c r="D6721" s="12" t="s">
        <v>5465</v>
      </c>
      <c r="E6721" s="12" t="s">
        <v>1199</v>
      </c>
      <c r="F6721" s="12" t="s">
        <v>67</v>
      </c>
      <c r="G6721" s="12" t="s">
        <v>1199</v>
      </c>
      <c r="H6721" s="12" t="s">
        <v>65</v>
      </c>
      <c r="I6721" s="12"/>
    </row>
    <row r="6722" spans="1:9" x14ac:dyDescent="0.25">
      <c r="A6722" s="38">
        <v>91870169169</v>
      </c>
      <c r="B6722" s="13" t="s">
        <v>5576</v>
      </c>
      <c r="C6722" s="13">
        <v>6</v>
      </c>
      <c r="D6722" s="13" t="s">
        <v>5465</v>
      </c>
      <c r="E6722" s="13" t="s">
        <v>1199</v>
      </c>
      <c r="F6722" s="13" t="s">
        <v>67</v>
      </c>
      <c r="G6722" s="13" t="s">
        <v>1199</v>
      </c>
      <c r="H6722" s="13" t="s">
        <v>65</v>
      </c>
      <c r="I6722" s="13"/>
    </row>
    <row r="6723" spans="1:9" x14ac:dyDescent="0.25">
      <c r="A6723" s="37">
        <v>91875165170</v>
      </c>
      <c r="B6723" s="12" t="s">
        <v>6557</v>
      </c>
      <c r="C6723" s="12">
        <v>1</v>
      </c>
      <c r="D6723" s="12" t="s">
        <v>2549</v>
      </c>
      <c r="E6723" s="12" t="s">
        <v>1199</v>
      </c>
      <c r="F6723" s="12" t="s">
        <v>1199</v>
      </c>
      <c r="G6723" s="12" t="s">
        <v>67</v>
      </c>
      <c r="H6723" s="12" t="s">
        <v>65</v>
      </c>
      <c r="I6723" s="12"/>
    </row>
    <row r="6724" spans="1:9" x14ac:dyDescent="0.25">
      <c r="A6724" s="38">
        <v>91870172172</v>
      </c>
      <c r="B6724" s="13" t="s">
        <v>6558</v>
      </c>
      <c r="C6724" s="13">
        <v>6</v>
      </c>
      <c r="D6724" s="13" t="s">
        <v>5465</v>
      </c>
      <c r="E6724" s="13" t="s">
        <v>1199</v>
      </c>
      <c r="F6724" s="13" t="s">
        <v>67</v>
      </c>
      <c r="G6724" s="13" t="s">
        <v>1199</v>
      </c>
      <c r="H6724" s="13" t="s">
        <v>65</v>
      </c>
      <c r="I6724" s="13"/>
    </row>
    <row r="6725" spans="1:9" x14ac:dyDescent="0.25">
      <c r="A6725" s="37">
        <v>91875162173</v>
      </c>
      <c r="B6725" s="12" t="s">
        <v>6559</v>
      </c>
      <c r="C6725" s="12">
        <v>1</v>
      </c>
      <c r="D6725" s="12" t="s">
        <v>2549</v>
      </c>
      <c r="E6725" s="12" t="s">
        <v>1199</v>
      </c>
      <c r="F6725" s="12" t="s">
        <v>1199</v>
      </c>
      <c r="G6725" s="12" t="s">
        <v>67</v>
      </c>
      <c r="H6725" s="12" t="s">
        <v>65</v>
      </c>
      <c r="I6725" s="12"/>
    </row>
    <row r="6726" spans="1:9" x14ac:dyDescent="0.25">
      <c r="A6726" s="38">
        <v>91870174174</v>
      </c>
      <c r="B6726" s="13" t="s">
        <v>6560</v>
      </c>
      <c r="C6726" s="13">
        <v>1</v>
      </c>
      <c r="D6726" s="13" t="s">
        <v>2549</v>
      </c>
      <c r="E6726" s="13" t="s">
        <v>1199</v>
      </c>
      <c r="F6726" s="13" t="s">
        <v>1199</v>
      </c>
      <c r="G6726" s="13" t="s">
        <v>67</v>
      </c>
      <c r="H6726" s="13" t="s">
        <v>65</v>
      </c>
      <c r="I6726" s="13"/>
    </row>
    <row r="6727" spans="1:9" x14ac:dyDescent="0.25">
      <c r="A6727" s="37">
        <v>91870176176</v>
      </c>
      <c r="B6727" s="12" t="s">
        <v>6561</v>
      </c>
      <c r="C6727" s="12">
        <v>1</v>
      </c>
      <c r="D6727" s="12" t="s">
        <v>2549</v>
      </c>
      <c r="E6727" s="12" t="s">
        <v>1199</v>
      </c>
      <c r="F6727" s="12" t="s">
        <v>1199</v>
      </c>
      <c r="G6727" s="12" t="s">
        <v>67</v>
      </c>
      <c r="H6727" s="12" t="s">
        <v>65</v>
      </c>
      <c r="I6727" s="12"/>
    </row>
    <row r="6728" spans="1:9" x14ac:dyDescent="0.25">
      <c r="A6728" s="38">
        <v>91870177177</v>
      </c>
      <c r="B6728" s="13" t="s">
        <v>6562</v>
      </c>
      <c r="C6728" s="13">
        <v>1</v>
      </c>
      <c r="D6728" s="13" t="s">
        <v>2549</v>
      </c>
      <c r="E6728" s="13" t="s">
        <v>1199</v>
      </c>
      <c r="F6728" s="13" t="s">
        <v>1199</v>
      </c>
      <c r="G6728" s="13" t="s">
        <v>67</v>
      </c>
      <c r="H6728" s="13" t="s">
        <v>65</v>
      </c>
      <c r="I6728" s="13"/>
    </row>
    <row r="6729" spans="1:9" x14ac:dyDescent="0.25">
      <c r="A6729" s="37">
        <v>91870179179</v>
      </c>
      <c r="B6729" s="12" t="s">
        <v>6563</v>
      </c>
      <c r="C6729" s="12">
        <v>1</v>
      </c>
      <c r="D6729" s="12" t="s">
        <v>2549</v>
      </c>
      <c r="E6729" s="12" t="s">
        <v>1199</v>
      </c>
      <c r="F6729" s="12" t="s">
        <v>1199</v>
      </c>
      <c r="G6729" s="12" t="s">
        <v>67</v>
      </c>
      <c r="H6729" s="12" t="s">
        <v>65</v>
      </c>
      <c r="I6729" s="12"/>
    </row>
    <row r="6730" spans="1:9" x14ac:dyDescent="0.25">
      <c r="A6730" s="38">
        <v>91870181181</v>
      </c>
      <c r="B6730" s="13" t="s">
        <v>6564</v>
      </c>
      <c r="C6730" s="13">
        <v>1</v>
      </c>
      <c r="D6730" s="13" t="s">
        <v>2549</v>
      </c>
      <c r="E6730" s="13" t="s">
        <v>1199</v>
      </c>
      <c r="F6730" s="13" t="s">
        <v>1199</v>
      </c>
      <c r="G6730" s="13" t="s">
        <v>67</v>
      </c>
      <c r="H6730" s="13" t="s">
        <v>65</v>
      </c>
      <c r="I6730" s="13"/>
    </row>
    <row r="6731" spans="1:9" x14ac:dyDescent="0.25">
      <c r="A6731" s="37">
        <v>91870182182</v>
      </c>
      <c r="B6731" s="12" t="s">
        <v>6565</v>
      </c>
      <c r="C6731" s="12">
        <v>1</v>
      </c>
      <c r="D6731" s="12" t="s">
        <v>2549</v>
      </c>
      <c r="E6731" s="12" t="s">
        <v>1199</v>
      </c>
      <c r="F6731" s="12" t="s">
        <v>1199</v>
      </c>
      <c r="G6731" s="12" t="s">
        <v>67</v>
      </c>
      <c r="H6731" s="12" t="s">
        <v>65</v>
      </c>
      <c r="I6731" s="12"/>
    </row>
    <row r="6732" spans="1:9" x14ac:dyDescent="0.25">
      <c r="A6732" s="38">
        <v>91875184186</v>
      </c>
      <c r="B6732" s="13" t="s">
        <v>6566</v>
      </c>
      <c r="C6732" s="13">
        <v>1</v>
      </c>
      <c r="D6732" s="13" t="s">
        <v>2549</v>
      </c>
      <c r="E6732" s="13" t="s">
        <v>1199</v>
      </c>
      <c r="F6732" s="13" t="s">
        <v>1199</v>
      </c>
      <c r="G6732" s="13" t="s">
        <v>67</v>
      </c>
      <c r="H6732" s="13" t="s">
        <v>65</v>
      </c>
      <c r="I6732" s="13"/>
    </row>
    <row r="6733" spans="1:9" x14ac:dyDescent="0.25">
      <c r="A6733" s="37">
        <v>91879451451</v>
      </c>
      <c r="B6733" s="12" t="s">
        <v>6567</v>
      </c>
      <c r="C6733" s="12">
        <v>1</v>
      </c>
      <c r="D6733" s="12" t="s">
        <v>2549</v>
      </c>
      <c r="E6733" s="12" t="s">
        <v>1199</v>
      </c>
      <c r="F6733" s="12" t="s">
        <v>1199</v>
      </c>
      <c r="G6733" s="12" t="s">
        <v>67</v>
      </c>
      <c r="H6733" s="12" t="s">
        <v>65</v>
      </c>
      <c r="I6733" s="12"/>
    </row>
    <row r="6734" spans="1:9" x14ac:dyDescent="0.25">
      <c r="A6734" s="38">
        <v>91879452452</v>
      </c>
      <c r="B6734" s="13" t="s">
        <v>6568</v>
      </c>
      <c r="C6734" s="13">
        <v>1</v>
      </c>
      <c r="D6734" s="13" t="s">
        <v>2549</v>
      </c>
      <c r="E6734" s="13" t="s">
        <v>1199</v>
      </c>
      <c r="F6734" s="13" t="s">
        <v>1199</v>
      </c>
      <c r="G6734" s="13" t="s">
        <v>67</v>
      </c>
      <c r="H6734" s="13" t="s">
        <v>65</v>
      </c>
      <c r="I6734" s="13"/>
    </row>
    <row r="6735" spans="1:9" x14ac:dyDescent="0.25">
      <c r="A6735" s="37">
        <v>91880113113</v>
      </c>
      <c r="B6735" s="12" t="s">
        <v>2901</v>
      </c>
      <c r="C6735" s="12">
        <v>1</v>
      </c>
      <c r="D6735" s="12" t="s">
        <v>2549</v>
      </c>
      <c r="E6735" s="12" t="s">
        <v>1199</v>
      </c>
      <c r="F6735" s="12" t="s">
        <v>1199</v>
      </c>
      <c r="G6735" s="12" t="s">
        <v>67</v>
      </c>
      <c r="H6735" s="12" t="s">
        <v>65</v>
      </c>
      <c r="I6735" s="12"/>
    </row>
    <row r="6736" spans="1:9" x14ac:dyDescent="0.25">
      <c r="A6736" s="38">
        <v>91880117117</v>
      </c>
      <c r="B6736" s="13" t="s">
        <v>6569</v>
      </c>
      <c r="C6736" s="13">
        <v>1</v>
      </c>
      <c r="D6736" s="13" t="s">
        <v>2549</v>
      </c>
      <c r="E6736" s="13" t="s">
        <v>1199</v>
      </c>
      <c r="F6736" s="13" t="s">
        <v>1199</v>
      </c>
      <c r="G6736" s="13" t="s">
        <v>67</v>
      </c>
      <c r="H6736" s="13" t="s">
        <v>65</v>
      </c>
      <c r="I6736" s="13"/>
    </row>
    <row r="6737" spans="1:9" x14ac:dyDescent="0.25">
      <c r="A6737" s="37">
        <v>91880118118</v>
      </c>
      <c r="B6737" s="12" t="s">
        <v>6570</v>
      </c>
      <c r="C6737" s="12">
        <v>1</v>
      </c>
      <c r="D6737" s="12" t="s">
        <v>2549</v>
      </c>
      <c r="E6737" s="12" t="s">
        <v>1199</v>
      </c>
      <c r="F6737" s="12" t="s">
        <v>1199</v>
      </c>
      <c r="G6737" s="12" t="s">
        <v>67</v>
      </c>
      <c r="H6737" s="12" t="s">
        <v>65</v>
      </c>
      <c r="I6737" s="12"/>
    </row>
    <row r="6738" spans="1:9" x14ac:dyDescent="0.25">
      <c r="A6738" s="38">
        <v>91880120120</v>
      </c>
      <c r="B6738" s="13" t="s">
        <v>6571</v>
      </c>
      <c r="C6738" s="13">
        <v>1</v>
      </c>
      <c r="D6738" s="13" t="s">
        <v>2549</v>
      </c>
      <c r="E6738" s="13" t="s">
        <v>1199</v>
      </c>
      <c r="F6738" s="13" t="s">
        <v>1199</v>
      </c>
      <c r="G6738" s="13" t="s">
        <v>67</v>
      </c>
      <c r="H6738" s="13" t="s">
        <v>65</v>
      </c>
      <c r="I6738" s="13"/>
    </row>
    <row r="6739" spans="1:9" x14ac:dyDescent="0.25">
      <c r="A6739" s="37">
        <v>91880121121</v>
      </c>
      <c r="B6739" s="12" t="s">
        <v>6572</v>
      </c>
      <c r="C6739" s="12">
        <v>1</v>
      </c>
      <c r="D6739" s="12" t="s">
        <v>2549</v>
      </c>
      <c r="E6739" s="12" t="s">
        <v>1199</v>
      </c>
      <c r="F6739" s="12" t="s">
        <v>1199</v>
      </c>
      <c r="G6739" s="12" t="s">
        <v>67</v>
      </c>
      <c r="H6739" s="12" t="s">
        <v>65</v>
      </c>
      <c r="I6739" s="12"/>
    </row>
    <row r="6740" spans="1:9" x14ac:dyDescent="0.25">
      <c r="A6740" s="38">
        <v>91880124124</v>
      </c>
      <c r="B6740" s="13" t="s">
        <v>6573</v>
      </c>
      <c r="C6740" s="13">
        <v>1</v>
      </c>
      <c r="D6740" s="13" t="s">
        <v>2549</v>
      </c>
      <c r="E6740" s="13" t="s">
        <v>1199</v>
      </c>
      <c r="F6740" s="13" t="s">
        <v>1199</v>
      </c>
      <c r="G6740" s="13" t="s">
        <v>67</v>
      </c>
      <c r="H6740" s="13" t="s">
        <v>65</v>
      </c>
      <c r="I6740" s="13"/>
    </row>
    <row r="6741" spans="1:9" x14ac:dyDescent="0.25">
      <c r="A6741" s="37">
        <v>91880126126</v>
      </c>
      <c r="B6741" s="12" t="s">
        <v>6574</v>
      </c>
      <c r="C6741" s="12">
        <v>1</v>
      </c>
      <c r="D6741" s="12" t="s">
        <v>2549</v>
      </c>
      <c r="E6741" s="12" t="s">
        <v>1199</v>
      </c>
      <c r="F6741" s="12" t="s">
        <v>1199</v>
      </c>
      <c r="G6741" s="12" t="s">
        <v>67</v>
      </c>
      <c r="H6741" s="12" t="s">
        <v>65</v>
      </c>
      <c r="I6741" s="12"/>
    </row>
    <row r="6742" spans="1:9" x14ac:dyDescent="0.25">
      <c r="A6742" s="38">
        <v>91880127127</v>
      </c>
      <c r="B6742" s="13" t="s">
        <v>6575</v>
      </c>
      <c r="C6742" s="13">
        <v>1</v>
      </c>
      <c r="D6742" s="13" t="s">
        <v>2549</v>
      </c>
      <c r="E6742" s="13" t="s">
        <v>1199</v>
      </c>
      <c r="F6742" s="13" t="s">
        <v>1199</v>
      </c>
      <c r="G6742" s="13" t="s">
        <v>67</v>
      </c>
      <c r="H6742" s="13" t="s">
        <v>65</v>
      </c>
      <c r="I6742" s="13"/>
    </row>
    <row r="6743" spans="1:9" x14ac:dyDescent="0.25">
      <c r="A6743" s="37">
        <v>91880132132</v>
      </c>
      <c r="B6743" s="12" t="s">
        <v>755</v>
      </c>
      <c r="C6743" s="12">
        <v>1</v>
      </c>
      <c r="D6743" s="12" t="s">
        <v>2549</v>
      </c>
      <c r="E6743" s="12" t="s">
        <v>1199</v>
      </c>
      <c r="F6743" s="12" t="s">
        <v>1199</v>
      </c>
      <c r="G6743" s="12" t="s">
        <v>67</v>
      </c>
      <c r="H6743" s="12" t="s">
        <v>65</v>
      </c>
      <c r="I6743" s="12"/>
    </row>
    <row r="6744" spans="1:9" x14ac:dyDescent="0.25">
      <c r="A6744" s="38">
        <v>91880137137</v>
      </c>
      <c r="B6744" s="13" t="s">
        <v>6576</v>
      </c>
      <c r="C6744" s="13">
        <v>1</v>
      </c>
      <c r="D6744" s="13" t="s">
        <v>2549</v>
      </c>
      <c r="E6744" s="13" t="s">
        <v>1199</v>
      </c>
      <c r="F6744" s="13" t="s">
        <v>1199</v>
      </c>
      <c r="G6744" s="13" t="s">
        <v>67</v>
      </c>
      <c r="H6744" s="13" t="s">
        <v>65</v>
      </c>
      <c r="I6744" s="13"/>
    </row>
    <row r="6745" spans="1:9" x14ac:dyDescent="0.25">
      <c r="A6745" s="37">
        <v>91880139139</v>
      </c>
      <c r="B6745" s="12" t="s">
        <v>6577</v>
      </c>
      <c r="C6745" s="12">
        <v>1</v>
      </c>
      <c r="D6745" s="12" t="s">
        <v>2549</v>
      </c>
      <c r="E6745" s="12" t="s">
        <v>1199</v>
      </c>
      <c r="F6745" s="12" t="s">
        <v>1199</v>
      </c>
      <c r="G6745" s="12" t="s">
        <v>67</v>
      </c>
      <c r="H6745" s="12" t="s">
        <v>65</v>
      </c>
      <c r="I6745" s="12"/>
    </row>
    <row r="6746" spans="1:9" x14ac:dyDescent="0.25">
      <c r="A6746" s="38">
        <v>91880141141</v>
      </c>
      <c r="B6746" s="13" t="s">
        <v>6578</v>
      </c>
      <c r="C6746" s="13">
        <v>1</v>
      </c>
      <c r="D6746" s="13" t="s">
        <v>2549</v>
      </c>
      <c r="E6746" s="13" t="s">
        <v>1199</v>
      </c>
      <c r="F6746" s="13" t="s">
        <v>1199</v>
      </c>
      <c r="G6746" s="13" t="s">
        <v>67</v>
      </c>
      <c r="H6746" s="13" t="s">
        <v>65</v>
      </c>
      <c r="I6746" s="13"/>
    </row>
    <row r="6747" spans="1:9" x14ac:dyDescent="0.25">
      <c r="A6747" s="37">
        <v>91880144144</v>
      </c>
      <c r="B6747" s="12" t="s">
        <v>6579</v>
      </c>
      <c r="C6747" s="12">
        <v>1</v>
      </c>
      <c r="D6747" s="12" t="s">
        <v>2549</v>
      </c>
      <c r="E6747" s="12" t="s">
        <v>1199</v>
      </c>
      <c r="F6747" s="12" t="s">
        <v>1199</v>
      </c>
      <c r="G6747" s="12" t="s">
        <v>67</v>
      </c>
      <c r="H6747" s="12" t="s">
        <v>65</v>
      </c>
      <c r="I6747" s="12"/>
    </row>
    <row r="6748" spans="1:9" x14ac:dyDescent="0.25">
      <c r="A6748" s="38">
        <v>91880145145</v>
      </c>
      <c r="B6748" s="13" t="s">
        <v>6580</v>
      </c>
      <c r="C6748" s="13">
        <v>1</v>
      </c>
      <c r="D6748" s="13" t="s">
        <v>2549</v>
      </c>
      <c r="E6748" s="13" t="s">
        <v>1199</v>
      </c>
      <c r="F6748" s="13" t="s">
        <v>1199</v>
      </c>
      <c r="G6748" s="13" t="s">
        <v>67</v>
      </c>
      <c r="H6748" s="13" t="s">
        <v>65</v>
      </c>
      <c r="I6748" s="13"/>
    </row>
    <row r="6749" spans="1:9" x14ac:dyDescent="0.25">
      <c r="A6749" s="37">
        <v>91889451451</v>
      </c>
      <c r="B6749" s="12" t="s">
        <v>6581</v>
      </c>
      <c r="C6749" s="12">
        <v>1</v>
      </c>
      <c r="D6749" s="12" t="s">
        <v>2549</v>
      </c>
      <c r="E6749" s="12" t="s">
        <v>1199</v>
      </c>
      <c r="F6749" s="12" t="s">
        <v>1199</v>
      </c>
      <c r="G6749" s="12" t="s">
        <v>67</v>
      </c>
      <c r="H6749" s="12" t="s">
        <v>65</v>
      </c>
      <c r="I6749" s="12"/>
    </row>
    <row r="6750" spans="1:9" x14ac:dyDescent="0.25">
      <c r="A6750" s="38">
        <v>91890111111</v>
      </c>
      <c r="B6750" s="13" t="s">
        <v>6582</v>
      </c>
      <c r="C6750" s="13">
        <v>1</v>
      </c>
      <c r="D6750" s="13" t="s">
        <v>2549</v>
      </c>
      <c r="E6750" s="13" t="s">
        <v>1199</v>
      </c>
      <c r="F6750" s="13" t="s">
        <v>1199</v>
      </c>
      <c r="G6750" s="13" t="s">
        <v>67</v>
      </c>
      <c r="H6750" s="13" t="s">
        <v>65</v>
      </c>
      <c r="I6750" s="13"/>
    </row>
    <row r="6751" spans="1:9" x14ac:dyDescent="0.25">
      <c r="A6751" s="37">
        <v>91895166113</v>
      </c>
      <c r="B6751" s="12" t="s">
        <v>1525</v>
      </c>
      <c r="C6751" s="12">
        <v>6</v>
      </c>
      <c r="D6751" s="12" t="s">
        <v>5465</v>
      </c>
      <c r="E6751" s="12" t="s">
        <v>1199</v>
      </c>
      <c r="F6751" s="12" t="s">
        <v>67</v>
      </c>
      <c r="G6751" s="12" t="s">
        <v>1199</v>
      </c>
      <c r="H6751" s="12" t="s">
        <v>65</v>
      </c>
      <c r="I6751" s="12"/>
    </row>
    <row r="6752" spans="1:9" x14ac:dyDescent="0.25">
      <c r="A6752" s="38">
        <v>91890114114</v>
      </c>
      <c r="B6752" s="13" t="s">
        <v>6583</v>
      </c>
      <c r="C6752" s="13">
        <v>6</v>
      </c>
      <c r="D6752" s="13" t="s">
        <v>5465</v>
      </c>
      <c r="E6752" s="13" t="s">
        <v>1199</v>
      </c>
      <c r="F6752" s="13" t="s">
        <v>67</v>
      </c>
      <c r="G6752" s="13" t="s">
        <v>1199</v>
      </c>
      <c r="H6752" s="13" t="s">
        <v>65</v>
      </c>
      <c r="I6752" s="13"/>
    </row>
    <row r="6753" spans="1:9" x14ac:dyDescent="0.25">
      <c r="A6753" s="37">
        <v>91890115115</v>
      </c>
      <c r="B6753" s="12" t="s">
        <v>6584</v>
      </c>
      <c r="C6753" s="12">
        <v>1</v>
      </c>
      <c r="D6753" s="12" t="s">
        <v>2549</v>
      </c>
      <c r="E6753" s="12" t="s">
        <v>1199</v>
      </c>
      <c r="F6753" s="12" t="s">
        <v>1199</v>
      </c>
      <c r="G6753" s="12" t="s">
        <v>67</v>
      </c>
      <c r="H6753" s="12" t="s">
        <v>65</v>
      </c>
      <c r="I6753" s="12"/>
    </row>
    <row r="6754" spans="1:9" x14ac:dyDescent="0.25">
      <c r="A6754" s="38">
        <v>91890118118</v>
      </c>
      <c r="B6754" s="13" t="s">
        <v>6585</v>
      </c>
      <c r="C6754" s="13">
        <v>1</v>
      </c>
      <c r="D6754" s="13" t="s">
        <v>2549</v>
      </c>
      <c r="E6754" s="13" t="s">
        <v>1199</v>
      </c>
      <c r="F6754" s="13" t="s">
        <v>1199</v>
      </c>
      <c r="G6754" s="13" t="s">
        <v>67</v>
      </c>
      <c r="H6754" s="13" t="s">
        <v>65</v>
      </c>
      <c r="I6754" s="13"/>
    </row>
    <row r="6755" spans="1:9" x14ac:dyDescent="0.25">
      <c r="A6755" s="37">
        <v>91890119119</v>
      </c>
      <c r="B6755" s="12" t="s">
        <v>6586</v>
      </c>
      <c r="C6755" s="12">
        <v>6</v>
      </c>
      <c r="D6755" s="12" t="s">
        <v>5465</v>
      </c>
      <c r="E6755" s="12" t="s">
        <v>1199</v>
      </c>
      <c r="F6755" s="12" t="s">
        <v>67</v>
      </c>
      <c r="G6755" s="12" t="s">
        <v>1199</v>
      </c>
      <c r="H6755" s="12" t="s">
        <v>65</v>
      </c>
      <c r="I6755" s="12"/>
    </row>
    <row r="6756" spans="1:9" x14ac:dyDescent="0.25">
      <c r="A6756" s="38">
        <v>91890120120</v>
      </c>
      <c r="B6756" s="13" t="s">
        <v>6587</v>
      </c>
      <c r="C6756" s="13">
        <v>6</v>
      </c>
      <c r="D6756" s="13" t="s">
        <v>5465</v>
      </c>
      <c r="E6756" s="13" t="s">
        <v>1199</v>
      </c>
      <c r="F6756" s="13" t="s">
        <v>67</v>
      </c>
      <c r="G6756" s="13" t="s">
        <v>1199</v>
      </c>
      <c r="H6756" s="13" t="s">
        <v>65</v>
      </c>
      <c r="I6756" s="13"/>
    </row>
    <row r="6757" spans="1:9" x14ac:dyDescent="0.25">
      <c r="A6757" s="37">
        <v>91890124124</v>
      </c>
      <c r="B6757" s="12" t="s">
        <v>6588</v>
      </c>
      <c r="C6757" s="12">
        <v>6</v>
      </c>
      <c r="D6757" s="12" t="s">
        <v>5465</v>
      </c>
      <c r="E6757" s="12" t="s">
        <v>1199</v>
      </c>
      <c r="F6757" s="12" t="s">
        <v>67</v>
      </c>
      <c r="G6757" s="12" t="s">
        <v>1199</v>
      </c>
      <c r="H6757" s="12" t="s">
        <v>65</v>
      </c>
      <c r="I6757" s="12"/>
    </row>
    <row r="6758" spans="1:9" x14ac:dyDescent="0.25">
      <c r="A6758" s="38">
        <v>91895170126</v>
      </c>
      <c r="B6758" s="13" t="s">
        <v>6589</v>
      </c>
      <c r="C6758" s="13">
        <v>1</v>
      </c>
      <c r="D6758" s="13" t="s">
        <v>2549</v>
      </c>
      <c r="E6758" s="13" t="s">
        <v>1199</v>
      </c>
      <c r="F6758" s="13" t="s">
        <v>1199</v>
      </c>
      <c r="G6758" s="13" t="s">
        <v>67</v>
      </c>
      <c r="H6758" s="13" t="s">
        <v>65</v>
      </c>
      <c r="I6758" s="13"/>
    </row>
    <row r="6759" spans="1:9" x14ac:dyDescent="0.25">
      <c r="A6759" s="37">
        <v>91890127127</v>
      </c>
      <c r="B6759" s="12" t="s">
        <v>6590</v>
      </c>
      <c r="C6759" s="12">
        <v>1</v>
      </c>
      <c r="D6759" s="12" t="s">
        <v>2549</v>
      </c>
      <c r="E6759" s="12" t="s">
        <v>1199</v>
      </c>
      <c r="F6759" s="12" t="s">
        <v>1199</v>
      </c>
      <c r="G6759" s="12" t="s">
        <v>67</v>
      </c>
      <c r="H6759" s="12" t="s">
        <v>65</v>
      </c>
      <c r="I6759" s="12"/>
    </row>
    <row r="6760" spans="1:9" x14ac:dyDescent="0.25">
      <c r="A6760" s="38">
        <v>91895169129</v>
      </c>
      <c r="B6760" s="13" t="s">
        <v>6591</v>
      </c>
      <c r="C6760" s="13">
        <v>6</v>
      </c>
      <c r="D6760" s="13" t="s">
        <v>5465</v>
      </c>
      <c r="E6760" s="13" t="s">
        <v>1199</v>
      </c>
      <c r="F6760" s="13" t="s">
        <v>67</v>
      </c>
      <c r="G6760" s="13" t="s">
        <v>1199</v>
      </c>
      <c r="H6760" s="13" t="s">
        <v>65</v>
      </c>
      <c r="I6760" s="13"/>
    </row>
    <row r="6761" spans="1:9" x14ac:dyDescent="0.25">
      <c r="A6761" s="37">
        <v>91890130130</v>
      </c>
      <c r="B6761" s="12" t="s">
        <v>6592</v>
      </c>
      <c r="C6761" s="12">
        <v>6</v>
      </c>
      <c r="D6761" s="12" t="s">
        <v>5465</v>
      </c>
      <c r="E6761" s="12" t="s">
        <v>1199</v>
      </c>
      <c r="F6761" s="12" t="s">
        <v>67</v>
      </c>
      <c r="G6761" s="12" t="s">
        <v>1199</v>
      </c>
      <c r="H6761" s="12" t="s">
        <v>65</v>
      </c>
      <c r="I6761" s="12"/>
    </row>
    <row r="6762" spans="1:9" x14ac:dyDescent="0.25">
      <c r="A6762" s="38">
        <v>91895170133</v>
      </c>
      <c r="B6762" s="13" t="s">
        <v>6593</v>
      </c>
      <c r="C6762" s="13">
        <v>1</v>
      </c>
      <c r="D6762" s="13" t="s">
        <v>2549</v>
      </c>
      <c r="E6762" s="13" t="s">
        <v>1199</v>
      </c>
      <c r="F6762" s="13" t="s">
        <v>1199</v>
      </c>
      <c r="G6762" s="13" t="s">
        <v>67</v>
      </c>
      <c r="H6762" s="13" t="s">
        <v>65</v>
      </c>
      <c r="I6762" s="13"/>
    </row>
    <row r="6763" spans="1:9" x14ac:dyDescent="0.25">
      <c r="A6763" s="37">
        <v>91890134134</v>
      </c>
      <c r="B6763" s="12" t="s">
        <v>6594</v>
      </c>
      <c r="C6763" s="12">
        <v>1</v>
      </c>
      <c r="D6763" s="12" t="s">
        <v>2549</v>
      </c>
      <c r="E6763" s="12" t="s">
        <v>1199</v>
      </c>
      <c r="F6763" s="12" t="s">
        <v>1199</v>
      </c>
      <c r="G6763" s="12" t="s">
        <v>67</v>
      </c>
      <c r="H6763" s="12" t="s">
        <v>65</v>
      </c>
      <c r="I6763" s="12"/>
    </row>
    <row r="6764" spans="1:9" x14ac:dyDescent="0.25">
      <c r="A6764" s="38">
        <v>91890135135</v>
      </c>
      <c r="B6764" s="13" t="s">
        <v>6595</v>
      </c>
      <c r="C6764" s="13">
        <v>6</v>
      </c>
      <c r="D6764" s="13" t="s">
        <v>5465</v>
      </c>
      <c r="E6764" s="13" t="s">
        <v>1199</v>
      </c>
      <c r="F6764" s="13" t="s">
        <v>67</v>
      </c>
      <c r="G6764" s="13" t="s">
        <v>1199</v>
      </c>
      <c r="H6764" s="13" t="s">
        <v>65</v>
      </c>
      <c r="I6764" s="13"/>
    </row>
    <row r="6765" spans="1:9" x14ac:dyDescent="0.25">
      <c r="A6765" s="37">
        <v>91895170137</v>
      </c>
      <c r="B6765" s="12" t="s">
        <v>6596</v>
      </c>
      <c r="C6765" s="12">
        <v>6</v>
      </c>
      <c r="D6765" s="12" t="s">
        <v>5465</v>
      </c>
      <c r="E6765" s="12" t="s">
        <v>1199</v>
      </c>
      <c r="F6765" s="12" t="s">
        <v>67</v>
      </c>
      <c r="G6765" s="12" t="s">
        <v>1199</v>
      </c>
      <c r="H6765" s="12" t="s">
        <v>65</v>
      </c>
      <c r="I6765" s="12"/>
    </row>
    <row r="6766" spans="1:9" x14ac:dyDescent="0.25">
      <c r="A6766" s="38">
        <v>91890139139</v>
      </c>
      <c r="B6766" s="13" t="s">
        <v>6597</v>
      </c>
      <c r="C6766" s="13">
        <v>6</v>
      </c>
      <c r="D6766" s="13" t="s">
        <v>5465</v>
      </c>
      <c r="E6766" s="13" t="s">
        <v>1199</v>
      </c>
      <c r="F6766" s="13" t="s">
        <v>67</v>
      </c>
      <c r="G6766" s="13" t="s">
        <v>1199</v>
      </c>
      <c r="H6766" s="13" t="s">
        <v>65</v>
      </c>
      <c r="I6766" s="13"/>
    </row>
    <row r="6767" spans="1:9" x14ac:dyDescent="0.25">
      <c r="A6767" s="37">
        <v>91890140140</v>
      </c>
      <c r="B6767" s="12" t="s">
        <v>6598</v>
      </c>
      <c r="C6767" s="12">
        <v>6</v>
      </c>
      <c r="D6767" s="12" t="s">
        <v>5465</v>
      </c>
      <c r="E6767" s="12" t="s">
        <v>1199</v>
      </c>
      <c r="F6767" s="12" t="s">
        <v>67</v>
      </c>
      <c r="G6767" s="12" t="s">
        <v>1199</v>
      </c>
      <c r="H6767" s="12" t="s">
        <v>65</v>
      </c>
      <c r="I6767" s="12"/>
    </row>
    <row r="6768" spans="1:9" x14ac:dyDescent="0.25">
      <c r="A6768" s="38">
        <v>91890141141</v>
      </c>
      <c r="B6768" s="13" t="s">
        <v>6599</v>
      </c>
      <c r="C6768" s="13">
        <v>6</v>
      </c>
      <c r="D6768" s="13" t="s">
        <v>5465</v>
      </c>
      <c r="E6768" s="13" t="s">
        <v>1199</v>
      </c>
      <c r="F6768" s="13" t="s">
        <v>67</v>
      </c>
      <c r="G6768" s="13" t="s">
        <v>1199</v>
      </c>
      <c r="H6768" s="13" t="s">
        <v>65</v>
      </c>
      <c r="I6768" s="13"/>
    </row>
    <row r="6769" spans="1:9" x14ac:dyDescent="0.25">
      <c r="A6769" s="37">
        <v>91890142142</v>
      </c>
      <c r="B6769" s="12" t="s">
        <v>6600</v>
      </c>
      <c r="C6769" s="12">
        <v>1</v>
      </c>
      <c r="D6769" s="12" t="s">
        <v>2549</v>
      </c>
      <c r="E6769" s="12" t="s">
        <v>1199</v>
      </c>
      <c r="F6769" s="12" t="s">
        <v>1199</v>
      </c>
      <c r="G6769" s="12" t="s">
        <v>67</v>
      </c>
      <c r="H6769" s="12" t="s">
        <v>65</v>
      </c>
      <c r="I6769" s="12"/>
    </row>
    <row r="6770" spans="1:9" x14ac:dyDescent="0.25">
      <c r="A6770" s="38">
        <v>91890143143</v>
      </c>
      <c r="B6770" s="13" t="s">
        <v>6601</v>
      </c>
      <c r="C6770" s="13">
        <v>6</v>
      </c>
      <c r="D6770" s="13" t="s">
        <v>5465</v>
      </c>
      <c r="E6770" s="13" t="s">
        <v>1199</v>
      </c>
      <c r="F6770" s="13" t="s">
        <v>67</v>
      </c>
      <c r="G6770" s="13" t="s">
        <v>1199</v>
      </c>
      <c r="H6770" s="13" t="s">
        <v>65</v>
      </c>
      <c r="I6770" s="13"/>
    </row>
    <row r="6771" spans="1:9" x14ac:dyDescent="0.25">
      <c r="A6771" s="37">
        <v>91890145145</v>
      </c>
      <c r="B6771" s="12" t="s">
        <v>6602</v>
      </c>
      <c r="C6771" s="12">
        <v>6</v>
      </c>
      <c r="D6771" s="12" t="s">
        <v>5465</v>
      </c>
      <c r="E6771" s="12" t="s">
        <v>1199</v>
      </c>
      <c r="F6771" s="12" t="s">
        <v>67</v>
      </c>
      <c r="G6771" s="12" t="s">
        <v>1199</v>
      </c>
      <c r="H6771" s="12" t="s">
        <v>65</v>
      </c>
      <c r="I6771" s="12"/>
    </row>
    <row r="6772" spans="1:9" x14ac:dyDescent="0.25">
      <c r="A6772" s="38">
        <v>91895169146</v>
      </c>
      <c r="B6772" s="13" t="s">
        <v>6603</v>
      </c>
      <c r="C6772" s="13">
        <v>6</v>
      </c>
      <c r="D6772" s="13" t="s">
        <v>5465</v>
      </c>
      <c r="E6772" s="13" t="s">
        <v>1199</v>
      </c>
      <c r="F6772" s="13" t="s">
        <v>67</v>
      </c>
      <c r="G6772" s="13" t="s">
        <v>1199</v>
      </c>
      <c r="H6772" s="13" t="s">
        <v>65</v>
      </c>
      <c r="I6772" s="13"/>
    </row>
    <row r="6773" spans="1:9" x14ac:dyDescent="0.25">
      <c r="A6773" s="37">
        <v>91890148148</v>
      </c>
      <c r="B6773" s="12" t="s">
        <v>6604</v>
      </c>
      <c r="C6773" s="12">
        <v>6</v>
      </c>
      <c r="D6773" s="12" t="s">
        <v>5465</v>
      </c>
      <c r="E6773" s="12" t="s">
        <v>1199</v>
      </c>
      <c r="F6773" s="12" t="s">
        <v>67</v>
      </c>
      <c r="G6773" s="12" t="s">
        <v>1199</v>
      </c>
      <c r="H6773" s="12" t="s">
        <v>65</v>
      </c>
      <c r="I6773" s="12"/>
    </row>
    <row r="6774" spans="1:9" x14ac:dyDescent="0.25">
      <c r="A6774" s="38">
        <v>91890149149</v>
      </c>
      <c r="B6774" s="13" t="s">
        <v>6605</v>
      </c>
      <c r="C6774" s="13">
        <v>1</v>
      </c>
      <c r="D6774" s="13" t="s">
        <v>2549</v>
      </c>
      <c r="E6774" s="13" t="s">
        <v>1199</v>
      </c>
      <c r="F6774" s="13" t="s">
        <v>1199</v>
      </c>
      <c r="G6774" s="13" t="s">
        <v>67</v>
      </c>
      <c r="H6774" s="13" t="s">
        <v>65</v>
      </c>
      <c r="I6774" s="13"/>
    </row>
    <row r="6775" spans="1:9" x14ac:dyDescent="0.25">
      <c r="A6775" s="37">
        <v>91895173150</v>
      </c>
      <c r="B6775" s="12" t="s">
        <v>6606</v>
      </c>
      <c r="C6775" s="12">
        <v>1</v>
      </c>
      <c r="D6775" s="12" t="s">
        <v>2549</v>
      </c>
      <c r="E6775" s="12" t="s">
        <v>1199</v>
      </c>
      <c r="F6775" s="12" t="s">
        <v>1199</v>
      </c>
      <c r="G6775" s="12" t="s">
        <v>67</v>
      </c>
      <c r="H6775" s="12" t="s">
        <v>65</v>
      </c>
      <c r="I6775" s="12"/>
    </row>
    <row r="6776" spans="1:9" x14ac:dyDescent="0.25">
      <c r="A6776" s="38">
        <v>91890152152</v>
      </c>
      <c r="B6776" s="13" t="s">
        <v>6607</v>
      </c>
      <c r="C6776" s="13">
        <v>1</v>
      </c>
      <c r="D6776" s="13" t="s">
        <v>2549</v>
      </c>
      <c r="E6776" s="13" t="s">
        <v>1199</v>
      </c>
      <c r="F6776" s="13" t="s">
        <v>1199</v>
      </c>
      <c r="G6776" s="13" t="s">
        <v>67</v>
      </c>
      <c r="H6776" s="13" t="s">
        <v>65</v>
      </c>
      <c r="I6776" s="13"/>
    </row>
    <row r="6777" spans="1:9" x14ac:dyDescent="0.25">
      <c r="A6777" s="37">
        <v>91890154154</v>
      </c>
      <c r="B6777" s="12" t="s">
        <v>6608</v>
      </c>
      <c r="C6777" s="12">
        <v>6</v>
      </c>
      <c r="D6777" s="12" t="s">
        <v>5465</v>
      </c>
      <c r="E6777" s="12" t="s">
        <v>1199</v>
      </c>
      <c r="F6777" s="12" t="s">
        <v>67</v>
      </c>
      <c r="G6777" s="12" t="s">
        <v>1199</v>
      </c>
      <c r="H6777" s="12" t="s">
        <v>65</v>
      </c>
      <c r="I6777" s="12"/>
    </row>
    <row r="6778" spans="1:9" x14ac:dyDescent="0.25">
      <c r="A6778" s="38">
        <v>91890155155</v>
      </c>
      <c r="B6778" s="13" t="s">
        <v>6609</v>
      </c>
      <c r="C6778" s="13">
        <v>6</v>
      </c>
      <c r="D6778" s="13" t="s">
        <v>5465</v>
      </c>
      <c r="E6778" s="13" t="s">
        <v>1199</v>
      </c>
      <c r="F6778" s="13" t="s">
        <v>67</v>
      </c>
      <c r="G6778" s="13" t="s">
        <v>1199</v>
      </c>
      <c r="H6778" s="13" t="s">
        <v>65</v>
      </c>
      <c r="I6778" s="13"/>
    </row>
    <row r="6779" spans="1:9" x14ac:dyDescent="0.25">
      <c r="A6779" s="37">
        <v>91890157157</v>
      </c>
      <c r="B6779" s="12" t="s">
        <v>6610</v>
      </c>
      <c r="C6779" s="12">
        <v>1</v>
      </c>
      <c r="D6779" s="12" t="s">
        <v>2549</v>
      </c>
      <c r="E6779" s="12" t="s">
        <v>1199</v>
      </c>
      <c r="F6779" s="12" t="s">
        <v>1199</v>
      </c>
      <c r="G6779" s="12" t="s">
        <v>67</v>
      </c>
      <c r="H6779" s="12" t="s">
        <v>65</v>
      </c>
      <c r="I6779" s="12"/>
    </row>
    <row r="6780" spans="1:9" x14ac:dyDescent="0.25">
      <c r="A6780" s="38">
        <v>91890159159</v>
      </c>
      <c r="B6780" s="13" t="s">
        <v>6611</v>
      </c>
      <c r="C6780" s="13">
        <v>6</v>
      </c>
      <c r="D6780" s="13" t="s">
        <v>5465</v>
      </c>
      <c r="E6780" s="13" t="s">
        <v>1199</v>
      </c>
      <c r="F6780" s="13" t="s">
        <v>67</v>
      </c>
      <c r="G6780" s="13" t="s">
        <v>1199</v>
      </c>
      <c r="H6780" s="13" t="s">
        <v>65</v>
      </c>
      <c r="I6780" s="13"/>
    </row>
    <row r="6781" spans="1:9" x14ac:dyDescent="0.25">
      <c r="A6781" s="37">
        <v>91890160160</v>
      </c>
      <c r="B6781" s="12" t="s">
        <v>6612</v>
      </c>
      <c r="C6781" s="12">
        <v>6</v>
      </c>
      <c r="D6781" s="12" t="s">
        <v>5465</v>
      </c>
      <c r="E6781" s="12" t="s">
        <v>1199</v>
      </c>
      <c r="F6781" s="12" t="s">
        <v>67</v>
      </c>
      <c r="G6781" s="12" t="s">
        <v>1199</v>
      </c>
      <c r="H6781" s="12" t="s">
        <v>65</v>
      </c>
      <c r="I6781" s="12"/>
    </row>
    <row r="6782" spans="1:9" x14ac:dyDescent="0.25">
      <c r="A6782" s="38">
        <v>91895166161</v>
      </c>
      <c r="B6782" s="13" t="s">
        <v>6613</v>
      </c>
      <c r="C6782" s="13">
        <v>6</v>
      </c>
      <c r="D6782" s="13" t="s">
        <v>5465</v>
      </c>
      <c r="E6782" s="13" t="s">
        <v>1199</v>
      </c>
      <c r="F6782" s="13" t="s">
        <v>67</v>
      </c>
      <c r="G6782" s="13" t="s">
        <v>1199</v>
      </c>
      <c r="H6782" s="13" t="s">
        <v>65</v>
      </c>
      <c r="I6782" s="13"/>
    </row>
    <row r="6783" spans="1:9" x14ac:dyDescent="0.25">
      <c r="A6783" s="37">
        <v>91895173162</v>
      </c>
      <c r="B6783" s="12" t="s">
        <v>6614</v>
      </c>
      <c r="C6783" s="12">
        <v>1</v>
      </c>
      <c r="D6783" s="12" t="s">
        <v>2549</v>
      </c>
      <c r="E6783" s="12" t="s">
        <v>1199</v>
      </c>
      <c r="F6783" s="12" t="s">
        <v>1199</v>
      </c>
      <c r="G6783" s="12" t="s">
        <v>67</v>
      </c>
      <c r="H6783" s="12" t="s">
        <v>65</v>
      </c>
      <c r="I6783" s="12"/>
    </row>
    <row r="6784" spans="1:9" x14ac:dyDescent="0.25">
      <c r="A6784" s="38">
        <v>91895173165</v>
      </c>
      <c r="B6784" s="13" t="s">
        <v>6615</v>
      </c>
      <c r="C6784" s="13">
        <v>6</v>
      </c>
      <c r="D6784" s="13" t="s">
        <v>5465</v>
      </c>
      <c r="E6784" s="13" t="s">
        <v>1199</v>
      </c>
      <c r="F6784" s="13" t="s">
        <v>67</v>
      </c>
      <c r="G6784" s="13" t="s">
        <v>1199</v>
      </c>
      <c r="H6784" s="13" t="s">
        <v>65</v>
      </c>
      <c r="I6784" s="13"/>
    </row>
    <row r="6785" spans="1:9" x14ac:dyDescent="0.25">
      <c r="A6785" s="37">
        <v>91899451451</v>
      </c>
      <c r="B6785" s="12" t="s">
        <v>6616</v>
      </c>
      <c r="C6785" s="12">
        <v>6</v>
      </c>
      <c r="D6785" s="12" t="s">
        <v>5465</v>
      </c>
      <c r="E6785" s="12" t="s">
        <v>1199</v>
      </c>
      <c r="F6785" s="12" t="s">
        <v>67</v>
      </c>
      <c r="G6785" s="12" t="s">
        <v>1199</v>
      </c>
      <c r="H6785" s="12" t="s">
        <v>65</v>
      </c>
      <c r="I6785" s="12"/>
    </row>
    <row r="6786" spans="1:9" x14ac:dyDescent="0.25">
      <c r="A6786" s="38">
        <v>91899452452</v>
      </c>
      <c r="B6786" s="13" t="s">
        <v>6617</v>
      </c>
      <c r="C6786" s="13">
        <v>1</v>
      </c>
      <c r="D6786" s="13" t="s">
        <v>2549</v>
      </c>
      <c r="E6786" s="13" t="s">
        <v>1199</v>
      </c>
      <c r="F6786" s="13" t="s">
        <v>1199</v>
      </c>
      <c r="G6786" s="13" t="s">
        <v>67</v>
      </c>
      <c r="H6786" s="13" t="s">
        <v>65</v>
      </c>
      <c r="I6786" s="13"/>
    </row>
    <row r="6787" spans="1:9" x14ac:dyDescent="0.25">
      <c r="A6787" s="37">
        <v>91905174111</v>
      </c>
      <c r="B6787" s="12" t="s">
        <v>2632</v>
      </c>
      <c r="C6787" s="12">
        <v>6</v>
      </c>
      <c r="D6787" s="12" t="s">
        <v>5465</v>
      </c>
      <c r="E6787" s="12" t="s">
        <v>1199</v>
      </c>
      <c r="F6787" s="12" t="s">
        <v>67</v>
      </c>
      <c r="G6787" s="12" t="s">
        <v>1199</v>
      </c>
      <c r="H6787" s="12" t="s">
        <v>65</v>
      </c>
      <c r="I6787" s="12"/>
    </row>
    <row r="6788" spans="1:9" x14ac:dyDescent="0.25">
      <c r="A6788" s="38">
        <v>91905176113</v>
      </c>
      <c r="B6788" s="13" t="s">
        <v>6618</v>
      </c>
      <c r="C6788" s="13">
        <v>6</v>
      </c>
      <c r="D6788" s="13" t="s">
        <v>5465</v>
      </c>
      <c r="E6788" s="13" t="s">
        <v>1199</v>
      </c>
      <c r="F6788" s="13" t="s">
        <v>67</v>
      </c>
      <c r="G6788" s="13" t="s">
        <v>1199</v>
      </c>
      <c r="H6788" s="13" t="s">
        <v>65</v>
      </c>
      <c r="I6788" s="13"/>
    </row>
    <row r="6789" spans="1:9" x14ac:dyDescent="0.25">
      <c r="A6789" s="37">
        <v>91905175114</v>
      </c>
      <c r="B6789" s="12" t="s">
        <v>6619</v>
      </c>
      <c r="C6789" s="12">
        <v>6</v>
      </c>
      <c r="D6789" s="12" t="s">
        <v>5465</v>
      </c>
      <c r="E6789" s="12" t="s">
        <v>1199</v>
      </c>
      <c r="F6789" s="12" t="s">
        <v>67</v>
      </c>
      <c r="G6789" s="12" t="s">
        <v>1199</v>
      </c>
      <c r="H6789" s="12" t="s">
        <v>65</v>
      </c>
      <c r="I6789" s="12"/>
    </row>
    <row r="6790" spans="1:9" x14ac:dyDescent="0.25">
      <c r="A6790" s="38">
        <v>91900115115</v>
      </c>
      <c r="B6790" s="13" t="s">
        <v>6620</v>
      </c>
      <c r="C6790" s="13">
        <v>1</v>
      </c>
      <c r="D6790" s="13" t="s">
        <v>2549</v>
      </c>
      <c r="E6790" s="13" t="s">
        <v>1199</v>
      </c>
      <c r="F6790" s="13" t="s">
        <v>1199</v>
      </c>
      <c r="G6790" s="13" t="s">
        <v>67</v>
      </c>
      <c r="H6790" s="13" t="s">
        <v>65</v>
      </c>
      <c r="I6790" s="13"/>
    </row>
    <row r="6791" spans="1:9" x14ac:dyDescent="0.25">
      <c r="A6791" s="37">
        <v>91905178117</v>
      </c>
      <c r="B6791" s="12" t="s">
        <v>6621</v>
      </c>
      <c r="C6791" s="12">
        <v>6</v>
      </c>
      <c r="D6791" s="12" t="s">
        <v>5465</v>
      </c>
      <c r="E6791" s="12" t="s">
        <v>1199</v>
      </c>
      <c r="F6791" s="12" t="s">
        <v>67</v>
      </c>
      <c r="G6791" s="12" t="s">
        <v>1199</v>
      </c>
      <c r="H6791" s="12" t="s">
        <v>65</v>
      </c>
      <c r="I6791" s="12"/>
    </row>
    <row r="6792" spans="1:9" x14ac:dyDescent="0.25">
      <c r="A6792" s="38">
        <v>91905175118</v>
      </c>
      <c r="B6792" s="13" t="s">
        <v>6622</v>
      </c>
      <c r="C6792" s="13">
        <v>6</v>
      </c>
      <c r="D6792" s="13" t="s">
        <v>5465</v>
      </c>
      <c r="E6792" s="13" t="s">
        <v>1199</v>
      </c>
      <c r="F6792" s="13" t="s">
        <v>67</v>
      </c>
      <c r="G6792" s="13" t="s">
        <v>1199</v>
      </c>
      <c r="H6792" s="13" t="s">
        <v>65</v>
      </c>
      <c r="I6792" s="13"/>
    </row>
    <row r="6793" spans="1:9" x14ac:dyDescent="0.25">
      <c r="A6793" s="37">
        <v>91905177120</v>
      </c>
      <c r="B6793" s="12" t="s">
        <v>6623</v>
      </c>
      <c r="C6793" s="12">
        <v>6</v>
      </c>
      <c r="D6793" s="12" t="s">
        <v>5465</v>
      </c>
      <c r="E6793" s="12" t="s">
        <v>1199</v>
      </c>
      <c r="F6793" s="12" t="s">
        <v>67</v>
      </c>
      <c r="G6793" s="12" t="s">
        <v>1199</v>
      </c>
      <c r="H6793" s="12" t="s">
        <v>65</v>
      </c>
      <c r="I6793" s="12"/>
    </row>
    <row r="6794" spans="1:9" x14ac:dyDescent="0.25">
      <c r="A6794" s="38">
        <v>91905177121</v>
      </c>
      <c r="B6794" s="13" t="s">
        <v>6624</v>
      </c>
      <c r="C6794" s="13">
        <v>6</v>
      </c>
      <c r="D6794" s="13" t="s">
        <v>5465</v>
      </c>
      <c r="E6794" s="13" t="s">
        <v>1199</v>
      </c>
      <c r="F6794" s="13" t="s">
        <v>67</v>
      </c>
      <c r="G6794" s="13" t="s">
        <v>1199</v>
      </c>
      <c r="H6794" s="13" t="s">
        <v>65</v>
      </c>
      <c r="I6794" s="13"/>
    </row>
    <row r="6795" spans="1:9" x14ac:dyDescent="0.25">
      <c r="A6795" s="37">
        <v>91905176126</v>
      </c>
      <c r="B6795" s="12" t="s">
        <v>6625</v>
      </c>
      <c r="C6795" s="12">
        <v>6</v>
      </c>
      <c r="D6795" s="12" t="s">
        <v>5465</v>
      </c>
      <c r="E6795" s="12" t="s">
        <v>1199</v>
      </c>
      <c r="F6795" s="12" t="s">
        <v>67</v>
      </c>
      <c r="G6795" s="12" t="s">
        <v>1199</v>
      </c>
      <c r="H6795" s="12" t="s">
        <v>65</v>
      </c>
      <c r="I6795" s="12"/>
    </row>
    <row r="6796" spans="1:9" x14ac:dyDescent="0.25">
      <c r="A6796" s="38">
        <v>91905174129</v>
      </c>
      <c r="B6796" s="13" t="s">
        <v>6626</v>
      </c>
      <c r="C6796" s="13">
        <v>6</v>
      </c>
      <c r="D6796" s="13" t="s">
        <v>5465</v>
      </c>
      <c r="E6796" s="13" t="s">
        <v>1199</v>
      </c>
      <c r="F6796" s="13" t="s">
        <v>67</v>
      </c>
      <c r="G6796" s="13" t="s">
        <v>1199</v>
      </c>
      <c r="H6796" s="13" t="s">
        <v>65</v>
      </c>
      <c r="I6796" s="13"/>
    </row>
    <row r="6797" spans="1:9" x14ac:dyDescent="0.25">
      <c r="A6797" s="37">
        <v>91900130130</v>
      </c>
      <c r="B6797" s="12" t="s">
        <v>6627</v>
      </c>
      <c r="C6797" s="12">
        <v>6</v>
      </c>
      <c r="D6797" s="12" t="s">
        <v>5465</v>
      </c>
      <c r="E6797" s="12" t="s">
        <v>1199</v>
      </c>
      <c r="F6797" s="12" t="s">
        <v>67</v>
      </c>
      <c r="G6797" s="12" t="s">
        <v>1199</v>
      </c>
      <c r="H6797" s="12" t="s">
        <v>65</v>
      </c>
      <c r="I6797" s="12"/>
    </row>
    <row r="6798" spans="1:9" x14ac:dyDescent="0.25">
      <c r="A6798" s="38">
        <v>91905177131</v>
      </c>
      <c r="B6798" s="13" t="s">
        <v>6628</v>
      </c>
      <c r="C6798" s="13">
        <v>6</v>
      </c>
      <c r="D6798" s="13" t="s">
        <v>5465</v>
      </c>
      <c r="E6798" s="13" t="s">
        <v>1199</v>
      </c>
      <c r="F6798" s="13" t="s">
        <v>67</v>
      </c>
      <c r="G6798" s="13" t="s">
        <v>1199</v>
      </c>
      <c r="H6798" s="13" t="s">
        <v>65</v>
      </c>
      <c r="I6798" s="13"/>
    </row>
    <row r="6799" spans="1:9" x14ac:dyDescent="0.25">
      <c r="A6799" s="37">
        <v>91905179132</v>
      </c>
      <c r="B6799" s="12" t="s">
        <v>6629</v>
      </c>
      <c r="C6799" s="12">
        <v>6</v>
      </c>
      <c r="D6799" s="12" t="s">
        <v>5465</v>
      </c>
      <c r="E6799" s="12" t="s">
        <v>1199</v>
      </c>
      <c r="F6799" s="12" t="s">
        <v>67</v>
      </c>
      <c r="G6799" s="12" t="s">
        <v>1199</v>
      </c>
      <c r="H6799" s="12" t="s">
        <v>65</v>
      </c>
      <c r="I6799" s="12"/>
    </row>
    <row r="6800" spans="1:9" x14ac:dyDescent="0.25">
      <c r="A6800" s="38">
        <v>91905174133</v>
      </c>
      <c r="B6800" s="13" t="s">
        <v>6630</v>
      </c>
      <c r="C6800" s="13">
        <v>6</v>
      </c>
      <c r="D6800" s="13" t="s">
        <v>5465</v>
      </c>
      <c r="E6800" s="13" t="s">
        <v>1199</v>
      </c>
      <c r="F6800" s="13" t="s">
        <v>67</v>
      </c>
      <c r="G6800" s="13" t="s">
        <v>1199</v>
      </c>
      <c r="H6800" s="13" t="s">
        <v>65</v>
      </c>
      <c r="I6800" s="13"/>
    </row>
    <row r="6801" spans="1:9" x14ac:dyDescent="0.25">
      <c r="A6801" s="37">
        <v>91905177135</v>
      </c>
      <c r="B6801" s="12" t="s">
        <v>2091</v>
      </c>
      <c r="C6801" s="12">
        <v>6</v>
      </c>
      <c r="D6801" s="12" t="s">
        <v>5465</v>
      </c>
      <c r="E6801" s="12" t="s">
        <v>1199</v>
      </c>
      <c r="F6801" s="12" t="s">
        <v>67</v>
      </c>
      <c r="G6801" s="12" t="s">
        <v>1199</v>
      </c>
      <c r="H6801" s="12" t="s">
        <v>65</v>
      </c>
      <c r="I6801" s="12"/>
    </row>
    <row r="6802" spans="1:9" x14ac:dyDescent="0.25">
      <c r="A6802" s="38">
        <v>91905176136</v>
      </c>
      <c r="B6802" s="13" t="s">
        <v>6631</v>
      </c>
      <c r="C6802" s="13">
        <v>6</v>
      </c>
      <c r="D6802" s="13" t="s">
        <v>5465</v>
      </c>
      <c r="E6802" s="13" t="s">
        <v>1199</v>
      </c>
      <c r="F6802" s="13" t="s">
        <v>67</v>
      </c>
      <c r="G6802" s="13" t="s">
        <v>1199</v>
      </c>
      <c r="H6802" s="13" t="s">
        <v>65</v>
      </c>
      <c r="I6802" s="13"/>
    </row>
    <row r="6803" spans="1:9" x14ac:dyDescent="0.25">
      <c r="A6803" s="37">
        <v>91900138138</v>
      </c>
      <c r="B6803" s="12" t="s">
        <v>6632</v>
      </c>
      <c r="C6803" s="12">
        <v>1</v>
      </c>
      <c r="D6803" s="12" t="s">
        <v>2549</v>
      </c>
      <c r="E6803" s="12" t="s">
        <v>1199</v>
      </c>
      <c r="F6803" s="12" t="s">
        <v>1199</v>
      </c>
      <c r="G6803" s="12" t="s">
        <v>67</v>
      </c>
      <c r="H6803" s="12" t="s">
        <v>65</v>
      </c>
      <c r="I6803" s="12"/>
    </row>
    <row r="6804" spans="1:9" x14ac:dyDescent="0.25">
      <c r="A6804" s="38">
        <v>91900139139</v>
      </c>
      <c r="B6804" s="13" t="s">
        <v>6633</v>
      </c>
      <c r="C6804" s="13">
        <v>6</v>
      </c>
      <c r="D6804" s="13" t="s">
        <v>5465</v>
      </c>
      <c r="E6804" s="13" t="s">
        <v>1199</v>
      </c>
      <c r="F6804" s="13" t="s">
        <v>67</v>
      </c>
      <c r="G6804" s="13" t="s">
        <v>1199</v>
      </c>
      <c r="H6804" s="13" t="s">
        <v>65</v>
      </c>
      <c r="I6804" s="13"/>
    </row>
    <row r="6805" spans="1:9" x14ac:dyDescent="0.25">
      <c r="A6805" s="37">
        <v>91900140140</v>
      </c>
      <c r="B6805" s="12" t="s">
        <v>6634</v>
      </c>
      <c r="C6805" s="12">
        <v>6</v>
      </c>
      <c r="D6805" s="12" t="s">
        <v>5465</v>
      </c>
      <c r="E6805" s="12" t="s">
        <v>1199</v>
      </c>
      <c r="F6805" s="12" t="s">
        <v>67</v>
      </c>
      <c r="G6805" s="12" t="s">
        <v>1199</v>
      </c>
      <c r="H6805" s="12" t="s">
        <v>65</v>
      </c>
      <c r="I6805" s="12"/>
    </row>
    <row r="6806" spans="1:9" x14ac:dyDescent="0.25">
      <c r="A6806" s="38">
        <v>91900141141</v>
      </c>
      <c r="B6806" s="13" t="s">
        <v>6635</v>
      </c>
      <c r="C6806" s="13">
        <v>6</v>
      </c>
      <c r="D6806" s="13" t="s">
        <v>5465</v>
      </c>
      <c r="E6806" s="13" t="s">
        <v>1199</v>
      </c>
      <c r="F6806" s="13" t="s">
        <v>67</v>
      </c>
      <c r="G6806" s="13" t="s">
        <v>1199</v>
      </c>
      <c r="H6806" s="13" t="s">
        <v>65</v>
      </c>
      <c r="I6806" s="13"/>
    </row>
    <row r="6807" spans="1:9" x14ac:dyDescent="0.25">
      <c r="A6807" s="37">
        <v>91900142142</v>
      </c>
      <c r="B6807" s="12" t="s">
        <v>6448</v>
      </c>
      <c r="C6807" s="12">
        <v>6</v>
      </c>
      <c r="D6807" s="12" t="s">
        <v>5465</v>
      </c>
      <c r="E6807" s="12" t="s">
        <v>1199</v>
      </c>
      <c r="F6807" s="12" t="s">
        <v>67</v>
      </c>
      <c r="G6807" s="12" t="s">
        <v>1199</v>
      </c>
      <c r="H6807" s="12" t="s">
        <v>65</v>
      </c>
      <c r="I6807" s="12"/>
    </row>
    <row r="6808" spans="1:9" x14ac:dyDescent="0.25">
      <c r="A6808" s="38">
        <v>91905180143</v>
      </c>
      <c r="B6808" s="13" t="s">
        <v>6636</v>
      </c>
      <c r="C6808" s="13">
        <v>6</v>
      </c>
      <c r="D6808" s="13" t="s">
        <v>5465</v>
      </c>
      <c r="E6808" s="13" t="s">
        <v>1199</v>
      </c>
      <c r="F6808" s="13" t="s">
        <v>67</v>
      </c>
      <c r="G6808" s="13" t="s">
        <v>1199</v>
      </c>
      <c r="H6808" s="13" t="s">
        <v>65</v>
      </c>
      <c r="I6808" s="13"/>
    </row>
    <row r="6809" spans="1:9" x14ac:dyDescent="0.25">
      <c r="A6809" s="37">
        <v>91900144144</v>
      </c>
      <c r="B6809" s="12" t="s">
        <v>6637</v>
      </c>
      <c r="C6809" s="12">
        <v>1</v>
      </c>
      <c r="D6809" s="12" t="s">
        <v>2549</v>
      </c>
      <c r="E6809" s="12" t="s">
        <v>1199</v>
      </c>
      <c r="F6809" s="12" t="s">
        <v>1199</v>
      </c>
      <c r="G6809" s="12" t="s">
        <v>67</v>
      </c>
      <c r="H6809" s="12" t="s">
        <v>65</v>
      </c>
      <c r="I6809" s="12"/>
    </row>
    <row r="6810" spans="1:9" x14ac:dyDescent="0.25">
      <c r="A6810" s="38">
        <v>91905178145</v>
      </c>
      <c r="B6810" s="13" t="s">
        <v>6638</v>
      </c>
      <c r="C6810" s="13">
        <v>6</v>
      </c>
      <c r="D6810" s="13" t="s">
        <v>5465</v>
      </c>
      <c r="E6810" s="13" t="s">
        <v>1199</v>
      </c>
      <c r="F6810" s="13" t="s">
        <v>67</v>
      </c>
      <c r="G6810" s="13" t="s">
        <v>1199</v>
      </c>
      <c r="H6810" s="13" t="s">
        <v>65</v>
      </c>
      <c r="I6810" s="13"/>
    </row>
    <row r="6811" spans="1:9" x14ac:dyDescent="0.25">
      <c r="A6811" s="37">
        <v>91900148148</v>
      </c>
      <c r="B6811" s="12" t="s">
        <v>6639</v>
      </c>
      <c r="C6811" s="12">
        <v>6</v>
      </c>
      <c r="D6811" s="12" t="s">
        <v>5465</v>
      </c>
      <c r="E6811" s="12" t="s">
        <v>1199</v>
      </c>
      <c r="F6811" s="12" t="s">
        <v>67</v>
      </c>
      <c r="G6811" s="12" t="s">
        <v>1199</v>
      </c>
      <c r="H6811" s="12" t="s">
        <v>65</v>
      </c>
      <c r="I6811" s="12"/>
    </row>
    <row r="6812" spans="1:9" x14ac:dyDescent="0.25">
      <c r="A6812" s="38">
        <v>91905174149</v>
      </c>
      <c r="B6812" s="13" t="s">
        <v>6640</v>
      </c>
      <c r="C6812" s="13">
        <v>6</v>
      </c>
      <c r="D6812" s="13" t="s">
        <v>5465</v>
      </c>
      <c r="E6812" s="13" t="s">
        <v>1199</v>
      </c>
      <c r="F6812" s="13" t="s">
        <v>67</v>
      </c>
      <c r="G6812" s="13" t="s">
        <v>1199</v>
      </c>
      <c r="H6812" s="13" t="s">
        <v>65</v>
      </c>
      <c r="I6812" s="13"/>
    </row>
    <row r="6813" spans="1:9" x14ac:dyDescent="0.25">
      <c r="A6813" s="37">
        <v>91905174151</v>
      </c>
      <c r="B6813" s="12" t="s">
        <v>6641</v>
      </c>
      <c r="C6813" s="12">
        <v>6</v>
      </c>
      <c r="D6813" s="12" t="s">
        <v>5465</v>
      </c>
      <c r="E6813" s="12" t="s">
        <v>1199</v>
      </c>
      <c r="F6813" s="12" t="s">
        <v>67</v>
      </c>
      <c r="G6813" s="12" t="s">
        <v>1199</v>
      </c>
      <c r="H6813" s="12" t="s">
        <v>65</v>
      </c>
      <c r="I6813" s="12"/>
    </row>
    <row r="6814" spans="1:9" x14ac:dyDescent="0.25">
      <c r="A6814" s="38">
        <v>91905179152</v>
      </c>
      <c r="B6814" s="13" t="s">
        <v>6642</v>
      </c>
      <c r="C6814" s="13">
        <v>6</v>
      </c>
      <c r="D6814" s="13" t="s">
        <v>5465</v>
      </c>
      <c r="E6814" s="13" t="s">
        <v>1199</v>
      </c>
      <c r="F6814" s="13" t="s">
        <v>67</v>
      </c>
      <c r="G6814" s="13" t="s">
        <v>1199</v>
      </c>
      <c r="H6814" s="13" t="s">
        <v>65</v>
      </c>
      <c r="I6814" s="13"/>
    </row>
    <row r="6815" spans="1:9" x14ac:dyDescent="0.25">
      <c r="A6815" s="37">
        <v>91905176153</v>
      </c>
      <c r="B6815" s="12" t="s">
        <v>6643</v>
      </c>
      <c r="C6815" s="12">
        <v>6</v>
      </c>
      <c r="D6815" s="12" t="s">
        <v>5465</v>
      </c>
      <c r="E6815" s="12" t="s">
        <v>1199</v>
      </c>
      <c r="F6815" s="12" t="s">
        <v>67</v>
      </c>
      <c r="G6815" s="12" t="s">
        <v>1199</v>
      </c>
      <c r="H6815" s="12" t="s">
        <v>65</v>
      </c>
      <c r="I6815" s="12"/>
    </row>
    <row r="6816" spans="1:9" x14ac:dyDescent="0.25">
      <c r="A6816" s="38">
        <v>91905180154</v>
      </c>
      <c r="B6816" s="13" t="s">
        <v>6644</v>
      </c>
      <c r="C6816" s="13">
        <v>6</v>
      </c>
      <c r="D6816" s="13" t="s">
        <v>5465</v>
      </c>
      <c r="E6816" s="13" t="s">
        <v>1199</v>
      </c>
      <c r="F6816" s="13" t="s">
        <v>67</v>
      </c>
      <c r="G6816" s="13" t="s">
        <v>1199</v>
      </c>
      <c r="H6816" s="13" t="s">
        <v>65</v>
      </c>
      <c r="I6816" s="13"/>
    </row>
    <row r="6817" spans="1:9" x14ac:dyDescent="0.25">
      <c r="A6817" s="37">
        <v>91900157157</v>
      </c>
      <c r="B6817" s="12" t="s">
        <v>6645</v>
      </c>
      <c r="C6817" s="12">
        <v>1</v>
      </c>
      <c r="D6817" s="12" t="s">
        <v>2549</v>
      </c>
      <c r="E6817" s="12" t="s">
        <v>1199</v>
      </c>
      <c r="F6817" s="12" t="s">
        <v>1199</v>
      </c>
      <c r="G6817" s="12" t="s">
        <v>67</v>
      </c>
      <c r="H6817" s="12" t="s">
        <v>65</v>
      </c>
      <c r="I6817" s="12"/>
    </row>
    <row r="6818" spans="1:9" x14ac:dyDescent="0.25">
      <c r="A6818" s="38">
        <v>91900158158</v>
      </c>
      <c r="B6818" s="13" t="s">
        <v>6646</v>
      </c>
      <c r="C6818" s="13">
        <v>1</v>
      </c>
      <c r="D6818" s="13" t="s">
        <v>2549</v>
      </c>
      <c r="E6818" s="13" t="s">
        <v>1199</v>
      </c>
      <c r="F6818" s="13" t="s">
        <v>1199</v>
      </c>
      <c r="G6818" s="13" t="s">
        <v>67</v>
      </c>
      <c r="H6818" s="13" t="s">
        <v>65</v>
      </c>
      <c r="I6818" s="13"/>
    </row>
    <row r="6819" spans="1:9" x14ac:dyDescent="0.25">
      <c r="A6819" s="37">
        <v>91900159159</v>
      </c>
      <c r="B6819" s="12" t="s">
        <v>6647</v>
      </c>
      <c r="C6819" s="12">
        <v>1</v>
      </c>
      <c r="D6819" s="12" t="s">
        <v>2549</v>
      </c>
      <c r="E6819" s="12" t="s">
        <v>1199</v>
      </c>
      <c r="F6819" s="12" t="s">
        <v>1199</v>
      </c>
      <c r="G6819" s="12" t="s">
        <v>67</v>
      </c>
      <c r="H6819" s="12" t="s">
        <v>65</v>
      </c>
      <c r="I6819" s="12"/>
    </row>
    <row r="6820" spans="1:9" x14ac:dyDescent="0.25">
      <c r="A6820" s="38">
        <v>91905180160</v>
      </c>
      <c r="B6820" s="13" t="s">
        <v>6648</v>
      </c>
      <c r="C6820" s="13">
        <v>6</v>
      </c>
      <c r="D6820" s="13" t="s">
        <v>5465</v>
      </c>
      <c r="E6820" s="13" t="s">
        <v>1199</v>
      </c>
      <c r="F6820" s="13" t="s">
        <v>67</v>
      </c>
      <c r="G6820" s="13" t="s">
        <v>1199</v>
      </c>
      <c r="H6820" s="13" t="s">
        <v>65</v>
      </c>
      <c r="I6820" s="13"/>
    </row>
    <row r="6821" spans="1:9" x14ac:dyDescent="0.25">
      <c r="A6821" s="37">
        <v>92610000000</v>
      </c>
      <c r="B6821" s="12" t="s">
        <v>6649</v>
      </c>
      <c r="C6821" s="12">
        <v>1</v>
      </c>
      <c r="D6821" s="12" t="s">
        <v>2549</v>
      </c>
      <c r="E6821" s="12" t="s">
        <v>1199</v>
      </c>
      <c r="F6821" s="12" t="s">
        <v>1199</v>
      </c>
      <c r="G6821" s="12" t="s">
        <v>67</v>
      </c>
      <c r="H6821" s="12" t="s">
        <v>65</v>
      </c>
      <c r="I6821" s="12"/>
    </row>
    <row r="6822" spans="1:9" x14ac:dyDescent="0.25">
      <c r="A6822" s="38">
        <v>92620000000</v>
      </c>
      <c r="B6822" s="13" t="s">
        <v>6650</v>
      </c>
      <c r="C6822" s="13">
        <v>1</v>
      </c>
      <c r="D6822" s="13" t="s">
        <v>2549</v>
      </c>
      <c r="E6822" s="13" t="s">
        <v>1199</v>
      </c>
      <c r="F6822" s="13" t="s">
        <v>1199</v>
      </c>
      <c r="G6822" s="13" t="s">
        <v>67</v>
      </c>
      <c r="H6822" s="13" t="s">
        <v>65</v>
      </c>
      <c r="I6822" s="13"/>
    </row>
    <row r="6823" spans="1:9" x14ac:dyDescent="0.25">
      <c r="A6823" s="37">
        <v>92630000000</v>
      </c>
      <c r="B6823" s="12" t="s">
        <v>6651</v>
      </c>
      <c r="C6823" s="12">
        <v>1</v>
      </c>
      <c r="D6823" s="12" t="s">
        <v>2549</v>
      </c>
      <c r="E6823" s="12" t="s">
        <v>1199</v>
      </c>
      <c r="F6823" s="12" t="s">
        <v>1199</v>
      </c>
      <c r="G6823" s="12" t="s">
        <v>67</v>
      </c>
      <c r="H6823" s="12" t="s">
        <v>65</v>
      </c>
      <c r="I6823" s="12"/>
    </row>
    <row r="6824" spans="1:9" x14ac:dyDescent="0.25">
      <c r="A6824" s="38">
        <v>92710111111</v>
      </c>
      <c r="B6824" s="13" t="s">
        <v>6652</v>
      </c>
      <c r="C6824" s="13">
        <v>1</v>
      </c>
      <c r="D6824" s="13" t="s">
        <v>2549</v>
      </c>
      <c r="E6824" s="13" t="s">
        <v>1199</v>
      </c>
      <c r="F6824" s="13" t="s">
        <v>1199</v>
      </c>
      <c r="G6824" s="13" t="s">
        <v>67</v>
      </c>
      <c r="H6824" s="13" t="s">
        <v>65</v>
      </c>
      <c r="I6824" s="13"/>
    </row>
    <row r="6825" spans="1:9" x14ac:dyDescent="0.25">
      <c r="A6825" s="37">
        <v>92710113113</v>
      </c>
      <c r="B6825" s="12" t="s">
        <v>6653</v>
      </c>
      <c r="C6825" s="12">
        <v>1</v>
      </c>
      <c r="D6825" s="12" t="s">
        <v>2549</v>
      </c>
      <c r="E6825" s="12" t="s">
        <v>1199</v>
      </c>
      <c r="F6825" s="12" t="s">
        <v>1199</v>
      </c>
      <c r="G6825" s="12" t="s">
        <v>67</v>
      </c>
      <c r="H6825" s="12" t="s">
        <v>65</v>
      </c>
      <c r="I6825" s="12"/>
    </row>
    <row r="6826" spans="1:9" x14ac:dyDescent="0.25">
      <c r="A6826" s="38">
        <v>92715206114</v>
      </c>
      <c r="B6826" s="13" t="s">
        <v>6654</v>
      </c>
      <c r="C6826" s="13">
        <v>1</v>
      </c>
      <c r="D6826" s="13" t="s">
        <v>2549</v>
      </c>
      <c r="E6826" s="13" t="s">
        <v>1199</v>
      </c>
      <c r="F6826" s="13" t="s">
        <v>1199</v>
      </c>
      <c r="G6826" s="13" t="s">
        <v>67</v>
      </c>
      <c r="H6826" s="13" t="s">
        <v>65</v>
      </c>
      <c r="I6826" s="13"/>
    </row>
    <row r="6827" spans="1:9" x14ac:dyDescent="0.25">
      <c r="A6827" s="37">
        <v>92710116116</v>
      </c>
      <c r="B6827" s="12" t="s">
        <v>6655</v>
      </c>
      <c r="C6827" s="12">
        <v>6</v>
      </c>
      <c r="D6827" s="12" t="s">
        <v>5465</v>
      </c>
      <c r="E6827" s="12" t="s">
        <v>1199</v>
      </c>
      <c r="F6827" s="12" t="s">
        <v>67</v>
      </c>
      <c r="G6827" s="12" t="s">
        <v>1199</v>
      </c>
      <c r="H6827" s="12" t="s">
        <v>65</v>
      </c>
      <c r="I6827" s="12"/>
    </row>
    <row r="6828" spans="1:9" x14ac:dyDescent="0.25">
      <c r="A6828" s="38">
        <v>92715205118</v>
      </c>
      <c r="B6828" s="13" t="s">
        <v>6656</v>
      </c>
      <c r="C6828" s="13">
        <v>1</v>
      </c>
      <c r="D6828" s="13" t="s">
        <v>2549</v>
      </c>
      <c r="E6828" s="13" t="s">
        <v>1199</v>
      </c>
      <c r="F6828" s="13" t="s">
        <v>1199</v>
      </c>
      <c r="G6828" s="13" t="s">
        <v>67</v>
      </c>
      <c r="H6828" s="13" t="s">
        <v>65</v>
      </c>
      <c r="I6828" s="13"/>
    </row>
    <row r="6829" spans="1:9" x14ac:dyDescent="0.25">
      <c r="A6829" s="37">
        <v>92710119119</v>
      </c>
      <c r="B6829" s="12" t="s">
        <v>6657</v>
      </c>
      <c r="C6829" s="12">
        <v>1</v>
      </c>
      <c r="D6829" s="12" t="s">
        <v>2549</v>
      </c>
      <c r="E6829" s="12" t="s">
        <v>1199</v>
      </c>
      <c r="F6829" s="12" t="s">
        <v>1199</v>
      </c>
      <c r="G6829" s="12" t="s">
        <v>67</v>
      </c>
      <c r="H6829" s="12" t="s">
        <v>65</v>
      </c>
      <c r="I6829" s="12"/>
    </row>
    <row r="6830" spans="1:9" x14ac:dyDescent="0.25">
      <c r="A6830" s="38">
        <v>92710122122</v>
      </c>
      <c r="B6830" s="13" t="s">
        <v>6658</v>
      </c>
      <c r="C6830" s="13">
        <v>6</v>
      </c>
      <c r="D6830" s="13" t="s">
        <v>5465</v>
      </c>
      <c r="E6830" s="13" t="s">
        <v>1199</v>
      </c>
      <c r="F6830" s="13" t="s">
        <v>67</v>
      </c>
      <c r="G6830" s="13" t="s">
        <v>1199</v>
      </c>
      <c r="H6830" s="13" t="s">
        <v>65</v>
      </c>
      <c r="I6830" s="13"/>
    </row>
    <row r="6831" spans="1:9" x14ac:dyDescent="0.25">
      <c r="A6831" s="37">
        <v>92715202123</v>
      </c>
      <c r="B6831" s="12" t="s">
        <v>6659</v>
      </c>
      <c r="C6831" s="12">
        <v>1</v>
      </c>
      <c r="D6831" s="12" t="s">
        <v>2549</v>
      </c>
      <c r="E6831" s="12" t="s">
        <v>1199</v>
      </c>
      <c r="F6831" s="12" t="s">
        <v>1199</v>
      </c>
      <c r="G6831" s="12" t="s">
        <v>67</v>
      </c>
      <c r="H6831" s="12" t="s">
        <v>65</v>
      </c>
      <c r="I6831" s="12"/>
    </row>
    <row r="6832" spans="1:9" x14ac:dyDescent="0.25">
      <c r="A6832" s="38">
        <v>92710125125</v>
      </c>
      <c r="B6832" s="13" t="s">
        <v>6660</v>
      </c>
      <c r="C6832" s="13">
        <v>1</v>
      </c>
      <c r="D6832" s="13" t="s">
        <v>2549</v>
      </c>
      <c r="E6832" s="13" t="s">
        <v>1199</v>
      </c>
      <c r="F6832" s="13" t="s">
        <v>1199</v>
      </c>
      <c r="G6832" s="13" t="s">
        <v>67</v>
      </c>
      <c r="H6832" s="13" t="s">
        <v>65</v>
      </c>
      <c r="I6832" s="13"/>
    </row>
    <row r="6833" spans="1:9" x14ac:dyDescent="0.25">
      <c r="A6833" s="37">
        <v>92715202126</v>
      </c>
      <c r="B6833" s="12" t="s">
        <v>6661</v>
      </c>
      <c r="C6833" s="12">
        <v>6</v>
      </c>
      <c r="D6833" s="12" t="s">
        <v>5465</v>
      </c>
      <c r="E6833" s="12" t="s">
        <v>1199</v>
      </c>
      <c r="F6833" s="12" t="s">
        <v>67</v>
      </c>
      <c r="G6833" s="12" t="s">
        <v>1199</v>
      </c>
      <c r="H6833" s="12" t="s">
        <v>65</v>
      </c>
      <c r="I6833" s="12"/>
    </row>
    <row r="6834" spans="1:9" x14ac:dyDescent="0.25">
      <c r="A6834" s="38">
        <v>92710127127</v>
      </c>
      <c r="B6834" s="13" t="s">
        <v>6662</v>
      </c>
      <c r="C6834" s="13">
        <v>1</v>
      </c>
      <c r="D6834" s="13" t="s">
        <v>2549</v>
      </c>
      <c r="E6834" s="13" t="s">
        <v>1199</v>
      </c>
      <c r="F6834" s="13" t="s">
        <v>1199</v>
      </c>
      <c r="G6834" s="13" t="s">
        <v>67</v>
      </c>
      <c r="H6834" s="13" t="s">
        <v>65</v>
      </c>
      <c r="I6834" s="13"/>
    </row>
    <row r="6835" spans="1:9" x14ac:dyDescent="0.25">
      <c r="A6835" s="37">
        <v>92710128128</v>
      </c>
      <c r="B6835" s="12" t="s">
        <v>6663</v>
      </c>
      <c r="C6835" s="12">
        <v>1</v>
      </c>
      <c r="D6835" s="12" t="s">
        <v>2549</v>
      </c>
      <c r="E6835" s="12" t="s">
        <v>1199</v>
      </c>
      <c r="F6835" s="12" t="s">
        <v>1199</v>
      </c>
      <c r="G6835" s="12" t="s">
        <v>67</v>
      </c>
      <c r="H6835" s="12" t="s">
        <v>65</v>
      </c>
      <c r="I6835" s="12"/>
    </row>
    <row r="6836" spans="1:9" x14ac:dyDescent="0.25">
      <c r="A6836" s="38">
        <v>92715202130</v>
      </c>
      <c r="B6836" s="13" t="s">
        <v>6664</v>
      </c>
      <c r="C6836" s="13">
        <v>6</v>
      </c>
      <c r="D6836" s="13" t="s">
        <v>5465</v>
      </c>
      <c r="E6836" s="13" t="s">
        <v>1199</v>
      </c>
      <c r="F6836" s="13" t="s">
        <v>67</v>
      </c>
      <c r="G6836" s="13" t="s">
        <v>1199</v>
      </c>
      <c r="H6836" s="13" t="s">
        <v>65</v>
      </c>
      <c r="I6836" s="13"/>
    </row>
    <row r="6837" spans="1:9" x14ac:dyDescent="0.25">
      <c r="A6837" s="37">
        <v>92710132132</v>
      </c>
      <c r="B6837" s="12" t="s">
        <v>6665</v>
      </c>
      <c r="C6837" s="12">
        <v>1</v>
      </c>
      <c r="D6837" s="12" t="s">
        <v>2549</v>
      </c>
      <c r="E6837" s="12" t="s">
        <v>1199</v>
      </c>
      <c r="F6837" s="12" t="s">
        <v>1199</v>
      </c>
      <c r="G6837" s="12" t="s">
        <v>67</v>
      </c>
      <c r="H6837" s="12" t="s">
        <v>65</v>
      </c>
      <c r="I6837" s="12"/>
    </row>
    <row r="6838" spans="1:9" x14ac:dyDescent="0.25">
      <c r="A6838" s="38">
        <v>92715205135</v>
      </c>
      <c r="B6838" s="13" t="s">
        <v>5833</v>
      </c>
      <c r="C6838" s="13">
        <v>1</v>
      </c>
      <c r="D6838" s="13" t="s">
        <v>2549</v>
      </c>
      <c r="E6838" s="13" t="s">
        <v>1199</v>
      </c>
      <c r="F6838" s="13" t="s">
        <v>1199</v>
      </c>
      <c r="G6838" s="13" t="s">
        <v>67</v>
      </c>
      <c r="H6838" s="13" t="s">
        <v>65</v>
      </c>
      <c r="I6838" s="13"/>
    </row>
    <row r="6839" spans="1:9" x14ac:dyDescent="0.25">
      <c r="A6839" s="37">
        <v>92710138138</v>
      </c>
      <c r="B6839" s="12" t="s">
        <v>6666</v>
      </c>
      <c r="C6839" s="12">
        <v>1</v>
      </c>
      <c r="D6839" s="12" t="s">
        <v>2549</v>
      </c>
      <c r="E6839" s="12" t="s">
        <v>1199</v>
      </c>
      <c r="F6839" s="12" t="s">
        <v>1199</v>
      </c>
      <c r="G6839" s="12" t="s">
        <v>67</v>
      </c>
      <c r="H6839" s="12" t="s">
        <v>65</v>
      </c>
      <c r="I6839" s="12"/>
    </row>
    <row r="6840" spans="1:9" x14ac:dyDescent="0.25">
      <c r="A6840" s="38">
        <v>92715204139</v>
      </c>
      <c r="B6840" s="13" t="s">
        <v>6667</v>
      </c>
      <c r="C6840" s="13">
        <v>1</v>
      </c>
      <c r="D6840" s="13" t="s">
        <v>2549</v>
      </c>
      <c r="E6840" s="13" t="s">
        <v>1199</v>
      </c>
      <c r="F6840" s="13" t="s">
        <v>1199</v>
      </c>
      <c r="G6840" s="13" t="s">
        <v>67</v>
      </c>
      <c r="H6840" s="13" t="s">
        <v>65</v>
      </c>
      <c r="I6840" s="13"/>
    </row>
    <row r="6841" spans="1:9" x14ac:dyDescent="0.25">
      <c r="A6841" s="37">
        <v>92710140140</v>
      </c>
      <c r="B6841" s="12" t="s">
        <v>6668</v>
      </c>
      <c r="C6841" s="12">
        <v>1</v>
      </c>
      <c r="D6841" s="12" t="s">
        <v>2549</v>
      </c>
      <c r="E6841" s="12" t="s">
        <v>1199</v>
      </c>
      <c r="F6841" s="12" t="s">
        <v>1199</v>
      </c>
      <c r="G6841" s="12" t="s">
        <v>67</v>
      </c>
      <c r="H6841" s="12" t="s">
        <v>65</v>
      </c>
      <c r="I6841" s="12"/>
    </row>
    <row r="6842" spans="1:9" x14ac:dyDescent="0.25">
      <c r="A6842" s="38">
        <v>92710141141</v>
      </c>
      <c r="B6842" s="13" t="s">
        <v>6669</v>
      </c>
      <c r="C6842" s="13">
        <v>1</v>
      </c>
      <c r="D6842" s="13" t="s">
        <v>2549</v>
      </c>
      <c r="E6842" s="13" t="s">
        <v>1199</v>
      </c>
      <c r="F6842" s="13" t="s">
        <v>1199</v>
      </c>
      <c r="G6842" s="13" t="s">
        <v>67</v>
      </c>
      <c r="H6842" s="13" t="s">
        <v>65</v>
      </c>
      <c r="I6842" s="13"/>
    </row>
    <row r="6843" spans="1:9" x14ac:dyDescent="0.25">
      <c r="A6843" s="37">
        <v>92715204143</v>
      </c>
      <c r="B6843" s="12" t="s">
        <v>6670</v>
      </c>
      <c r="C6843" s="12">
        <v>1</v>
      </c>
      <c r="D6843" s="12" t="s">
        <v>2549</v>
      </c>
      <c r="E6843" s="12" t="s">
        <v>1199</v>
      </c>
      <c r="F6843" s="12" t="s">
        <v>1199</v>
      </c>
      <c r="G6843" s="12" t="s">
        <v>67</v>
      </c>
      <c r="H6843" s="12" t="s">
        <v>65</v>
      </c>
      <c r="I6843" s="12"/>
    </row>
    <row r="6844" spans="1:9" x14ac:dyDescent="0.25">
      <c r="A6844" s="38">
        <v>92710146146</v>
      </c>
      <c r="B6844" s="13" t="s">
        <v>6671</v>
      </c>
      <c r="C6844" s="13">
        <v>1</v>
      </c>
      <c r="D6844" s="13" t="s">
        <v>2549</v>
      </c>
      <c r="E6844" s="13" t="s">
        <v>1199</v>
      </c>
      <c r="F6844" s="13" t="s">
        <v>1199</v>
      </c>
      <c r="G6844" s="13" t="s">
        <v>67</v>
      </c>
      <c r="H6844" s="13" t="s">
        <v>65</v>
      </c>
      <c r="I6844" s="13"/>
    </row>
    <row r="6845" spans="1:9" x14ac:dyDescent="0.25">
      <c r="A6845" s="37">
        <v>92715202148</v>
      </c>
      <c r="B6845" s="12" t="s">
        <v>6672</v>
      </c>
      <c r="C6845" s="12">
        <v>6</v>
      </c>
      <c r="D6845" s="12" t="s">
        <v>5465</v>
      </c>
      <c r="E6845" s="12" t="s">
        <v>1199</v>
      </c>
      <c r="F6845" s="12" t="s">
        <v>67</v>
      </c>
      <c r="G6845" s="12" t="s">
        <v>1199</v>
      </c>
      <c r="H6845" s="12" t="s">
        <v>65</v>
      </c>
      <c r="I6845" s="12"/>
    </row>
    <row r="6846" spans="1:9" x14ac:dyDescent="0.25">
      <c r="A6846" s="38">
        <v>92715206149</v>
      </c>
      <c r="B6846" s="13" t="s">
        <v>6673</v>
      </c>
      <c r="C6846" s="13">
        <v>1</v>
      </c>
      <c r="D6846" s="13" t="s">
        <v>2549</v>
      </c>
      <c r="E6846" s="13" t="s">
        <v>1199</v>
      </c>
      <c r="F6846" s="13" t="s">
        <v>1199</v>
      </c>
      <c r="G6846" s="13" t="s">
        <v>67</v>
      </c>
      <c r="H6846" s="13" t="s">
        <v>65</v>
      </c>
      <c r="I6846" s="13"/>
    </row>
    <row r="6847" spans="1:9" x14ac:dyDescent="0.25">
      <c r="A6847" s="37">
        <v>92710151151</v>
      </c>
      <c r="B6847" s="12" t="s">
        <v>6674</v>
      </c>
      <c r="C6847" s="12">
        <v>1</v>
      </c>
      <c r="D6847" s="12" t="s">
        <v>2549</v>
      </c>
      <c r="E6847" s="12" t="s">
        <v>1199</v>
      </c>
      <c r="F6847" s="12" t="s">
        <v>1199</v>
      </c>
      <c r="G6847" s="12" t="s">
        <v>67</v>
      </c>
      <c r="H6847" s="12" t="s">
        <v>65</v>
      </c>
      <c r="I6847" s="12"/>
    </row>
    <row r="6848" spans="1:9" x14ac:dyDescent="0.25">
      <c r="A6848" s="38">
        <v>92715204152</v>
      </c>
      <c r="B6848" s="13" t="s">
        <v>6675</v>
      </c>
      <c r="C6848" s="13">
        <v>1</v>
      </c>
      <c r="D6848" s="13" t="s">
        <v>2549</v>
      </c>
      <c r="E6848" s="13" t="s">
        <v>1199</v>
      </c>
      <c r="F6848" s="13" t="s">
        <v>1199</v>
      </c>
      <c r="G6848" s="13" t="s">
        <v>67</v>
      </c>
      <c r="H6848" s="13" t="s">
        <v>65</v>
      </c>
      <c r="I6848" s="13"/>
    </row>
    <row r="6849" spans="1:9" x14ac:dyDescent="0.25">
      <c r="A6849" s="37">
        <v>92710153153</v>
      </c>
      <c r="B6849" s="12" t="s">
        <v>6676</v>
      </c>
      <c r="C6849" s="12">
        <v>1</v>
      </c>
      <c r="D6849" s="12" t="s">
        <v>2549</v>
      </c>
      <c r="E6849" s="12" t="s">
        <v>1199</v>
      </c>
      <c r="F6849" s="12" t="s">
        <v>1199</v>
      </c>
      <c r="G6849" s="12" t="s">
        <v>67</v>
      </c>
      <c r="H6849" s="12" t="s">
        <v>65</v>
      </c>
      <c r="I6849" s="12"/>
    </row>
    <row r="6850" spans="1:9" x14ac:dyDescent="0.25">
      <c r="A6850" s="38">
        <v>92725211116</v>
      </c>
      <c r="B6850" s="13" t="s">
        <v>6677</v>
      </c>
      <c r="C6850" s="13">
        <v>6</v>
      </c>
      <c r="D6850" s="13" t="s">
        <v>5465</v>
      </c>
      <c r="E6850" s="13" t="s">
        <v>1199</v>
      </c>
      <c r="F6850" s="13" t="s">
        <v>67</v>
      </c>
      <c r="G6850" s="13" t="s">
        <v>1199</v>
      </c>
      <c r="H6850" s="13" t="s">
        <v>65</v>
      </c>
      <c r="I6850" s="13"/>
    </row>
    <row r="6851" spans="1:9" x14ac:dyDescent="0.25">
      <c r="A6851" s="37">
        <v>92720118118</v>
      </c>
      <c r="B6851" s="12" t="s">
        <v>6678</v>
      </c>
      <c r="C6851" s="12">
        <v>1</v>
      </c>
      <c r="D6851" s="12" t="s">
        <v>2549</v>
      </c>
      <c r="E6851" s="12" t="s">
        <v>1199</v>
      </c>
      <c r="F6851" s="12" t="s">
        <v>1199</v>
      </c>
      <c r="G6851" s="12" t="s">
        <v>67</v>
      </c>
      <c r="H6851" s="12" t="s">
        <v>65</v>
      </c>
      <c r="I6851" s="12"/>
    </row>
    <row r="6852" spans="1:9" x14ac:dyDescent="0.25">
      <c r="A6852" s="38">
        <v>92725214119</v>
      </c>
      <c r="B6852" s="13" t="s">
        <v>6679</v>
      </c>
      <c r="C6852" s="13">
        <v>1</v>
      </c>
      <c r="D6852" s="13" t="s">
        <v>2549</v>
      </c>
      <c r="E6852" s="13" t="s">
        <v>1199</v>
      </c>
      <c r="F6852" s="13" t="s">
        <v>1199</v>
      </c>
      <c r="G6852" s="13" t="s">
        <v>67</v>
      </c>
      <c r="H6852" s="13" t="s">
        <v>65</v>
      </c>
      <c r="I6852" s="13"/>
    </row>
    <row r="6853" spans="1:9" x14ac:dyDescent="0.25">
      <c r="A6853" s="37">
        <v>92720120120</v>
      </c>
      <c r="B6853" s="12" t="s">
        <v>5126</v>
      </c>
      <c r="C6853" s="12">
        <v>6</v>
      </c>
      <c r="D6853" s="12" t="s">
        <v>5465</v>
      </c>
      <c r="E6853" s="12" t="s">
        <v>1199</v>
      </c>
      <c r="F6853" s="12" t="s">
        <v>67</v>
      </c>
      <c r="G6853" s="12" t="s">
        <v>1199</v>
      </c>
      <c r="H6853" s="12" t="s">
        <v>65</v>
      </c>
      <c r="I6853" s="12"/>
    </row>
    <row r="6854" spans="1:9" x14ac:dyDescent="0.25">
      <c r="A6854" s="38">
        <v>92720121121</v>
      </c>
      <c r="B6854" s="13" t="s">
        <v>6680</v>
      </c>
      <c r="C6854" s="13">
        <v>6</v>
      </c>
      <c r="D6854" s="13" t="s">
        <v>5465</v>
      </c>
      <c r="E6854" s="13" t="s">
        <v>1199</v>
      </c>
      <c r="F6854" s="13" t="s">
        <v>67</v>
      </c>
      <c r="G6854" s="13" t="s">
        <v>1199</v>
      </c>
      <c r="H6854" s="13" t="s">
        <v>65</v>
      </c>
      <c r="I6854" s="13"/>
    </row>
    <row r="6855" spans="1:9" x14ac:dyDescent="0.25">
      <c r="A6855" s="37">
        <v>92720122122</v>
      </c>
      <c r="B6855" s="12" t="s">
        <v>6681</v>
      </c>
      <c r="C6855" s="12">
        <v>6</v>
      </c>
      <c r="D6855" s="12" t="s">
        <v>5465</v>
      </c>
      <c r="E6855" s="12" t="s">
        <v>1199</v>
      </c>
      <c r="F6855" s="12" t="s">
        <v>67</v>
      </c>
      <c r="G6855" s="12" t="s">
        <v>1199</v>
      </c>
      <c r="H6855" s="12" t="s">
        <v>65</v>
      </c>
      <c r="I6855" s="12"/>
    </row>
    <row r="6856" spans="1:9" x14ac:dyDescent="0.25">
      <c r="A6856" s="38">
        <v>92725212126</v>
      </c>
      <c r="B6856" s="13" t="s">
        <v>6682</v>
      </c>
      <c r="C6856" s="13">
        <v>6</v>
      </c>
      <c r="D6856" s="13" t="s">
        <v>5465</v>
      </c>
      <c r="E6856" s="13" t="s">
        <v>1199</v>
      </c>
      <c r="F6856" s="13" t="s">
        <v>67</v>
      </c>
      <c r="G6856" s="13" t="s">
        <v>1199</v>
      </c>
      <c r="H6856" s="13" t="s">
        <v>65</v>
      </c>
      <c r="I6856" s="13"/>
    </row>
    <row r="6857" spans="1:9" x14ac:dyDescent="0.25">
      <c r="A6857" s="37">
        <v>92720127127</v>
      </c>
      <c r="B6857" s="12" t="s">
        <v>6683</v>
      </c>
      <c r="C6857" s="12">
        <v>6</v>
      </c>
      <c r="D6857" s="12" t="s">
        <v>5465</v>
      </c>
      <c r="E6857" s="12" t="s">
        <v>1199</v>
      </c>
      <c r="F6857" s="12" t="s">
        <v>67</v>
      </c>
      <c r="G6857" s="12" t="s">
        <v>1199</v>
      </c>
      <c r="H6857" s="12" t="s">
        <v>65</v>
      </c>
      <c r="I6857" s="12"/>
    </row>
    <row r="6858" spans="1:9" x14ac:dyDescent="0.25">
      <c r="A6858" s="38">
        <v>92725211128</v>
      </c>
      <c r="B6858" s="13" t="s">
        <v>6684</v>
      </c>
      <c r="C6858" s="13">
        <v>6</v>
      </c>
      <c r="D6858" s="13" t="s">
        <v>5465</v>
      </c>
      <c r="E6858" s="13" t="s">
        <v>1199</v>
      </c>
      <c r="F6858" s="13" t="s">
        <v>67</v>
      </c>
      <c r="G6858" s="13" t="s">
        <v>1199</v>
      </c>
      <c r="H6858" s="13" t="s">
        <v>65</v>
      </c>
      <c r="I6858" s="13"/>
    </row>
    <row r="6859" spans="1:9" x14ac:dyDescent="0.25">
      <c r="A6859" s="37">
        <v>92720129129</v>
      </c>
      <c r="B6859" s="12" t="s">
        <v>6685</v>
      </c>
      <c r="C6859" s="12">
        <v>6</v>
      </c>
      <c r="D6859" s="12" t="s">
        <v>5465</v>
      </c>
      <c r="E6859" s="12" t="s">
        <v>1199</v>
      </c>
      <c r="F6859" s="12" t="s">
        <v>67</v>
      </c>
      <c r="G6859" s="12" t="s">
        <v>1199</v>
      </c>
      <c r="H6859" s="12" t="s">
        <v>65</v>
      </c>
      <c r="I6859" s="12"/>
    </row>
    <row r="6860" spans="1:9" x14ac:dyDescent="0.25">
      <c r="A6860" s="38">
        <v>92720134134</v>
      </c>
      <c r="B6860" s="13" t="s">
        <v>6686</v>
      </c>
      <c r="C6860" s="13">
        <v>6</v>
      </c>
      <c r="D6860" s="13" t="s">
        <v>5465</v>
      </c>
      <c r="E6860" s="13" t="s">
        <v>1199</v>
      </c>
      <c r="F6860" s="13" t="s">
        <v>67</v>
      </c>
      <c r="G6860" s="13" t="s">
        <v>1199</v>
      </c>
      <c r="H6860" s="13" t="s">
        <v>65</v>
      </c>
      <c r="I6860" s="13"/>
    </row>
    <row r="6861" spans="1:9" x14ac:dyDescent="0.25">
      <c r="A6861" s="37">
        <v>92720136136</v>
      </c>
      <c r="B6861" s="12" t="s">
        <v>6687</v>
      </c>
      <c r="C6861" s="12">
        <v>6</v>
      </c>
      <c r="D6861" s="12" t="s">
        <v>5465</v>
      </c>
      <c r="E6861" s="12" t="s">
        <v>1199</v>
      </c>
      <c r="F6861" s="12" t="s">
        <v>67</v>
      </c>
      <c r="G6861" s="12" t="s">
        <v>1199</v>
      </c>
      <c r="H6861" s="12" t="s">
        <v>65</v>
      </c>
      <c r="I6861" s="12"/>
    </row>
    <row r="6862" spans="1:9" x14ac:dyDescent="0.25">
      <c r="A6862" s="38">
        <v>92725214138</v>
      </c>
      <c r="B6862" s="13" t="s">
        <v>6688</v>
      </c>
      <c r="C6862" s="13">
        <v>1</v>
      </c>
      <c r="D6862" s="13" t="s">
        <v>2549</v>
      </c>
      <c r="E6862" s="13" t="s">
        <v>1199</v>
      </c>
      <c r="F6862" s="13" t="s">
        <v>1199</v>
      </c>
      <c r="G6862" s="13" t="s">
        <v>67</v>
      </c>
      <c r="H6862" s="13" t="s">
        <v>65</v>
      </c>
      <c r="I6862" s="13"/>
    </row>
    <row r="6863" spans="1:9" x14ac:dyDescent="0.25">
      <c r="A6863" s="37">
        <v>92725212139</v>
      </c>
      <c r="B6863" s="12" t="s">
        <v>6689</v>
      </c>
      <c r="C6863" s="12">
        <v>6</v>
      </c>
      <c r="D6863" s="12" t="s">
        <v>5465</v>
      </c>
      <c r="E6863" s="12" t="s">
        <v>1199</v>
      </c>
      <c r="F6863" s="12" t="s">
        <v>67</v>
      </c>
      <c r="G6863" s="12" t="s">
        <v>1199</v>
      </c>
      <c r="H6863" s="12" t="s">
        <v>65</v>
      </c>
      <c r="I6863" s="12"/>
    </row>
    <row r="6864" spans="1:9" x14ac:dyDescent="0.25">
      <c r="A6864" s="38">
        <v>92720140140</v>
      </c>
      <c r="B6864" s="13" t="s">
        <v>6690</v>
      </c>
      <c r="C6864" s="13">
        <v>1</v>
      </c>
      <c r="D6864" s="13" t="s">
        <v>2549</v>
      </c>
      <c r="E6864" s="13" t="s">
        <v>1199</v>
      </c>
      <c r="F6864" s="13" t="s">
        <v>1199</v>
      </c>
      <c r="G6864" s="13" t="s">
        <v>67</v>
      </c>
      <c r="H6864" s="13" t="s">
        <v>65</v>
      </c>
      <c r="I6864" s="13"/>
    </row>
    <row r="6865" spans="1:9" x14ac:dyDescent="0.25">
      <c r="A6865" s="37">
        <v>92720141141</v>
      </c>
      <c r="B6865" s="12" t="s">
        <v>6691</v>
      </c>
      <c r="C6865" s="12">
        <v>1</v>
      </c>
      <c r="D6865" s="12" t="s">
        <v>2549</v>
      </c>
      <c r="E6865" s="12" t="s">
        <v>1199</v>
      </c>
      <c r="F6865" s="12" t="s">
        <v>1199</v>
      </c>
      <c r="G6865" s="12" t="s">
        <v>67</v>
      </c>
      <c r="H6865" s="12" t="s">
        <v>65</v>
      </c>
      <c r="I6865" s="12"/>
    </row>
    <row r="6866" spans="1:9" x14ac:dyDescent="0.25">
      <c r="A6866" s="38">
        <v>92720142142</v>
      </c>
      <c r="B6866" s="13" t="s">
        <v>6692</v>
      </c>
      <c r="C6866" s="13">
        <v>1</v>
      </c>
      <c r="D6866" s="13" t="s">
        <v>2549</v>
      </c>
      <c r="E6866" s="13" t="s">
        <v>1199</v>
      </c>
      <c r="F6866" s="13" t="s">
        <v>1199</v>
      </c>
      <c r="G6866" s="13" t="s">
        <v>67</v>
      </c>
      <c r="H6866" s="13" t="s">
        <v>65</v>
      </c>
      <c r="I6866" s="13"/>
    </row>
    <row r="6867" spans="1:9" x14ac:dyDescent="0.25">
      <c r="A6867" s="37">
        <v>92720143143</v>
      </c>
      <c r="B6867" s="12" t="s">
        <v>6693</v>
      </c>
      <c r="C6867" s="12">
        <v>6</v>
      </c>
      <c r="D6867" s="12" t="s">
        <v>5465</v>
      </c>
      <c r="E6867" s="12" t="s">
        <v>1199</v>
      </c>
      <c r="F6867" s="12" t="s">
        <v>67</v>
      </c>
      <c r="G6867" s="12" t="s">
        <v>1199</v>
      </c>
      <c r="H6867" s="12" t="s">
        <v>65</v>
      </c>
      <c r="I6867" s="12"/>
    </row>
    <row r="6868" spans="1:9" x14ac:dyDescent="0.25">
      <c r="A6868" s="38">
        <v>92725211145</v>
      </c>
      <c r="B6868" s="13" t="s">
        <v>6694</v>
      </c>
      <c r="C6868" s="13">
        <v>6</v>
      </c>
      <c r="D6868" s="13" t="s">
        <v>5465</v>
      </c>
      <c r="E6868" s="13" t="s">
        <v>1199</v>
      </c>
      <c r="F6868" s="13" t="s">
        <v>67</v>
      </c>
      <c r="G6868" s="13" t="s">
        <v>1199</v>
      </c>
      <c r="H6868" s="13" t="s">
        <v>65</v>
      </c>
      <c r="I6868" s="13"/>
    </row>
    <row r="6869" spans="1:9" x14ac:dyDescent="0.25">
      <c r="A6869" s="37">
        <v>92720146146</v>
      </c>
      <c r="B6869" s="12" t="s">
        <v>6695</v>
      </c>
      <c r="C6869" s="12">
        <v>6</v>
      </c>
      <c r="D6869" s="12" t="s">
        <v>5465</v>
      </c>
      <c r="E6869" s="12" t="s">
        <v>1199</v>
      </c>
      <c r="F6869" s="12" t="s">
        <v>67</v>
      </c>
      <c r="G6869" s="12" t="s">
        <v>1199</v>
      </c>
      <c r="H6869" s="12" t="s">
        <v>65</v>
      </c>
      <c r="I6869" s="12"/>
    </row>
    <row r="6870" spans="1:9" x14ac:dyDescent="0.25">
      <c r="A6870" s="38">
        <v>92725211147</v>
      </c>
      <c r="B6870" s="13" t="s">
        <v>294</v>
      </c>
      <c r="C6870" s="13">
        <v>1</v>
      </c>
      <c r="D6870" s="13" t="s">
        <v>2549</v>
      </c>
      <c r="E6870" s="13" t="s">
        <v>1199</v>
      </c>
      <c r="F6870" s="13" t="s">
        <v>1199</v>
      </c>
      <c r="G6870" s="13" t="s">
        <v>67</v>
      </c>
      <c r="H6870" s="13" t="s">
        <v>65</v>
      </c>
      <c r="I6870" s="13"/>
    </row>
    <row r="6871" spans="1:9" x14ac:dyDescent="0.25">
      <c r="A6871" s="37">
        <v>92720149149</v>
      </c>
      <c r="B6871" s="12" t="s">
        <v>6696</v>
      </c>
      <c r="C6871" s="12">
        <v>6</v>
      </c>
      <c r="D6871" s="12" t="s">
        <v>5465</v>
      </c>
      <c r="E6871" s="12" t="s">
        <v>1199</v>
      </c>
      <c r="F6871" s="12" t="s">
        <v>67</v>
      </c>
      <c r="G6871" s="12" t="s">
        <v>1199</v>
      </c>
      <c r="H6871" s="12" t="s">
        <v>65</v>
      </c>
      <c r="I6871" s="12"/>
    </row>
    <row r="6872" spans="1:9" x14ac:dyDescent="0.25">
      <c r="A6872" s="38">
        <v>92725213150</v>
      </c>
      <c r="B6872" s="13" t="s">
        <v>6697</v>
      </c>
      <c r="C6872" s="13">
        <v>1</v>
      </c>
      <c r="D6872" s="13" t="s">
        <v>2549</v>
      </c>
      <c r="E6872" s="13" t="s">
        <v>1199</v>
      </c>
      <c r="F6872" s="13" t="s">
        <v>1199</v>
      </c>
      <c r="G6872" s="13" t="s">
        <v>67</v>
      </c>
      <c r="H6872" s="13" t="s">
        <v>65</v>
      </c>
      <c r="I6872" s="13"/>
    </row>
    <row r="6873" spans="1:9" x14ac:dyDescent="0.25">
      <c r="A6873" s="37">
        <v>92720151151</v>
      </c>
      <c r="B6873" s="12" t="s">
        <v>6698</v>
      </c>
      <c r="C6873" s="12">
        <v>1</v>
      </c>
      <c r="D6873" s="12" t="s">
        <v>2549</v>
      </c>
      <c r="E6873" s="12" t="s">
        <v>1199</v>
      </c>
      <c r="F6873" s="12" t="s">
        <v>1199</v>
      </c>
      <c r="G6873" s="12" t="s">
        <v>67</v>
      </c>
      <c r="H6873" s="12" t="s">
        <v>65</v>
      </c>
      <c r="I6873" s="12"/>
    </row>
    <row r="6874" spans="1:9" x14ac:dyDescent="0.25">
      <c r="A6874" s="38">
        <v>92725213152</v>
      </c>
      <c r="B6874" s="13" t="s">
        <v>6699</v>
      </c>
      <c r="C6874" s="13">
        <v>1</v>
      </c>
      <c r="D6874" s="13" t="s">
        <v>2549</v>
      </c>
      <c r="E6874" s="13" t="s">
        <v>1199</v>
      </c>
      <c r="F6874" s="13" t="s">
        <v>1199</v>
      </c>
      <c r="G6874" s="13" t="s">
        <v>67</v>
      </c>
      <c r="H6874" s="13" t="s">
        <v>65</v>
      </c>
      <c r="I6874" s="13"/>
    </row>
    <row r="6875" spans="1:9" x14ac:dyDescent="0.25">
      <c r="A6875" s="37">
        <v>92729451451</v>
      </c>
      <c r="B6875" s="12" t="s">
        <v>6700</v>
      </c>
      <c r="C6875" s="12">
        <v>6</v>
      </c>
      <c r="D6875" s="12" t="s">
        <v>5465</v>
      </c>
      <c r="E6875" s="12" t="s">
        <v>1199</v>
      </c>
      <c r="F6875" s="12" t="s">
        <v>67</v>
      </c>
      <c r="G6875" s="12" t="s">
        <v>1199</v>
      </c>
      <c r="H6875" s="12" t="s">
        <v>65</v>
      </c>
      <c r="I6875" s="12"/>
    </row>
    <row r="6876" spans="1:9" x14ac:dyDescent="0.25">
      <c r="A6876" s="38">
        <v>92729452452</v>
      </c>
      <c r="B6876" s="13" t="s">
        <v>6701</v>
      </c>
      <c r="C6876" s="13">
        <v>6</v>
      </c>
      <c r="D6876" s="13" t="s">
        <v>5465</v>
      </c>
      <c r="E6876" s="13" t="s">
        <v>1199</v>
      </c>
      <c r="F6876" s="13" t="s">
        <v>67</v>
      </c>
      <c r="G6876" s="13" t="s">
        <v>1199</v>
      </c>
      <c r="H6876" s="13" t="s">
        <v>65</v>
      </c>
      <c r="I6876" s="13"/>
    </row>
    <row r="6877" spans="1:9" x14ac:dyDescent="0.25">
      <c r="A6877" s="37">
        <v>92729453453</v>
      </c>
      <c r="B6877" s="12" t="s">
        <v>6702</v>
      </c>
      <c r="C6877" s="12">
        <v>6</v>
      </c>
      <c r="D6877" s="12" t="s">
        <v>5465</v>
      </c>
      <c r="E6877" s="12" t="s">
        <v>1199</v>
      </c>
      <c r="F6877" s="12" t="s">
        <v>67</v>
      </c>
      <c r="G6877" s="12" t="s">
        <v>1199</v>
      </c>
      <c r="H6877" s="12" t="s">
        <v>65</v>
      </c>
      <c r="I6877" s="12"/>
    </row>
    <row r="6878" spans="1:9" x14ac:dyDescent="0.25">
      <c r="A6878" s="38">
        <v>92729455455</v>
      </c>
      <c r="B6878" s="13" t="s">
        <v>6703</v>
      </c>
      <c r="C6878" s="13">
        <v>6</v>
      </c>
      <c r="D6878" s="13" t="s">
        <v>5465</v>
      </c>
      <c r="E6878" s="13" t="s">
        <v>1199</v>
      </c>
      <c r="F6878" s="13" t="s">
        <v>67</v>
      </c>
      <c r="G6878" s="13" t="s">
        <v>1199</v>
      </c>
      <c r="H6878" s="13" t="s">
        <v>65</v>
      </c>
      <c r="I6878" s="13"/>
    </row>
    <row r="6879" spans="1:9" x14ac:dyDescent="0.25">
      <c r="A6879" s="37">
        <v>92729456456</v>
      </c>
      <c r="B6879" s="12" t="s">
        <v>6704</v>
      </c>
      <c r="C6879" s="12">
        <v>6</v>
      </c>
      <c r="D6879" s="12" t="s">
        <v>5465</v>
      </c>
      <c r="E6879" s="12" t="s">
        <v>1199</v>
      </c>
      <c r="F6879" s="12" t="s">
        <v>67</v>
      </c>
      <c r="G6879" s="12" t="s">
        <v>1199</v>
      </c>
      <c r="H6879" s="12" t="s">
        <v>65</v>
      </c>
      <c r="I6879" s="12"/>
    </row>
    <row r="6880" spans="1:9" x14ac:dyDescent="0.25">
      <c r="A6880" s="38">
        <v>92729457457</v>
      </c>
      <c r="B6880" s="13" t="s">
        <v>6705</v>
      </c>
      <c r="C6880" s="13">
        <v>6</v>
      </c>
      <c r="D6880" s="13" t="s">
        <v>5465</v>
      </c>
      <c r="E6880" s="13" t="s">
        <v>1199</v>
      </c>
      <c r="F6880" s="13" t="s">
        <v>67</v>
      </c>
      <c r="G6880" s="13" t="s">
        <v>1199</v>
      </c>
      <c r="H6880" s="13" t="s">
        <v>65</v>
      </c>
      <c r="I6880" s="13"/>
    </row>
    <row r="6881" spans="1:9" x14ac:dyDescent="0.25">
      <c r="A6881" s="37">
        <v>92729458458</v>
      </c>
      <c r="B6881" s="12" t="s">
        <v>6706</v>
      </c>
      <c r="C6881" s="12">
        <v>6</v>
      </c>
      <c r="D6881" s="12" t="s">
        <v>5465</v>
      </c>
      <c r="E6881" s="12" t="s">
        <v>1199</v>
      </c>
      <c r="F6881" s="12" t="s">
        <v>67</v>
      </c>
      <c r="G6881" s="12" t="s">
        <v>1199</v>
      </c>
      <c r="H6881" s="12" t="s">
        <v>65</v>
      </c>
      <c r="I6881" s="12"/>
    </row>
    <row r="6882" spans="1:9" x14ac:dyDescent="0.25">
      <c r="A6882" s="38">
        <v>92729459459</v>
      </c>
      <c r="B6882" s="13" t="s">
        <v>6707</v>
      </c>
      <c r="C6882" s="13">
        <v>6</v>
      </c>
      <c r="D6882" s="13" t="s">
        <v>5465</v>
      </c>
      <c r="E6882" s="13" t="s">
        <v>1199</v>
      </c>
      <c r="F6882" s="13" t="s">
        <v>67</v>
      </c>
      <c r="G6882" s="13" t="s">
        <v>1199</v>
      </c>
      <c r="H6882" s="13" t="s">
        <v>65</v>
      </c>
      <c r="I6882" s="13"/>
    </row>
    <row r="6883" spans="1:9" x14ac:dyDescent="0.25">
      <c r="A6883" s="37">
        <v>92729460460</v>
      </c>
      <c r="B6883" s="12" t="s">
        <v>6708</v>
      </c>
      <c r="C6883" s="12">
        <v>6</v>
      </c>
      <c r="D6883" s="12" t="s">
        <v>5465</v>
      </c>
      <c r="E6883" s="12" t="s">
        <v>1199</v>
      </c>
      <c r="F6883" s="12" t="s">
        <v>67</v>
      </c>
      <c r="G6883" s="12" t="s">
        <v>1199</v>
      </c>
      <c r="H6883" s="12" t="s">
        <v>65</v>
      </c>
      <c r="I6883" s="12"/>
    </row>
    <row r="6884" spans="1:9" x14ac:dyDescent="0.25">
      <c r="A6884" s="38">
        <v>92729461461</v>
      </c>
      <c r="B6884" s="13" t="s">
        <v>6709</v>
      </c>
      <c r="C6884" s="13">
        <v>6</v>
      </c>
      <c r="D6884" s="13" t="s">
        <v>5465</v>
      </c>
      <c r="E6884" s="13" t="s">
        <v>1199</v>
      </c>
      <c r="F6884" s="13" t="s">
        <v>67</v>
      </c>
      <c r="G6884" s="13" t="s">
        <v>1199</v>
      </c>
      <c r="H6884" s="13" t="s">
        <v>65</v>
      </c>
      <c r="I6884" s="13"/>
    </row>
    <row r="6885" spans="1:9" x14ac:dyDescent="0.25">
      <c r="A6885" s="37">
        <v>92729463463</v>
      </c>
      <c r="B6885" s="12" t="s">
        <v>6710</v>
      </c>
      <c r="C6885" s="12">
        <v>6</v>
      </c>
      <c r="D6885" s="12" t="s">
        <v>5465</v>
      </c>
      <c r="E6885" s="12" t="s">
        <v>1199</v>
      </c>
      <c r="F6885" s="12" t="s">
        <v>67</v>
      </c>
      <c r="G6885" s="12" t="s">
        <v>1199</v>
      </c>
      <c r="H6885" s="12" t="s">
        <v>65</v>
      </c>
      <c r="I6885" s="12"/>
    </row>
    <row r="6886" spans="1:9" x14ac:dyDescent="0.25">
      <c r="A6886" s="38">
        <v>92730111111</v>
      </c>
      <c r="B6886" s="13" t="s">
        <v>6711</v>
      </c>
      <c r="C6886" s="13">
        <v>1</v>
      </c>
      <c r="D6886" s="13" t="s">
        <v>2549</v>
      </c>
      <c r="E6886" s="13" t="s">
        <v>1199</v>
      </c>
      <c r="F6886" s="13" t="s">
        <v>1199</v>
      </c>
      <c r="G6886" s="13" t="s">
        <v>67</v>
      </c>
      <c r="H6886" s="13" t="s">
        <v>65</v>
      </c>
      <c r="I6886" s="13"/>
    </row>
    <row r="6887" spans="1:9" x14ac:dyDescent="0.25">
      <c r="A6887" s="37">
        <v>92735219113</v>
      </c>
      <c r="B6887" s="12" t="s">
        <v>6712</v>
      </c>
      <c r="C6887" s="12">
        <v>1</v>
      </c>
      <c r="D6887" s="12" t="s">
        <v>2549</v>
      </c>
      <c r="E6887" s="12" t="s">
        <v>1199</v>
      </c>
      <c r="F6887" s="12" t="s">
        <v>1199</v>
      </c>
      <c r="G6887" s="12" t="s">
        <v>67</v>
      </c>
      <c r="H6887" s="12" t="s">
        <v>65</v>
      </c>
      <c r="I6887" s="12"/>
    </row>
    <row r="6888" spans="1:9" x14ac:dyDescent="0.25">
      <c r="A6888" s="38">
        <v>92735219115</v>
      </c>
      <c r="B6888" s="13" t="s">
        <v>6713</v>
      </c>
      <c r="C6888" s="13">
        <v>1</v>
      </c>
      <c r="D6888" s="13" t="s">
        <v>2549</v>
      </c>
      <c r="E6888" s="13" t="s">
        <v>1199</v>
      </c>
      <c r="F6888" s="13" t="s">
        <v>1199</v>
      </c>
      <c r="G6888" s="13" t="s">
        <v>67</v>
      </c>
      <c r="H6888" s="13" t="s">
        <v>65</v>
      </c>
      <c r="I6888" s="13"/>
    </row>
    <row r="6889" spans="1:9" x14ac:dyDescent="0.25">
      <c r="A6889" s="37">
        <v>92730116116</v>
      </c>
      <c r="B6889" s="12" t="s">
        <v>6714</v>
      </c>
      <c r="C6889" s="12">
        <v>1</v>
      </c>
      <c r="D6889" s="12" t="s">
        <v>2549</v>
      </c>
      <c r="E6889" s="12" t="s">
        <v>1199</v>
      </c>
      <c r="F6889" s="12" t="s">
        <v>1199</v>
      </c>
      <c r="G6889" s="12" t="s">
        <v>67</v>
      </c>
      <c r="H6889" s="12" t="s">
        <v>65</v>
      </c>
      <c r="I6889" s="12"/>
    </row>
    <row r="6890" spans="1:9" x14ac:dyDescent="0.25">
      <c r="A6890" s="38">
        <v>92735218119</v>
      </c>
      <c r="B6890" s="13" t="s">
        <v>6715</v>
      </c>
      <c r="C6890" s="13">
        <v>1</v>
      </c>
      <c r="D6890" s="13" t="s">
        <v>2549</v>
      </c>
      <c r="E6890" s="13" t="s">
        <v>1199</v>
      </c>
      <c r="F6890" s="13" t="s">
        <v>1199</v>
      </c>
      <c r="G6890" s="13" t="s">
        <v>67</v>
      </c>
      <c r="H6890" s="13" t="s">
        <v>65</v>
      </c>
      <c r="I6890" s="13"/>
    </row>
    <row r="6891" spans="1:9" x14ac:dyDescent="0.25">
      <c r="A6891" s="37">
        <v>92735215121</v>
      </c>
      <c r="B6891" s="12" t="s">
        <v>6716</v>
      </c>
      <c r="C6891" s="12">
        <v>1</v>
      </c>
      <c r="D6891" s="12" t="s">
        <v>2549</v>
      </c>
      <c r="E6891" s="12" t="s">
        <v>1199</v>
      </c>
      <c r="F6891" s="12" t="s">
        <v>1199</v>
      </c>
      <c r="G6891" s="12" t="s">
        <v>67</v>
      </c>
      <c r="H6891" s="12" t="s">
        <v>65</v>
      </c>
      <c r="I6891" s="12"/>
    </row>
    <row r="6892" spans="1:9" x14ac:dyDescent="0.25">
      <c r="A6892" s="38">
        <v>92735217125</v>
      </c>
      <c r="B6892" s="13" t="s">
        <v>3229</v>
      </c>
      <c r="C6892" s="13">
        <v>1</v>
      </c>
      <c r="D6892" s="13" t="s">
        <v>2549</v>
      </c>
      <c r="E6892" s="13" t="s">
        <v>1199</v>
      </c>
      <c r="F6892" s="13" t="s">
        <v>1199</v>
      </c>
      <c r="G6892" s="13" t="s">
        <v>67</v>
      </c>
      <c r="H6892" s="13" t="s">
        <v>65</v>
      </c>
      <c r="I6892" s="13"/>
    </row>
    <row r="6893" spans="1:9" x14ac:dyDescent="0.25">
      <c r="A6893" s="37">
        <v>92735217127</v>
      </c>
      <c r="B6893" s="12" t="s">
        <v>6717</v>
      </c>
      <c r="C6893" s="12">
        <v>1</v>
      </c>
      <c r="D6893" s="12" t="s">
        <v>2549</v>
      </c>
      <c r="E6893" s="12" t="s">
        <v>1199</v>
      </c>
      <c r="F6893" s="12" t="s">
        <v>1199</v>
      </c>
      <c r="G6893" s="12" t="s">
        <v>67</v>
      </c>
      <c r="H6893" s="12" t="s">
        <v>65</v>
      </c>
      <c r="I6893" s="12"/>
    </row>
    <row r="6894" spans="1:9" x14ac:dyDescent="0.25">
      <c r="A6894" s="38">
        <v>92735215133</v>
      </c>
      <c r="B6894" s="13" t="s">
        <v>6718</v>
      </c>
      <c r="C6894" s="13">
        <v>1</v>
      </c>
      <c r="D6894" s="13" t="s">
        <v>2549</v>
      </c>
      <c r="E6894" s="13" t="s">
        <v>1199</v>
      </c>
      <c r="F6894" s="13" t="s">
        <v>1199</v>
      </c>
      <c r="G6894" s="13" t="s">
        <v>67</v>
      </c>
      <c r="H6894" s="13" t="s">
        <v>65</v>
      </c>
      <c r="I6894" s="13"/>
    </row>
    <row r="6895" spans="1:9" x14ac:dyDescent="0.25">
      <c r="A6895" s="37">
        <v>92730137137</v>
      </c>
      <c r="B6895" s="12" t="s">
        <v>6719</v>
      </c>
      <c r="C6895" s="12">
        <v>1</v>
      </c>
      <c r="D6895" s="12" t="s">
        <v>2549</v>
      </c>
      <c r="E6895" s="12" t="s">
        <v>1199</v>
      </c>
      <c r="F6895" s="12" t="s">
        <v>1199</v>
      </c>
      <c r="G6895" s="12" t="s">
        <v>67</v>
      </c>
      <c r="H6895" s="12" t="s">
        <v>65</v>
      </c>
      <c r="I6895" s="12"/>
    </row>
    <row r="6896" spans="1:9" x14ac:dyDescent="0.25">
      <c r="A6896" s="38">
        <v>92735218139</v>
      </c>
      <c r="B6896" s="13" t="s">
        <v>1362</v>
      </c>
      <c r="C6896" s="13">
        <v>1</v>
      </c>
      <c r="D6896" s="13" t="s">
        <v>2549</v>
      </c>
      <c r="E6896" s="13" t="s">
        <v>1199</v>
      </c>
      <c r="F6896" s="13" t="s">
        <v>1199</v>
      </c>
      <c r="G6896" s="13" t="s">
        <v>67</v>
      </c>
      <c r="H6896" s="13" t="s">
        <v>65</v>
      </c>
      <c r="I6896" s="13"/>
    </row>
    <row r="6897" spans="1:9" x14ac:dyDescent="0.25">
      <c r="A6897" s="37">
        <v>92735217141</v>
      </c>
      <c r="B6897" s="12" t="s">
        <v>6720</v>
      </c>
      <c r="C6897" s="12">
        <v>1</v>
      </c>
      <c r="D6897" s="12" t="s">
        <v>2549</v>
      </c>
      <c r="E6897" s="12" t="s">
        <v>1199</v>
      </c>
      <c r="F6897" s="12" t="s">
        <v>1199</v>
      </c>
      <c r="G6897" s="12" t="s">
        <v>67</v>
      </c>
      <c r="H6897" s="12" t="s">
        <v>65</v>
      </c>
      <c r="I6897" s="12"/>
    </row>
    <row r="6898" spans="1:9" x14ac:dyDescent="0.25">
      <c r="A6898" s="38">
        <v>92730147147</v>
      </c>
      <c r="B6898" s="13" t="s">
        <v>6721</v>
      </c>
      <c r="C6898" s="13">
        <v>1</v>
      </c>
      <c r="D6898" s="13" t="s">
        <v>2549</v>
      </c>
      <c r="E6898" s="13" t="s">
        <v>1199</v>
      </c>
      <c r="F6898" s="13" t="s">
        <v>1199</v>
      </c>
      <c r="G6898" s="13" t="s">
        <v>67</v>
      </c>
      <c r="H6898" s="13" t="s">
        <v>65</v>
      </c>
      <c r="I6898" s="13"/>
    </row>
    <row r="6899" spans="1:9" x14ac:dyDescent="0.25">
      <c r="A6899" s="37">
        <v>92730152152</v>
      </c>
      <c r="B6899" s="12" t="s">
        <v>6722</v>
      </c>
      <c r="C6899" s="12">
        <v>1</v>
      </c>
      <c r="D6899" s="12" t="s">
        <v>2549</v>
      </c>
      <c r="E6899" s="12" t="s">
        <v>1199</v>
      </c>
      <c r="F6899" s="12" t="s">
        <v>1199</v>
      </c>
      <c r="G6899" s="12" t="s">
        <v>67</v>
      </c>
      <c r="H6899" s="12" t="s">
        <v>65</v>
      </c>
      <c r="I6899" s="12"/>
    </row>
    <row r="6900" spans="1:9" x14ac:dyDescent="0.25">
      <c r="A6900" s="38">
        <v>92730159159</v>
      </c>
      <c r="B6900" s="13" t="s">
        <v>6723</v>
      </c>
      <c r="C6900" s="13">
        <v>1</v>
      </c>
      <c r="D6900" s="13" t="s">
        <v>2549</v>
      </c>
      <c r="E6900" s="13" t="s">
        <v>1199</v>
      </c>
      <c r="F6900" s="13" t="s">
        <v>1199</v>
      </c>
      <c r="G6900" s="13" t="s">
        <v>67</v>
      </c>
      <c r="H6900" s="13" t="s">
        <v>65</v>
      </c>
      <c r="I6900" s="13"/>
    </row>
    <row r="6901" spans="1:9" x14ac:dyDescent="0.25">
      <c r="A6901" s="37">
        <v>92735219163</v>
      </c>
      <c r="B6901" s="12" t="s">
        <v>6724</v>
      </c>
      <c r="C6901" s="12">
        <v>1</v>
      </c>
      <c r="D6901" s="12" t="s">
        <v>2549</v>
      </c>
      <c r="E6901" s="12" t="s">
        <v>1199</v>
      </c>
      <c r="F6901" s="12" t="s">
        <v>1199</v>
      </c>
      <c r="G6901" s="12" t="s">
        <v>67</v>
      </c>
      <c r="H6901" s="12" t="s">
        <v>65</v>
      </c>
      <c r="I6901" s="12"/>
    </row>
    <row r="6902" spans="1:9" x14ac:dyDescent="0.25">
      <c r="A6902" s="38">
        <v>92730164164</v>
      </c>
      <c r="B6902" s="13" t="s">
        <v>6725</v>
      </c>
      <c r="C6902" s="13">
        <v>1</v>
      </c>
      <c r="D6902" s="13" t="s">
        <v>2549</v>
      </c>
      <c r="E6902" s="13" t="s">
        <v>1199</v>
      </c>
      <c r="F6902" s="13" t="s">
        <v>1199</v>
      </c>
      <c r="G6902" s="13" t="s">
        <v>67</v>
      </c>
      <c r="H6902" s="13" t="s">
        <v>65</v>
      </c>
      <c r="I6902" s="13"/>
    </row>
    <row r="6903" spans="1:9" x14ac:dyDescent="0.25">
      <c r="A6903" s="37">
        <v>92730165165</v>
      </c>
      <c r="B6903" s="12" t="s">
        <v>6726</v>
      </c>
      <c r="C6903" s="12">
        <v>1</v>
      </c>
      <c r="D6903" s="12" t="s">
        <v>2549</v>
      </c>
      <c r="E6903" s="12" t="s">
        <v>1199</v>
      </c>
      <c r="F6903" s="12" t="s">
        <v>1199</v>
      </c>
      <c r="G6903" s="12" t="s">
        <v>67</v>
      </c>
      <c r="H6903" s="12" t="s">
        <v>65</v>
      </c>
      <c r="I6903" s="12"/>
    </row>
    <row r="6904" spans="1:9" x14ac:dyDescent="0.25">
      <c r="A6904" s="38">
        <v>92735216166</v>
      </c>
      <c r="B6904" s="13" t="s">
        <v>6727</v>
      </c>
      <c r="C6904" s="13">
        <v>1</v>
      </c>
      <c r="D6904" s="13" t="s">
        <v>2549</v>
      </c>
      <c r="E6904" s="13" t="s">
        <v>1199</v>
      </c>
      <c r="F6904" s="13" t="s">
        <v>1199</v>
      </c>
      <c r="G6904" s="13" t="s">
        <v>67</v>
      </c>
      <c r="H6904" s="13" t="s">
        <v>65</v>
      </c>
      <c r="I6904" s="13"/>
    </row>
    <row r="6905" spans="1:9" x14ac:dyDescent="0.25">
      <c r="A6905" s="37">
        <v>92735218172</v>
      </c>
      <c r="B6905" s="12" t="s">
        <v>6728</v>
      </c>
      <c r="C6905" s="12">
        <v>1</v>
      </c>
      <c r="D6905" s="12" t="s">
        <v>2549</v>
      </c>
      <c r="E6905" s="12" t="s">
        <v>1199</v>
      </c>
      <c r="F6905" s="12" t="s">
        <v>1199</v>
      </c>
      <c r="G6905" s="12" t="s">
        <v>67</v>
      </c>
      <c r="H6905" s="12" t="s">
        <v>65</v>
      </c>
      <c r="I6905" s="12"/>
    </row>
    <row r="6906" spans="1:9" x14ac:dyDescent="0.25">
      <c r="A6906" s="38">
        <v>92735216175</v>
      </c>
      <c r="B6906" s="13" t="s">
        <v>6729</v>
      </c>
      <c r="C6906" s="13">
        <v>1</v>
      </c>
      <c r="D6906" s="13" t="s">
        <v>2549</v>
      </c>
      <c r="E6906" s="13" t="s">
        <v>1199</v>
      </c>
      <c r="F6906" s="13" t="s">
        <v>1199</v>
      </c>
      <c r="G6906" s="13" t="s">
        <v>67</v>
      </c>
      <c r="H6906" s="13" t="s">
        <v>65</v>
      </c>
      <c r="I6906" s="13"/>
    </row>
    <row r="6907" spans="1:9" x14ac:dyDescent="0.25">
      <c r="A6907" s="37">
        <v>92735218177</v>
      </c>
      <c r="B6907" s="12" t="s">
        <v>6730</v>
      </c>
      <c r="C6907" s="12">
        <v>1</v>
      </c>
      <c r="D6907" s="12" t="s">
        <v>2549</v>
      </c>
      <c r="E6907" s="12" t="s">
        <v>1199</v>
      </c>
      <c r="F6907" s="12" t="s">
        <v>1199</v>
      </c>
      <c r="G6907" s="12" t="s">
        <v>67</v>
      </c>
      <c r="H6907" s="12" t="s">
        <v>65</v>
      </c>
      <c r="I6907" s="12"/>
    </row>
    <row r="6908" spans="1:9" x14ac:dyDescent="0.25">
      <c r="A6908" s="38">
        <v>92735219178</v>
      </c>
      <c r="B6908" s="13" t="s">
        <v>6731</v>
      </c>
      <c r="C6908" s="13">
        <v>1</v>
      </c>
      <c r="D6908" s="13" t="s">
        <v>2549</v>
      </c>
      <c r="E6908" s="13" t="s">
        <v>1199</v>
      </c>
      <c r="F6908" s="13" t="s">
        <v>1199</v>
      </c>
      <c r="G6908" s="13" t="s">
        <v>67</v>
      </c>
      <c r="H6908" s="13" t="s">
        <v>65</v>
      </c>
      <c r="I6908" s="13"/>
    </row>
    <row r="6909" spans="1:9" x14ac:dyDescent="0.25">
      <c r="A6909" s="37">
        <v>92735218181</v>
      </c>
      <c r="B6909" s="12" t="s">
        <v>6732</v>
      </c>
      <c r="C6909" s="12">
        <v>1</v>
      </c>
      <c r="D6909" s="12" t="s">
        <v>2549</v>
      </c>
      <c r="E6909" s="12" t="s">
        <v>1199</v>
      </c>
      <c r="F6909" s="12" t="s">
        <v>1199</v>
      </c>
      <c r="G6909" s="12" t="s">
        <v>67</v>
      </c>
      <c r="H6909" s="12" t="s">
        <v>65</v>
      </c>
      <c r="I6909" s="12"/>
    </row>
    <row r="6910" spans="1:9" x14ac:dyDescent="0.25">
      <c r="A6910" s="38">
        <v>92739451451</v>
      </c>
      <c r="B6910" s="13" t="s">
        <v>6733</v>
      </c>
      <c r="C6910" s="13">
        <v>1</v>
      </c>
      <c r="D6910" s="13" t="s">
        <v>2549</v>
      </c>
      <c r="E6910" s="13" t="s">
        <v>1199</v>
      </c>
      <c r="F6910" s="13" t="s">
        <v>1199</v>
      </c>
      <c r="G6910" s="13" t="s">
        <v>67</v>
      </c>
      <c r="H6910" s="13" t="s">
        <v>65</v>
      </c>
      <c r="I6910" s="13"/>
    </row>
    <row r="6911" spans="1:9" x14ac:dyDescent="0.25">
      <c r="A6911" s="37">
        <v>92739452452</v>
      </c>
      <c r="B6911" s="12" t="s">
        <v>6734</v>
      </c>
      <c r="C6911" s="12">
        <v>1</v>
      </c>
      <c r="D6911" s="12" t="s">
        <v>2549</v>
      </c>
      <c r="E6911" s="12" t="s">
        <v>1199</v>
      </c>
      <c r="F6911" s="12" t="s">
        <v>1199</v>
      </c>
      <c r="G6911" s="12" t="s">
        <v>67</v>
      </c>
      <c r="H6911" s="12" t="s">
        <v>65</v>
      </c>
      <c r="I6911" s="12"/>
    </row>
    <row r="6912" spans="1:9" x14ac:dyDescent="0.25">
      <c r="A6912" s="38">
        <v>92739453453</v>
      </c>
      <c r="B6912" s="13" t="s">
        <v>6735</v>
      </c>
      <c r="C6912" s="13">
        <v>1</v>
      </c>
      <c r="D6912" s="13" t="s">
        <v>2549</v>
      </c>
      <c r="E6912" s="13" t="s">
        <v>1199</v>
      </c>
      <c r="F6912" s="13" t="s">
        <v>1199</v>
      </c>
      <c r="G6912" s="13" t="s">
        <v>67</v>
      </c>
      <c r="H6912" s="13" t="s">
        <v>65</v>
      </c>
      <c r="I6912" s="13"/>
    </row>
    <row r="6913" spans="1:9" x14ac:dyDescent="0.25">
      <c r="A6913" s="37">
        <v>92740111111</v>
      </c>
      <c r="B6913" s="12" t="s">
        <v>6736</v>
      </c>
      <c r="C6913" s="12">
        <v>1</v>
      </c>
      <c r="D6913" s="12" t="s">
        <v>2549</v>
      </c>
      <c r="E6913" s="12" t="s">
        <v>1199</v>
      </c>
      <c r="F6913" s="12" t="s">
        <v>1199</v>
      </c>
      <c r="G6913" s="12" t="s">
        <v>67</v>
      </c>
      <c r="H6913" s="12" t="s">
        <v>65</v>
      </c>
      <c r="I6913" s="12"/>
    </row>
    <row r="6914" spans="1:9" x14ac:dyDescent="0.25">
      <c r="A6914" s="38">
        <v>92745223112</v>
      </c>
      <c r="B6914" s="13" t="s">
        <v>6737</v>
      </c>
      <c r="C6914" s="13">
        <v>1</v>
      </c>
      <c r="D6914" s="13" t="s">
        <v>2549</v>
      </c>
      <c r="E6914" s="13" t="s">
        <v>1199</v>
      </c>
      <c r="F6914" s="13" t="s">
        <v>1199</v>
      </c>
      <c r="G6914" s="13" t="s">
        <v>67</v>
      </c>
      <c r="H6914" s="13" t="s">
        <v>65</v>
      </c>
      <c r="I6914" s="13"/>
    </row>
    <row r="6915" spans="1:9" x14ac:dyDescent="0.25">
      <c r="A6915" s="37">
        <v>92740113113</v>
      </c>
      <c r="B6915" s="12" t="s">
        <v>4866</v>
      </c>
      <c r="C6915" s="12">
        <v>1</v>
      </c>
      <c r="D6915" s="12" t="s">
        <v>2549</v>
      </c>
      <c r="E6915" s="12" t="s">
        <v>1199</v>
      </c>
      <c r="F6915" s="12" t="s">
        <v>1199</v>
      </c>
      <c r="G6915" s="12" t="s">
        <v>67</v>
      </c>
      <c r="H6915" s="12" t="s">
        <v>65</v>
      </c>
      <c r="I6915" s="12"/>
    </row>
    <row r="6916" spans="1:9" x14ac:dyDescent="0.25">
      <c r="A6916" s="38">
        <v>92745226114</v>
      </c>
      <c r="B6916" s="13" t="s">
        <v>6738</v>
      </c>
      <c r="C6916" s="13">
        <v>1</v>
      </c>
      <c r="D6916" s="13" t="s">
        <v>2549</v>
      </c>
      <c r="E6916" s="13" t="s">
        <v>1199</v>
      </c>
      <c r="F6916" s="13" t="s">
        <v>1199</v>
      </c>
      <c r="G6916" s="13" t="s">
        <v>67</v>
      </c>
      <c r="H6916" s="13" t="s">
        <v>65</v>
      </c>
      <c r="I6916" s="13"/>
    </row>
    <row r="6917" spans="1:9" x14ac:dyDescent="0.25">
      <c r="A6917" s="37">
        <v>92745226118</v>
      </c>
      <c r="B6917" s="12" t="s">
        <v>6739</v>
      </c>
      <c r="C6917" s="12">
        <v>1</v>
      </c>
      <c r="D6917" s="12" t="s">
        <v>2549</v>
      </c>
      <c r="E6917" s="12" t="s">
        <v>1199</v>
      </c>
      <c r="F6917" s="12" t="s">
        <v>1199</v>
      </c>
      <c r="G6917" s="12" t="s">
        <v>67</v>
      </c>
      <c r="H6917" s="12" t="s">
        <v>65</v>
      </c>
      <c r="I6917" s="12"/>
    </row>
    <row r="6918" spans="1:9" x14ac:dyDescent="0.25">
      <c r="A6918" s="38">
        <v>92745220119</v>
      </c>
      <c r="B6918" s="13" t="s">
        <v>6740</v>
      </c>
      <c r="C6918" s="13">
        <v>1</v>
      </c>
      <c r="D6918" s="13" t="s">
        <v>2549</v>
      </c>
      <c r="E6918" s="13" t="s">
        <v>1199</v>
      </c>
      <c r="F6918" s="13" t="s">
        <v>1199</v>
      </c>
      <c r="G6918" s="13" t="s">
        <v>67</v>
      </c>
      <c r="H6918" s="13" t="s">
        <v>65</v>
      </c>
      <c r="I6918" s="13"/>
    </row>
    <row r="6919" spans="1:9" x14ac:dyDescent="0.25">
      <c r="A6919" s="37">
        <v>92740120120</v>
      </c>
      <c r="B6919" s="12" t="s">
        <v>6741</v>
      </c>
      <c r="C6919" s="12">
        <v>1</v>
      </c>
      <c r="D6919" s="12" t="s">
        <v>2549</v>
      </c>
      <c r="E6919" s="12" t="s">
        <v>1199</v>
      </c>
      <c r="F6919" s="12" t="s">
        <v>1199</v>
      </c>
      <c r="G6919" s="12" t="s">
        <v>67</v>
      </c>
      <c r="H6919" s="12" t="s">
        <v>65</v>
      </c>
      <c r="I6919" s="12"/>
    </row>
    <row r="6920" spans="1:9" x14ac:dyDescent="0.25">
      <c r="A6920" s="38">
        <v>92740121121</v>
      </c>
      <c r="B6920" s="13" t="s">
        <v>6742</v>
      </c>
      <c r="C6920" s="13">
        <v>1</v>
      </c>
      <c r="D6920" s="13" t="s">
        <v>2549</v>
      </c>
      <c r="E6920" s="13" t="s">
        <v>1199</v>
      </c>
      <c r="F6920" s="13" t="s">
        <v>1199</v>
      </c>
      <c r="G6920" s="13" t="s">
        <v>67</v>
      </c>
      <c r="H6920" s="13" t="s">
        <v>65</v>
      </c>
      <c r="I6920" s="13"/>
    </row>
    <row r="6921" spans="1:9" x14ac:dyDescent="0.25">
      <c r="A6921" s="37">
        <v>92740124124</v>
      </c>
      <c r="B6921" s="12" t="s">
        <v>6319</v>
      </c>
      <c r="C6921" s="12">
        <v>1</v>
      </c>
      <c r="D6921" s="12" t="s">
        <v>2549</v>
      </c>
      <c r="E6921" s="12" t="s">
        <v>1199</v>
      </c>
      <c r="F6921" s="12" t="s">
        <v>1199</v>
      </c>
      <c r="G6921" s="12" t="s">
        <v>67</v>
      </c>
      <c r="H6921" s="12" t="s">
        <v>65</v>
      </c>
      <c r="I6921" s="12"/>
    </row>
    <row r="6922" spans="1:9" x14ac:dyDescent="0.25">
      <c r="A6922" s="38">
        <v>92740126126</v>
      </c>
      <c r="B6922" s="13" t="s">
        <v>6743</v>
      </c>
      <c r="C6922" s="13">
        <v>1</v>
      </c>
      <c r="D6922" s="13" t="s">
        <v>2549</v>
      </c>
      <c r="E6922" s="13" t="s">
        <v>1199</v>
      </c>
      <c r="F6922" s="13" t="s">
        <v>1199</v>
      </c>
      <c r="G6922" s="13" t="s">
        <v>67</v>
      </c>
      <c r="H6922" s="13" t="s">
        <v>65</v>
      </c>
      <c r="I6922" s="13"/>
    </row>
    <row r="6923" spans="1:9" x14ac:dyDescent="0.25">
      <c r="A6923" s="37">
        <v>92745220127</v>
      </c>
      <c r="B6923" s="12" t="s">
        <v>6744</v>
      </c>
      <c r="C6923" s="12">
        <v>1</v>
      </c>
      <c r="D6923" s="12" t="s">
        <v>2549</v>
      </c>
      <c r="E6923" s="12" t="s">
        <v>1199</v>
      </c>
      <c r="F6923" s="12" t="s">
        <v>1199</v>
      </c>
      <c r="G6923" s="12" t="s">
        <v>67</v>
      </c>
      <c r="H6923" s="12" t="s">
        <v>65</v>
      </c>
      <c r="I6923" s="12"/>
    </row>
    <row r="6924" spans="1:9" x14ac:dyDescent="0.25">
      <c r="A6924" s="38">
        <v>92740128128</v>
      </c>
      <c r="B6924" s="13" t="s">
        <v>6745</v>
      </c>
      <c r="C6924" s="13">
        <v>1</v>
      </c>
      <c r="D6924" s="13" t="s">
        <v>2549</v>
      </c>
      <c r="E6924" s="13" t="s">
        <v>1199</v>
      </c>
      <c r="F6924" s="13" t="s">
        <v>1199</v>
      </c>
      <c r="G6924" s="13" t="s">
        <v>67</v>
      </c>
      <c r="H6924" s="13" t="s">
        <v>65</v>
      </c>
      <c r="I6924" s="13"/>
    </row>
    <row r="6925" spans="1:9" x14ac:dyDescent="0.25">
      <c r="A6925" s="37">
        <v>92745221132</v>
      </c>
      <c r="B6925" s="12" t="s">
        <v>6746</v>
      </c>
      <c r="C6925" s="12">
        <v>1</v>
      </c>
      <c r="D6925" s="12" t="s">
        <v>2549</v>
      </c>
      <c r="E6925" s="12" t="s">
        <v>1199</v>
      </c>
      <c r="F6925" s="12" t="s">
        <v>1199</v>
      </c>
      <c r="G6925" s="12" t="s">
        <v>67</v>
      </c>
      <c r="H6925" s="12" t="s">
        <v>65</v>
      </c>
      <c r="I6925" s="12"/>
    </row>
    <row r="6926" spans="1:9" x14ac:dyDescent="0.25">
      <c r="A6926" s="38">
        <v>92740134134</v>
      </c>
      <c r="B6926" s="13" t="s">
        <v>6747</v>
      </c>
      <c r="C6926" s="13">
        <v>1</v>
      </c>
      <c r="D6926" s="13" t="s">
        <v>2549</v>
      </c>
      <c r="E6926" s="13" t="s">
        <v>1199</v>
      </c>
      <c r="F6926" s="13" t="s">
        <v>1199</v>
      </c>
      <c r="G6926" s="13" t="s">
        <v>67</v>
      </c>
      <c r="H6926" s="13" t="s">
        <v>65</v>
      </c>
      <c r="I6926" s="13"/>
    </row>
    <row r="6927" spans="1:9" x14ac:dyDescent="0.25">
      <c r="A6927" s="37">
        <v>92745223135</v>
      </c>
      <c r="B6927" s="12" t="s">
        <v>6748</v>
      </c>
      <c r="C6927" s="12">
        <v>1</v>
      </c>
      <c r="D6927" s="12" t="s">
        <v>2549</v>
      </c>
      <c r="E6927" s="12" t="s">
        <v>1199</v>
      </c>
      <c r="F6927" s="12" t="s">
        <v>1199</v>
      </c>
      <c r="G6927" s="12" t="s">
        <v>67</v>
      </c>
      <c r="H6927" s="12" t="s">
        <v>65</v>
      </c>
      <c r="I6927" s="12"/>
    </row>
    <row r="6928" spans="1:9" x14ac:dyDescent="0.25">
      <c r="A6928" s="38">
        <v>92740141141</v>
      </c>
      <c r="B6928" s="13" t="s">
        <v>6749</v>
      </c>
      <c r="C6928" s="13">
        <v>1</v>
      </c>
      <c r="D6928" s="13" t="s">
        <v>2549</v>
      </c>
      <c r="E6928" s="13" t="s">
        <v>1199</v>
      </c>
      <c r="F6928" s="13" t="s">
        <v>1199</v>
      </c>
      <c r="G6928" s="13" t="s">
        <v>67</v>
      </c>
      <c r="H6928" s="13" t="s">
        <v>65</v>
      </c>
      <c r="I6928" s="13"/>
    </row>
    <row r="6929" spans="1:9" x14ac:dyDescent="0.25">
      <c r="A6929" s="37">
        <v>92745223145</v>
      </c>
      <c r="B6929" s="12" t="s">
        <v>6750</v>
      </c>
      <c r="C6929" s="12">
        <v>1</v>
      </c>
      <c r="D6929" s="12" t="s">
        <v>2549</v>
      </c>
      <c r="E6929" s="12" t="s">
        <v>1199</v>
      </c>
      <c r="F6929" s="12" t="s">
        <v>1199</v>
      </c>
      <c r="G6929" s="12" t="s">
        <v>67</v>
      </c>
      <c r="H6929" s="12" t="s">
        <v>65</v>
      </c>
      <c r="I6929" s="12"/>
    </row>
    <row r="6930" spans="1:9" x14ac:dyDescent="0.25">
      <c r="A6930" s="38">
        <v>92740146146</v>
      </c>
      <c r="B6930" s="13" t="s">
        <v>6751</v>
      </c>
      <c r="C6930" s="13">
        <v>1</v>
      </c>
      <c r="D6930" s="13" t="s">
        <v>2549</v>
      </c>
      <c r="E6930" s="13" t="s">
        <v>1199</v>
      </c>
      <c r="F6930" s="13" t="s">
        <v>1199</v>
      </c>
      <c r="G6930" s="13" t="s">
        <v>67</v>
      </c>
      <c r="H6930" s="13" t="s">
        <v>65</v>
      </c>
      <c r="I6930" s="13"/>
    </row>
    <row r="6931" spans="1:9" x14ac:dyDescent="0.25">
      <c r="A6931" s="37">
        <v>92740153153</v>
      </c>
      <c r="B6931" s="12" t="s">
        <v>6752</v>
      </c>
      <c r="C6931" s="12">
        <v>1</v>
      </c>
      <c r="D6931" s="12" t="s">
        <v>2549</v>
      </c>
      <c r="E6931" s="12" t="s">
        <v>1199</v>
      </c>
      <c r="F6931" s="12" t="s">
        <v>1199</v>
      </c>
      <c r="G6931" s="12" t="s">
        <v>67</v>
      </c>
      <c r="H6931" s="12" t="s">
        <v>65</v>
      </c>
      <c r="I6931" s="12"/>
    </row>
    <row r="6932" spans="1:9" x14ac:dyDescent="0.25">
      <c r="A6932" s="38">
        <v>92745227154</v>
      </c>
      <c r="B6932" s="13" t="s">
        <v>6753</v>
      </c>
      <c r="C6932" s="13">
        <v>1</v>
      </c>
      <c r="D6932" s="13" t="s">
        <v>2549</v>
      </c>
      <c r="E6932" s="13" t="s">
        <v>1199</v>
      </c>
      <c r="F6932" s="13" t="s">
        <v>1199</v>
      </c>
      <c r="G6932" s="13" t="s">
        <v>67</v>
      </c>
      <c r="H6932" s="13" t="s">
        <v>65</v>
      </c>
      <c r="I6932" s="13"/>
    </row>
    <row r="6933" spans="1:9" x14ac:dyDescent="0.25">
      <c r="A6933" s="37">
        <v>92740156156</v>
      </c>
      <c r="B6933" s="12" t="s">
        <v>6754</v>
      </c>
      <c r="C6933" s="12">
        <v>1</v>
      </c>
      <c r="D6933" s="12" t="s">
        <v>2549</v>
      </c>
      <c r="E6933" s="12" t="s">
        <v>1199</v>
      </c>
      <c r="F6933" s="12" t="s">
        <v>1199</v>
      </c>
      <c r="G6933" s="12" t="s">
        <v>67</v>
      </c>
      <c r="H6933" s="12" t="s">
        <v>65</v>
      </c>
      <c r="I6933" s="12"/>
    </row>
    <row r="6934" spans="1:9" x14ac:dyDescent="0.25">
      <c r="A6934" s="38">
        <v>92745221165</v>
      </c>
      <c r="B6934" s="13" t="s">
        <v>6755</v>
      </c>
      <c r="C6934" s="13">
        <v>1</v>
      </c>
      <c r="D6934" s="13" t="s">
        <v>2549</v>
      </c>
      <c r="E6934" s="13" t="s">
        <v>1199</v>
      </c>
      <c r="F6934" s="13" t="s">
        <v>1199</v>
      </c>
      <c r="G6934" s="13" t="s">
        <v>67</v>
      </c>
      <c r="H6934" s="13" t="s">
        <v>65</v>
      </c>
      <c r="I6934" s="13"/>
    </row>
    <row r="6935" spans="1:9" x14ac:dyDescent="0.25">
      <c r="A6935" s="37">
        <v>92740172172</v>
      </c>
      <c r="B6935" s="12" t="s">
        <v>6756</v>
      </c>
      <c r="C6935" s="12">
        <v>1</v>
      </c>
      <c r="D6935" s="12" t="s">
        <v>2549</v>
      </c>
      <c r="E6935" s="12" t="s">
        <v>1199</v>
      </c>
      <c r="F6935" s="12" t="s">
        <v>1199</v>
      </c>
      <c r="G6935" s="12" t="s">
        <v>67</v>
      </c>
      <c r="H6935" s="12" t="s">
        <v>65</v>
      </c>
      <c r="I6935" s="12"/>
    </row>
    <row r="6936" spans="1:9" x14ac:dyDescent="0.25">
      <c r="A6936" s="38">
        <v>92745222174</v>
      </c>
      <c r="B6936" s="13" t="s">
        <v>6757</v>
      </c>
      <c r="C6936" s="13">
        <v>1</v>
      </c>
      <c r="D6936" s="13" t="s">
        <v>2549</v>
      </c>
      <c r="E6936" s="13" t="s">
        <v>1199</v>
      </c>
      <c r="F6936" s="13" t="s">
        <v>1199</v>
      </c>
      <c r="G6936" s="13" t="s">
        <v>67</v>
      </c>
      <c r="H6936" s="13" t="s">
        <v>65</v>
      </c>
      <c r="I6936" s="13"/>
    </row>
    <row r="6937" spans="1:9" x14ac:dyDescent="0.25">
      <c r="A6937" s="37">
        <v>92740176176</v>
      </c>
      <c r="B6937" s="12" t="s">
        <v>6758</v>
      </c>
      <c r="C6937" s="12">
        <v>1</v>
      </c>
      <c r="D6937" s="12" t="s">
        <v>2549</v>
      </c>
      <c r="E6937" s="12" t="s">
        <v>1199</v>
      </c>
      <c r="F6937" s="12" t="s">
        <v>1199</v>
      </c>
      <c r="G6937" s="12" t="s">
        <v>67</v>
      </c>
      <c r="H6937" s="12" t="s">
        <v>65</v>
      </c>
      <c r="I6937" s="12"/>
    </row>
    <row r="6938" spans="1:9" x14ac:dyDescent="0.25">
      <c r="A6938" s="38">
        <v>92745223179</v>
      </c>
      <c r="B6938" s="13" t="s">
        <v>6759</v>
      </c>
      <c r="C6938" s="13">
        <v>1</v>
      </c>
      <c r="D6938" s="13" t="s">
        <v>2549</v>
      </c>
      <c r="E6938" s="13" t="s">
        <v>1199</v>
      </c>
      <c r="F6938" s="13" t="s">
        <v>1199</v>
      </c>
      <c r="G6938" s="13" t="s">
        <v>67</v>
      </c>
      <c r="H6938" s="13" t="s">
        <v>65</v>
      </c>
      <c r="I6938" s="13"/>
    </row>
    <row r="6939" spans="1:9" x14ac:dyDescent="0.25">
      <c r="A6939" s="37">
        <v>92740182182</v>
      </c>
      <c r="B6939" s="12" t="s">
        <v>3625</v>
      </c>
      <c r="C6939" s="12">
        <v>1</v>
      </c>
      <c r="D6939" s="12" t="s">
        <v>2549</v>
      </c>
      <c r="E6939" s="12" t="s">
        <v>1199</v>
      </c>
      <c r="F6939" s="12" t="s">
        <v>1199</v>
      </c>
      <c r="G6939" s="12" t="s">
        <v>67</v>
      </c>
      <c r="H6939" s="12" t="s">
        <v>65</v>
      </c>
      <c r="I6939" s="12"/>
    </row>
    <row r="6940" spans="1:9" x14ac:dyDescent="0.25">
      <c r="A6940" s="38">
        <v>92745227183</v>
      </c>
      <c r="B6940" s="13" t="s">
        <v>6760</v>
      </c>
      <c r="C6940" s="13">
        <v>1</v>
      </c>
      <c r="D6940" s="13" t="s">
        <v>2549</v>
      </c>
      <c r="E6940" s="13" t="s">
        <v>1199</v>
      </c>
      <c r="F6940" s="13" t="s">
        <v>1199</v>
      </c>
      <c r="G6940" s="13" t="s">
        <v>67</v>
      </c>
      <c r="H6940" s="13" t="s">
        <v>65</v>
      </c>
      <c r="I6940" s="13"/>
    </row>
    <row r="6941" spans="1:9" x14ac:dyDescent="0.25">
      <c r="A6941" s="37">
        <v>92740184184</v>
      </c>
      <c r="B6941" s="12" t="s">
        <v>6761</v>
      </c>
      <c r="C6941" s="12">
        <v>1</v>
      </c>
      <c r="D6941" s="12" t="s">
        <v>2549</v>
      </c>
      <c r="E6941" s="12" t="s">
        <v>1199</v>
      </c>
      <c r="F6941" s="12" t="s">
        <v>1199</v>
      </c>
      <c r="G6941" s="12" t="s">
        <v>67</v>
      </c>
      <c r="H6941" s="12" t="s">
        <v>65</v>
      </c>
      <c r="I6941" s="12"/>
    </row>
    <row r="6942" spans="1:9" x14ac:dyDescent="0.25">
      <c r="A6942" s="38">
        <v>92740185185</v>
      </c>
      <c r="B6942" s="13" t="s">
        <v>6762</v>
      </c>
      <c r="C6942" s="13">
        <v>1</v>
      </c>
      <c r="D6942" s="13" t="s">
        <v>2549</v>
      </c>
      <c r="E6942" s="13" t="s">
        <v>1199</v>
      </c>
      <c r="F6942" s="13" t="s">
        <v>1199</v>
      </c>
      <c r="G6942" s="13" t="s">
        <v>67</v>
      </c>
      <c r="H6942" s="13" t="s">
        <v>65</v>
      </c>
      <c r="I6942" s="13"/>
    </row>
    <row r="6943" spans="1:9" x14ac:dyDescent="0.25">
      <c r="A6943" s="37">
        <v>92745221187</v>
      </c>
      <c r="B6943" s="12" t="s">
        <v>6763</v>
      </c>
      <c r="C6943" s="12">
        <v>1</v>
      </c>
      <c r="D6943" s="12" t="s">
        <v>2549</v>
      </c>
      <c r="E6943" s="12" t="s">
        <v>1199</v>
      </c>
      <c r="F6943" s="12" t="s">
        <v>1199</v>
      </c>
      <c r="G6943" s="12" t="s">
        <v>67</v>
      </c>
      <c r="H6943" s="12" t="s">
        <v>65</v>
      </c>
      <c r="I6943" s="12"/>
    </row>
    <row r="6944" spans="1:9" x14ac:dyDescent="0.25">
      <c r="A6944" s="38">
        <v>92745222188</v>
      </c>
      <c r="B6944" s="13" t="s">
        <v>6764</v>
      </c>
      <c r="C6944" s="13">
        <v>1</v>
      </c>
      <c r="D6944" s="13" t="s">
        <v>2549</v>
      </c>
      <c r="E6944" s="13" t="s">
        <v>1199</v>
      </c>
      <c r="F6944" s="13" t="s">
        <v>1199</v>
      </c>
      <c r="G6944" s="13" t="s">
        <v>67</v>
      </c>
      <c r="H6944" s="13" t="s">
        <v>65</v>
      </c>
      <c r="I6944" s="13"/>
    </row>
    <row r="6945" spans="1:9" x14ac:dyDescent="0.25">
      <c r="A6945" s="37">
        <v>92745222191</v>
      </c>
      <c r="B6945" s="12" t="s">
        <v>6765</v>
      </c>
      <c r="C6945" s="12">
        <v>1</v>
      </c>
      <c r="D6945" s="12" t="s">
        <v>2549</v>
      </c>
      <c r="E6945" s="12" t="s">
        <v>1199</v>
      </c>
      <c r="F6945" s="12" t="s">
        <v>1199</v>
      </c>
      <c r="G6945" s="12" t="s">
        <v>67</v>
      </c>
      <c r="H6945" s="12" t="s">
        <v>65</v>
      </c>
      <c r="I6945" s="12"/>
    </row>
    <row r="6946" spans="1:9" x14ac:dyDescent="0.25">
      <c r="A6946" s="38">
        <v>92745227193</v>
      </c>
      <c r="B6946" s="13" t="s">
        <v>6766</v>
      </c>
      <c r="C6946" s="13">
        <v>1</v>
      </c>
      <c r="D6946" s="13" t="s">
        <v>2549</v>
      </c>
      <c r="E6946" s="13" t="s">
        <v>1199</v>
      </c>
      <c r="F6946" s="13" t="s">
        <v>1199</v>
      </c>
      <c r="G6946" s="13" t="s">
        <v>67</v>
      </c>
      <c r="H6946" s="13" t="s">
        <v>65</v>
      </c>
      <c r="I6946" s="13"/>
    </row>
    <row r="6947" spans="1:9" x14ac:dyDescent="0.25">
      <c r="A6947" s="37">
        <v>92740194194</v>
      </c>
      <c r="B6947" s="12" t="s">
        <v>6767</v>
      </c>
      <c r="C6947" s="12">
        <v>1</v>
      </c>
      <c r="D6947" s="12" t="s">
        <v>2549</v>
      </c>
      <c r="E6947" s="12" t="s">
        <v>1199</v>
      </c>
      <c r="F6947" s="12" t="s">
        <v>1199</v>
      </c>
      <c r="G6947" s="12" t="s">
        <v>67</v>
      </c>
      <c r="H6947" s="12" t="s">
        <v>65</v>
      </c>
      <c r="I6947" s="12"/>
    </row>
    <row r="6948" spans="1:9" x14ac:dyDescent="0.25">
      <c r="A6948" s="38">
        <v>92750111111</v>
      </c>
      <c r="B6948" s="13" t="s">
        <v>6768</v>
      </c>
      <c r="C6948" s="13">
        <v>1</v>
      </c>
      <c r="D6948" s="13" t="s">
        <v>2549</v>
      </c>
      <c r="E6948" s="13" t="s">
        <v>1199</v>
      </c>
      <c r="F6948" s="13" t="s">
        <v>1199</v>
      </c>
      <c r="G6948" s="13" t="s">
        <v>67</v>
      </c>
      <c r="H6948" s="13" t="s">
        <v>65</v>
      </c>
      <c r="I6948" s="13"/>
    </row>
    <row r="6949" spans="1:9" x14ac:dyDescent="0.25">
      <c r="A6949" s="37">
        <v>92755232112</v>
      </c>
      <c r="B6949" s="12" t="s">
        <v>6769</v>
      </c>
      <c r="C6949" s="12">
        <v>1</v>
      </c>
      <c r="D6949" s="12" t="s">
        <v>2549</v>
      </c>
      <c r="E6949" s="12" t="s">
        <v>1199</v>
      </c>
      <c r="F6949" s="12" t="s">
        <v>1199</v>
      </c>
      <c r="G6949" s="12" t="s">
        <v>67</v>
      </c>
      <c r="H6949" s="12" t="s">
        <v>65</v>
      </c>
      <c r="I6949" s="12"/>
    </row>
    <row r="6950" spans="1:9" x14ac:dyDescent="0.25">
      <c r="A6950" s="38">
        <v>92750114114</v>
      </c>
      <c r="B6950" s="13" t="s">
        <v>6770</v>
      </c>
      <c r="C6950" s="13">
        <v>1</v>
      </c>
      <c r="D6950" s="13" t="s">
        <v>2549</v>
      </c>
      <c r="E6950" s="13" t="s">
        <v>1199</v>
      </c>
      <c r="F6950" s="13" t="s">
        <v>1199</v>
      </c>
      <c r="G6950" s="13" t="s">
        <v>67</v>
      </c>
      <c r="H6950" s="13" t="s">
        <v>65</v>
      </c>
      <c r="I6950" s="13"/>
    </row>
    <row r="6951" spans="1:9" x14ac:dyDescent="0.25">
      <c r="A6951" s="37">
        <v>92750116116</v>
      </c>
      <c r="B6951" s="12" t="s">
        <v>6771</v>
      </c>
      <c r="C6951" s="12">
        <v>1</v>
      </c>
      <c r="D6951" s="12" t="s">
        <v>2549</v>
      </c>
      <c r="E6951" s="12" t="s">
        <v>1199</v>
      </c>
      <c r="F6951" s="12" t="s">
        <v>1199</v>
      </c>
      <c r="G6951" s="12" t="s">
        <v>67</v>
      </c>
      <c r="H6951" s="12" t="s">
        <v>65</v>
      </c>
      <c r="I6951" s="12"/>
    </row>
    <row r="6952" spans="1:9" x14ac:dyDescent="0.25">
      <c r="A6952" s="38">
        <v>92755232117</v>
      </c>
      <c r="B6952" s="13" t="s">
        <v>6772</v>
      </c>
      <c r="C6952" s="13">
        <v>1</v>
      </c>
      <c r="D6952" s="13" t="s">
        <v>2549</v>
      </c>
      <c r="E6952" s="13" t="s">
        <v>1199</v>
      </c>
      <c r="F6952" s="13" t="s">
        <v>1199</v>
      </c>
      <c r="G6952" s="13" t="s">
        <v>67</v>
      </c>
      <c r="H6952" s="13" t="s">
        <v>65</v>
      </c>
      <c r="I6952" s="13"/>
    </row>
    <row r="6953" spans="1:9" x14ac:dyDescent="0.25">
      <c r="A6953" s="37">
        <v>92750118118</v>
      </c>
      <c r="B6953" s="12" t="s">
        <v>1012</v>
      </c>
      <c r="C6953" s="12">
        <v>6</v>
      </c>
      <c r="D6953" s="12" t="s">
        <v>5465</v>
      </c>
      <c r="E6953" s="12" t="s">
        <v>1199</v>
      </c>
      <c r="F6953" s="12" t="s">
        <v>67</v>
      </c>
      <c r="G6953" s="12" t="s">
        <v>1199</v>
      </c>
      <c r="H6953" s="12" t="s">
        <v>65</v>
      </c>
      <c r="I6953" s="12"/>
    </row>
    <row r="6954" spans="1:9" x14ac:dyDescent="0.25">
      <c r="A6954" s="38">
        <v>92750119119</v>
      </c>
      <c r="B6954" s="13" t="s">
        <v>6773</v>
      </c>
      <c r="C6954" s="13">
        <v>1</v>
      </c>
      <c r="D6954" s="13" t="s">
        <v>2549</v>
      </c>
      <c r="E6954" s="13" t="s">
        <v>1199</v>
      </c>
      <c r="F6954" s="13" t="s">
        <v>1199</v>
      </c>
      <c r="G6954" s="13" t="s">
        <v>67</v>
      </c>
      <c r="H6954" s="13" t="s">
        <v>65</v>
      </c>
      <c r="I6954" s="13"/>
    </row>
    <row r="6955" spans="1:9" x14ac:dyDescent="0.25">
      <c r="A6955" s="37">
        <v>92750120120</v>
      </c>
      <c r="B6955" s="12" t="s">
        <v>6774</v>
      </c>
      <c r="C6955" s="12">
        <v>1</v>
      </c>
      <c r="D6955" s="12" t="s">
        <v>2549</v>
      </c>
      <c r="E6955" s="12" t="s">
        <v>1199</v>
      </c>
      <c r="F6955" s="12" t="s">
        <v>1199</v>
      </c>
      <c r="G6955" s="12" t="s">
        <v>67</v>
      </c>
      <c r="H6955" s="12" t="s">
        <v>65</v>
      </c>
      <c r="I6955" s="12"/>
    </row>
    <row r="6956" spans="1:9" x14ac:dyDescent="0.25">
      <c r="A6956" s="38">
        <v>92750121121</v>
      </c>
      <c r="B6956" s="13" t="s">
        <v>6775</v>
      </c>
      <c r="C6956" s="13">
        <v>1</v>
      </c>
      <c r="D6956" s="13" t="s">
        <v>2549</v>
      </c>
      <c r="E6956" s="13" t="s">
        <v>1199</v>
      </c>
      <c r="F6956" s="13" t="s">
        <v>1199</v>
      </c>
      <c r="G6956" s="13" t="s">
        <v>67</v>
      </c>
      <c r="H6956" s="13" t="s">
        <v>65</v>
      </c>
      <c r="I6956" s="13"/>
    </row>
    <row r="6957" spans="1:9" x14ac:dyDescent="0.25">
      <c r="A6957" s="37">
        <v>92750122122</v>
      </c>
      <c r="B6957" s="12" t="s">
        <v>6776</v>
      </c>
      <c r="C6957" s="12">
        <v>1</v>
      </c>
      <c r="D6957" s="12" t="s">
        <v>2549</v>
      </c>
      <c r="E6957" s="12" t="s">
        <v>1199</v>
      </c>
      <c r="F6957" s="12" t="s">
        <v>1199</v>
      </c>
      <c r="G6957" s="12" t="s">
        <v>67</v>
      </c>
      <c r="H6957" s="12" t="s">
        <v>65</v>
      </c>
      <c r="I6957" s="12"/>
    </row>
    <row r="6958" spans="1:9" x14ac:dyDescent="0.25">
      <c r="A6958" s="38">
        <v>92750124124</v>
      </c>
      <c r="B6958" s="13" t="s">
        <v>6777</v>
      </c>
      <c r="C6958" s="13">
        <v>1</v>
      </c>
      <c r="D6958" s="13" t="s">
        <v>2549</v>
      </c>
      <c r="E6958" s="13" t="s">
        <v>1199</v>
      </c>
      <c r="F6958" s="13" t="s">
        <v>1199</v>
      </c>
      <c r="G6958" s="13" t="s">
        <v>67</v>
      </c>
      <c r="H6958" s="13" t="s">
        <v>65</v>
      </c>
      <c r="I6958" s="13"/>
    </row>
    <row r="6959" spans="1:9" x14ac:dyDescent="0.25">
      <c r="A6959" s="37">
        <v>92750125125</v>
      </c>
      <c r="B6959" s="12" t="s">
        <v>6778</v>
      </c>
      <c r="C6959" s="12">
        <v>1</v>
      </c>
      <c r="D6959" s="12" t="s">
        <v>2549</v>
      </c>
      <c r="E6959" s="12" t="s">
        <v>1199</v>
      </c>
      <c r="F6959" s="12" t="s">
        <v>1199</v>
      </c>
      <c r="G6959" s="12" t="s">
        <v>67</v>
      </c>
      <c r="H6959" s="12" t="s">
        <v>65</v>
      </c>
      <c r="I6959" s="12"/>
    </row>
    <row r="6960" spans="1:9" x14ac:dyDescent="0.25">
      <c r="A6960" s="38">
        <v>92750126126</v>
      </c>
      <c r="B6960" s="13" t="s">
        <v>6779</v>
      </c>
      <c r="C6960" s="13">
        <v>1</v>
      </c>
      <c r="D6960" s="13" t="s">
        <v>2549</v>
      </c>
      <c r="E6960" s="13" t="s">
        <v>1199</v>
      </c>
      <c r="F6960" s="13" t="s">
        <v>1199</v>
      </c>
      <c r="G6960" s="13" t="s">
        <v>67</v>
      </c>
      <c r="H6960" s="13" t="s">
        <v>65</v>
      </c>
      <c r="I6960" s="13"/>
    </row>
    <row r="6961" spans="1:9" x14ac:dyDescent="0.25">
      <c r="A6961" s="37">
        <v>92750127127</v>
      </c>
      <c r="B6961" s="12" t="s">
        <v>6780</v>
      </c>
      <c r="C6961" s="12">
        <v>1</v>
      </c>
      <c r="D6961" s="12" t="s">
        <v>2549</v>
      </c>
      <c r="E6961" s="12" t="s">
        <v>1199</v>
      </c>
      <c r="F6961" s="12" t="s">
        <v>1199</v>
      </c>
      <c r="G6961" s="12" t="s">
        <v>67</v>
      </c>
      <c r="H6961" s="12" t="s">
        <v>65</v>
      </c>
      <c r="I6961" s="12"/>
    </row>
    <row r="6962" spans="1:9" x14ac:dyDescent="0.25">
      <c r="A6962" s="38">
        <v>92750128128</v>
      </c>
      <c r="B6962" s="13" t="s">
        <v>6781</v>
      </c>
      <c r="C6962" s="13">
        <v>1</v>
      </c>
      <c r="D6962" s="13" t="s">
        <v>2549</v>
      </c>
      <c r="E6962" s="13" t="s">
        <v>1199</v>
      </c>
      <c r="F6962" s="13" t="s">
        <v>1199</v>
      </c>
      <c r="G6962" s="13" t="s">
        <v>67</v>
      </c>
      <c r="H6962" s="13" t="s">
        <v>65</v>
      </c>
      <c r="I6962" s="13"/>
    </row>
    <row r="6963" spans="1:9" x14ac:dyDescent="0.25">
      <c r="A6963" s="37">
        <v>92750130130</v>
      </c>
      <c r="B6963" s="12" t="s">
        <v>6782</v>
      </c>
      <c r="C6963" s="12">
        <v>1</v>
      </c>
      <c r="D6963" s="12" t="s">
        <v>2549</v>
      </c>
      <c r="E6963" s="12" t="s">
        <v>1199</v>
      </c>
      <c r="F6963" s="12" t="s">
        <v>1199</v>
      </c>
      <c r="G6963" s="12" t="s">
        <v>67</v>
      </c>
      <c r="H6963" s="12" t="s">
        <v>65</v>
      </c>
      <c r="I6963" s="12"/>
    </row>
    <row r="6964" spans="1:9" x14ac:dyDescent="0.25">
      <c r="A6964" s="38">
        <v>92750131131</v>
      </c>
      <c r="B6964" s="13" t="s">
        <v>6783</v>
      </c>
      <c r="C6964" s="13">
        <v>1</v>
      </c>
      <c r="D6964" s="13" t="s">
        <v>2549</v>
      </c>
      <c r="E6964" s="13" t="s">
        <v>1199</v>
      </c>
      <c r="F6964" s="13" t="s">
        <v>1199</v>
      </c>
      <c r="G6964" s="13" t="s">
        <v>67</v>
      </c>
      <c r="H6964" s="13" t="s">
        <v>65</v>
      </c>
      <c r="I6964" s="13"/>
    </row>
    <row r="6965" spans="1:9" x14ac:dyDescent="0.25">
      <c r="A6965" s="37">
        <v>92755234132</v>
      </c>
      <c r="B6965" s="12" t="s">
        <v>6784</v>
      </c>
      <c r="C6965" s="12">
        <v>1</v>
      </c>
      <c r="D6965" s="12" t="s">
        <v>2549</v>
      </c>
      <c r="E6965" s="12" t="s">
        <v>1199</v>
      </c>
      <c r="F6965" s="12" t="s">
        <v>1199</v>
      </c>
      <c r="G6965" s="12" t="s">
        <v>67</v>
      </c>
      <c r="H6965" s="12" t="s">
        <v>65</v>
      </c>
      <c r="I6965" s="12"/>
    </row>
    <row r="6966" spans="1:9" x14ac:dyDescent="0.25">
      <c r="A6966" s="38">
        <v>92750133133</v>
      </c>
      <c r="B6966" s="13" t="s">
        <v>6785</v>
      </c>
      <c r="C6966" s="13">
        <v>1</v>
      </c>
      <c r="D6966" s="13" t="s">
        <v>2549</v>
      </c>
      <c r="E6966" s="13" t="s">
        <v>1199</v>
      </c>
      <c r="F6966" s="13" t="s">
        <v>1199</v>
      </c>
      <c r="G6966" s="13" t="s">
        <v>67</v>
      </c>
      <c r="H6966" s="13" t="s">
        <v>65</v>
      </c>
      <c r="I6966" s="13"/>
    </row>
    <row r="6967" spans="1:9" x14ac:dyDescent="0.25">
      <c r="A6967" s="37">
        <v>92750134134</v>
      </c>
      <c r="B6967" s="12" t="s">
        <v>6786</v>
      </c>
      <c r="C6967" s="12">
        <v>1</v>
      </c>
      <c r="D6967" s="12" t="s">
        <v>2549</v>
      </c>
      <c r="E6967" s="12" t="s">
        <v>1199</v>
      </c>
      <c r="F6967" s="12" t="s">
        <v>1199</v>
      </c>
      <c r="G6967" s="12" t="s">
        <v>67</v>
      </c>
      <c r="H6967" s="12" t="s">
        <v>65</v>
      </c>
      <c r="I6967" s="12"/>
    </row>
    <row r="6968" spans="1:9" x14ac:dyDescent="0.25">
      <c r="A6968" s="38">
        <v>92750135135</v>
      </c>
      <c r="B6968" s="13" t="s">
        <v>6787</v>
      </c>
      <c r="C6968" s="13">
        <v>1</v>
      </c>
      <c r="D6968" s="13" t="s">
        <v>2549</v>
      </c>
      <c r="E6968" s="13" t="s">
        <v>1199</v>
      </c>
      <c r="F6968" s="13" t="s">
        <v>1199</v>
      </c>
      <c r="G6968" s="13" t="s">
        <v>67</v>
      </c>
      <c r="H6968" s="13" t="s">
        <v>65</v>
      </c>
      <c r="I6968" s="13"/>
    </row>
    <row r="6969" spans="1:9" x14ac:dyDescent="0.25">
      <c r="A6969" s="37">
        <v>92750137137</v>
      </c>
      <c r="B6969" s="12" t="s">
        <v>6788</v>
      </c>
      <c r="C6969" s="12">
        <v>1</v>
      </c>
      <c r="D6969" s="12" t="s">
        <v>2549</v>
      </c>
      <c r="E6969" s="12" t="s">
        <v>1199</v>
      </c>
      <c r="F6969" s="12" t="s">
        <v>1199</v>
      </c>
      <c r="G6969" s="12" t="s">
        <v>67</v>
      </c>
      <c r="H6969" s="12" t="s">
        <v>65</v>
      </c>
      <c r="I6969" s="12"/>
    </row>
    <row r="6970" spans="1:9" x14ac:dyDescent="0.25">
      <c r="A6970" s="38">
        <v>92750138138</v>
      </c>
      <c r="B6970" s="13" t="s">
        <v>6789</v>
      </c>
      <c r="C6970" s="13">
        <v>1</v>
      </c>
      <c r="D6970" s="13" t="s">
        <v>2549</v>
      </c>
      <c r="E6970" s="13" t="s">
        <v>1199</v>
      </c>
      <c r="F6970" s="13" t="s">
        <v>1199</v>
      </c>
      <c r="G6970" s="13" t="s">
        <v>67</v>
      </c>
      <c r="H6970" s="13" t="s">
        <v>65</v>
      </c>
      <c r="I6970" s="13"/>
    </row>
    <row r="6971" spans="1:9" x14ac:dyDescent="0.25">
      <c r="A6971" s="37">
        <v>92750141141</v>
      </c>
      <c r="B6971" s="12" t="s">
        <v>6790</v>
      </c>
      <c r="C6971" s="12">
        <v>1</v>
      </c>
      <c r="D6971" s="12" t="s">
        <v>2549</v>
      </c>
      <c r="E6971" s="12" t="s">
        <v>1199</v>
      </c>
      <c r="F6971" s="12" t="s">
        <v>1199</v>
      </c>
      <c r="G6971" s="12" t="s">
        <v>67</v>
      </c>
      <c r="H6971" s="12" t="s">
        <v>65</v>
      </c>
      <c r="I6971" s="12"/>
    </row>
    <row r="6972" spans="1:9" x14ac:dyDescent="0.25">
      <c r="A6972" s="38">
        <v>92755234143</v>
      </c>
      <c r="B6972" s="13" t="s">
        <v>6791</v>
      </c>
      <c r="C6972" s="13">
        <v>1</v>
      </c>
      <c r="D6972" s="13" t="s">
        <v>2549</v>
      </c>
      <c r="E6972" s="13" t="s">
        <v>1199</v>
      </c>
      <c r="F6972" s="13" t="s">
        <v>1199</v>
      </c>
      <c r="G6972" s="13" t="s">
        <v>67</v>
      </c>
      <c r="H6972" s="13" t="s">
        <v>65</v>
      </c>
      <c r="I6972" s="13"/>
    </row>
    <row r="6973" spans="1:9" x14ac:dyDescent="0.25">
      <c r="A6973" s="37">
        <v>92750144144</v>
      </c>
      <c r="B6973" s="12" t="s">
        <v>6792</v>
      </c>
      <c r="C6973" s="12">
        <v>1</v>
      </c>
      <c r="D6973" s="12" t="s">
        <v>2549</v>
      </c>
      <c r="E6973" s="12" t="s">
        <v>1199</v>
      </c>
      <c r="F6973" s="12" t="s">
        <v>1199</v>
      </c>
      <c r="G6973" s="12" t="s">
        <v>67</v>
      </c>
      <c r="H6973" s="12" t="s">
        <v>65</v>
      </c>
      <c r="I6973" s="12"/>
    </row>
    <row r="6974" spans="1:9" x14ac:dyDescent="0.25">
      <c r="A6974" s="38">
        <v>92750145145</v>
      </c>
      <c r="B6974" s="13" t="s">
        <v>6793</v>
      </c>
      <c r="C6974" s="13">
        <v>1</v>
      </c>
      <c r="D6974" s="13" t="s">
        <v>2549</v>
      </c>
      <c r="E6974" s="13" t="s">
        <v>1199</v>
      </c>
      <c r="F6974" s="13" t="s">
        <v>1199</v>
      </c>
      <c r="G6974" s="13" t="s">
        <v>67</v>
      </c>
      <c r="H6974" s="13" t="s">
        <v>65</v>
      </c>
      <c r="I6974" s="13"/>
    </row>
    <row r="6975" spans="1:9" x14ac:dyDescent="0.25">
      <c r="A6975" s="37">
        <v>92750146146</v>
      </c>
      <c r="B6975" s="12" t="s">
        <v>6794</v>
      </c>
      <c r="C6975" s="12">
        <v>1</v>
      </c>
      <c r="D6975" s="12" t="s">
        <v>2549</v>
      </c>
      <c r="E6975" s="12" t="s">
        <v>1199</v>
      </c>
      <c r="F6975" s="12" t="s">
        <v>1199</v>
      </c>
      <c r="G6975" s="12" t="s">
        <v>67</v>
      </c>
      <c r="H6975" s="12" t="s">
        <v>65</v>
      </c>
      <c r="I6975" s="12"/>
    </row>
    <row r="6976" spans="1:9" x14ac:dyDescent="0.25">
      <c r="A6976" s="38">
        <v>92750148148</v>
      </c>
      <c r="B6976" s="13" t="s">
        <v>6795</v>
      </c>
      <c r="C6976" s="13">
        <v>6</v>
      </c>
      <c r="D6976" s="13" t="s">
        <v>5465</v>
      </c>
      <c r="E6976" s="13" t="s">
        <v>1199</v>
      </c>
      <c r="F6976" s="13" t="s">
        <v>67</v>
      </c>
      <c r="G6976" s="13" t="s">
        <v>1199</v>
      </c>
      <c r="H6976" s="13" t="s">
        <v>65</v>
      </c>
      <c r="I6976" s="13"/>
    </row>
    <row r="6977" spans="1:9" x14ac:dyDescent="0.25">
      <c r="A6977" s="37">
        <v>92750149149</v>
      </c>
      <c r="B6977" s="12" t="s">
        <v>6796</v>
      </c>
      <c r="C6977" s="12">
        <v>1</v>
      </c>
      <c r="D6977" s="12" t="s">
        <v>2549</v>
      </c>
      <c r="E6977" s="12" t="s">
        <v>1199</v>
      </c>
      <c r="F6977" s="12" t="s">
        <v>1199</v>
      </c>
      <c r="G6977" s="12" t="s">
        <v>67</v>
      </c>
      <c r="H6977" s="12" t="s">
        <v>65</v>
      </c>
      <c r="I6977" s="12"/>
    </row>
    <row r="6978" spans="1:9" x14ac:dyDescent="0.25">
      <c r="A6978" s="38">
        <v>92750150150</v>
      </c>
      <c r="B6978" s="13" t="s">
        <v>6797</v>
      </c>
      <c r="C6978" s="13">
        <v>1</v>
      </c>
      <c r="D6978" s="13" t="s">
        <v>2549</v>
      </c>
      <c r="E6978" s="13" t="s">
        <v>1199</v>
      </c>
      <c r="F6978" s="13" t="s">
        <v>1199</v>
      </c>
      <c r="G6978" s="13" t="s">
        <v>67</v>
      </c>
      <c r="H6978" s="13" t="s">
        <v>65</v>
      </c>
      <c r="I6978" s="13"/>
    </row>
    <row r="6979" spans="1:9" x14ac:dyDescent="0.25">
      <c r="A6979" s="37">
        <v>92750151151</v>
      </c>
      <c r="B6979" s="12" t="s">
        <v>3625</v>
      </c>
      <c r="C6979" s="12">
        <v>1</v>
      </c>
      <c r="D6979" s="12" t="s">
        <v>2549</v>
      </c>
      <c r="E6979" s="12" t="s">
        <v>1199</v>
      </c>
      <c r="F6979" s="12" t="s">
        <v>1199</v>
      </c>
      <c r="G6979" s="12" t="s">
        <v>67</v>
      </c>
      <c r="H6979" s="12" t="s">
        <v>65</v>
      </c>
      <c r="I6979" s="12"/>
    </row>
    <row r="6980" spans="1:9" x14ac:dyDescent="0.25">
      <c r="A6980" s="38">
        <v>92755229152</v>
      </c>
      <c r="B6980" s="13" t="s">
        <v>6798</v>
      </c>
      <c r="C6980" s="13">
        <v>1</v>
      </c>
      <c r="D6980" s="13" t="s">
        <v>2549</v>
      </c>
      <c r="E6980" s="13" t="s">
        <v>1199</v>
      </c>
      <c r="F6980" s="13" t="s">
        <v>1199</v>
      </c>
      <c r="G6980" s="13" t="s">
        <v>67</v>
      </c>
      <c r="H6980" s="13" t="s">
        <v>65</v>
      </c>
      <c r="I6980" s="13"/>
    </row>
    <row r="6981" spans="1:9" x14ac:dyDescent="0.25">
      <c r="A6981" s="37">
        <v>92750153153</v>
      </c>
      <c r="B6981" s="12" t="s">
        <v>6799</v>
      </c>
      <c r="C6981" s="12">
        <v>1</v>
      </c>
      <c r="D6981" s="12" t="s">
        <v>2549</v>
      </c>
      <c r="E6981" s="12" t="s">
        <v>1199</v>
      </c>
      <c r="F6981" s="12" t="s">
        <v>1199</v>
      </c>
      <c r="G6981" s="12" t="s">
        <v>67</v>
      </c>
      <c r="H6981" s="12" t="s">
        <v>65</v>
      </c>
      <c r="I6981" s="12"/>
    </row>
    <row r="6982" spans="1:9" x14ac:dyDescent="0.25">
      <c r="A6982" s="38">
        <v>92750154154</v>
      </c>
      <c r="B6982" s="13" t="s">
        <v>6800</v>
      </c>
      <c r="C6982" s="13">
        <v>1</v>
      </c>
      <c r="D6982" s="13" t="s">
        <v>2549</v>
      </c>
      <c r="E6982" s="13" t="s">
        <v>1199</v>
      </c>
      <c r="F6982" s="13" t="s">
        <v>1199</v>
      </c>
      <c r="G6982" s="13" t="s">
        <v>67</v>
      </c>
      <c r="H6982" s="13" t="s">
        <v>65</v>
      </c>
      <c r="I6982" s="13"/>
    </row>
    <row r="6983" spans="1:9" x14ac:dyDescent="0.25">
      <c r="A6983" s="37">
        <v>92750156156</v>
      </c>
      <c r="B6983" s="12" t="s">
        <v>6801</v>
      </c>
      <c r="C6983" s="12">
        <v>6</v>
      </c>
      <c r="D6983" s="12" t="s">
        <v>5465</v>
      </c>
      <c r="E6983" s="12" t="s">
        <v>1199</v>
      </c>
      <c r="F6983" s="12" t="s">
        <v>67</v>
      </c>
      <c r="G6983" s="12" t="s">
        <v>1199</v>
      </c>
      <c r="H6983" s="12" t="s">
        <v>65</v>
      </c>
      <c r="I6983" s="12"/>
    </row>
    <row r="6984" spans="1:9" x14ac:dyDescent="0.25">
      <c r="A6984" s="38">
        <v>92750159159</v>
      </c>
      <c r="B6984" s="13" t="s">
        <v>6802</v>
      </c>
      <c r="C6984" s="13">
        <v>1</v>
      </c>
      <c r="D6984" s="13" t="s">
        <v>2549</v>
      </c>
      <c r="E6984" s="13" t="s">
        <v>1199</v>
      </c>
      <c r="F6984" s="13" t="s">
        <v>1199</v>
      </c>
      <c r="G6984" s="13" t="s">
        <v>67</v>
      </c>
      <c r="H6984" s="13" t="s">
        <v>65</v>
      </c>
      <c r="I6984" s="13"/>
    </row>
    <row r="6985" spans="1:9" x14ac:dyDescent="0.25">
      <c r="A6985" s="37">
        <v>92755229160</v>
      </c>
      <c r="B6985" s="12" t="s">
        <v>6803</v>
      </c>
      <c r="C6985" s="12">
        <v>1</v>
      </c>
      <c r="D6985" s="12" t="s">
        <v>2549</v>
      </c>
      <c r="E6985" s="12" t="s">
        <v>1199</v>
      </c>
      <c r="F6985" s="12" t="s">
        <v>1199</v>
      </c>
      <c r="G6985" s="12" t="s">
        <v>67</v>
      </c>
      <c r="H6985" s="12" t="s">
        <v>65</v>
      </c>
      <c r="I6985" s="12"/>
    </row>
    <row r="6986" spans="1:9" x14ac:dyDescent="0.25">
      <c r="A6986" s="38">
        <v>92765238111</v>
      </c>
      <c r="B6986" s="13" t="s">
        <v>6804</v>
      </c>
      <c r="C6986" s="13">
        <v>6</v>
      </c>
      <c r="D6986" s="13" t="s">
        <v>5465</v>
      </c>
      <c r="E6986" s="13" t="s">
        <v>1199</v>
      </c>
      <c r="F6986" s="13" t="s">
        <v>67</v>
      </c>
      <c r="G6986" s="13" t="s">
        <v>1199</v>
      </c>
      <c r="H6986" s="13" t="s">
        <v>65</v>
      </c>
      <c r="I6986" s="13"/>
    </row>
    <row r="6987" spans="1:9" x14ac:dyDescent="0.25">
      <c r="A6987" s="37">
        <v>92760113113</v>
      </c>
      <c r="B6987" s="12" t="s">
        <v>6805</v>
      </c>
      <c r="C6987" s="12">
        <v>1</v>
      </c>
      <c r="D6987" s="12" t="s">
        <v>2549</v>
      </c>
      <c r="E6987" s="12" t="s">
        <v>1199</v>
      </c>
      <c r="F6987" s="12" t="s">
        <v>1199</v>
      </c>
      <c r="G6987" s="12" t="s">
        <v>67</v>
      </c>
      <c r="H6987" s="12" t="s">
        <v>65</v>
      </c>
      <c r="I6987" s="12"/>
    </row>
    <row r="6988" spans="1:9" x14ac:dyDescent="0.25">
      <c r="A6988" s="38">
        <v>92760115115</v>
      </c>
      <c r="B6988" s="13" t="s">
        <v>6806</v>
      </c>
      <c r="C6988" s="13">
        <v>6</v>
      </c>
      <c r="D6988" s="13" t="s">
        <v>5465</v>
      </c>
      <c r="E6988" s="13" t="s">
        <v>1199</v>
      </c>
      <c r="F6988" s="13" t="s">
        <v>67</v>
      </c>
      <c r="G6988" s="13" t="s">
        <v>1199</v>
      </c>
      <c r="H6988" s="13" t="s">
        <v>65</v>
      </c>
      <c r="I6988" s="13"/>
    </row>
    <row r="6989" spans="1:9" x14ac:dyDescent="0.25">
      <c r="A6989" s="37">
        <v>92760116116</v>
      </c>
      <c r="B6989" s="12" t="s">
        <v>6807</v>
      </c>
      <c r="C6989" s="12">
        <v>6</v>
      </c>
      <c r="D6989" s="12" t="s">
        <v>5465</v>
      </c>
      <c r="E6989" s="12" t="s">
        <v>1199</v>
      </c>
      <c r="F6989" s="12" t="s">
        <v>67</v>
      </c>
      <c r="G6989" s="12" t="s">
        <v>1199</v>
      </c>
      <c r="H6989" s="12" t="s">
        <v>65</v>
      </c>
      <c r="I6989" s="12"/>
    </row>
    <row r="6990" spans="1:9" x14ac:dyDescent="0.25">
      <c r="A6990" s="38">
        <v>92760117117</v>
      </c>
      <c r="B6990" s="13" t="s">
        <v>6808</v>
      </c>
      <c r="C6990" s="13">
        <v>6</v>
      </c>
      <c r="D6990" s="13" t="s">
        <v>5465</v>
      </c>
      <c r="E6990" s="13" t="s">
        <v>1199</v>
      </c>
      <c r="F6990" s="13" t="s">
        <v>67</v>
      </c>
      <c r="G6990" s="13" t="s">
        <v>1199</v>
      </c>
      <c r="H6990" s="13" t="s">
        <v>65</v>
      </c>
      <c r="I6990" s="13"/>
    </row>
    <row r="6991" spans="1:9" x14ac:dyDescent="0.25">
      <c r="A6991" s="37">
        <v>92760118118</v>
      </c>
      <c r="B6991" s="12" t="s">
        <v>6809</v>
      </c>
      <c r="C6991" s="12">
        <v>1</v>
      </c>
      <c r="D6991" s="12" t="s">
        <v>2549</v>
      </c>
      <c r="E6991" s="12" t="s">
        <v>1199</v>
      </c>
      <c r="F6991" s="12" t="s">
        <v>1199</v>
      </c>
      <c r="G6991" s="12" t="s">
        <v>67</v>
      </c>
      <c r="H6991" s="12" t="s">
        <v>65</v>
      </c>
      <c r="I6991" s="12"/>
    </row>
    <row r="6992" spans="1:9" x14ac:dyDescent="0.25">
      <c r="A6992" s="38">
        <v>92760120120</v>
      </c>
      <c r="B6992" s="13" t="s">
        <v>6810</v>
      </c>
      <c r="C6992" s="13">
        <v>1</v>
      </c>
      <c r="D6992" s="13" t="s">
        <v>2549</v>
      </c>
      <c r="E6992" s="13" t="s">
        <v>1199</v>
      </c>
      <c r="F6992" s="13" t="s">
        <v>1199</v>
      </c>
      <c r="G6992" s="13" t="s">
        <v>67</v>
      </c>
      <c r="H6992" s="13" t="s">
        <v>65</v>
      </c>
      <c r="I6992" s="13"/>
    </row>
    <row r="6993" spans="1:9" x14ac:dyDescent="0.25">
      <c r="A6993" s="37">
        <v>92760121121</v>
      </c>
      <c r="B6993" s="12" t="s">
        <v>6811</v>
      </c>
      <c r="C6993" s="12">
        <v>6</v>
      </c>
      <c r="D6993" s="12" t="s">
        <v>5465</v>
      </c>
      <c r="E6993" s="12" t="s">
        <v>1199</v>
      </c>
      <c r="F6993" s="12" t="s">
        <v>67</v>
      </c>
      <c r="G6993" s="12" t="s">
        <v>1199</v>
      </c>
      <c r="H6993" s="12" t="s">
        <v>65</v>
      </c>
      <c r="I6993" s="12"/>
    </row>
    <row r="6994" spans="1:9" x14ac:dyDescent="0.25">
      <c r="A6994" s="38">
        <v>92760122122</v>
      </c>
      <c r="B6994" s="13" t="s">
        <v>6812</v>
      </c>
      <c r="C6994" s="13">
        <v>1</v>
      </c>
      <c r="D6994" s="13" t="s">
        <v>2549</v>
      </c>
      <c r="E6994" s="13" t="s">
        <v>1199</v>
      </c>
      <c r="F6994" s="13" t="s">
        <v>1199</v>
      </c>
      <c r="G6994" s="13" t="s">
        <v>67</v>
      </c>
      <c r="H6994" s="13" t="s">
        <v>65</v>
      </c>
      <c r="I6994" s="13"/>
    </row>
    <row r="6995" spans="1:9" x14ac:dyDescent="0.25">
      <c r="A6995" s="37">
        <v>92765238123</v>
      </c>
      <c r="B6995" s="12" t="s">
        <v>6813</v>
      </c>
      <c r="C6995" s="12">
        <v>6</v>
      </c>
      <c r="D6995" s="12" t="s">
        <v>5465</v>
      </c>
      <c r="E6995" s="12" t="s">
        <v>1199</v>
      </c>
      <c r="F6995" s="12" t="s">
        <v>67</v>
      </c>
      <c r="G6995" s="12" t="s">
        <v>1199</v>
      </c>
      <c r="H6995" s="12" t="s">
        <v>65</v>
      </c>
      <c r="I6995" s="12"/>
    </row>
    <row r="6996" spans="1:9" x14ac:dyDescent="0.25">
      <c r="A6996" s="38">
        <v>92760126126</v>
      </c>
      <c r="B6996" s="13" t="s">
        <v>6814</v>
      </c>
      <c r="C6996" s="13">
        <v>6</v>
      </c>
      <c r="D6996" s="13" t="s">
        <v>5465</v>
      </c>
      <c r="E6996" s="13" t="s">
        <v>1199</v>
      </c>
      <c r="F6996" s="13" t="s">
        <v>67</v>
      </c>
      <c r="G6996" s="13" t="s">
        <v>1199</v>
      </c>
      <c r="H6996" s="13" t="s">
        <v>65</v>
      </c>
      <c r="I6996" s="13"/>
    </row>
    <row r="6997" spans="1:9" x14ac:dyDescent="0.25">
      <c r="A6997" s="37">
        <v>92760127127</v>
      </c>
      <c r="B6997" s="12" t="s">
        <v>6815</v>
      </c>
      <c r="C6997" s="12">
        <v>6</v>
      </c>
      <c r="D6997" s="12" t="s">
        <v>5465</v>
      </c>
      <c r="E6997" s="12" t="s">
        <v>1199</v>
      </c>
      <c r="F6997" s="12" t="s">
        <v>67</v>
      </c>
      <c r="G6997" s="12" t="s">
        <v>1199</v>
      </c>
      <c r="H6997" s="12" t="s">
        <v>65</v>
      </c>
      <c r="I6997" s="12"/>
    </row>
    <row r="6998" spans="1:9" x14ac:dyDescent="0.25">
      <c r="A6998" s="38">
        <v>92760128128</v>
      </c>
      <c r="B6998" s="13" t="s">
        <v>6816</v>
      </c>
      <c r="C6998" s="13">
        <v>1</v>
      </c>
      <c r="D6998" s="13" t="s">
        <v>2549</v>
      </c>
      <c r="E6998" s="13" t="s">
        <v>1199</v>
      </c>
      <c r="F6998" s="13" t="s">
        <v>1199</v>
      </c>
      <c r="G6998" s="13" t="s">
        <v>67</v>
      </c>
      <c r="H6998" s="13" t="s">
        <v>65</v>
      </c>
      <c r="I6998" s="13"/>
    </row>
    <row r="6999" spans="1:9" x14ac:dyDescent="0.25">
      <c r="A6999" s="37">
        <v>92760129129</v>
      </c>
      <c r="B6999" s="12" t="s">
        <v>6817</v>
      </c>
      <c r="C6999" s="12">
        <v>6</v>
      </c>
      <c r="D6999" s="12" t="s">
        <v>5465</v>
      </c>
      <c r="E6999" s="12" t="s">
        <v>1199</v>
      </c>
      <c r="F6999" s="12" t="s">
        <v>67</v>
      </c>
      <c r="G6999" s="12" t="s">
        <v>1199</v>
      </c>
      <c r="H6999" s="12" t="s">
        <v>65</v>
      </c>
      <c r="I6999" s="12"/>
    </row>
    <row r="7000" spans="1:9" x14ac:dyDescent="0.25">
      <c r="A7000" s="38">
        <v>92760130130</v>
      </c>
      <c r="B7000" s="13" t="s">
        <v>6818</v>
      </c>
      <c r="C7000" s="13">
        <v>6</v>
      </c>
      <c r="D7000" s="13" t="s">
        <v>5465</v>
      </c>
      <c r="E7000" s="13" t="s">
        <v>1199</v>
      </c>
      <c r="F7000" s="13" t="s">
        <v>67</v>
      </c>
      <c r="G7000" s="13" t="s">
        <v>1199</v>
      </c>
      <c r="H7000" s="13" t="s">
        <v>65</v>
      </c>
      <c r="I7000" s="13"/>
    </row>
    <row r="7001" spans="1:9" x14ac:dyDescent="0.25">
      <c r="A7001" s="37">
        <v>92760134134</v>
      </c>
      <c r="B7001" s="12" t="s">
        <v>6819</v>
      </c>
      <c r="C7001" s="12">
        <v>6</v>
      </c>
      <c r="D7001" s="12" t="s">
        <v>5465</v>
      </c>
      <c r="E7001" s="12" t="s">
        <v>1199</v>
      </c>
      <c r="F7001" s="12" t="s">
        <v>67</v>
      </c>
      <c r="G7001" s="12" t="s">
        <v>1199</v>
      </c>
      <c r="H7001" s="12" t="s">
        <v>65</v>
      </c>
      <c r="I7001" s="12"/>
    </row>
    <row r="7002" spans="1:9" x14ac:dyDescent="0.25">
      <c r="A7002" s="38">
        <v>92760135135</v>
      </c>
      <c r="B7002" s="13" t="s">
        <v>6820</v>
      </c>
      <c r="C7002" s="13">
        <v>1</v>
      </c>
      <c r="D7002" s="13" t="s">
        <v>2549</v>
      </c>
      <c r="E7002" s="13" t="s">
        <v>1199</v>
      </c>
      <c r="F7002" s="13" t="s">
        <v>1199</v>
      </c>
      <c r="G7002" s="13" t="s">
        <v>67</v>
      </c>
      <c r="H7002" s="13" t="s">
        <v>65</v>
      </c>
      <c r="I7002" s="13"/>
    </row>
    <row r="7003" spans="1:9" x14ac:dyDescent="0.25">
      <c r="A7003" s="37">
        <v>92760138138</v>
      </c>
      <c r="B7003" s="12" t="s">
        <v>6821</v>
      </c>
      <c r="C7003" s="12">
        <v>6</v>
      </c>
      <c r="D7003" s="12" t="s">
        <v>5465</v>
      </c>
      <c r="E7003" s="12" t="s">
        <v>1199</v>
      </c>
      <c r="F7003" s="12" t="s">
        <v>67</v>
      </c>
      <c r="G7003" s="12" t="s">
        <v>1199</v>
      </c>
      <c r="H7003" s="12" t="s">
        <v>65</v>
      </c>
      <c r="I7003" s="12"/>
    </row>
    <row r="7004" spans="1:9" x14ac:dyDescent="0.25">
      <c r="A7004" s="38">
        <v>92760139139</v>
      </c>
      <c r="B7004" s="13" t="s">
        <v>6822</v>
      </c>
      <c r="C7004" s="13">
        <v>6</v>
      </c>
      <c r="D7004" s="13" t="s">
        <v>5465</v>
      </c>
      <c r="E7004" s="13" t="s">
        <v>1199</v>
      </c>
      <c r="F7004" s="13" t="s">
        <v>67</v>
      </c>
      <c r="G7004" s="13" t="s">
        <v>1199</v>
      </c>
      <c r="H7004" s="13" t="s">
        <v>65</v>
      </c>
      <c r="I7004" s="13"/>
    </row>
    <row r="7005" spans="1:9" x14ac:dyDescent="0.25">
      <c r="A7005" s="37">
        <v>92765238142</v>
      </c>
      <c r="B7005" s="12" t="s">
        <v>6823</v>
      </c>
      <c r="C7005" s="12">
        <v>6</v>
      </c>
      <c r="D7005" s="12" t="s">
        <v>5465</v>
      </c>
      <c r="E7005" s="12" t="s">
        <v>1199</v>
      </c>
      <c r="F7005" s="12" t="s">
        <v>67</v>
      </c>
      <c r="G7005" s="12" t="s">
        <v>1199</v>
      </c>
      <c r="H7005" s="12" t="s">
        <v>65</v>
      </c>
      <c r="I7005" s="12"/>
    </row>
    <row r="7006" spans="1:9" x14ac:dyDescent="0.25">
      <c r="A7006" s="38">
        <v>92760143143</v>
      </c>
      <c r="B7006" s="13" t="s">
        <v>6824</v>
      </c>
      <c r="C7006" s="13">
        <v>1</v>
      </c>
      <c r="D7006" s="13" t="s">
        <v>2549</v>
      </c>
      <c r="E7006" s="13" t="s">
        <v>1199</v>
      </c>
      <c r="F7006" s="13" t="s">
        <v>1199</v>
      </c>
      <c r="G7006" s="13" t="s">
        <v>67</v>
      </c>
      <c r="H7006" s="13" t="s">
        <v>65</v>
      </c>
      <c r="I7006" s="13"/>
    </row>
    <row r="7007" spans="1:9" x14ac:dyDescent="0.25">
      <c r="A7007" s="37">
        <v>92760144144</v>
      </c>
      <c r="B7007" s="12" t="s">
        <v>6825</v>
      </c>
      <c r="C7007" s="12">
        <v>1</v>
      </c>
      <c r="D7007" s="12" t="s">
        <v>2549</v>
      </c>
      <c r="E7007" s="12" t="s">
        <v>1199</v>
      </c>
      <c r="F7007" s="12" t="s">
        <v>1199</v>
      </c>
      <c r="G7007" s="12" t="s">
        <v>67</v>
      </c>
      <c r="H7007" s="12" t="s">
        <v>65</v>
      </c>
      <c r="I7007" s="12"/>
    </row>
    <row r="7008" spans="1:9" x14ac:dyDescent="0.25">
      <c r="A7008" s="38">
        <v>92765238146</v>
      </c>
      <c r="B7008" s="13" t="s">
        <v>6826</v>
      </c>
      <c r="C7008" s="13">
        <v>6</v>
      </c>
      <c r="D7008" s="13" t="s">
        <v>5465</v>
      </c>
      <c r="E7008" s="13" t="s">
        <v>1199</v>
      </c>
      <c r="F7008" s="13" t="s">
        <v>67</v>
      </c>
      <c r="G7008" s="13" t="s">
        <v>1199</v>
      </c>
      <c r="H7008" s="13" t="s">
        <v>65</v>
      </c>
      <c r="I7008" s="13"/>
    </row>
    <row r="7009" spans="1:9" x14ac:dyDescent="0.25">
      <c r="A7009" s="37">
        <v>92760148148</v>
      </c>
      <c r="B7009" s="12" t="s">
        <v>6827</v>
      </c>
      <c r="C7009" s="12">
        <v>6</v>
      </c>
      <c r="D7009" s="12" t="s">
        <v>5465</v>
      </c>
      <c r="E7009" s="12" t="s">
        <v>1199</v>
      </c>
      <c r="F7009" s="12" t="s">
        <v>67</v>
      </c>
      <c r="G7009" s="12" t="s">
        <v>1199</v>
      </c>
      <c r="H7009" s="12" t="s">
        <v>65</v>
      </c>
      <c r="I7009" s="12"/>
    </row>
    <row r="7010" spans="1:9" x14ac:dyDescent="0.25">
      <c r="A7010" s="38">
        <v>92770111111</v>
      </c>
      <c r="B7010" s="13" t="s">
        <v>6828</v>
      </c>
      <c r="C7010" s="13">
        <v>1</v>
      </c>
      <c r="D7010" s="13" t="s">
        <v>2549</v>
      </c>
      <c r="E7010" s="13" t="s">
        <v>1199</v>
      </c>
      <c r="F7010" s="13" t="s">
        <v>1199</v>
      </c>
      <c r="G7010" s="13" t="s">
        <v>67</v>
      </c>
      <c r="H7010" s="13" t="s">
        <v>65</v>
      </c>
      <c r="I7010" s="13"/>
    </row>
    <row r="7011" spans="1:9" x14ac:dyDescent="0.25">
      <c r="A7011" s="37">
        <v>92775241112</v>
      </c>
      <c r="B7011" s="12" t="s">
        <v>6829</v>
      </c>
      <c r="C7011" s="12">
        <v>1</v>
      </c>
      <c r="D7011" s="12" t="s">
        <v>2549</v>
      </c>
      <c r="E7011" s="12" t="s">
        <v>1199</v>
      </c>
      <c r="F7011" s="12" t="s">
        <v>1199</v>
      </c>
      <c r="G7011" s="12" t="s">
        <v>67</v>
      </c>
      <c r="H7011" s="12" t="s">
        <v>65</v>
      </c>
      <c r="I7011" s="12"/>
    </row>
    <row r="7012" spans="1:9" x14ac:dyDescent="0.25">
      <c r="A7012" s="38">
        <v>92775241113</v>
      </c>
      <c r="B7012" s="13" t="s">
        <v>6830</v>
      </c>
      <c r="C7012" s="13">
        <v>1</v>
      </c>
      <c r="D7012" s="13" t="s">
        <v>2549</v>
      </c>
      <c r="E7012" s="13" t="s">
        <v>1199</v>
      </c>
      <c r="F7012" s="13" t="s">
        <v>1199</v>
      </c>
      <c r="G7012" s="13" t="s">
        <v>67</v>
      </c>
      <c r="H7012" s="13" t="s">
        <v>65</v>
      </c>
      <c r="I7012" s="13"/>
    </row>
    <row r="7013" spans="1:9" x14ac:dyDescent="0.25">
      <c r="A7013" s="37">
        <v>92770114114</v>
      </c>
      <c r="B7013" s="12" t="s">
        <v>6831</v>
      </c>
      <c r="C7013" s="12">
        <v>1</v>
      </c>
      <c r="D7013" s="12" t="s">
        <v>2549</v>
      </c>
      <c r="E7013" s="12" t="s">
        <v>1199</v>
      </c>
      <c r="F7013" s="12" t="s">
        <v>1199</v>
      </c>
      <c r="G7013" s="12" t="s">
        <v>67</v>
      </c>
      <c r="H7013" s="12" t="s">
        <v>65</v>
      </c>
      <c r="I7013" s="12"/>
    </row>
    <row r="7014" spans="1:9" x14ac:dyDescent="0.25">
      <c r="A7014" s="38">
        <v>92770116116</v>
      </c>
      <c r="B7014" s="13" t="s">
        <v>6832</v>
      </c>
      <c r="C7014" s="13">
        <v>1</v>
      </c>
      <c r="D7014" s="13" t="s">
        <v>2549</v>
      </c>
      <c r="E7014" s="13" t="s">
        <v>1199</v>
      </c>
      <c r="F7014" s="13" t="s">
        <v>1199</v>
      </c>
      <c r="G7014" s="13" t="s">
        <v>67</v>
      </c>
      <c r="H7014" s="13" t="s">
        <v>65</v>
      </c>
      <c r="I7014" s="13"/>
    </row>
    <row r="7015" spans="1:9" x14ac:dyDescent="0.25">
      <c r="A7015" s="37">
        <v>92770117117</v>
      </c>
      <c r="B7015" s="12" t="s">
        <v>6833</v>
      </c>
      <c r="C7015" s="12">
        <v>1</v>
      </c>
      <c r="D7015" s="12" t="s">
        <v>2549</v>
      </c>
      <c r="E7015" s="12" t="s">
        <v>1199</v>
      </c>
      <c r="F7015" s="12" t="s">
        <v>1199</v>
      </c>
      <c r="G7015" s="12" t="s">
        <v>67</v>
      </c>
      <c r="H7015" s="12" t="s">
        <v>65</v>
      </c>
      <c r="I7015" s="12"/>
    </row>
    <row r="7016" spans="1:9" x14ac:dyDescent="0.25">
      <c r="A7016" s="38">
        <v>92775244118</v>
      </c>
      <c r="B7016" s="13" t="s">
        <v>6834</v>
      </c>
      <c r="C7016" s="13">
        <v>1</v>
      </c>
      <c r="D7016" s="13" t="s">
        <v>2549</v>
      </c>
      <c r="E7016" s="13" t="s">
        <v>1199</v>
      </c>
      <c r="F7016" s="13" t="s">
        <v>1199</v>
      </c>
      <c r="G7016" s="13" t="s">
        <v>67</v>
      </c>
      <c r="H7016" s="13" t="s">
        <v>65</v>
      </c>
      <c r="I7016" s="13"/>
    </row>
    <row r="7017" spans="1:9" x14ac:dyDescent="0.25">
      <c r="A7017" s="37">
        <v>92775239119</v>
      </c>
      <c r="B7017" s="12" t="s">
        <v>6835</v>
      </c>
      <c r="C7017" s="12">
        <v>1</v>
      </c>
      <c r="D7017" s="12" t="s">
        <v>2549</v>
      </c>
      <c r="E7017" s="12" t="s">
        <v>1199</v>
      </c>
      <c r="F7017" s="12" t="s">
        <v>1199</v>
      </c>
      <c r="G7017" s="12" t="s">
        <v>67</v>
      </c>
      <c r="H7017" s="12" t="s">
        <v>65</v>
      </c>
      <c r="I7017" s="12"/>
    </row>
    <row r="7018" spans="1:9" x14ac:dyDescent="0.25">
      <c r="A7018" s="38">
        <v>92770121121</v>
      </c>
      <c r="B7018" s="13" t="s">
        <v>6836</v>
      </c>
      <c r="C7018" s="13">
        <v>1</v>
      </c>
      <c r="D7018" s="13" t="s">
        <v>2549</v>
      </c>
      <c r="E7018" s="13" t="s">
        <v>1199</v>
      </c>
      <c r="F7018" s="13" t="s">
        <v>1199</v>
      </c>
      <c r="G7018" s="13" t="s">
        <v>67</v>
      </c>
      <c r="H7018" s="13" t="s">
        <v>65</v>
      </c>
      <c r="I7018" s="13"/>
    </row>
    <row r="7019" spans="1:9" x14ac:dyDescent="0.25">
      <c r="A7019" s="37">
        <v>92775240122</v>
      </c>
      <c r="B7019" s="12" t="s">
        <v>6837</v>
      </c>
      <c r="C7019" s="12">
        <v>1</v>
      </c>
      <c r="D7019" s="12" t="s">
        <v>2549</v>
      </c>
      <c r="E7019" s="12" t="s">
        <v>1199</v>
      </c>
      <c r="F7019" s="12" t="s">
        <v>1199</v>
      </c>
      <c r="G7019" s="12" t="s">
        <v>67</v>
      </c>
      <c r="H7019" s="12" t="s">
        <v>65</v>
      </c>
      <c r="I7019" s="12"/>
    </row>
    <row r="7020" spans="1:9" x14ac:dyDescent="0.25">
      <c r="A7020" s="38">
        <v>92770124124</v>
      </c>
      <c r="B7020" s="13" t="s">
        <v>6838</v>
      </c>
      <c r="C7020" s="13">
        <v>1</v>
      </c>
      <c r="D7020" s="13" t="s">
        <v>2549</v>
      </c>
      <c r="E7020" s="13" t="s">
        <v>1199</v>
      </c>
      <c r="F7020" s="13" t="s">
        <v>1199</v>
      </c>
      <c r="G7020" s="13" t="s">
        <v>67</v>
      </c>
      <c r="H7020" s="13" t="s">
        <v>65</v>
      </c>
      <c r="I7020" s="13"/>
    </row>
    <row r="7021" spans="1:9" x14ac:dyDescent="0.25">
      <c r="A7021" s="37">
        <v>92770126126</v>
      </c>
      <c r="B7021" s="12" t="s">
        <v>6839</v>
      </c>
      <c r="C7021" s="12">
        <v>1</v>
      </c>
      <c r="D7021" s="12" t="s">
        <v>2549</v>
      </c>
      <c r="E7021" s="12" t="s">
        <v>1199</v>
      </c>
      <c r="F7021" s="12" t="s">
        <v>1199</v>
      </c>
      <c r="G7021" s="12" t="s">
        <v>67</v>
      </c>
      <c r="H7021" s="12" t="s">
        <v>65</v>
      </c>
      <c r="I7021" s="12"/>
    </row>
    <row r="7022" spans="1:9" x14ac:dyDescent="0.25">
      <c r="A7022" s="38">
        <v>92770127127</v>
      </c>
      <c r="B7022" s="13" t="s">
        <v>6840</v>
      </c>
      <c r="C7022" s="13">
        <v>1</v>
      </c>
      <c r="D7022" s="13" t="s">
        <v>2549</v>
      </c>
      <c r="E7022" s="13" t="s">
        <v>1199</v>
      </c>
      <c r="F7022" s="13" t="s">
        <v>1199</v>
      </c>
      <c r="G7022" s="13" t="s">
        <v>67</v>
      </c>
      <c r="H7022" s="13" t="s">
        <v>65</v>
      </c>
      <c r="I7022" s="13"/>
    </row>
    <row r="7023" spans="1:9" x14ac:dyDescent="0.25">
      <c r="A7023" s="37">
        <v>92770128128</v>
      </c>
      <c r="B7023" s="12" t="s">
        <v>6841</v>
      </c>
      <c r="C7023" s="12">
        <v>1</v>
      </c>
      <c r="D7023" s="12" t="s">
        <v>2549</v>
      </c>
      <c r="E7023" s="12" t="s">
        <v>1199</v>
      </c>
      <c r="F7023" s="12" t="s">
        <v>1199</v>
      </c>
      <c r="G7023" s="12" t="s">
        <v>67</v>
      </c>
      <c r="H7023" s="12" t="s">
        <v>65</v>
      </c>
      <c r="I7023" s="12"/>
    </row>
    <row r="7024" spans="1:9" x14ac:dyDescent="0.25">
      <c r="A7024" s="38">
        <v>92775239131</v>
      </c>
      <c r="B7024" s="13" t="s">
        <v>6842</v>
      </c>
      <c r="C7024" s="13">
        <v>1</v>
      </c>
      <c r="D7024" s="13" t="s">
        <v>2549</v>
      </c>
      <c r="E7024" s="13" t="s">
        <v>1199</v>
      </c>
      <c r="F7024" s="13" t="s">
        <v>1199</v>
      </c>
      <c r="G7024" s="13" t="s">
        <v>67</v>
      </c>
      <c r="H7024" s="13" t="s">
        <v>65</v>
      </c>
      <c r="I7024" s="13"/>
    </row>
    <row r="7025" spans="1:9" x14ac:dyDescent="0.25">
      <c r="A7025" s="37">
        <v>92775240133</v>
      </c>
      <c r="B7025" s="12" t="s">
        <v>6843</v>
      </c>
      <c r="C7025" s="12">
        <v>1</v>
      </c>
      <c r="D7025" s="12" t="s">
        <v>2549</v>
      </c>
      <c r="E7025" s="12" t="s">
        <v>1199</v>
      </c>
      <c r="F7025" s="12" t="s">
        <v>1199</v>
      </c>
      <c r="G7025" s="12" t="s">
        <v>67</v>
      </c>
      <c r="H7025" s="12" t="s">
        <v>65</v>
      </c>
      <c r="I7025" s="12"/>
    </row>
    <row r="7026" spans="1:9" x14ac:dyDescent="0.25">
      <c r="A7026" s="38">
        <v>92770134134</v>
      </c>
      <c r="B7026" s="13" t="s">
        <v>6844</v>
      </c>
      <c r="C7026" s="13">
        <v>1</v>
      </c>
      <c r="D7026" s="13" t="s">
        <v>2549</v>
      </c>
      <c r="E7026" s="13" t="s">
        <v>1199</v>
      </c>
      <c r="F7026" s="13" t="s">
        <v>1199</v>
      </c>
      <c r="G7026" s="13" t="s">
        <v>67</v>
      </c>
      <c r="H7026" s="13" t="s">
        <v>65</v>
      </c>
      <c r="I7026" s="13"/>
    </row>
    <row r="7027" spans="1:9" x14ac:dyDescent="0.25">
      <c r="A7027" s="37">
        <v>92770138138</v>
      </c>
      <c r="B7027" s="12" t="s">
        <v>6845</v>
      </c>
      <c r="C7027" s="12">
        <v>1</v>
      </c>
      <c r="D7027" s="12" t="s">
        <v>2549</v>
      </c>
      <c r="E7027" s="12" t="s">
        <v>1199</v>
      </c>
      <c r="F7027" s="12" t="s">
        <v>1199</v>
      </c>
      <c r="G7027" s="12" t="s">
        <v>67</v>
      </c>
      <c r="H7027" s="12" t="s">
        <v>65</v>
      </c>
      <c r="I7027" s="12"/>
    </row>
    <row r="7028" spans="1:9" x14ac:dyDescent="0.25">
      <c r="A7028" s="38">
        <v>92770139139</v>
      </c>
      <c r="B7028" s="13" t="s">
        <v>6846</v>
      </c>
      <c r="C7028" s="13">
        <v>1</v>
      </c>
      <c r="D7028" s="13" t="s">
        <v>2549</v>
      </c>
      <c r="E7028" s="13" t="s">
        <v>1199</v>
      </c>
      <c r="F7028" s="13" t="s">
        <v>1199</v>
      </c>
      <c r="G7028" s="13" t="s">
        <v>67</v>
      </c>
      <c r="H7028" s="13" t="s">
        <v>65</v>
      </c>
      <c r="I7028" s="13"/>
    </row>
    <row r="7029" spans="1:9" x14ac:dyDescent="0.25">
      <c r="A7029" s="37">
        <v>92775243140</v>
      </c>
      <c r="B7029" s="12" t="s">
        <v>6847</v>
      </c>
      <c r="C7029" s="12">
        <v>1</v>
      </c>
      <c r="D7029" s="12" t="s">
        <v>2549</v>
      </c>
      <c r="E7029" s="12" t="s">
        <v>1199</v>
      </c>
      <c r="F7029" s="12" t="s">
        <v>1199</v>
      </c>
      <c r="G7029" s="12" t="s">
        <v>67</v>
      </c>
      <c r="H7029" s="12" t="s">
        <v>65</v>
      </c>
      <c r="I7029" s="12"/>
    </row>
    <row r="7030" spans="1:9" x14ac:dyDescent="0.25">
      <c r="A7030" s="38">
        <v>92775239141</v>
      </c>
      <c r="B7030" s="13" t="s">
        <v>2492</v>
      </c>
      <c r="C7030" s="13">
        <v>1</v>
      </c>
      <c r="D7030" s="13" t="s">
        <v>2549</v>
      </c>
      <c r="E7030" s="13" t="s">
        <v>1199</v>
      </c>
      <c r="F7030" s="13" t="s">
        <v>1199</v>
      </c>
      <c r="G7030" s="13" t="s">
        <v>67</v>
      </c>
      <c r="H7030" s="13" t="s">
        <v>65</v>
      </c>
      <c r="I7030" s="13"/>
    </row>
    <row r="7031" spans="1:9" x14ac:dyDescent="0.25">
      <c r="A7031" s="37">
        <v>92770142142</v>
      </c>
      <c r="B7031" s="12" t="s">
        <v>3500</v>
      </c>
      <c r="C7031" s="12">
        <v>1</v>
      </c>
      <c r="D7031" s="12" t="s">
        <v>2549</v>
      </c>
      <c r="E7031" s="12" t="s">
        <v>1199</v>
      </c>
      <c r="F7031" s="12" t="s">
        <v>1199</v>
      </c>
      <c r="G7031" s="12" t="s">
        <v>67</v>
      </c>
      <c r="H7031" s="12" t="s">
        <v>65</v>
      </c>
      <c r="I7031" s="12"/>
    </row>
    <row r="7032" spans="1:9" x14ac:dyDescent="0.25">
      <c r="A7032" s="38">
        <v>92770144144</v>
      </c>
      <c r="B7032" s="13" t="s">
        <v>5540</v>
      </c>
      <c r="C7032" s="13">
        <v>1</v>
      </c>
      <c r="D7032" s="13" t="s">
        <v>2549</v>
      </c>
      <c r="E7032" s="13" t="s">
        <v>1199</v>
      </c>
      <c r="F7032" s="13" t="s">
        <v>1199</v>
      </c>
      <c r="G7032" s="13" t="s">
        <v>67</v>
      </c>
      <c r="H7032" s="13" t="s">
        <v>65</v>
      </c>
      <c r="I7032" s="13"/>
    </row>
    <row r="7033" spans="1:9" x14ac:dyDescent="0.25">
      <c r="A7033" s="37">
        <v>92770145145</v>
      </c>
      <c r="B7033" s="12" t="s">
        <v>6848</v>
      </c>
      <c r="C7033" s="12">
        <v>1</v>
      </c>
      <c r="D7033" s="12" t="s">
        <v>2549</v>
      </c>
      <c r="E7033" s="12" t="s">
        <v>1199</v>
      </c>
      <c r="F7033" s="12" t="s">
        <v>1199</v>
      </c>
      <c r="G7033" s="12" t="s">
        <v>67</v>
      </c>
      <c r="H7033" s="12" t="s">
        <v>65</v>
      </c>
      <c r="I7033" s="12"/>
    </row>
    <row r="7034" spans="1:9" x14ac:dyDescent="0.25">
      <c r="A7034" s="38">
        <v>92775244147</v>
      </c>
      <c r="B7034" s="13" t="s">
        <v>6849</v>
      </c>
      <c r="C7034" s="13">
        <v>1</v>
      </c>
      <c r="D7034" s="13" t="s">
        <v>2549</v>
      </c>
      <c r="E7034" s="13" t="s">
        <v>1199</v>
      </c>
      <c r="F7034" s="13" t="s">
        <v>1199</v>
      </c>
      <c r="G7034" s="13" t="s">
        <v>67</v>
      </c>
      <c r="H7034" s="13" t="s">
        <v>65</v>
      </c>
      <c r="I7034" s="13"/>
    </row>
    <row r="7035" spans="1:9" x14ac:dyDescent="0.25">
      <c r="A7035" s="37">
        <v>92775243148</v>
      </c>
      <c r="B7035" s="12" t="s">
        <v>6850</v>
      </c>
      <c r="C7035" s="12">
        <v>1</v>
      </c>
      <c r="D7035" s="12" t="s">
        <v>2549</v>
      </c>
      <c r="E7035" s="12" t="s">
        <v>1199</v>
      </c>
      <c r="F7035" s="12" t="s">
        <v>1199</v>
      </c>
      <c r="G7035" s="12" t="s">
        <v>67</v>
      </c>
      <c r="H7035" s="12" t="s">
        <v>65</v>
      </c>
      <c r="I7035" s="12"/>
    </row>
    <row r="7036" spans="1:9" x14ac:dyDescent="0.25">
      <c r="A7036" s="38">
        <v>92770149149</v>
      </c>
      <c r="B7036" s="13" t="s">
        <v>6851</v>
      </c>
      <c r="C7036" s="13">
        <v>1</v>
      </c>
      <c r="D7036" s="13" t="s">
        <v>2549</v>
      </c>
      <c r="E7036" s="13" t="s">
        <v>1199</v>
      </c>
      <c r="F7036" s="13" t="s">
        <v>1199</v>
      </c>
      <c r="G7036" s="13" t="s">
        <v>67</v>
      </c>
      <c r="H7036" s="13" t="s">
        <v>65</v>
      </c>
      <c r="I7036" s="13"/>
    </row>
    <row r="7037" spans="1:9" x14ac:dyDescent="0.25">
      <c r="A7037" s="37">
        <v>92770151151</v>
      </c>
      <c r="B7037" s="12" t="s">
        <v>6852</v>
      </c>
      <c r="C7037" s="12">
        <v>1</v>
      </c>
      <c r="D7037" s="12" t="s">
        <v>2549</v>
      </c>
      <c r="E7037" s="12" t="s">
        <v>1199</v>
      </c>
      <c r="F7037" s="12" t="s">
        <v>1199</v>
      </c>
      <c r="G7037" s="12" t="s">
        <v>67</v>
      </c>
      <c r="H7037" s="12" t="s">
        <v>65</v>
      </c>
      <c r="I7037" s="12"/>
    </row>
    <row r="7038" spans="1:9" x14ac:dyDescent="0.25">
      <c r="A7038" s="38">
        <v>92770152152</v>
      </c>
      <c r="B7038" s="13" t="s">
        <v>6853</v>
      </c>
      <c r="C7038" s="13">
        <v>1</v>
      </c>
      <c r="D7038" s="13" t="s">
        <v>2549</v>
      </c>
      <c r="E7038" s="13" t="s">
        <v>1199</v>
      </c>
      <c r="F7038" s="13" t="s">
        <v>1199</v>
      </c>
      <c r="G7038" s="13" t="s">
        <v>67</v>
      </c>
      <c r="H7038" s="13" t="s">
        <v>65</v>
      </c>
      <c r="I7038" s="13"/>
    </row>
    <row r="7039" spans="1:9" x14ac:dyDescent="0.25">
      <c r="A7039" s="37">
        <v>92770153153</v>
      </c>
      <c r="B7039" s="12" t="s">
        <v>6854</v>
      </c>
      <c r="C7039" s="12">
        <v>1</v>
      </c>
      <c r="D7039" s="12" t="s">
        <v>2549</v>
      </c>
      <c r="E7039" s="12" t="s">
        <v>1199</v>
      </c>
      <c r="F7039" s="12" t="s">
        <v>1199</v>
      </c>
      <c r="G7039" s="12" t="s">
        <v>67</v>
      </c>
      <c r="H7039" s="12" t="s">
        <v>65</v>
      </c>
      <c r="I7039" s="12"/>
    </row>
    <row r="7040" spans="1:9" x14ac:dyDescent="0.25">
      <c r="A7040" s="38">
        <v>92770154154</v>
      </c>
      <c r="B7040" s="13" t="s">
        <v>6855</v>
      </c>
      <c r="C7040" s="13">
        <v>1</v>
      </c>
      <c r="D7040" s="13" t="s">
        <v>2549</v>
      </c>
      <c r="E7040" s="13" t="s">
        <v>1199</v>
      </c>
      <c r="F7040" s="13" t="s">
        <v>1199</v>
      </c>
      <c r="G7040" s="13" t="s">
        <v>67</v>
      </c>
      <c r="H7040" s="13" t="s">
        <v>65</v>
      </c>
      <c r="I7040" s="13"/>
    </row>
    <row r="7041" spans="1:9" x14ac:dyDescent="0.25">
      <c r="A7041" s="37">
        <v>92785250112</v>
      </c>
      <c r="B7041" s="12" t="s">
        <v>6856</v>
      </c>
      <c r="C7041" s="12">
        <v>1</v>
      </c>
      <c r="D7041" s="12" t="s">
        <v>2549</v>
      </c>
      <c r="E7041" s="12" t="s">
        <v>1199</v>
      </c>
      <c r="F7041" s="12" t="s">
        <v>1199</v>
      </c>
      <c r="G7041" s="12" t="s">
        <v>67</v>
      </c>
      <c r="H7041" s="12" t="s">
        <v>65</v>
      </c>
      <c r="I7041" s="12"/>
    </row>
    <row r="7042" spans="1:9" x14ac:dyDescent="0.25">
      <c r="A7042" s="38">
        <v>92785256113</v>
      </c>
      <c r="B7042" s="13" t="s">
        <v>6857</v>
      </c>
      <c r="C7042" s="13">
        <v>1</v>
      </c>
      <c r="D7042" s="13" t="s">
        <v>2549</v>
      </c>
      <c r="E7042" s="13" t="s">
        <v>1199</v>
      </c>
      <c r="F7042" s="13" t="s">
        <v>1199</v>
      </c>
      <c r="G7042" s="13" t="s">
        <v>67</v>
      </c>
      <c r="H7042" s="13" t="s">
        <v>65</v>
      </c>
      <c r="I7042" s="13"/>
    </row>
    <row r="7043" spans="1:9" x14ac:dyDescent="0.25">
      <c r="A7043" s="37">
        <v>92785248116</v>
      </c>
      <c r="B7043" s="12" t="s">
        <v>6858</v>
      </c>
      <c r="C7043" s="12">
        <v>1</v>
      </c>
      <c r="D7043" s="12" t="s">
        <v>2549</v>
      </c>
      <c r="E7043" s="12" t="s">
        <v>1199</v>
      </c>
      <c r="F7043" s="12" t="s">
        <v>1199</v>
      </c>
      <c r="G7043" s="12" t="s">
        <v>67</v>
      </c>
      <c r="H7043" s="12" t="s">
        <v>65</v>
      </c>
      <c r="I7043" s="12"/>
    </row>
    <row r="7044" spans="1:9" x14ac:dyDescent="0.25">
      <c r="A7044" s="38">
        <v>92785250117</v>
      </c>
      <c r="B7044" s="13" t="s">
        <v>6859</v>
      </c>
      <c r="C7044" s="13">
        <v>1</v>
      </c>
      <c r="D7044" s="13" t="s">
        <v>2549</v>
      </c>
      <c r="E7044" s="13" t="s">
        <v>1199</v>
      </c>
      <c r="F7044" s="13" t="s">
        <v>1199</v>
      </c>
      <c r="G7044" s="13" t="s">
        <v>67</v>
      </c>
      <c r="H7044" s="13" t="s">
        <v>65</v>
      </c>
      <c r="I7044" s="13"/>
    </row>
    <row r="7045" spans="1:9" x14ac:dyDescent="0.25">
      <c r="A7045" s="37">
        <v>92780118118</v>
      </c>
      <c r="B7045" s="12" t="s">
        <v>6860</v>
      </c>
      <c r="C7045" s="12">
        <v>1</v>
      </c>
      <c r="D7045" s="12" t="s">
        <v>2549</v>
      </c>
      <c r="E7045" s="12" t="s">
        <v>1199</v>
      </c>
      <c r="F7045" s="12" t="s">
        <v>1199</v>
      </c>
      <c r="G7045" s="12" t="s">
        <v>67</v>
      </c>
      <c r="H7045" s="12" t="s">
        <v>65</v>
      </c>
      <c r="I7045" s="12"/>
    </row>
    <row r="7046" spans="1:9" x14ac:dyDescent="0.25">
      <c r="A7046" s="38">
        <v>92785248120</v>
      </c>
      <c r="B7046" s="13" t="s">
        <v>6861</v>
      </c>
      <c r="C7046" s="13">
        <v>1</v>
      </c>
      <c r="D7046" s="13" t="s">
        <v>2549</v>
      </c>
      <c r="E7046" s="13" t="s">
        <v>1199</v>
      </c>
      <c r="F7046" s="13" t="s">
        <v>1199</v>
      </c>
      <c r="G7046" s="13" t="s">
        <v>67</v>
      </c>
      <c r="H7046" s="13" t="s">
        <v>65</v>
      </c>
      <c r="I7046" s="13"/>
    </row>
    <row r="7047" spans="1:9" x14ac:dyDescent="0.25">
      <c r="A7047" s="37">
        <v>92780121121</v>
      </c>
      <c r="B7047" s="12" t="s">
        <v>6461</v>
      </c>
      <c r="C7047" s="12">
        <v>1</v>
      </c>
      <c r="D7047" s="12" t="s">
        <v>2549</v>
      </c>
      <c r="E7047" s="12" t="s">
        <v>1199</v>
      </c>
      <c r="F7047" s="12" t="s">
        <v>1199</v>
      </c>
      <c r="G7047" s="12" t="s">
        <v>67</v>
      </c>
      <c r="H7047" s="12" t="s">
        <v>65</v>
      </c>
      <c r="I7047" s="12"/>
    </row>
    <row r="7048" spans="1:9" x14ac:dyDescent="0.25">
      <c r="A7048" s="38">
        <v>92780123123</v>
      </c>
      <c r="B7048" s="13" t="s">
        <v>6862</v>
      </c>
      <c r="C7048" s="13">
        <v>1</v>
      </c>
      <c r="D7048" s="13" t="s">
        <v>2549</v>
      </c>
      <c r="E7048" s="13" t="s">
        <v>1199</v>
      </c>
      <c r="F7048" s="13" t="s">
        <v>1199</v>
      </c>
      <c r="G7048" s="13" t="s">
        <v>67</v>
      </c>
      <c r="H7048" s="13" t="s">
        <v>65</v>
      </c>
      <c r="I7048" s="13"/>
    </row>
    <row r="7049" spans="1:9" x14ac:dyDescent="0.25">
      <c r="A7049" s="37">
        <v>92780129129</v>
      </c>
      <c r="B7049" s="12" t="s">
        <v>6863</v>
      </c>
      <c r="C7049" s="12">
        <v>1</v>
      </c>
      <c r="D7049" s="12" t="s">
        <v>2549</v>
      </c>
      <c r="E7049" s="12" t="s">
        <v>1199</v>
      </c>
      <c r="F7049" s="12" t="s">
        <v>1199</v>
      </c>
      <c r="G7049" s="12" t="s">
        <v>67</v>
      </c>
      <c r="H7049" s="12" t="s">
        <v>65</v>
      </c>
      <c r="I7049" s="12"/>
    </row>
    <row r="7050" spans="1:9" x14ac:dyDescent="0.25">
      <c r="A7050" s="38">
        <v>92785248134</v>
      </c>
      <c r="B7050" s="13" t="s">
        <v>6864</v>
      </c>
      <c r="C7050" s="13">
        <v>1</v>
      </c>
      <c r="D7050" s="13" t="s">
        <v>2549</v>
      </c>
      <c r="E7050" s="13" t="s">
        <v>1199</v>
      </c>
      <c r="F7050" s="13" t="s">
        <v>1199</v>
      </c>
      <c r="G7050" s="13" t="s">
        <v>67</v>
      </c>
      <c r="H7050" s="13" t="s">
        <v>65</v>
      </c>
      <c r="I7050" s="13"/>
    </row>
    <row r="7051" spans="1:9" x14ac:dyDescent="0.25">
      <c r="A7051" s="37">
        <v>92785249139</v>
      </c>
      <c r="B7051" s="12" t="s">
        <v>6865</v>
      </c>
      <c r="C7051" s="12">
        <v>1</v>
      </c>
      <c r="D7051" s="12" t="s">
        <v>2549</v>
      </c>
      <c r="E7051" s="12" t="s">
        <v>1199</v>
      </c>
      <c r="F7051" s="12" t="s">
        <v>1199</v>
      </c>
      <c r="G7051" s="12" t="s">
        <v>67</v>
      </c>
      <c r="H7051" s="12" t="s">
        <v>65</v>
      </c>
      <c r="I7051" s="12"/>
    </row>
    <row r="7052" spans="1:9" x14ac:dyDescent="0.25">
      <c r="A7052" s="38">
        <v>92785257140</v>
      </c>
      <c r="B7052" s="13" t="s">
        <v>6866</v>
      </c>
      <c r="C7052" s="13">
        <v>1</v>
      </c>
      <c r="D7052" s="13" t="s">
        <v>2549</v>
      </c>
      <c r="E7052" s="13" t="s">
        <v>1199</v>
      </c>
      <c r="F7052" s="13" t="s">
        <v>1199</v>
      </c>
      <c r="G7052" s="13" t="s">
        <v>67</v>
      </c>
      <c r="H7052" s="13" t="s">
        <v>65</v>
      </c>
      <c r="I7052" s="13"/>
    </row>
    <row r="7053" spans="1:9" x14ac:dyDescent="0.25">
      <c r="A7053" s="37">
        <v>92780141141</v>
      </c>
      <c r="B7053" s="12" t="s">
        <v>6867</v>
      </c>
      <c r="C7053" s="12">
        <v>1</v>
      </c>
      <c r="D7053" s="12" t="s">
        <v>2549</v>
      </c>
      <c r="E7053" s="12" t="s">
        <v>1199</v>
      </c>
      <c r="F7053" s="12" t="s">
        <v>1199</v>
      </c>
      <c r="G7053" s="12" t="s">
        <v>67</v>
      </c>
      <c r="H7053" s="12" t="s">
        <v>65</v>
      </c>
      <c r="I7053" s="12"/>
    </row>
    <row r="7054" spans="1:9" x14ac:dyDescent="0.25">
      <c r="A7054" s="38">
        <v>92780143143</v>
      </c>
      <c r="B7054" s="13" t="s">
        <v>6868</v>
      </c>
      <c r="C7054" s="13">
        <v>1</v>
      </c>
      <c r="D7054" s="13" t="s">
        <v>2549</v>
      </c>
      <c r="E7054" s="13" t="s">
        <v>1199</v>
      </c>
      <c r="F7054" s="13" t="s">
        <v>1199</v>
      </c>
      <c r="G7054" s="13" t="s">
        <v>67</v>
      </c>
      <c r="H7054" s="13" t="s">
        <v>65</v>
      </c>
      <c r="I7054" s="13"/>
    </row>
    <row r="7055" spans="1:9" x14ac:dyDescent="0.25">
      <c r="A7055" s="37">
        <v>92780144144</v>
      </c>
      <c r="B7055" s="12" t="s">
        <v>6869</v>
      </c>
      <c r="C7055" s="12">
        <v>1</v>
      </c>
      <c r="D7055" s="12" t="s">
        <v>2549</v>
      </c>
      <c r="E7055" s="12" t="s">
        <v>1199</v>
      </c>
      <c r="F7055" s="12" t="s">
        <v>1199</v>
      </c>
      <c r="G7055" s="12" t="s">
        <v>67</v>
      </c>
      <c r="H7055" s="12" t="s">
        <v>65</v>
      </c>
      <c r="I7055" s="12"/>
    </row>
    <row r="7056" spans="1:9" x14ac:dyDescent="0.25">
      <c r="A7056" s="38">
        <v>92780146146</v>
      </c>
      <c r="B7056" s="13" t="s">
        <v>6870</v>
      </c>
      <c r="C7056" s="13">
        <v>1</v>
      </c>
      <c r="D7056" s="13" t="s">
        <v>2549</v>
      </c>
      <c r="E7056" s="13" t="s">
        <v>1199</v>
      </c>
      <c r="F7056" s="13" t="s">
        <v>1199</v>
      </c>
      <c r="G7056" s="13" t="s">
        <v>67</v>
      </c>
      <c r="H7056" s="13" t="s">
        <v>65</v>
      </c>
      <c r="I7056" s="13"/>
    </row>
    <row r="7057" spans="1:9" x14ac:dyDescent="0.25">
      <c r="A7057" s="37">
        <v>92785246147</v>
      </c>
      <c r="B7057" s="12" t="s">
        <v>6871</v>
      </c>
      <c r="C7057" s="12">
        <v>1</v>
      </c>
      <c r="D7057" s="12" t="s">
        <v>2549</v>
      </c>
      <c r="E7057" s="12" t="s">
        <v>1199</v>
      </c>
      <c r="F7057" s="12" t="s">
        <v>1199</v>
      </c>
      <c r="G7057" s="12" t="s">
        <v>67</v>
      </c>
      <c r="H7057" s="12" t="s">
        <v>65</v>
      </c>
      <c r="I7057" s="12"/>
    </row>
    <row r="7058" spans="1:9" x14ac:dyDescent="0.25">
      <c r="A7058" s="38">
        <v>92780148148</v>
      </c>
      <c r="B7058" s="13" t="s">
        <v>6872</v>
      </c>
      <c r="C7058" s="13">
        <v>1</v>
      </c>
      <c r="D7058" s="13" t="s">
        <v>2549</v>
      </c>
      <c r="E7058" s="13" t="s">
        <v>1199</v>
      </c>
      <c r="F7058" s="13" t="s">
        <v>1199</v>
      </c>
      <c r="G7058" s="13" t="s">
        <v>67</v>
      </c>
      <c r="H7058" s="13" t="s">
        <v>65</v>
      </c>
      <c r="I7058" s="13"/>
    </row>
    <row r="7059" spans="1:9" x14ac:dyDescent="0.25">
      <c r="A7059" s="37">
        <v>92785252149</v>
      </c>
      <c r="B7059" s="12" t="s">
        <v>6873</v>
      </c>
      <c r="C7059" s="12">
        <v>1</v>
      </c>
      <c r="D7059" s="12" t="s">
        <v>2549</v>
      </c>
      <c r="E7059" s="12" t="s">
        <v>1199</v>
      </c>
      <c r="F7059" s="12" t="s">
        <v>1199</v>
      </c>
      <c r="G7059" s="12" t="s">
        <v>67</v>
      </c>
      <c r="H7059" s="12" t="s">
        <v>65</v>
      </c>
      <c r="I7059" s="12"/>
    </row>
    <row r="7060" spans="1:9" x14ac:dyDescent="0.25">
      <c r="A7060" s="38">
        <v>92785248151</v>
      </c>
      <c r="B7060" s="13" t="s">
        <v>6874</v>
      </c>
      <c r="C7060" s="13">
        <v>1</v>
      </c>
      <c r="D7060" s="13" t="s">
        <v>2549</v>
      </c>
      <c r="E7060" s="13" t="s">
        <v>1199</v>
      </c>
      <c r="F7060" s="13" t="s">
        <v>1199</v>
      </c>
      <c r="G7060" s="13" t="s">
        <v>67</v>
      </c>
      <c r="H7060" s="13" t="s">
        <v>65</v>
      </c>
      <c r="I7060" s="13"/>
    </row>
    <row r="7061" spans="1:9" x14ac:dyDescent="0.25">
      <c r="A7061" s="37">
        <v>92785249154</v>
      </c>
      <c r="B7061" s="12" t="s">
        <v>385</v>
      </c>
      <c r="C7061" s="12">
        <v>1</v>
      </c>
      <c r="D7061" s="12" t="s">
        <v>2549</v>
      </c>
      <c r="E7061" s="12" t="s">
        <v>1199</v>
      </c>
      <c r="F7061" s="12" t="s">
        <v>1199</v>
      </c>
      <c r="G7061" s="12" t="s">
        <v>67</v>
      </c>
      <c r="H7061" s="12" t="s">
        <v>65</v>
      </c>
      <c r="I7061" s="12"/>
    </row>
    <row r="7062" spans="1:9" x14ac:dyDescent="0.25">
      <c r="A7062" s="38">
        <v>92785252159</v>
      </c>
      <c r="B7062" s="13" t="s">
        <v>6875</v>
      </c>
      <c r="C7062" s="13">
        <v>1</v>
      </c>
      <c r="D7062" s="13" t="s">
        <v>2549</v>
      </c>
      <c r="E7062" s="13" t="s">
        <v>1199</v>
      </c>
      <c r="F7062" s="13" t="s">
        <v>1199</v>
      </c>
      <c r="G7062" s="13" t="s">
        <v>67</v>
      </c>
      <c r="H7062" s="13" t="s">
        <v>65</v>
      </c>
      <c r="I7062" s="13"/>
    </row>
    <row r="7063" spans="1:9" x14ac:dyDescent="0.25">
      <c r="A7063" s="37">
        <v>92780167167</v>
      </c>
      <c r="B7063" s="12" t="s">
        <v>6876</v>
      </c>
      <c r="C7063" s="12">
        <v>1</v>
      </c>
      <c r="D7063" s="12" t="s">
        <v>2549</v>
      </c>
      <c r="E7063" s="12" t="s">
        <v>1199</v>
      </c>
      <c r="F7063" s="12" t="s">
        <v>1199</v>
      </c>
      <c r="G7063" s="12" t="s">
        <v>67</v>
      </c>
      <c r="H7063" s="12" t="s">
        <v>65</v>
      </c>
      <c r="I7063" s="12"/>
    </row>
    <row r="7064" spans="1:9" x14ac:dyDescent="0.25">
      <c r="A7064" s="38">
        <v>92780170170</v>
      </c>
      <c r="B7064" s="13" t="s">
        <v>6877</v>
      </c>
      <c r="C7064" s="13">
        <v>1</v>
      </c>
      <c r="D7064" s="13" t="s">
        <v>2549</v>
      </c>
      <c r="E7064" s="13" t="s">
        <v>1199</v>
      </c>
      <c r="F7064" s="13" t="s">
        <v>1199</v>
      </c>
      <c r="G7064" s="13" t="s">
        <v>67</v>
      </c>
      <c r="H7064" s="13" t="s">
        <v>65</v>
      </c>
      <c r="I7064" s="13"/>
    </row>
    <row r="7065" spans="1:9" x14ac:dyDescent="0.25">
      <c r="A7065" s="37">
        <v>92785252171</v>
      </c>
      <c r="B7065" s="12" t="s">
        <v>6878</v>
      </c>
      <c r="C7065" s="12">
        <v>1</v>
      </c>
      <c r="D7065" s="12" t="s">
        <v>2549</v>
      </c>
      <c r="E7065" s="12" t="s">
        <v>1199</v>
      </c>
      <c r="F7065" s="12" t="s">
        <v>1199</v>
      </c>
      <c r="G7065" s="12" t="s">
        <v>67</v>
      </c>
      <c r="H7065" s="12" t="s">
        <v>65</v>
      </c>
      <c r="I7065" s="12"/>
    </row>
    <row r="7066" spans="1:9" x14ac:dyDescent="0.25">
      <c r="A7066" s="38">
        <v>92785250172</v>
      </c>
      <c r="B7066" s="13" t="s">
        <v>6879</v>
      </c>
      <c r="C7066" s="13">
        <v>1</v>
      </c>
      <c r="D7066" s="13" t="s">
        <v>2549</v>
      </c>
      <c r="E7066" s="13" t="s">
        <v>1199</v>
      </c>
      <c r="F7066" s="13" t="s">
        <v>1199</v>
      </c>
      <c r="G7066" s="13" t="s">
        <v>67</v>
      </c>
      <c r="H7066" s="13" t="s">
        <v>65</v>
      </c>
      <c r="I7066" s="13"/>
    </row>
    <row r="7067" spans="1:9" x14ac:dyDescent="0.25">
      <c r="A7067" s="37">
        <v>92785250177</v>
      </c>
      <c r="B7067" s="12" t="s">
        <v>6880</v>
      </c>
      <c r="C7067" s="12">
        <v>1</v>
      </c>
      <c r="D7067" s="12" t="s">
        <v>2549</v>
      </c>
      <c r="E7067" s="12" t="s">
        <v>1199</v>
      </c>
      <c r="F7067" s="12" t="s">
        <v>1199</v>
      </c>
      <c r="G7067" s="12" t="s">
        <v>67</v>
      </c>
      <c r="H7067" s="12" t="s">
        <v>65</v>
      </c>
      <c r="I7067" s="12"/>
    </row>
    <row r="7068" spans="1:9" x14ac:dyDescent="0.25">
      <c r="A7068" s="38">
        <v>92780178178</v>
      </c>
      <c r="B7068" s="13" t="s">
        <v>6881</v>
      </c>
      <c r="C7068" s="13">
        <v>1</v>
      </c>
      <c r="D7068" s="13" t="s">
        <v>2549</v>
      </c>
      <c r="E7068" s="13" t="s">
        <v>1199</v>
      </c>
      <c r="F7068" s="13" t="s">
        <v>1199</v>
      </c>
      <c r="G7068" s="13" t="s">
        <v>67</v>
      </c>
      <c r="H7068" s="13" t="s">
        <v>65</v>
      </c>
      <c r="I7068" s="13"/>
    </row>
    <row r="7069" spans="1:9" x14ac:dyDescent="0.25">
      <c r="A7069" s="37">
        <v>92785246179</v>
      </c>
      <c r="B7069" s="12" t="s">
        <v>6882</v>
      </c>
      <c r="C7069" s="12">
        <v>1</v>
      </c>
      <c r="D7069" s="12" t="s">
        <v>2549</v>
      </c>
      <c r="E7069" s="12" t="s">
        <v>1199</v>
      </c>
      <c r="F7069" s="12" t="s">
        <v>1199</v>
      </c>
      <c r="G7069" s="12" t="s">
        <v>67</v>
      </c>
      <c r="H7069" s="12" t="s">
        <v>65</v>
      </c>
      <c r="I7069" s="12"/>
    </row>
    <row r="7070" spans="1:9" x14ac:dyDescent="0.25">
      <c r="A7070" s="38">
        <v>92785256182</v>
      </c>
      <c r="B7070" s="13" t="s">
        <v>6883</v>
      </c>
      <c r="C7070" s="13">
        <v>1</v>
      </c>
      <c r="D7070" s="13" t="s">
        <v>2549</v>
      </c>
      <c r="E7070" s="13" t="s">
        <v>1199</v>
      </c>
      <c r="F7070" s="13" t="s">
        <v>1199</v>
      </c>
      <c r="G7070" s="13" t="s">
        <v>67</v>
      </c>
      <c r="H7070" s="13" t="s">
        <v>65</v>
      </c>
      <c r="I7070" s="13"/>
    </row>
    <row r="7071" spans="1:9" x14ac:dyDescent="0.25">
      <c r="A7071" s="37">
        <v>92780184184</v>
      </c>
      <c r="B7071" s="12" t="s">
        <v>6884</v>
      </c>
      <c r="C7071" s="12">
        <v>6</v>
      </c>
      <c r="D7071" s="12" t="s">
        <v>5465</v>
      </c>
      <c r="E7071" s="12" t="s">
        <v>1199</v>
      </c>
      <c r="F7071" s="12" t="s">
        <v>67</v>
      </c>
      <c r="G7071" s="12" t="s">
        <v>1199</v>
      </c>
      <c r="H7071" s="12" t="s">
        <v>65</v>
      </c>
      <c r="I7071" s="12"/>
    </row>
    <row r="7072" spans="1:9" x14ac:dyDescent="0.25">
      <c r="A7072" s="38">
        <v>92785252187</v>
      </c>
      <c r="B7072" s="13" t="s">
        <v>5505</v>
      </c>
      <c r="C7072" s="13">
        <v>1</v>
      </c>
      <c r="D7072" s="13" t="s">
        <v>2549</v>
      </c>
      <c r="E7072" s="13" t="s">
        <v>1199</v>
      </c>
      <c r="F7072" s="13" t="s">
        <v>1199</v>
      </c>
      <c r="G7072" s="13" t="s">
        <v>67</v>
      </c>
      <c r="H7072" s="13" t="s">
        <v>65</v>
      </c>
      <c r="I7072" s="13"/>
    </row>
    <row r="7073" spans="1:9" x14ac:dyDescent="0.25">
      <c r="A7073" s="37">
        <v>92785246189</v>
      </c>
      <c r="B7073" s="12" t="s">
        <v>6885</v>
      </c>
      <c r="C7073" s="12">
        <v>1</v>
      </c>
      <c r="D7073" s="12" t="s">
        <v>2549</v>
      </c>
      <c r="E7073" s="12" t="s">
        <v>1199</v>
      </c>
      <c r="F7073" s="12" t="s">
        <v>1199</v>
      </c>
      <c r="G7073" s="12" t="s">
        <v>67</v>
      </c>
      <c r="H7073" s="12" t="s">
        <v>65</v>
      </c>
      <c r="I7073" s="12"/>
    </row>
    <row r="7074" spans="1:9" x14ac:dyDescent="0.25">
      <c r="A7074" s="38">
        <v>92780190190</v>
      </c>
      <c r="B7074" s="13" t="s">
        <v>5742</v>
      </c>
      <c r="C7074" s="13">
        <v>1</v>
      </c>
      <c r="D7074" s="13" t="s">
        <v>2549</v>
      </c>
      <c r="E7074" s="13" t="s">
        <v>1199</v>
      </c>
      <c r="F7074" s="13" t="s">
        <v>1199</v>
      </c>
      <c r="G7074" s="13" t="s">
        <v>67</v>
      </c>
      <c r="H7074" s="13" t="s">
        <v>65</v>
      </c>
      <c r="I7074" s="13"/>
    </row>
    <row r="7075" spans="1:9" x14ac:dyDescent="0.25">
      <c r="A7075" s="37">
        <v>92785257192</v>
      </c>
      <c r="B7075" s="12" t="s">
        <v>6886</v>
      </c>
      <c r="C7075" s="12">
        <v>1</v>
      </c>
      <c r="D7075" s="12" t="s">
        <v>2549</v>
      </c>
      <c r="E7075" s="12" t="s">
        <v>1199</v>
      </c>
      <c r="F7075" s="12" t="s">
        <v>1199</v>
      </c>
      <c r="G7075" s="12" t="s">
        <v>67</v>
      </c>
      <c r="H7075" s="12" t="s">
        <v>65</v>
      </c>
      <c r="I7075" s="12"/>
    </row>
    <row r="7076" spans="1:9" x14ac:dyDescent="0.25">
      <c r="A7076" s="38">
        <v>92780197197</v>
      </c>
      <c r="B7076" s="13" t="s">
        <v>6887</v>
      </c>
      <c r="C7076" s="13">
        <v>1</v>
      </c>
      <c r="D7076" s="13" t="s">
        <v>2549</v>
      </c>
      <c r="E7076" s="13" t="s">
        <v>1199</v>
      </c>
      <c r="F7076" s="13" t="s">
        <v>1199</v>
      </c>
      <c r="G7076" s="13" t="s">
        <v>67</v>
      </c>
      <c r="H7076" s="13" t="s">
        <v>65</v>
      </c>
      <c r="I7076" s="13"/>
    </row>
    <row r="7077" spans="1:9" x14ac:dyDescent="0.25">
      <c r="A7077" s="37">
        <v>92785249198</v>
      </c>
      <c r="B7077" s="12" t="s">
        <v>6888</v>
      </c>
      <c r="C7077" s="12">
        <v>1</v>
      </c>
      <c r="D7077" s="12" t="s">
        <v>2549</v>
      </c>
      <c r="E7077" s="12" t="s">
        <v>1199</v>
      </c>
      <c r="F7077" s="12" t="s">
        <v>1199</v>
      </c>
      <c r="G7077" s="12" t="s">
        <v>67</v>
      </c>
      <c r="H7077" s="12" t="s">
        <v>65</v>
      </c>
      <c r="I7077" s="12"/>
    </row>
    <row r="7078" spans="1:9" x14ac:dyDescent="0.25">
      <c r="A7078" s="38">
        <v>92790112112</v>
      </c>
      <c r="B7078" s="13" t="s">
        <v>6889</v>
      </c>
      <c r="C7078" s="13">
        <v>1</v>
      </c>
      <c r="D7078" s="13" t="s">
        <v>2549</v>
      </c>
      <c r="E7078" s="13" t="s">
        <v>1199</v>
      </c>
      <c r="F7078" s="13" t="s">
        <v>1199</v>
      </c>
      <c r="G7078" s="13" t="s">
        <v>67</v>
      </c>
      <c r="H7078" s="13" t="s">
        <v>65</v>
      </c>
      <c r="I7078" s="13"/>
    </row>
    <row r="7079" spans="1:9" x14ac:dyDescent="0.25">
      <c r="A7079" s="37">
        <v>92790113113</v>
      </c>
      <c r="B7079" s="12" t="s">
        <v>6890</v>
      </c>
      <c r="C7079" s="12">
        <v>1</v>
      </c>
      <c r="D7079" s="12" t="s">
        <v>2549</v>
      </c>
      <c r="E7079" s="12" t="s">
        <v>1199</v>
      </c>
      <c r="F7079" s="12" t="s">
        <v>1199</v>
      </c>
      <c r="G7079" s="12" t="s">
        <v>67</v>
      </c>
      <c r="H7079" s="12" t="s">
        <v>65</v>
      </c>
      <c r="I7079" s="12"/>
    </row>
    <row r="7080" spans="1:9" x14ac:dyDescent="0.25">
      <c r="A7080" s="38">
        <v>92790115115</v>
      </c>
      <c r="B7080" s="13" t="s">
        <v>6891</v>
      </c>
      <c r="C7080" s="13">
        <v>1</v>
      </c>
      <c r="D7080" s="13" t="s">
        <v>2549</v>
      </c>
      <c r="E7080" s="13" t="s">
        <v>1199</v>
      </c>
      <c r="F7080" s="13" t="s">
        <v>1199</v>
      </c>
      <c r="G7080" s="13" t="s">
        <v>67</v>
      </c>
      <c r="H7080" s="13" t="s">
        <v>65</v>
      </c>
      <c r="I7080" s="13"/>
    </row>
    <row r="7081" spans="1:9" x14ac:dyDescent="0.25">
      <c r="A7081" s="37">
        <v>92795208116</v>
      </c>
      <c r="B7081" s="12" t="s">
        <v>6892</v>
      </c>
      <c r="C7081" s="12">
        <v>1</v>
      </c>
      <c r="D7081" s="12" t="s">
        <v>2549</v>
      </c>
      <c r="E7081" s="12" t="s">
        <v>1199</v>
      </c>
      <c r="F7081" s="12" t="s">
        <v>1199</v>
      </c>
      <c r="G7081" s="12" t="s">
        <v>67</v>
      </c>
      <c r="H7081" s="12" t="s">
        <v>65</v>
      </c>
      <c r="I7081" s="12"/>
    </row>
    <row r="7082" spans="1:9" x14ac:dyDescent="0.25">
      <c r="A7082" s="38">
        <v>92790122122</v>
      </c>
      <c r="B7082" s="13" t="s">
        <v>6893</v>
      </c>
      <c r="C7082" s="13">
        <v>1</v>
      </c>
      <c r="D7082" s="13" t="s">
        <v>2549</v>
      </c>
      <c r="E7082" s="13" t="s">
        <v>1199</v>
      </c>
      <c r="F7082" s="13" t="s">
        <v>1199</v>
      </c>
      <c r="G7082" s="13" t="s">
        <v>67</v>
      </c>
      <c r="H7082" s="13" t="s">
        <v>65</v>
      </c>
      <c r="I7082" s="13"/>
    </row>
    <row r="7083" spans="1:9" x14ac:dyDescent="0.25">
      <c r="A7083" s="37">
        <v>92790124124</v>
      </c>
      <c r="B7083" s="12" t="s">
        <v>6894</v>
      </c>
      <c r="C7083" s="12">
        <v>1</v>
      </c>
      <c r="D7083" s="12" t="s">
        <v>2549</v>
      </c>
      <c r="E7083" s="12" t="s">
        <v>1199</v>
      </c>
      <c r="F7083" s="12" t="s">
        <v>1199</v>
      </c>
      <c r="G7083" s="12" t="s">
        <v>67</v>
      </c>
      <c r="H7083" s="12" t="s">
        <v>65</v>
      </c>
      <c r="I7083" s="12"/>
    </row>
    <row r="7084" spans="1:9" x14ac:dyDescent="0.25">
      <c r="A7084" s="38">
        <v>92795208125</v>
      </c>
      <c r="B7084" s="13" t="s">
        <v>6895</v>
      </c>
      <c r="C7084" s="13">
        <v>1</v>
      </c>
      <c r="D7084" s="13" t="s">
        <v>2549</v>
      </c>
      <c r="E7084" s="13" t="s">
        <v>1199</v>
      </c>
      <c r="F7084" s="13" t="s">
        <v>1199</v>
      </c>
      <c r="G7084" s="13" t="s">
        <v>67</v>
      </c>
      <c r="H7084" s="13" t="s">
        <v>65</v>
      </c>
      <c r="I7084" s="13"/>
    </row>
    <row r="7085" spans="1:9" x14ac:dyDescent="0.25">
      <c r="A7085" s="37">
        <v>92790126126</v>
      </c>
      <c r="B7085" s="12" t="s">
        <v>6896</v>
      </c>
      <c r="C7085" s="12">
        <v>1</v>
      </c>
      <c r="D7085" s="12" t="s">
        <v>2549</v>
      </c>
      <c r="E7085" s="12" t="s">
        <v>1199</v>
      </c>
      <c r="F7085" s="12" t="s">
        <v>1199</v>
      </c>
      <c r="G7085" s="12" t="s">
        <v>67</v>
      </c>
      <c r="H7085" s="12" t="s">
        <v>65</v>
      </c>
      <c r="I7085" s="12"/>
    </row>
    <row r="7086" spans="1:9" x14ac:dyDescent="0.25">
      <c r="A7086" s="38">
        <v>92790127127</v>
      </c>
      <c r="B7086" s="13" t="s">
        <v>6897</v>
      </c>
      <c r="C7086" s="13">
        <v>1</v>
      </c>
      <c r="D7086" s="13" t="s">
        <v>2549</v>
      </c>
      <c r="E7086" s="13" t="s">
        <v>1199</v>
      </c>
      <c r="F7086" s="13" t="s">
        <v>1199</v>
      </c>
      <c r="G7086" s="13" t="s">
        <v>67</v>
      </c>
      <c r="H7086" s="13" t="s">
        <v>65</v>
      </c>
      <c r="I7086" s="13"/>
    </row>
    <row r="7087" spans="1:9" x14ac:dyDescent="0.25">
      <c r="A7087" s="37">
        <v>92790128128</v>
      </c>
      <c r="B7087" s="12" t="s">
        <v>6898</v>
      </c>
      <c r="C7087" s="12">
        <v>1</v>
      </c>
      <c r="D7087" s="12" t="s">
        <v>2549</v>
      </c>
      <c r="E7087" s="12" t="s">
        <v>1199</v>
      </c>
      <c r="F7087" s="12" t="s">
        <v>1199</v>
      </c>
      <c r="G7087" s="12" t="s">
        <v>67</v>
      </c>
      <c r="H7087" s="12" t="s">
        <v>65</v>
      </c>
      <c r="I7087" s="12"/>
    </row>
    <row r="7088" spans="1:9" x14ac:dyDescent="0.25">
      <c r="A7088" s="38">
        <v>92790130130</v>
      </c>
      <c r="B7088" s="13" t="s">
        <v>6899</v>
      </c>
      <c r="C7088" s="13">
        <v>1</v>
      </c>
      <c r="D7088" s="13" t="s">
        <v>2549</v>
      </c>
      <c r="E7088" s="13" t="s">
        <v>1199</v>
      </c>
      <c r="F7088" s="13" t="s">
        <v>1199</v>
      </c>
      <c r="G7088" s="13" t="s">
        <v>67</v>
      </c>
      <c r="H7088" s="13" t="s">
        <v>65</v>
      </c>
      <c r="I7088" s="13"/>
    </row>
    <row r="7089" spans="1:9" x14ac:dyDescent="0.25">
      <c r="A7089" s="37">
        <v>92790132132</v>
      </c>
      <c r="B7089" s="12" t="s">
        <v>6900</v>
      </c>
      <c r="C7089" s="12">
        <v>1</v>
      </c>
      <c r="D7089" s="12" t="s">
        <v>2549</v>
      </c>
      <c r="E7089" s="12" t="s">
        <v>1199</v>
      </c>
      <c r="F7089" s="12" t="s">
        <v>1199</v>
      </c>
      <c r="G7089" s="12" t="s">
        <v>67</v>
      </c>
      <c r="H7089" s="12" t="s">
        <v>65</v>
      </c>
      <c r="I7089" s="12"/>
    </row>
    <row r="7090" spans="1:9" x14ac:dyDescent="0.25">
      <c r="A7090" s="38">
        <v>92790134134</v>
      </c>
      <c r="B7090" s="13" t="s">
        <v>6901</v>
      </c>
      <c r="C7090" s="13">
        <v>1</v>
      </c>
      <c r="D7090" s="13" t="s">
        <v>2549</v>
      </c>
      <c r="E7090" s="13" t="s">
        <v>1199</v>
      </c>
      <c r="F7090" s="13" t="s">
        <v>1199</v>
      </c>
      <c r="G7090" s="13" t="s">
        <v>67</v>
      </c>
      <c r="H7090" s="13" t="s">
        <v>65</v>
      </c>
      <c r="I7090" s="13"/>
    </row>
    <row r="7091" spans="1:9" x14ac:dyDescent="0.25">
      <c r="A7091" s="37">
        <v>92790135135</v>
      </c>
      <c r="B7091" s="12" t="s">
        <v>6902</v>
      </c>
      <c r="C7091" s="12">
        <v>1</v>
      </c>
      <c r="D7091" s="12" t="s">
        <v>2549</v>
      </c>
      <c r="E7091" s="12" t="s">
        <v>1199</v>
      </c>
      <c r="F7091" s="12" t="s">
        <v>1199</v>
      </c>
      <c r="G7091" s="12" t="s">
        <v>67</v>
      </c>
      <c r="H7091" s="12" t="s">
        <v>65</v>
      </c>
      <c r="I7091" s="12"/>
    </row>
    <row r="7092" spans="1:9" x14ac:dyDescent="0.25">
      <c r="A7092" s="38">
        <v>92790137137</v>
      </c>
      <c r="B7092" s="13" t="s">
        <v>6903</v>
      </c>
      <c r="C7092" s="13">
        <v>1</v>
      </c>
      <c r="D7092" s="13" t="s">
        <v>2549</v>
      </c>
      <c r="E7092" s="13" t="s">
        <v>1199</v>
      </c>
      <c r="F7092" s="13" t="s">
        <v>1199</v>
      </c>
      <c r="G7092" s="13" t="s">
        <v>67</v>
      </c>
      <c r="H7092" s="13" t="s">
        <v>65</v>
      </c>
      <c r="I7092" s="13"/>
    </row>
    <row r="7093" spans="1:9" x14ac:dyDescent="0.25">
      <c r="A7093" s="37">
        <v>93610000000</v>
      </c>
      <c r="B7093" s="12" t="s">
        <v>6904</v>
      </c>
      <c r="C7093" s="12">
        <v>1</v>
      </c>
      <c r="D7093" s="12" t="s">
        <v>2549</v>
      </c>
      <c r="E7093" s="12" t="s">
        <v>1199</v>
      </c>
      <c r="F7093" s="12" t="s">
        <v>1199</v>
      </c>
      <c r="G7093" s="12" t="s">
        <v>67</v>
      </c>
      <c r="H7093" s="12" t="s">
        <v>65</v>
      </c>
      <c r="I7093" s="12"/>
    </row>
    <row r="7094" spans="1:9" x14ac:dyDescent="0.25">
      <c r="A7094" s="38">
        <v>93620000000</v>
      </c>
      <c r="B7094" s="13" t="s">
        <v>6905</v>
      </c>
      <c r="C7094" s="13">
        <v>1</v>
      </c>
      <c r="D7094" s="13" t="s">
        <v>2549</v>
      </c>
      <c r="E7094" s="13" t="s">
        <v>1199</v>
      </c>
      <c r="F7094" s="13" t="s">
        <v>1199</v>
      </c>
      <c r="G7094" s="13" t="s">
        <v>67</v>
      </c>
      <c r="H7094" s="13" t="s">
        <v>65</v>
      </c>
      <c r="I7094" s="13"/>
    </row>
    <row r="7095" spans="1:9" x14ac:dyDescent="0.25">
      <c r="A7095" s="37">
        <v>93630000000</v>
      </c>
      <c r="B7095" s="12" t="s">
        <v>6906</v>
      </c>
      <c r="C7095" s="12">
        <v>1</v>
      </c>
      <c r="D7095" s="12" t="s">
        <v>2549</v>
      </c>
      <c r="E7095" s="12" t="s">
        <v>1199</v>
      </c>
      <c r="F7095" s="12" t="s">
        <v>1199</v>
      </c>
      <c r="G7095" s="12" t="s">
        <v>67</v>
      </c>
      <c r="H7095" s="12" t="s">
        <v>65</v>
      </c>
      <c r="I7095" s="12"/>
    </row>
    <row r="7096" spans="1:9" x14ac:dyDescent="0.25">
      <c r="A7096" s="38">
        <v>93710111111</v>
      </c>
      <c r="B7096" s="13" t="s">
        <v>6907</v>
      </c>
      <c r="C7096" s="13">
        <v>1</v>
      </c>
      <c r="D7096" s="13" t="s">
        <v>2549</v>
      </c>
      <c r="E7096" s="13" t="s">
        <v>1199</v>
      </c>
      <c r="F7096" s="13" t="s">
        <v>1199</v>
      </c>
      <c r="G7096" s="13" t="s">
        <v>67</v>
      </c>
      <c r="H7096" s="13" t="s">
        <v>65</v>
      </c>
      <c r="I7096" s="13"/>
    </row>
    <row r="7097" spans="1:9" x14ac:dyDescent="0.25">
      <c r="A7097" s="37">
        <v>93710113113</v>
      </c>
      <c r="B7097" s="12" t="s">
        <v>6908</v>
      </c>
      <c r="C7097" s="12">
        <v>1</v>
      </c>
      <c r="D7097" s="12" t="s">
        <v>2549</v>
      </c>
      <c r="E7097" s="12" t="s">
        <v>1199</v>
      </c>
      <c r="F7097" s="12" t="s">
        <v>1199</v>
      </c>
      <c r="G7097" s="12" t="s">
        <v>67</v>
      </c>
      <c r="H7097" s="12" t="s">
        <v>65</v>
      </c>
      <c r="I7097" s="12"/>
    </row>
    <row r="7098" spans="1:9" x14ac:dyDescent="0.25">
      <c r="A7098" s="38">
        <v>93715304116</v>
      </c>
      <c r="B7098" s="13" t="s">
        <v>6909</v>
      </c>
      <c r="C7098" s="13">
        <v>2</v>
      </c>
      <c r="D7098" s="13" t="s">
        <v>1198</v>
      </c>
      <c r="E7098" s="13" t="s">
        <v>65</v>
      </c>
      <c r="F7098" s="13" t="s">
        <v>67</v>
      </c>
      <c r="G7098" s="13" t="s">
        <v>1199</v>
      </c>
      <c r="H7098" s="13" t="s">
        <v>67</v>
      </c>
      <c r="I7098" s="13"/>
    </row>
    <row r="7099" spans="1:9" x14ac:dyDescent="0.25">
      <c r="A7099" s="37">
        <v>93710118118</v>
      </c>
      <c r="B7099" s="12" t="s">
        <v>6910</v>
      </c>
      <c r="C7099" s="12">
        <v>1</v>
      </c>
      <c r="D7099" s="12" t="s">
        <v>2549</v>
      </c>
      <c r="E7099" s="12" t="s">
        <v>1199</v>
      </c>
      <c r="F7099" s="12" t="s">
        <v>1199</v>
      </c>
      <c r="G7099" s="12" t="s">
        <v>67</v>
      </c>
      <c r="H7099" s="12" t="s">
        <v>65</v>
      </c>
      <c r="I7099" s="12"/>
    </row>
    <row r="7100" spans="1:9" x14ac:dyDescent="0.25">
      <c r="A7100" s="38">
        <v>93710119119</v>
      </c>
      <c r="B7100" s="13" t="s">
        <v>6911</v>
      </c>
      <c r="C7100" s="13">
        <v>1</v>
      </c>
      <c r="D7100" s="13" t="s">
        <v>2549</v>
      </c>
      <c r="E7100" s="13" t="s">
        <v>1199</v>
      </c>
      <c r="F7100" s="13" t="s">
        <v>1199</v>
      </c>
      <c r="G7100" s="13" t="s">
        <v>67</v>
      </c>
      <c r="H7100" s="13" t="s">
        <v>65</v>
      </c>
      <c r="I7100" s="13"/>
    </row>
    <row r="7101" spans="1:9" x14ac:dyDescent="0.25">
      <c r="A7101" s="37">
        <v>93710120120</v>
      </c>
      <c r="B7101" s="12" t="s">
        <v>6912</v>
      </c>
      <c r="C7101" s="12">
        <v>1</v>
      </c>
      <c r="D7101" s="12" t="s">
        <v>2549</v>
      </c>
      <c r="E7101" s="12" t="s">
        <v>1199</v>
      </c>
      <c r="F7101" s="12" t="s">
        <v>1199</v>
      </c>
      <c r="G7101" s="12" t="s">
        <v>67</v>
      </c>
      <c r="H7101" s="12" t="s">
        <v>65</v>
      </c>
      <c r="I7101" s="12"/>
    </row>
    <row r="7102" spans="1:9" x14ac:dyDescent="0.25">
      <c r="A7102" s="38">
        <v>93710121121</v>
      </c>
      <c r="B7102" s="13" t="s">
        <v>6913</v>
      </c>
      <c r="C7102" s="13">
        <v>1</v>
      </c>
      <c r="D7102" s="13" t="s">
        <v>2549</v>
      </c>
      <c r="E7102" s="13" t="s">
        <v>1199</v>
      </c>
      <c r="F7102" s="13" t="s">
        <v>1199</v>
      </c>
      <c r="G7102" s="13" t="s">
        <v>67</v>
      </c>
      <c r="H7102" s="13" t="s">
        <v>65</v>
      </c>
      <c r="I7102" s="13"/>
    </row>
    <row r="7103" spans="1:9" x14ac:dyDescent="0.25">
      <c r="A7103" s="37">
        <v>93710122122</v>
      </c>
      <c r="B7103" s="12" t="s">
        <v>2439</v>
      </c>
      <c r="C7103" s="12">
        <v>1</v>
      </c>
      <c r="D7103" s="12" t="s">
        <v>2549</v>
      </c>
      <c r="E7103" s="12" t="s">
        <v>1199</v>
      </c>
      <c r="F7103" s="12" t="s">
        <v>1199</v>
      </c>
      <c r="G7103" s="12" t="s">
        <v>67</v>
      </c>
      <c r="H7103" s="12" t="s">
        <v>65</v>
      </c>
      <c r="I7103" s="12"/>
    </row>
    <row r="7104" spans="1:9" x14ac:dyDescent="0.25">
      <c r="A7104" s="38">
        <v>93715301123</v>
      </c>
      <c r="B7104" s="13" t="s">
        <v>6914</v>
      </c>
      <c r="C7104" s="13">
        <v>1</v>
      </c>
      <c r="D7104" s="13" t="s">
        <v>2549</v>
      </c>
      <c r="E7104" s="13" t="s">
        <v>1199</v>
      </c>
      <c r="F7104" s="13" t="s">
        <v>1199</v>
      </c>
      <c r="G7104" s="13" t="s">
        <v>67</v>
      </c>
      <c r="H7104" s="13" t="s">
        <v>65</v>
      </c>
      <c r="I7104" s="13"/>
    </row>
    <row r="7105" spans="1:9" x14ac:dyDescent="0.25">
      <c r="A7105" s="37">
        <v>93715301126</v>
      </c>
      <c r="B7105" s="12" t="s">
        <v>6915</v>
      </c>
      <c r="C7105" s="12">
        <v>1</v>
      </c>
      <c r="D7105" s="12" t="s">
        <v>2549</v>
      </c>
      <c r="E7105" s="12" t="s">
        <v>1199</v>
      </c>
      <c r="F7105" s="12" t="s">
        <v>1199</v>
      </c>
      <c r="G7105" s="12" t="s">
        <v>67</v>
      </c>
      <c r="H7105" s="12" t="s">
        <v>65</v>
      </c>
      <c r="I7105" s="12"/>
    </row>
    <row r="7106" spans="1:9" x14ac:dyDescent="0.25">
      <c r="A7106" s="38">
        <v>93710127127</v>
      </c>
      <c r="B7106" s="13" t="s">
        <v>6916</v>
      </c>
      <c r="C7106" s="13">
        <v>1</v>
      </c>
      <c r="D7106" s="13" t="s">
        <v>2549</v>
      </c>
      <c r="E7106" s="13" t="s">
        <v>1199</v>
      </c>
      <c r="F7106" s="13" t="s">
        <v>1199</v>
      </c>
      <c r="G7106" s="13" t="s">
        <v>67</v>
      </c>
      <c r="H7106" s="13" t="s">
        <v>65</v>
      </c>
      <c r="I7106" s="13"/>
    </row>
    <row r="7107" spans="1:9" x14ac:dyDescent="0.25">
      <c r="A7107" s="37">
        <v>93715302128</v>
      </c>
      <c r="B7107" s="12" t="s">
        <v>6917</v>
      </c>
      <c r="C7107" s="12">
        <v>1</v>
      </c>
      <c r="D7107" s="12" t="s">
        <v>2549</v>
      </c>
      <c r="E7107" s="12" t="s">
        <v>1199</v>
      </c>
      <c r="F7107" s="12" t="s">
        <v>1199</v>
      </c>
      <c r="G7107" s="12" t="s">
        <v>67</v>
      </c>
      <c r="H7107" s="12" t="s">
        <v>65</v>
      </c>
      <c r="I7107" s="12"/>
    </row>
    <row r="7108" spans="1:9" x14ac:dyDescent="0.25">
      <c r="A7108" s="38">
        <v>93710129129</v>
      </c>
      <c r="B7108" s="13" t="s">
        <v>6918</v>
      </c>
      <c r="C7108" s="13">
        <v>1</v>
      </c>
      <c r="D7108" s="13" t="s">
        <v>2549</v>
      </c>
      <c r="E7108" s="13" t="s">
        <v>1199</v>
      </c>
      <c r="F7108" s="13" t="s">
        <v>1199</v>
      </c>
      <c r="G7108" s="13" t="s">
        <v>67</v>
      </c>
      <c r="H7108" s="13" t="s">
        <v>65</v>
      </c>
      <c r="I7108" s="13"/>
    </row>
    <row r="7109" spans="1:9" x14ac:dyDescent="0.25">
      <c r="A7109" s="37">
        <v>93715304131</v>
      </c>
      <c r="B7109" s="12" t="s">
        <v>6919</v>
      </c>
      <c r="C7109" s="12">
        <v>1</v>
      </c>
      <c r="D7109" s="12" t="s">
        <v>2549</v>
      </c>
      <c r="E7109" s="12" t="s">
        <v>1199</v>
      </c>
      <c r="F7109" s="12" t="s">
        <v>1199</v>
      </c>
      <c r="G7109" s="12" t="s">
        <v>67</v>
      </c>
      <c r="H7109" s="12" t="s">
        <v>65</v>
      </c>
      <c r="I7109" s="12"/>
    </row>
    <row r="7110" spans="1:9" x14ac:dyDescent="0.25">
      <c r="A7110" s="38">
        <v>93710132132</v>
      </c>
      <c r="B7110" s="13" t="s">
        <v>6169</v>
      </c>
      <c r="C7110" s="13">
        <v>1</v>
      </c>
      <c r="D7110" s="13" t="s">
        <v>2549</v>
      </c>
      <c r="E7110" s="13" t="s">
        <v>1199</v>
      </c>
      <c r="F7110" s="13" t="s">
        <v>1199</v>
      </c>
      <c r="G7110" s="13" t="s">
        <v>67</v>
      </c>
      <c r="H7110" s="13" t="s">
        <v>65</v>
      </c>
      <c r="I7110" s="13"/>
    </row>
    <row r="7111" spans="1:9" x14ac:dyDescent="0.25">
      <c r="A7111" s="37">
        <v>93715302135</v>
      </c>
      <c r="B7111" s="12" t="s">
        <v>6920</v>
      </c>
      <c r="C7111" s="12">
        <v>1</v>
      </c>
      <c r="D7111" s="12" t="s">
        <v>2549</v>
      </c>
      <c r="E7111" s="12" t="s">
        <v>1199</v>
      </c>
      <c r="F7111" s="12" t="s">
        <v>1199</v>
      </c>
      <c r="G7111" s="12" t="s">
        <v>67</v>
      </c>
      <c r="H7111" s="12" t="s">
        <v>65</v>
      </c>
      <c r="I7111" s="12"/>
    </row>
    <row r="7112" spans="1:9" x14ac:dyDescent="0.25">
      <c r="A7112" s="38">
        <v>93710136136</v>
      </c>
      <c r="B7112" s="13" t="s">
        <v>6921</v>
      </c>
      <c r="C7112" s="13">
        <v>1</v>
      </c>
      <c r="D7112" s="13" t="s">
        <v>2549</v>
      </c>
      <c r="E7112" s="13" t="s">
        <v>1199</v>
      </c>
      <c r="F7112" s="13" t="s">
        <v>1199</v>
      </c>
      <c r="G7112" s="13" t="s">
        <v>67</v>
      </c>
      <c r="H7112" s="13" t="s">
        <v>65</v>
      </c>
      <c r="I7112" s="13"/>
    </row>
    <row r="7113" spans="1:9" x14ac:dyDescent="0.25">
      <c r="A7113" s="37">
        <v>93715303140</v>
      </c>
      <c r="B7113" s="12" t="s">
        <v>6922</v>
      </c>
      <c r="C7113" s="12">
        <v>1</v>
      </c>
      <c r="D7113" s="12" t="s">
        <v>2549</v>
      </c>
      <c r="E7113" s="12" t="s">
        <v>1199</v>
      </c>
      <c r="F7113" s="12" t="s">
        <v>1199</v>
      </c>
      <c r="G7113" s="12" t="s">
        <v>67</v>
      </c>
      <c r="H7113" s="12" t="s">
        <v>65</v>
      </c>
      <c r="I7113" s="12"/>
    </row>
    <row r="7114" spans="1:9" x14ac:dyDescent="0.25">
      <c r="A7114" s="38">
        <v>93715303141</v>
      </c>
      <c r="B7114" s="13" t="s">
        <v>6923</v>
      </c>
      <c r="C7114" s="13">
        <v>1</v>
      </c>
      <c r="D7114" s="13" t="s">
        <v>2549</v>
      </c>
      <c r="E7114" s="13" t="s">
        <v>1199</v>
      </c>
      <c r="F7114" s="13" t="s">
        <v>1199</v>
      </c>
      <c r="G7114" s="13" t="s">
        <v>67</v>
      </c>
      <c r="H7114" s="13" t="s">
        <v>65</v>
      </c>
      <c r="I7114" s="13"/>
    </row>
    <row r="7115" spans="1:9" x14ac:dyDescent="0.25">
      <c r="A7115" s="37">
        <v>93710144144</v>
      </c>
      <c r="B7115" s="12" t="s">
        <v>6924</v>
      </c>
      <c r="C7115" s="12">
        <v>1</v>
      </c>
      <c r="D7115" s="12" t="s">
        <v>2549</v>
      </c>
      <c r="E7115" s="12" t="s">
        <v>1199</v>
      </c>
      <c r="F7115" s="12" t="s">
        <v>1199</v>
      </c>
      <c r="G7115" s="12" t="s">
        <v>67</v>
      </c>
      <c r="H7115" s="12" t="s">
        <v>65</v>
      </c>
      <c r="I7115" s="12"/>
    </row>
    <row r="7116" spans="1:9" x14ac:dyDescent="0.25">
      <c r="A7116" s="38">
        <v>93710146146</v>
      </c>
      <c r="B7116" s="13" t="s">
        <v>3414</v>
      </c>
      <c r="C7116" s="13">
        <v>1</v>
      </c>
      <c r="D7116" s="13" t="s">
        <v>2549</v>
      </c>
      <c r="E7116" s="13" t="s">
        <v>1199</v>
      </c>
      <c r="F7116" s="13" t="s">
        <v>1199</v>
      </c>
      <c r="G7116" s="13" t="s">
        <v>67</v>
      </c>
      <c r="H7116" s="13" t="s">
        <v>65</v>
      </c>
      <c r="I7116" s="13"/>
    </row>
    <row r="7117" spans="1:9" x14ac:dyDescent="0.25">
      <c r="A7117" s="37">
        <v>93710148148</v>
      </c>
      <c r="B7117" s="12" t="s">
        <v>6925</v>
      </c>
      <c r="C7117" s="12">
        <v>1</v>
      </c>
      <c r="D7117" s="12" t="s">
        <v>2549</v>
      </c>
      <c r="E7117" s="12" t="s">
        <v>1199</v>
      </c>
      <c r="F7117" s="12" t="s">
        <v>1199</v>
      </c>
      <c r="G7117" s="12" t="s">
        <v>67</v>
      </c>
      <c r="H7117" s="12" t="s">
        <v>65</v>
      </c>
      <c r="I7117" s="12"/>
    </row>
    <row r="7118" spans="1:9" x14ac:dyDescent="0.25">
      <c r="A7118" s="38">
        <v>93710150150</v>
      </c>
      <c r="B7118" s="13" t="s">
        <v>6926</v>
      </c>
      <c r="C7118" s="13">
        <v>1</v>
      </c>
      <c r="D7118" s="13" t="s">
        <v>2549</v>
      </c>
      <c r="E7118" s="13" t="s">
        <v>1199</v>
      </c>
      <c r="F7118" s="13" t="s">
        <v>1199</v>
      </c>
      <c r="G7118" s="13" t="s">
        <v>67</v>
      </c>
      <c r="H7118" s="13" t="s">
        <v>65</v>
      </c>
      <c r="I7118" s="13"/>
    </row>
    <row r="7119" spans="1:9" x14ac:dyDescent="0.25">
      <c r="A7119" s="37">
        <v>93710151151</v>
      </c>
      <c r="B7119" s="12" t="s">
        <v>6927</v>
      </c>
      <c r="C7119" s="12">
        <v>1</v>
      </c>
      <c r="D7119" s="12" t="s">
        <v>2549</v>
      </c>
      <c r="E7119" s="12" t="s">
        <v>1199</v>
      </c>
      <c r="F7119" s="12" t="s">
        <v>1199</v>
      </c>
      <c r="G7119" s="12" t="s">
        <v>67</v>
      </c>
      <c r="H7119" s="12" t="s">
        <v>65</v>
      </c>
      <c r="I7119" s="12"/>
    </row>
    <row r="7120" spans="1:9" x14ac:dyDescent="0.25">
      <c r="A7120" s="38">
        <v>93710154154</v>
      </c>
      <c r="B7120" s="13" t="s">
        <v>6928</v>
      </c>
      <c r="C7120" s="13">
        <v>1</v>
      </c>
      <c r="D7120" s="13" t="s">
        <v>2549</v>
      </c>
      <c r="E7120" s="13" t="s">
        <v>1199</v>
      </c>
      <c r="F7120" s="13" t="s">
        <v>1199</v>
      </c>
      <c r="G7120" s="13" t="s">
        <v>67</v>
      </c>
      <c r="H7120" s="13" t="s">
        <v>65</v>
      </c>
      <c r="I7120" s="13"/>
    </row>
    <row r="7121" spans="1:9" x14ac:dyDescent="0.25">
      <c r="A7121" s="37">
        <v>93710156156</v>
      </c>
      <c r="B7121" s="12" t="s">
        <v>6929</v>
      </c>
      <c r="C7121" s="12">
        <v>1</v>
      </c>
      <c r="D7121" s="12" t="s">
        <v>2549</v>
      </c>
      <c r="E7121" s="12" t="s">
        <v>1199</v>
      </c>
      <c r="F7121" s="12" t="s">
        <v>1199</v>
      </c>
      <c r="G7121" s="12" t="s">
        <v>67</v>
      </c>
      <c r="H7121" s="12" t="s">
        <v>65</v>
      </c>
      <c r="I7121" s="12"/>
    </row>
    <row r="7122" spans="1:9" x14ac:dyDescent="0.25">
      <c r="A7122" s="38">
        <v>93715303157</v>
      </c>
      <c r="B7122" s="13" t="s">
        <v>6930</v>
      </c>
      <c r="C7122" s="13">
        <v>1</v>
      </c>
      <c r="D7122" s="13" t="s">
        <v>2549</v>
      </c>
      <c r="E7122" s="13" t="s">
        <v>1199</v>
      </c>
      <c r="F7122" s="13" t="s">
        <v>1199</v>
      </c>
      <c r="G7122" s="13" t="s">
        <v>67</v>
      </c>
      <c r="H7122" s="13" t="s">
        <v>65</v>
      </c>
      <c r="I7122" s="13"/>
    </row>
    <row r="7123" spans="1:9" x14ac:dyDescent="0.25">
      <c r="A7123" s="37">
        <v>93719452452</v>
      </c>
      <c r="B7123" s="12" t="s">
        <v>2984</v>
      </c>
      <c r="C7123" s="12">
        <v>1</v>
      </c>
      <c r="D7123" s="12" t="s">
        <v>2549</v>
      </c>
      <c r="E7123" s="12" t="s">
        <v>1199</v>
      </c>
      <c r="F7123" s="12" t="s">
        <v>1199</v>
      </c>
      <c r="G7123" s="12" t="s">
        <v>67</v>
      </c>
      <c r="H7123" s="12" t="s">
        <v>65</v>
      </c>
      <c r="I7123" s="12"/>
    </row>
    <row r="7124" spans="1:9" x14ac:dyDescent="0.25">
      <c r="A7124" s="38">
        <v>93720112112</v>
      </c>
      <c r="B7124" s="13" t="s">
        <v>6931</v>
      </c>
      <c r="C7124" s="13">
        <v>1</v>
      </c>
      <c r="D7124" s="13" t="s">
        <v>2549</v>
      </c>
      <c r="E7124" s="13" t="s">
        <v>1199</v>
      </c>
      <c r="F7124" s="13" t="s">
        <v>1199</v>
      </c>
      <c r="G7124" s="13" t="s">
        <v>67</v>
      </c>
      <c r="H7124" s="13" t="s">
        <v>65</v>
      </c>
      <c r="I7124" s="13"/>
    </row>
    <row r="7125" spans="1:9" x14ac:dyDescent="0.25">
      <c r="A7125" s="37">
        <v>93720113113</v>
      </c>
      <c r="B7125" s="12" t="s">
        <v>6932</v>
      </c>
      <c r="C7125" s="12">
        <v>1</v>
      </c>
      <c r="D7125" s="12" t="s">
        <v>2549</v>
      </c>
      <c r="E7125" s="12" t="s">
        <v>1199</v>
      </c>
      <c r="F7125" s="12" t="s">
        <v>1199</v>
      </c>
      <c r="G7125" s="12" t="s">
        <v>67</v>
      </c>
      <c r="H7125" s="12" t="s">
        <v>65</v>
      </c>
      <c r="I7125" s="12"/>
    </row>
    <row r="7126" spans="1:9" x14ac:dyDescent="0.25">
      <c r="A7126" s="38">
        <v>93720115115</v>
      </c>
      <c r="B7126" s="13" t="s">
        <v>6933</v>
      </c>
      <c r="C7126" s="13">
        <v>1</v>
      </c>
      <c r="D7126" s="13" t="s">
        <v>2549</v>
      </c>
      <c r="E7126" s="13" t="s">
        <v>1199</v>
      </c>
      <c r="F7126" s="13" t="s">
        <v>1199</v>
      </c>
      <c r="G7126" s="13" t="s">
        <v>67</v>
      </c>
      <c r="H7126" s="13" t="s">
        <v>65</v>
      </c>
      <c r="I7126" s="13"/>
    </row>
    <row r="7127" spans="1:9" x14ac:dyDescent="0.25">
      <c r="A7127" s="37">
        <v>93720116116</v>
      </c>
      <c r="B7127" s="12" t="s">
        <v>6934</v>
      </c>
      <c r="C7127" s="12">
        <v>1</v>
      </c>
      <c r="D7127" s="12" t="s">
        <v>2549</v>
      </c>
      <c r="E7127" s="12" t="s">
        <v>1199</v>
      </c>
      <c r="F7127" s="12" t="s">
        <v>1199</v>
      </c>
      <c r="G7127" s="12" t="s">
        <v>67</v>
      </c>
      <c r="H7127" s="12" t="s">
        <v>65</v>
      </c>
      <c r="I7127" s="12"/>
    </row>
    <row r="7128" spans="1:9" x14ac:dyDescent="0.25">
      <c r="A7128" s="38">
        <v>93720117117</v>
      </c>
      <c r="B7128" s="13" t="s">
        <v>6935</v>
      </c>
      <c r="C7128" s="13">
        <v>1</v>
      </c>
      <c r="D7128" s="13" t="s">
        <v>2549</v>
      </c>
      <c r="E7128" s="13" t="s">
        <v>1199</v>
      </c>
      <c r="F7128" s="13" t="s">
        <v>1199</v>
      </c>
      <c r="G7128" s="13" t="s">
        <v>67</v>
      </c>
      <c r="H7128" s="13" t="s">
        <v>65</v>
      </c>
      <c r="I7128" s="13"/>
    </row>
    <row r="7129" spans="1:9" x14ac:dyDescent="0.25">
      <c r="A7129" s="37">
        <v>93720124124</v>
      </c>
      <c r="B7129" s="12" t="s">
        <v>6936</v>
      </c>
      <c r="C7129" s="12">
        <v>1</v>
      </c>
      <c r="D7129" s="12" t="s">
        <v>2549</v>
      </c>
      <c r="E7129" s="12" t="s">
        <v>1199</v>
      </c>
      <c r="F7129" s="12" t="s">
        <v>1199</v>
      </c>
      <c r="G7129" s="12" t="s">
        <v>67</v>
      </c>
      <c r="H7129" s="12" t="s">
        <v>65</v>
      </c>
      <c r="I7129" s="12"/>
    </row>
    <row r="7130" spans="1:9" x14ac:dyDescent="0.25">
      <c r="A7130" s="38">
        <v>93725318125</v>
      </c>
      <c r="B7130" s="13" t="s">
        <v>4631</v>
      </c>
      <c r="C7130" s="13">
        <v>1</v>
      </c>
      <c r="D7130" s="13" t="s">
        <v>2549</v>
      </c>
      <c r="E7130" s="13" t="s">
        <v>1199</v>
      </c>
      <c r="F7130" s="13" t="s">
        <v>1199</v>
      </c>
      <c r="G7130" s="13" t="s">
        <v>67</v>
      </c>
      <c r="H7130" s="13" t="s">
        <v>65</v>
      </c>
      <c r="I7130" s="13"/>
    </row>
    <row r="7131" spans="1:9" x14ac:dyDescent="0.25">
      <c r="A7131" s="37">
        <v>93720126126</v>
      </c>
      <c r="B7131" s="12" t="s">
        <v>6937</v>
      </c>
      <c r="C7131" s="12">
        <v>1</v>
      </c>
      <c r="D7131" s="12" t="s">
        <v>2549</v>
      </c>
      <c r="E7131" s="12" t="s">
        <v>1199</v>
      </c>
      <c r="F7131" s="12" t="s">
        <v>1199</v>
      </c>
      <c r="G7131" s="12" t="s">
        <v>67</v>
      </c>
      <c r="H7131" s="12" t="s">
        <v>65</v>
      </c>
      <c r="I7131" s="12"/>
    </row>
    <row r="7132" spans="1:9" x14ac:dyDescent="0.25">
      <c r="A7132" s="38">
        <v>93725312128</v>
      </c>
      <c r="B7132" s="13" t="s">
        <v>6938</v>
      </c>
      <c r="C7132" s="13">
        <v>2</v>
      </c>
      <c r="D7132" s="13" t="s">
        <v>1198</v>
      </c>
      <c r="E7132" s="13" t="s">
        <v>65</v>
      </c>
      <c r="F7132" s="13" t="s">
        <v>67</v>
      </c>
      <c r="G7132" s="13" t="s">
        <v>1199</v>
      </c>
      <c r="H7132" s="13" t="s">
        <v>67</v>
      </c>
      <c r="I7132" s="13"/>
    </row>
    <row r="7133" spans="1:9" x14ac:dyDescent="0.25">
      <c r="A7133" s="37">
        <v>93720130130</v>
      </c>
      <c r="B7133" s="12" t="s">
        <v>6939</v>
      </c>
      <c r="C7133" s="12">
        <v>1</v>
      </c>
      <c r="D7133" s="12" t="s">
        <v>2549</v>
      </c>
      <c r="E7133" s="12" t="s">
        <v>1199</v>
      </c>
      <c r="F7133" s="12" t="s">
        <v>1199</v>
      </c>
      <c r="G7133" s="12" t="s">
        <v>67</v>
      </c>
      <c r="H7133" s="12" t="s">
        <v>65</v>
      </c>
      <c r="I7133" s="12"/>
    </row>
    <row r="7134" spans="1:9" x14ac:dyDescent="0.25">
      <c r="A7134" s="38">
        <v>93720135135</v>
      </c>
      <c r="B7134" s="13" t="s">
        <v>6940</v>
      </c>
      <c r="C7134" s="13">
        <v>1</v>
      </c>
      <c r="D7134" s="13" t="s">
        <v>2549</v>
      </c>
      <c r="E7134" s="13" t="s">
        <v>1199</v>
      </c>
      <c r="F7134" s="13" t="s">
        <v>1199</v>
      </c>
      <c r="G7134" s="13" t="s">
        <v>67</v>
      </c>
      <c r="H7134" s="13" t="s">
        <v>65</v>
      </c>
      <c r="I7134" s="13"/>
    </row>
    <row r="7135" spans="1:9" x14ac:dyDescent="0.25">
      <c r="A7135" s="37">
        <v>93720137137</v>
      </c>
      <c r="B7135" s="12" t="s">
        <v>6941</v>
      </c>
      <c r="C7135" s="12">
        <v>1</v>
      </c>
      <c r="D7135" s="12" t="s">
        <v>2549</v>
      </c>
      <c r="E7135" s="12" t="s">
        <v>1199</v>
      </c>
      <c r="F7135" s="12" t="s">
        <v>1199</v>
      </c>
      <c r="G7135" s="12" t="s">
        <v>67</v>
      </c>
      <c r="H7135" s="12" t="s">
        <v>65</v>
      </c>
      <c r="I7135" s="12"/>
    </row>
    <row r="7136" spans="1:9" x14ac:dyDescent="0.25">
      <c r="A7136" s="38">
        <v>93720138138</v>
      </c>
      <c r="B7136" s="13" t="s">
        <v>6942</v>
      </c>
      <c r="C7136" s="13">
        <v>1</v>
      </c>
      <c r="D7136" s="13" t="s">
        <v>2549</v>
      </c>
      <c r="E7136" s="13" t="s">
        <v>1199</v>
      </c>
      <c r="F7136" s="13" t="s">
        <v>1199</v>
      </c>
      <c r="G7136" s="13" t="s">
        <v>67</v>
      </c>
      <c r="H7136" s="13" t="s">
        <v>65</v>
      </c>
      <c r="I7136" s="13"/>
    </row>
    <row r="7137" spans="1:9" x14ac:dyDescent="0.25">
      <c r="A7137" s="37">
        <v>93725318142</v>
      </c>
      <c r="B7137" s="12" t="s">
        <v>6943</v>
      </c>
      <c r="C7137" s="12">
        <v>1</v>
      </c>
      <c r="D7137" s="12" t="s">
        <v>2549</v>
      </c>
      <c r="E7137" s="12" t="s">
        <v>1199</v>
      </c>
      <c r="F7137" s="12" t="s">
        <v>1199</v>
      </c>
      <c r="G7137" s="12" t="s">
        <v>67</v>
      </c>
      <c r="H7137" s="12" t="s">
        <v>65</v>
      </c>
      <c r="I7137" s="12"/>
    </row>
    <row r="7138" spans="1:9" x14ac:dyDescent="0.25">
      <c r="A7138" s="38">
        <v>93720143143</v>
      </c>
      <c r="B7138" s="13" t="s">
        <v>6944</v>
      </c>
      <c r="C7138" s="13">
        <v>1</v>
      </c>
      <c r="D7138" s="13" t="s">
        <v>2549</v>
      </c>
      <c r="E7138" s="13" t="s">
        <v>1199</v>
      </c>
      <c r="F7138" s="13" t="s">
        <v>1199</v>
      </c>
      <c r="G7138" s="13" t="s">
        <v>67</v>
      </c>
      <c r="H7138" s="13" t="s">
        <v>65</v>
      </c>
      <c r="I7138" s="13"/>
    </row>
    <row r="7139" spans="1:9" x14ac:dyDescent="0.25">
      <c r="A7139" s="37">
        <v>93720144144</v>
      </c>
      <c r="B7139" s="12" t="s">
        <v>6945</v>
      </c>
      <c r="C7139" s="12">
        <v>1</v>
      </c>
      <c r="D7139" s="12" t="s">
        <v>2549</v>
      </c>
      <c r="E7139" s="12" t="s">
        <v>1199</v>
      </c>
      <c r="F7139" s="12" t="s">
        <v>1199</v>
      </c>
      <c r="G7139" s="12" t="s">
        <v>67</v>
      </c>
      <c r="H7139" s="12" t="s">
        <v>65</v>
      </c>
      <c r="I7139" s="12"/>
    </row>
    <row r="7140" spans="1:9" x14ac:dyDescent="0.25">
      <c r="A7140" s="38">
        <v>93720146146</v>
      </c>
      <c r="B7140" s="13" t="s">
        <v>6946</v>
      </c>
      <c r="C7140" s="13">
        <v>1</v>
      </c>
      <c r="D7140" s="13" t="s">
        <v>2549</v>
      </c>
      <c r="E7140" s="13" t="s">
        <v>1199</v>
      </c>
      <c r="F7140" s="13" t="s">
        <v>1199</v>
      </c>
      <c r="G7140" s="13" t="s">
        <v>67</v>
      </c>
      <c r="H7140" s="13" t="s">
        <v>65</v>
      </c>
      <c r="I7140" s="13"/>
    </row>
    <row r="7141" spans="1:9" x14ac:dyDescent="0.25">
      <c r="A7141" s="37">
        <v>93725310147</v>
      </c>
      <c r="B7141" s="12" t="s">
        <v>6947</v>
      </c>
      <c r="C7141" s="12">
        <v>1</v>
      </c>
      <c r="D7141" s="12" t="s">
        <v>2549</v>
      </c>
      <c r="E7141" s="12" t="s">
        <v>1199</v>
      </c>
      <c r="F7141" s="12" t="s">
        <v>1199</v>
      </c>
      <c r="G7141" s="12" t="s">
        <v>67</v>
      </c>
      <c r="H7141" s="12" t="s">
        <v>65</v>
      </c>
      <c r="I7141" s="12"/>
    </row>
    <row r="7142" spans="1:9" x14ac:dyDescent="0.25">
      <c r="A7142" s="38">
        <v>93725313149</v>
      </c>
      <c r="B7142" s="13" t="s">
        <v>3259</v>
      </c>
      <c r="C7142" s="13">
        <v>1</v>
      </c>
      <c r="D7142" s="13" t="s">
        <v>2549</v>
      </c>
      <c r="E7142" s="13" t="s">
        <v>1199</v>
      </c>
      <c r="F7142" s="13" t="s">
        <v>1199</v>
      </c>
      <c r="G7142" s="13" t="s">
        <v>67</v>
      </c>
      <c r="H7142" s="13" t="s">
        <v>65</v>
      </c>
      <c r="I7142" s="13"/>
    </row>
    <row r="7143" spans="1:9" x14ac:dyDescent="0.25">
      <c r="A7143" s="37">
        <v>93725318150</v>
      </c>
      <c r="B7143" s="12" t="s">
        <v>6948</v>
      </c>
      <c r="C7143" s="12">
        <v>1</v>
      </c>
      <c r="D7143" s="12" t="s">
        <v>2549</v>
      </c>
      <c r="E7143" s="12" t="s">
        <v>1199</v>
      </c>
      <c r="F7143" s="12" t="s">
        <v>1199</v>
      </c>
      <c r="G7143" s="12" t="s">
        <v>67</v>
      </c>
      <c r="H7143" s="12" t="s">
        <v>65</v>
      </c>
      <c r="I7143" s="12"/>
    </row>
    <row r="7144" spans="1:9" x14ac:dyDescent="0.25">
      <c r="A7144" s="38">
        <v>93720151151</v>
      </c>
      <c r="B7144" s="13" t="s">
        <v>2492</v>
      </c>
      <c r="C7144" s="13">
        <v>1</v>
      </c>
      <c r="D7144" s="13" t="s">
        <v>2549</v>
      </c>
      <c r="E7144" s="13" t="s">
        <v>1199</v>
      </c>
      <c r="F7144" s="13" t="s">
        <v>1199</v>
      </c>
      <c r="G7144" s="13" t="s">
        <v>67</v>
      </c>
      <c r="H7144" s="13" t="s">
        <v>65</v>
      </c>
      <c r="I7144" s="13"/>
    </row>
    <row r="7145" spans="1:9" x14ac:dyDescent="0.25">
      <c r="A7145" s="37">
        <v>93720153153</v>
      </c>
      <c r="B7145" s="12" t="s">
        <v>6949</v>
      </c>
      <c r="C7145" s="12">
        <v>1</v>
      </c>
      <c r="D7145" s="12" t="s">
        <v>2549</v>
      </c>
      <c r="E7145" s="12" t="s">
        <v>1199</v>
      </c>
      <c r="F7145" s="12" t="s">
        <v>1199</v>
      </c>
      <c r="G7145" s="12" t="s">
        <v>67</v>
      </c>
      <c r="H7145" s="12" t="s">
        <v>65</v>
      </c>
      <c r="I7145" s="12"/>
    </row>
    <row r="7146" spans="1:9" x14ac:dyDescent="0.25">
      <c r="A7146" s="38">
        <v>93720154154</v>
      </c>
      <c r="B7146" s="13" t="s">
        <v>6950</v>
      </c>
      <c r="C7146" s="13">
        <v>1</v>
      </c>
      <c r="D7146" s="13" t="s">
        <v>2549</v>
      </c>
      <c r="E7146" s="13" t="s">
        <v>1199</v>
      </c>
      <c r="F7146" s="13" t="s">
        <v>1199</v>
      </c>
      <c r="G7146" s="13" t="s">
        <v>67</v>
      </c>
      <c r="H7146" s="13" t="s">
        <v>65</v>
      </c>
      <c r="I7146" s="13"/>
    </row>
    <row r="7147" spans="1:9" x14ac:dyDescent="0.25">
      <c r="A7147" s="37">
        <v>93720155155</v>
      </c>
      <c r="B7147" s="12" t="s">
        <v>6951</v>
      </c>
      <c r="C7147" s="12">
        <v>1</v>
      </c>
      <c r="D7147" s="12" t="s">
        <v>2549</v>
      </c>
      <c r="E7147" s="12" t="s">
        <v>1199</v>
      </c>
      <c r="F7147" s="12" t="s">
        <v>1199</v>
      </c>
      <c r="G7147" s="12" t="s">
        <v>67</v>
      </c>
      <c r="H7147" s="12" t="s">
        <v>65</v>
      </c>
      <c r="I7147" s="12"/>
    </row>
    <row r="7148" spans="1:9" x14ac:dyDescent="0.25">
      <c r="A7148" s="38">
        <v>93720157157</v>
      </c>
      <c r="B7148" s="13" t="s">
        <v>6952</v>
      </c>
      <c r="C7148" s="13">
        <v>1</v>
      </c>
      <c r="D7148" s="13" t="s">
        <v>2549</v>
      </c>
      <c r="E7148" s="13" t="s">
        <v>1199</v>
      </c>
      <c r="F7148" s="13" t="s">
        <v>1199</v>
      </c>
      <c r="G7148" s="13" t="s">
        <v>67</v>
      </c>
      <c r="H7148" s="13" t="s">
        <v>65</v>
      </c>
      <c r="I7148" s="13"/>
    </row>
    <row r="7149" spans="1:9" x14ac:dyDescent="0.25">
      <c r="A7149" s="37">
        <v>93720158158</v>
      </c>
      <c r="B7149" s="12" t="s">
        <v>5260</v>
      </c>
      <c r="C7149" s="12">
        <v>1</v>
      </c>
      <c r="D7149" s="12" t="s">
        <v>2549</v>
      </c>
      <c r="E7149" s="12" t="s">
        <v>1199</v>
      </c>
      <c r="F7149" s="12" t="s">
        <v>1199</v>
      </c>
      <c r="G7149" s="12" t="s">
        <v>67</v>
      </c>
      <c r="H7149" s="12" t="s">
        <v>65</v>
      </c>
      <c r="I7149" s="12"/>
    </row>
    <row r="7150" spans="1:9" x14ac:dyDescent="0.25">
      <c r="A7150" s="38">
        <v>93725310161</v>
      </c>
      <c r="B7150" s="13" t="s">
        <v>6953</v>
      </c>
      <c r="C7150" s="13">
        <v>1</v>
      </c>
      <c r="D7150" s="13" t="s">
        <v>2549</v>
      </c>
      <c r="E7150" s="13" t="s">
        <v>1199</v>
      </c>
      <c r="F7150" s="13" t="s">
        <v>1199</v>
      </c>
      <c r="G7150" s="13" t="s">
        <v>67</v>
      </c>
      <c r="H7150" s="13" t="s">
        <v>65</v>
      </c>
      <c r="I7150" s="13"/>
    </row>
    <row r="7151" spans="1:9" x14ac:dyDescent="0.25">
      <c r="A7151" s="37">
        <v>93725308163</v>
      </c>
      <c r="B7151" s="12" t="s">
        <v>3625</v>
      </c>
      <c r="C7151" s="12">
        <v>1</v>
      </c>
      <c r="D7151" s="12" t="s">
        <v>2549</v>
      </c>
      <c r="E7151" s="12" t="s">
        <v>1199</v>
      </c>
      <c r="F7151" s="12" t="s">
        <v>1199</v>
      </c>
      <c r="G7151" s="12" t="s">
        <v>67</v>
      </c>
      <c r="H7151" s="12" t="s">
        <v>65</v>
      </c>
      <c r="I7151" s="12"/>
    </row>
    <row r="7152" spans="1:9" x14ac:dyDescent="0.25">
      <c r="A7152" s="38">
        <v>93720164164</v>
      </c>
      <c r="B7152" s="13" t="s">
        <v>6954</v>
      </c>
      <c r="C7152" s="13">
        <v>1</v>
      </c>
      <c r="D7152" s="13" t="s">
        <v>2549</v>
      </c>
      <c r="E7152" s="13" t="s">
        <v>1199</v>
      </c>
      <c r="F7152" s="13" t="s">
        <v>1199</v>
      </c>
      <c r="G7152" s="13" t="s">
        <v>67</v>
      </c>
      <c r="H7152" s="13" t="s">
        <v>65</v>
      </c>
      <c r="I7152" s="13"/>
    </row>
    <row r="7153" spans="1:9" x14ac:dyDescent="0.25">
      <c r="A7153" s="37">
        <v>93725308165</v>
      </c>
      <c r="B7153" s="12" t="s">
        <v>6955</v>
      </c>
      <c r="C7153" s="12">
        <v>1</v>
      </c>
      <c r="D7153" s="12" t="s">
        <v>2549</v>
      </c>
      <c r="E7153" s="12" t="s">
        <v>1199</v>
      </c>
      <c r="F7153" s="12" t="s">
        <v>1199</v>
      </c>
      <c r="G7153" s="12" t="s">
        <v>67</v>
      </c>
      <c r="H7153" s="12" t="s">
        <v>65</v>
      </c>
      <c r="I7153" s="12"/>
    </row>
    <row r="7154" spans="1:9" x14ac:dyDescent="0.25">
      <c r="A7154" s="38">
        <v>93725317167</v>
      </c>
      <c r="B7154" s="13" t="s">
        <v>6956</v>
      </c>
      <c r="C7154" s="13">
        <v>1</v>
      </c>
      <c r="D7154" s="13" t="s">
        <v>2549</v>
      </c>
      <c r="E7154" s="13" t="s">
        <v>1199</v>
      </c>
      <c r="F7154" s="13" t="s">
        <v>1199</v>
      </c>
      <c r="G7154" s="13" t="s">
        <v>67</v>
      </c>
      <c r="H7154" s="13" t="s">
        <v>65</v>
      </c>
      <c r="I7154" s="13"/>
    </row>
    <row r="7155" spans="1:9" x14ac:dyDescent="0.25">
      <c r="A7155" s="37">
        <v>93720168168</v>
      </c>
      <c r="B7155" s="12" t="s">
        <v>6957</v>
      </c>
      <c r="C7155" s="12">
        <v>1</v>
      </c>
      <c r="D7155" s="12" t="s">
        <v>2549</v>
      </c>
      <c r="E7155" s="12" t="s">
        <v>1199</v>
      </c>
      <c r="F7155" s="12" t="s">
        <v>1199</v>
      </c>
      <c r="G7155" s="12" t="s">
        <v>67</v>
      </c>
      <c r="H7155" s="12" t="s">
        <v>65</v>
      </c>
      <c r="I7155" s="12"/>
    </row>
    <row r="7156" spans="1:9" x14ac:dyDescent="0.25">
      <c r="A7156" s="38">
        <v>93725317169</v>
      </c>
      <c r="B7156" s="13" t="s">
        <v>6154</v>
      </c>
      <c r="C7156" s="13">
        <v>1</v>
      </c>
      <c r="D7156" s="13" t="s">
        <v>2549</v>
      </c>
      <c r="E7156" s="13" t="s">
        <v>1199</v>
      </c>
      <c r="F7156" s="13" t="s">
        <v>1199</v>
      </c>
      <c r="G7156" s="13" t="s">
        <v>67</v>
      </c>
      <c r="H7156" s="13" t="s">
        <v>65</v>
      </c>
      <c r="I7156" s="13"/>
    </row>
    <row r="7157" spans="1:9" x14ac:dyDescent="0.25">
      <c r="A7157" s="37">
        <v>93725313170</v>
      </c>
      <c r="B7157" s="12" t="s">
        <v>6958</v>
      </c>
      <c r="C7157" s="12">
        <v>1</v>
      </c>
      <c r="D7157" s="12" t="s">
        <v>2549</v>
      </c>
      <c r="E7157" s="12" t="s">
        <v>1199</v>
      </c>
      <c r="F7157" s="12" t="s">
        <v>1199</v>
      </c>
      <c r="G7157" s="12" t="s">
        <v>67</v>
      </c>
      <c r="H7157" s="12" t="s">
        <v>65</v>
      </c>
      <c r="I7157" s="12"/>
    </row>
    <row r="7158" spans="1:9" x14ac:dyDescent="0.25">
      <c r="A7158" s="38">
        <v>93720171171</v>
      </c>
      <c r="B7158" s="13" t="s">
        <v>6959</v>
      </c>
      <c r="C7158" s="13">
        <v>1</v>
      </c>
      <c r="D7158" s="13" t="s">
        <v>2549</v>
      </c>
      <c r="E7158" s="13" t="s">
        <v>1199</v>
      </c>
      <c r="F7158" s="13" t="s">
        <v>1199</v>
      </c>
      <c r="G7158" s="13" t="s">
        <v>67</v>
      </c>
      <c r="H7158" s="13" t="s">
        <v>65</v>
      </c>
      <c r="I7158" s="13"/>
    </row>
    <row r="7159" spans="1:9" x14ac:dyDescent="0.25">
      <c r="A7159" s="37">
        <v>93725312174</v>
      </c>
      <c r="B7159" s="12" t="s">
        <v>6960</v>
      </c>
      <c r="C7159" s="12">
        <v>1</v>
      </c>
      <c r="D7159" s="12" t="s">
        <v>2549</v>
      </c>
      <c r="E7159" s="12" t="s">
        <v>1199</v>
      </c>
      <c r="F7159" s="12" t="s">
        <v>1199</v>
      </c>
      <c r="G7159" s="12" t="s">
        <v>67</v>
      </c>
      <c r="H7159" s="12" t="s">
        <v>65</v>
      </c>
      <c r="I7159" s="12"/>
    </row>
    <row r="7160" spans="1:9" x14ac:dyDescent="0.25">
      <c r="A7160" s="38">
        <v>93720175175</v>
      </c>
      <c r="B7160" s="13" t="s">
        <v>6961</v>
      </c>
      <c r="C7160" s="13">
        <v>1</v>
      </c>
      <c r="D7160" s="13" t="s">
        <v>2549</v>
      </c>
      <c r="E7160" s="13" t="s">
        <v>1199</v>
      </c>
      <c r="F7160" s="13" t="s">
        <v>1199</v>
      </c>
      <c r="G7160" s="13" t="s">
        <v>67</v>
      </c>
      <c r="H7160" s="13" t="s">
        <v>65</v>
      </c>
      <c r="I7160" s="13"/>
    </row>
    <row r="7161" spans="1:9" x14ac:dyDescent="0.25">
      <c r="A7161" s="37">
        <v>93720177177</v>
      </c>
      <c r="B7161" s="12" t="s">
        <v>6962</v>
      </c>
      <c r="C7161" s="12">
        <v>1</v>
      </c>
      <c r="D7161" s="12" t="s">
        <v>2549</v>
      </c>
      <c r="E7161" s="12" t="s">
        <v>1199</v>
      </c>
      <c r="F7161" s="12" t="s">
        <v>1199</v>
      </c>
      <c r="G7161" s="12" t="s">
        <v>67</v>
      </c>
      <c r="H7161" s="12" t="s">
        <v>65</v>
      </c>
      <c r="I7161" s="12"/>
    </row>
    <row r="7162" spans="1:9" x14ac:dyDescent="0.25">
      <c r="A7162" s="38">
        <v>93720178178</v>
      </c>
      <c r="B7162" s="13" t="s">
        <v>6963</v>
      </c>
      <c r="C7162" s="13">
        <v>6</v>
      </c>
      <c r="D7162" s="13" t="s">
        <v>5465</v>
      </c>
      <c r="E7162" s="13" t="s">
        <v>1199</v>
      </c>
      <c r="F7162" s="13" t="s">
        <v>67</v>
      </c>
      <c r="G7162" s="13" t="s">
        <v>1199</v>
      </c>
      <c r="H7162" s="13" t="s">
        <v>65</v>
      </c>
      <c r="I7162" s="13"/>
    </row>
    <row r="7163" spans="1:9" x14ac:dyDescent="0.25">
      <c r="A7163" s="37">
        <v>93730112112</v>
      </c>
      <c r="B7163" s="12" t="s">
        <v>6964</v>
      </c>
      <c r="C7163" s="12">
        <v>1</v>
      </c>
      <c r="D7163" s="12" t="s">
        <v>2549</v>
      </c>
      <c r="E7163" s="12" t="s">
        <v>1199</v>
      </c>
      <c r="F7163" s="12" t="s">
        <v>1199</v>
      </c>
      <c r="G7163" s="12" t="s">
        <v>67</v>
      </c>
      <c r="H7163" s="12" t="s">
        <v>65</v>
      </c>
      <c r="I7163" s="12"/>
    </row>
    <row r="7164" spans="1:9" x14ac:dyDescent="0.25">
      <c r="A7164" s="38">
        <v>93730113113</v>
      </c>
      <c r="B7164" s="13" t="s">
        <v>6965</v>
      </c>
      <c r="C7164" s="13">
        <v>1</v>
      </c>
      <c r="D7164" s="13" t="s">
        <v>2549</v>
      </c>
      <c r="E7164" s="13" t="s">
        <v>1199</v>
      </c>
      <c r="F7164" s="13" t="s">
        <v>1199</v>
      </c>
      <c r="G7164" s="13" t="s">
        <v>67</v>
      </c>
      <c r="H7164" s="13" t="s">
        <v>65</v>
      </c>
      <c r="I7164" s="13"/>
    </row>
    <row r="7165" spans="1:9" x14ac:dyDescent="0.25">
      <c r="A7165" s="37">
        <v>93735321114</v>
      </c>
      <c r="B7165" s="12" t="s">
        <v>6966</v>
      </c>
      <c r="C7165" s="12">
        <v>1</v>
      </c>
      <c r="D7165" s="12" t="s">
        <v>2549</v>
      </c>
      <c r="E7165" s="12" t="s">
        <v>1199</v>
      </c>
      <c r="F7165" s="12" t="s">
        <v>1199</v>
      </c>
      <c r="G7165" s="12" t="s">
        <v>67</v>
      </c>
      <c r="H7165" s="12" t="s">
        <v>65</v>
      </c>
      <c r="I7165" s="12"/>
    </row>
    <row r="7166" spans="1:9" x14ac:dyDescent="0.25">
      <c r="A7166" s="38">
        <v>93730115115</v>
      </c>
      <c r="B7166" s="13" t="s">
        <v>6967</v>
      </c>
      <c r="C7166" s="13">
        <v>1</v>
      </c>
      <c r="D7166" s="13" t="s">
        <v>2549</v>
      </c>
      <c r="E7166" s="13" t="s">
        <v>1199</v>
      </c>
      <c r="F7166" s="13" t="s">
        <v>1199</v>
      </c>
      <c r="G7166" s="13" t="s">
        <v>67</v>
      </c>
      <c r="H7166" s="13" t="s">
        <v>65</v>
      </c>
      <c r="I7166" s="13"/>
    </row>
    <row r="7167" spans="1:9" x14ac:dyDescent="0.25">
      <c r="A7167" s="37">
        <v>93730119119</v>
      </c>
      <c r="B7167" s="12" t="s">
        <v>6968</v>
      </c>
      <c r="C7167" s="12">
        <v>1</v>
      </c>
      <c r="D7167" s="12" t="s">
        <v>2549</v>
      </c>
      <c r="E7167" s="12" t="s">
        <v>1199</v>
      </c>
      <c r="F7167" s="12" t="s">
        <v>1199</v>
      </c>
      <c r="G7167" s="12" t="s">
        <v>67</v>
      </c>
      <c r="H7167" s="12" t="s">
        <v>65</v>
      </c>
      <c r="I7167" s="12"/>
    </row>
    <row r="7168" spans="1:9" x14ac:dyDescent="0.25">
      <c r="A7168" s="38">
        <v>93730121121</v>
      </c>
      <c r="B7168" s="13" t="s">
        <v>6969</v>
      </c>
      <c r="C7168" s="13">
        <v>1</v>
      </c>
      <c r="D7168" s="13" t="s">
        <v>2549</v>
      </c>
      <c r="E7168" s="13" t="s">
        <v>1199</v>
      </c>
      <c r="F7168" s="13" t="s">
        <v>1199</v>
      </c>
      <c r="G7168" s="13" t="s">
        <v>67</v>
      </c>
      <c r="H7168" s="13" t="s">
        <v>65</v>
      </c>
      <c r="I7168" s="13"/>
    </row>
    <row r="7169" spans="1:9" x14ac:dyDescent="0.25">
      <c r="A7169" s="37">
        <v>93730126126</v>
      </c>
      <c r="B7169" s="12" t="s">
        <v>6970</v>
      </c>
      <c r="C7169" s="12">
        <v>1</v>
      </c>
      <c r="D7169" s="12" t="s">
        <v>2549</v>
      </c>
      <c r="E7169" s="12" t="s">
        <v>1199</v>
      </c>
      <c r="F7169" s="12" t="s">
        <v>1199</v>
      </c>
      <c r="G7169" s="12" t="s">
        <v>67</v>
      </c>
      <c r="H7169" s="12" t="s">
        <v>65</v>
      </c>
      <c r="I7169" s="12"/>
    </row>
    <row r="7170" spans="1:9" x14ac:dyDescent="0.25">
      <c r="A7170" s="38">
        <v>93730134134</v>
      </c>
      <c r="B7170" s="13" t="s">
        <v>5843</v>
      </c>
      <c r="C7170" s="13">
        <v>1</v>
      </c>
      <c r="D7170" s="13" t="s">
        <v>2549</v>
      </c>
      <c r="E7170" s="13" t="s">
        <v>1199</v>
      </c>
      <c r="F7170" s="13" t="s">
        <v>1199</v>
      </c>
      <c r="G7170" s="13" t="s">
        <v>67</v>
      </c>
      <c r="H7170" s="13" t="s">
        <v>65</v>
      </c>
      <c r="I7170" s="13"/>
    </row>
    <row r="7171" spans="1:9" x14ac:dyDescent="0.25">
      <c r="A7171" s="37">
        <v>93730140140</v>
      </c>
      <c r="B7171" s="12" t="s">
        <v>6971</v>
      </c>
      <c r="C7171" s="12">
        <v>2</v>
      </c>
      <c r="D7171" s="12" t="s">
        <v>1198</v>
      </c>
      <c r="E7171" s="12" t="s">
        <v>65</v>
      </c>
      <c r="F7171" s="12" t="s">
        <v>67</v>
      </c>
      <c r="G7171" s="12" t="s">
        <v>1199</v>
      </c>
      <c r="H7171" s="12" t="s">
        <v>67</v>
      </c>
      <c r="I7171" s="12"/>
    </row>
    <row r="7172" spans="1:9" x14ac:dyDescent="0.25">
      <c r="A7172" s="38">
        <v>93730143143</v>
      </c>
      <c r="B7172" s="13" t="s">
        <v>6972</v>
      </c>
      <c r="C7172" s="13">
        <v>1</v>
      </c>
      <c r="D7172" s="13" t="s">
        <v>2549</v>
      </c>
      <c r="E7172" s="13" t="s">
        <v>1199</v>
      </c>
      <c r="F7172" s="13" t="s">
        <v>1199</v>
      </c>
      <c r="G7172" s="13" t="s">
        <v>67</v>
      </c>
      <c r="H7172" s="13" t="s">
        <v>65</v>
      </c>
      <c r="I7172" s="13"/>
    </row>
    <row r="7173" spans="1:9" x14ac:dyDescent="0.25">
      <c r="A7173" s="37">
        <v>93730146146</v>
      </c>
      <c r="B7173" s="12" t="s">
        <v>5528</v>
      </c>
      <c r="C7173" s="12">
        <v>1</v>
      </c>
      <c r="D7173" s="12" t="s">
        <v>2549</v>
      </c>
      <c r="E7173" s="12" t="s">
        <v>1199</v>
      </c>
      <c r="F7173" s="12" t="s">
        <v>1199</v>
      </c>
      <c r="G7173" s="12" t="s">
        <v>67</v>
      </c>
      <c r="H7173" s="12" t="s">
        <v>65</v>
      </c>
      <c r="I7173" s="12"/>
    </row>
    <row r="7174" spans="1:9" x14ac:dyDescent="0.25">
      <c r="A7174" s="38">
        <v>93730147147</v>
      </c>
      <c r="B7174" s="13" t="s">
        <v>6973</v>
      </c>
      <c r="C7174" s="13">
        <v>1</v>
      </c>
      <c r="D7174" s="13" t="s">
        <v>2549</v>
      </c>
      <c r="E7174" s="13" t="s">
        <v>1199</v>
      </c>
      <c r="F7174" s="13" t="s">
        <v>1199</v>
      </c>
      <c r="G7174" s="13" t="s">
        <v>67</v>
      </c>
      <c r="H7174" s="13" t="s">
        <v>65</v>
      </c>
      <c r="I7174" s="13"/>
    </row>
    <row r="7175" spans="1:9" x14ac:dyDescent="0.25">
      <c r="A7175" s="37">
        <v>93730151151</v>
      </c>
      <c r="B7175" s="12" t="s">
        <v>6974</v>
      </c>
      <c r="C7175" s="12">
        <v>1</v>
      </c>
      <c r="D7175" s="12" t="s">
        <v>2549</v>
      </c>
      <c r="E7175" s="12" t="s">
        <v>1199</v>
      </c>
      <c r="F7175" s="12" t="s">
        <v>1199</v>
      </c>
      <c r="G7175" s="12" t="s">
        <v>67</v>
      </c>
      <c r="H7175" s="12" t="s">
        <v>65</v>
      </c>
      <c r="I7175" s="12"/>
    </row>
    <row r="7176" spans="1:9" x14ac:dyDescent="0.25">
      <c r="A7176" s="38">
        <v>93735321153</v>
      </c>
      <c r="B7176" s="13" t="s">
        <v>6975</v>
      </c>
      <c r="C7176" s="13">
        <v>2</v>
      </c>
      <c r="D7176" s="13" t="s">
        <v>1198</v>
      </c>
      <c r="E7176" s="13" t="s">
        <v>65</v>
      </c>
      <c r="F7176" s="13" t="s">
        <v>67</v>
      </c>
      <c r="G7176" s="13" t="s">
        <v>1199</v>
      </c>
      <c r="H7176" s="13" t="s">
        <v>67</v>
      </c>
      <c r="I7176" s="13"/>
    </row>
    <row r="7177" spans="1:9" x14ac:dyDescent="0.25">
      <c r="A7177" s="37">
        <v>93730155155</v>
      </c>
      <c r="B7177" s="12" t="s">
        <v>6976</v>
      </c>
      <c r="C7177" s="12">
        <v>1</v>
      </c>
      <c r="D7177" s="12" t="s">
        <v>2549</v>
      </c>
      <c r="E7177" s="12" t="s">
        <v>1199</v>
      </c>
      <c r="F7177" s="12" t="s">
        <v>1199</v>
      </c>
      <c r="G7177" s="12" t="s">
        <v>67</v>
      </c>
      <c r="H7177" s="12" t="s">
        <v>65</v>
      </c>
      <c r="I7177" s="12"/>
    </row>
    <row r="7178" spans="1:9" x14ac:dyDescent="0.25">
      <c r="A7178" s="38">
        <v>93730156156</v>
      </c>
      <c r="B7178" s="13" t="s">
        <v>6977</v>
      </c>
      <c r="C7178" s="13">
        <v>1</v>
      </c>
      <c r="D7178" s="13" t="s">
        <v>2549</v>
      </c>
      <c r="E7178" s="13" t="s">
        <v>1199</v>
      </c>
      <c r="F7178" s="13" t="s">
        <v>1199</v>
      </c>
      <c r="G7178" s="13" t="s">
        <v>67</v>
      </c>
      <c r="H7178" s="13" t="s">
        <v>65</v>
      </c>
      <c r="I7178" s="13"/>
    </row>
    <row r="7179" spans="1:9" x14ac:dyDescent="0.25">
      <c r="A7179" s="37">
        <v>93735321159</v>
      </c>
      <c r="B7179" s="12" t="s">
        <v>6978</v>
      </c>
      <c r="C7179" s="12">
        <v>1</v>
      </c>
      <c r="D7179" s="12" t="s">
        <v>2549</v>
      </c>
      <c r="E7179" s="12" t="s">
        <v>1199</v>
      </c>
      <c r="F7179" s="12" t="s">
        <v>1199</v>
      </c>
      <c r="G7179" s="12" t="s">
        <v>67</v>
      </c>
      <c r="H7179" s="12" t="s">
        <v>65</v>
      </c>
      <c r="I7179" s="12"/>
    </row>
    <row r="7180" spans="1:9" x14ac:dyDescent="0.25">
      <c r="A7180" s="38">
        <v>93730160160</v>
      </c>
      <c r="B7180" s="13" t="s">
        <v>6979</v>
      </c>
      <c r="C7180" s="13">
        <v>1</v>
      </c>
      <c r="D7180" s="13" t="s">
        <v>2549</v>
      </c>
      <c r="E7180" s="13" t="s">
        <v>1199</v>
      </c>
      <c r="F7180" s="13" t="s">
        <v>1199</v>
      </c>
      <c r="G7180" s="13" t="s">
        <v>67</v>
      </c>
      <c r="H7180" s="13" t="s">
        <v>65</v>
      </c>
      <c r="I7180" s="13"/>
    </row>
    <row r="7181" spans="1:9" x14ac:dyDescent="0.25">
      <c r="A7181" s="37">
        <v>93730167167</v>
      </c>
      <c r="B7181" s="12" t="s">
        <v>6980</v>
      </c>
      <c r="C7181" s="12">
        <v>1</v>
      </c>
      <c r="D7181" s="12" t="s">
        <v>2549</v>
      </c>
      <c r="E7181" s="12" t="s">
        <v>1199</v>
      </c>
      <c r="F7181" s="12" t="s">
        <v>1199</v>
      </c>
      <c r="G7181" s="12" t="s">
        <v>67</v>
      </c>
      <c r="H7181" s="12" t="s">
        <v>65</v>
      </c>
      <c r="I7181" s="12"/>
    </row>
    <row r="7182" spans="1:9" x14ac:dyDescent="0.25">
      <c r="A7182" s="38">
        <v>93740111111</v>
      </c>
      <c r="B7182" s="13" t="s">
        <v>6981</v>
      </c>
      <c r="C7182" s="13">
        <v>1</v>
      </c>
      <c r="D7182" s="13" t="s">
        <v>2549</v>
      </c>
      <c r="E7182" s="13" t="s">
        <v>1199</v>
      </c>
      <c r="F7182" s="13" t="s">
        <v>1199</v>
      </c>
      <c r="G7182" s="13" t="s">
        <v>67</v>
      </c>
      <c r="H7182" s="13" t="s">
        <v>65</v>
      </c>
      <c r="I7182" s="13"/>
    </row>
    <row r="7183" spans="1:9" x14ac:dyDescent="0.25">
      <c r="A7183" s="37">
        <v>93745327117</v>
      </c>
      <c r="B7183" s="12" t="s">
        <v>6982</v>
      </c>
      <c r="C7183" s="12">
        <v>1</v>
      </c>
      <c r="D7183" s="12" t="s">
        <v>2549</v>
      </c>
      <c r="E7183" s="12" t="s">
        <v>1199</v>
      </c>
      <c r="F7183" s="12" t="s">
        <v>1199</v>
      </c>
      <c r="G7183" s="12" t="s">
        <v>67</v>
      </c>
      <c r="H7183" s="12" t="s">
        <v>65</v>
      </c>
      <c r="I7183" s="12"/>
    </row>
    <row r="7184" spans="1:9" x14ac:dyDescent="0.25">
      <c r="A7184" s="38">
        <v>93740118118</v>
      </c>
      <c r="B7184" s="13" t="s">
        <v>6983</v>
      </c>
      <c r="C7184" s="13">
        <v>1</v>
      </c>
      <c r="D7184" s="13" t="s">
        <v>2549</v>
      </c>
      <c r="E7184" s="13" t="s">
        <v>1199</v>
      </c>
      <c r="F7184" s="13" t="s">
        <v>1199</v>
      </c>
      <c r="G7184" s="13" t="s">
        <v>67</v>
      </c>
      <c r="H7184" s="13" t="s">
        <v>65</v>
      </c>
      <c r="I7184" s="13"/>
    </row>
    <row r="7185" spans="1:9" x14ac:dyDescent="0.25">
      <c r="A7185" s="37">
        <v>93745325119</v>
      </c>
      <c r="B7185" s="12" t="s">
        <v>6984</v>
      </c>
      <c r="C7185" s="12">
        <v>1</v>
      </c>
      <c r="D7185" s="12" t="s">
        <v>2549</v>
      </c>
      <c r="E7185" s="12" t="s">
        <v>1199</v>
      </c>
      <c r="F7185" s="12" t="s">
        <v>1199</v>
      </c>
      <c r="G7185" s="12" t="s">
        <v>67</v>
      </c>
      <c r="H7185" s="12" t="s">
        <v>65</v>
      </c>
      <c r="I7185" s="12"/>
    </row>
    <row r="7186" spans="1:9" x14ac:dyDescent="0.25">
      <c r="A7186" s="38">
        <v>93740121121</v>
      </c>
      <c r="B7186" s="13" t="s">
        <v>6985</v>
      </c>
      <c r="C7186" s="13">
        <v>1</v>
      </c>
      <c r="D7186" s="13" t="s">
        <v>2549</v>
      </c>
      <c r="E7186" s="13" t="s">
        <v>1199</v>
      </c>
      <c r="F7186" s="13" t="s">
        <v>1199</v>
      </c>
      <c r="G7186" s="13" t="s">
        <v>67</v>
      </c>
      <c r="H7186" s="13" t="s">
        <v>65</v>
      </c>
      <c r="I7186" s="13"/>
    </row>
    <row r="7187" spans="1:9" x14ac:dyDescent="0.25">
      <c r="A7187" s="37">
        <v>93740122122</v>
      </c>
      <c r="B7187" s="12" t="s">
        <v>6986</v>
      </c>
      <c r="C7187" s="12">
        <v>2</v>
      </c>
      <c r="D7187" s="12" t="s">
        <v>1198</v>
      </c>
      <c r="E7187" s="12" t="s">
        <v>65</v>
      </c>
      <c r="F7187" s="12" t="s">
        <v>67</v>
      </c>
      <c r="G7187" s="12" t="s">
        <v>1199</v>
      </c>
      <c r="H7187" s="12" t="s">
        <v>67</v>
      </c>
      <c r="I7187" s="12"/>
    </row>
    <row r="7188" spans="1:9" x14ac:dyDescent="0.25">
      <c r="A7188" s="38">
        <v>93745331123</v>
      </c>
      <c r="B7188" s="13" t="s">
        <v>6987</v>
      </c>
      <c r="C7188" s="13">
        <v>2</v>
      </c>
      <c r="D7188" s="13" t="s">
        <v>1198</v>
      </c>
      <c r="E7188" s="13" t="s">
        <v>65</v>
      </c>
      <c r="F7188" s="13" t="s">
        <v>67</v>
      </c>
      <c r="G7188" s="13" t="s">
        <v>1199</v>
      </c>
      <c r="H7188" s="13" t="s">
        <v>67</v>
      </c>
      <c r="I7188" s="13"/>
    </row>
    <row r="7189" spans="1:9" x14ac:dyDescent="0.25">
      <c r="A7189" s="37">
        <v>93740124124</v>
      </c>
      <c r="B7189" s="12" t="s">
        <v>6988</v>
      </c>
      <c r="C7189" s="12">
        <v>1</v>
      </c>
      <c r="D7189" s="12" t="s">
        <v>2549</v>
      </c>
      <c r="E7189" s="12" t="s">
        <v>1199</v>
      </c>
      <c r="F7189" s="12" t="s">
        <v>1199</v>
      </c>
      <c r="G7189" s="12" t="s">
        <v>67</v>
      </c>
      <c r="H7189" s="12" t="s">
        <v>65</v>
      </c>
      <c r="I7189" s="12"/>
    </row>
    <row r="7190" spans="1:9" x14ac:dyDescent="0.25">
      <c r="A7190" s="38">
        <v>93745329127</v>
      </c>
      <c r="B7190" s="13" t="s">
        <v>6989</v>
      </c>
      <c r="C7190" s="13">
        <v>1</v>
      </c>
      <c r="D7190" s="13" t="s">
        <v>2549</v>
      </c>
      <c r="E7190" s="13" t="s">
        <v>1199</v>
      </c>
      <c r="F7190" s="13" t="s">
        <v>1199</v>
      </c>
      <c r="G7190" s="13" t="s">
        <v>67</v>
      </c>
      <c r="H7190" s="13" t="s">
        <v>65</v>
      </c>
      <c r="I7190" s="13"/>
    </row>
    <row r="7191" spans="1:9" x14ac:dyDescent="0.25">
      <c r="A7191" s="37">
        <v>93745323128</v>
      </c>
      <c r="B7191" s="12" t="s">
        <v>6990</v>
      </c>
      <c r="C7191" s="12">
        <v>1</v>
      </c>
      <c r="D7191" s="12" t="s">
        <v>2549</v>
      </c>
      <c r="E7191" s="12" t="s">
        <v>1199</v>
      </c>
      <c r="F7191" s="12" t="s">
        <v>1199</v>
      </c>
      <c r="G7191" s="12" t="s">
        <v>67</v>
      </c>
      <c r="H7191" s="12" t="s">
        <v>65</v>
      </c>
      <c r="I7191" s="12"/>
    </row>
    <row r="7192" spans="1:9" x14ac:dyDescent="0.25">
      <c r="A7192" s="38">
        <v>93745326129</v>
      </c>
      <c r="B7192" s="13" t="s">
        <v>6991</v>
      </c>
      <c r="C7192" s="13">
        <v>1</v>
      </c>
      <c r="D7192" s="13" t="s">
        <v>2549</v>
      </c>
      <c r="E7192" s="13" t="s">
        <v>1199</v>
      </c>
      <c r="F7192" s="13" t="s">
        <v>1199</v>
      </c>
      <c r="G7192" s="13" t="s">
        <v>67</v>
      </c>
      <c r="H7192" s="13" t="s">
        <v>65</v>
      </c>
      <c r="I7192" s="13"/>
    </row>
    <row r="7193" spans="1:9" x14ac:dyDescent="0.25">
      <c r="A7193" s="37">
        <v>93745325131</v>
      </c>
      <c r="B7193" s="12" t="s">
        <v>5143</v>
      </c>
      <c r="C7193" s="12">
        <v>1</v>
      </c>
      <c r="D7193" s="12" t="s">
        <v>2549</v>
      </c>
      <c r="E7193" s="12" t="s">
        <v>1199</v>
      </c>
      <c r="F7193" s="12" t="s">
        <v>1199</v>
      </c>
      <c r="G7193" s="12" t="s">
        <v>67</v>
      </c>
      <c r="H7193" s="12" t="s">
        <v>65</v>
      </c>
      <c r="I7193" s="12"/>
    </row>
    <row r="7194" spans="1:9" x14ac:dyDescent="0.25">
      <c r="A7194" s="38">
        <v>93745330132</v>
      </c>
      <c r="B7194" s="13" t="s">
        <v>6992</v>
      </c>
      <c r="C7194" s="13">
        <v>1</v>
      </c>
      <c r="D7194" s="13" t="s">
        <v>2549</v>
      </c>
      <c r="E7194" s="13" t="s">
        <v>1199</v>
      </c>
      <c r="F7194" s="13" t="s">
        <v>1199</v>
      </c>
      <c r="G7194" s="13" t="s">
        <v>67</v>
      </c>
      <c r="H7194" s="13" t="s">
        <v>65</v>
      </c>
      <c r="I7194" s="13"/>
    </row>
    <row r="7195" spans="1:9" x14ac:dyDescent="0.25">
      <c r="A7195" s="37">
        <v>93740133133</v>
      </c>
      <c r="B7195" s="12" t="s">
        <v>6993</v>
      </c>
      <c r="C7195" s="12">
        <v>1</v>
      </c>
      <c r="D7195" s="12" t="s">
        <v>2549</v>
      </c>
      <c r="E7195" s="12" t="s">
        <v>1199</v>
      </c>
      <c r="F7195" s="12" t="s">
        <v>1199</v>
      </c>
      <c r="G7195" s="12" t="s">
        <v>67</v>
      </c>
      <c r="H7195" s="12" t="s">
        <v>65</v>
      </c>
      <c r="I7195" s="12"/>
    </row>
    <row r="7196" spans="1:9" x14ac:dyDescent="0.25">
      <c r="A7196" s="38">
        <v>93740134134</v>
      </c>
      <c r="B7196" s="13" t="s">
        <v>6994</v>
      </c>
      <c r="C7196" s="13">
        <v>1</v>
      </c>
      <c r="D7196" s="13" t="s">
        <v>2549</v>
      </c>
      <c r="E7196" s="13" t="s">
        <v>1199</v>
      </c>
      <c r="F7196" s="13" t="s">
        <v>1199</v>
      </c>
      <c r="G7196" s="13" t="s">
        <v>67</v>
      </c>
      <c r="H7196" s="13" t="s">
        <v>65</v>
      </c>
      <c r="I7196" s="13"/>
    </row>
    <row r="7197" spans="1:9" x14ac:dyDescent="0.25">
      <c r="A7197" s="37">
        <v>93740137137</v>
      </c>
      <c r="B7197" s="12" t="s">
        <v>6995</v>
      </c>
      <c r="C7197" s="12">
        <v>1</v>
      </c>
      <c r="D7197" s="12" t="s">
        <v>2549</v>
      </c>
      <c r="E7197" s="12" t="s">
        <v>1199</v>
      </c>
      <c r="F7197" s="12" t="s">
        <v>1199</v>
      </c>
      <c r="G7197" s="12" t="s">
        <v>67</v>
      </c>
      <c r="H7197" s="12" t="s">
        <v>65</v>
      </c>
      <c r="I7197" s="12"/>
    </row>
    <row r="7198" spans="1:9" x14ac:dyDescent="0.25">
      <c r="A7198" s="38">
        <v>93740139139</v>
      </c>
      <c r="B7198" s="13" t="s">
        <v>6996</v>
      </c>
      <c r="C7198" s="13">
        <v>1</v>
      </c>
      <c r="D7198" s="13" t="s">
        <v>2549</v>
      </c>
      <c r="E7198" s="13" t="s">
        <v>1199</v>
      </c>
      <c r="F7198" s="13" t="s">
        <v>1199</v>
      </c>
      <c r="G7198" s="13" t="s">
        <v>67</v>
      </c>
      <c r="H7198" s="13" t="s">
        <v>65</v>
      </c>
      <c r="I7198" s="13"/>
    </row>
    <row r="7199" spans="1:9" x14ac:dyDescent="0.25">
      <c r="A7199" s="37">
        <v>93745327140</v>
      </c>
      <c r="B7199" s="12" t="s">
        <v>6997</v>
      </c>
      <c r="C7199" s="12">
        <v>1</v>
      </c>
      <c r="D7199" s="12" t="s">
        <v>2549</v>
      </c>
      <c r="E7199" s="12" t="s">
        <v>1199</v>
      </c>
      <c r="F7199" s="12" t="s">
        <v>1199</v>
      </c>
      <c r="G7199" s="12" t="s">
        <v>67</v>
      </c>
      <c r="H7199" s="12" t="s">
        <v>65</v>
      </c>
      <c r="I7199" s="12"/>
    </row>
    <row r="7200" spans="1:9" x14ac:dyDescent="0.25">
      <c r="A7200" s="38">
        <v>93745323144</v>
      </c>
      <c r="B7200" s="13" t="s">
        <v>6998</v>
      </c>
      <c r="C7200" s="13">
        <v>1</v>
      </c>
      <c r="D7200" s="13" t="s">
        <v>2549</v>
      </c>
      <c r="E7200" s="13" t="s">
        <v>1199</v>
      </c>
      <c r="F7200" s="13" t="s">
        <v>1199</v>
      </c>
      <c r="G7200" s="13" t="s">
        <v>67</v>
      </c>
      <c r="H7200" s="13" t="s">
        <v>65</v>
      </c>
      <c r="I7200" s="13"/>
    </row>
    <row r="7201" spans="1:9" x14ac:dyDescent="0.25">
      <c r="A7201" s="37">
        <v>93745329146</v>
      </c>
      <c r="B7201" s="12" t="s">
        <v>6999</v>
      </c>
      <c r="C7201" s="12">
        <v>1</v>
      </c>
      <c r="D7201" s="12" t="s">
        <v>2549</v>
      </c>
      <c r="E7201" s="12" t="s">
        <v>1199</v>
      </c>
      <c r="F7201" s="12" t="s">
        <v>1199</v>
      </c>
      <c r="G7201" s="12" t="s">
        <v>67</v>
      </c>
      <c r="H7201" s="12" t="s">
        <v>65</v>
      </c>
      <c r="I7201" s="12"/>
    </row>
    <row r="7202" spans="1:9" x14ac:dyDescent="0.25">
      <c r="A7202" s="38">
        <v>93745331147</v>
      </c>
      <c r="B7202" s="13" t="s">
        <v>7000</v>
      </c>
      <c r="C7202" s="13">
        <v>2</v>
      </c>
      <c r="D7202" s="13" t="s">
        <v>1198</v>
      </c>
      <c r="E7202" s="13" t="s">
        <v>65</v>
      </c>
      <c r="F7202" s="13" t="s">
        <v>67</v>
      </c>
      <c r="G7202" s="13" t="s">
        <v>1199</v>
      </c>
      <c r="H7202" s="13" t="s">
        <v>67</v>
      </c>
      <c r="I7202" s="13"/>
    </row>
    <row r="7203" spans="1:9" x14ac:dyDescent="0.25">
      <c r="A7203" s="37">
        <v>93745324148</v>
      </c>
      <c r="B7203" s="12" t="s">
        <v>7001</v>
      </c>
      <c r="C7203" s="12">
        <v>1</v>
      </c>
      <c r="D7203" s="12" t="s">
        <v>2549</v>
      </c>
      <c r="E7203" s="12" t="s">
        <v>1199</v>
      </c>
      <c r="F7203" s="12" t="s">
        <v>1199</v>
      </c>
      <c r="G7203" s="12" t="s">
        <v>67</v>
      </c>
      <c r="H7203" s="12" t="s">
        <v>65</v>
      </c>
      <c r="I7203" s="12"/>
    </row>
    <row r="7204" spans="1:9" x14ac:dyDescent="0.25">
      <c r="A7204" s="38">
        <v>93745324149</v>
      </c>
      <c r="B7204" s="13" t="s">
        <v>7002</v>
      </c>
      <c r="C7204" s="13">
        <v>1</v>
      </c>
      <c r="D7204" s="13" t="s">
        <v>2549</v>
      </c>
      <c r="E7204" s="13" t="s">
        <v>1199</v>
      </c>
      <c r="F7204" s="13" t="s">
        <v>1199</v>
      </c>
      <c r="G7204" s="13" t="s">
        <v>67</v>
      </c>
      <c r="H7204" s="13" t="s">
        <v>65</v>
      </c>
      <c r="I7204" s="13"/>
    </row>
    <row r="7205" spans="1:9" x14ac:dyDescent="0.25">
      <c r="A7205" s="37">
        <v>93745323150</v>
      </c>
      <c r="B7205" s="12" t="s">
        <v>7003</v>
      </c>
      <c r="C7205" s="12">
        <v>1</v>
      </c>
      <c r="D7205" s="12" t="s">
        <v>2549</v>
      </c>
      <c r="E7205" s="12" t="s">
        <v>1199</v>
      </c>
      <c r="F7205" s="12" t="s">
        <v>1199</v>
      </c>
      <c r="G7205" s="12" t="s">
        <v>67</v>
      </c>
      <c r="H7205" s="12" t="s">
        <v>65</v>
      </c>
      <c r="I7205" s="12"/>
    </row>
    <row r="7206" spans="1:9" x14ac:dyDescent="0.25">
      <c r="A7206" s="38">
        <v>93745329154</v>
      </c>
      <c r="B7206" s="13" t="s">
        <v>7004</v>
      </c>
      <c r="C7206" s="13">
        <v>1</v>
      </c>
      <c r="D7206" s="13" t="s">
        <v>2549</v>
      </c>
      <c r="E7206" s="13" t="s">
        <v>1199</v>
      </c>
      <c r="F7206" s="13" t="s">
        <v>1199</v>
      </c>
      <c r="G7206" s="13" t="s">
        <v>67</v>
      </c>
      <c r="H7206" s="13" t="s">
        <v>65</v>
      </c>
      <c r="I7206" s="13"/>
    </row>
    <row r="7207" spans="1:9" x14ac:dyDescent="0.25">
      <c r="A7207" s="37">
        <v>93745326155</v>
      </c>
      <c r="B7207" s="12" t="s">
        <v>7005</v>
      </c>
      <c r="C7207" s="12">
        <v>1</v>
      </c>
      <c r="D7207" s="12" t="s">
        <v>2549</v>
      </c>
      <c r="E7207" s="12" t="s">
        <v>1199</v>
      </c>
      <c r="F7207" s="12" t="s">
        <v>1199</v>
      </c>
      <c r="G7207" s="12" t="s">
        <v>67</v>
      </c>
      <c r="H7207" s="12" t="s">
        <v>65</v>
      </c>
      <c r="I7207" s="12"/>
    </row>
    <row r="7208" spans="1:9" x14ac:dyDescent="0.25">
      <c r="A7208" s="38">
        <v>93745324156</v>
      </c>
      <c r="B7208" s="13" t="s">
        <v>7006</v>
      </c>
      <c r="C7208" s="13">
        <v>1</v>
      </c>
      <c r="D7208" s="13" t="s">
        <v>2549</v>
      </c>
      <c r="E7208" s="13" t="s">
        <v>1199</v>
      </c>
      <c r="F7208" s="13" t="s">
        <v>1199</v>
      </c>
      <c r="G7208" s="13" t="s">
        <v>67</v>
      </c>
      <c r="H7208" s="13" t="s">
        <v>65</v>
      </c>
      <c r="I7208" s="13"/>
    </row>
    <row r="7209" spans="1:9" x14ac:dyDescent="0.25">
      <c r="A7209" s="37">
        <v>93745327157</v>
      </c>
      <c r="B7209" s="12" t="s">
        <v>7007</v>
      </c>
      <c r="C7209" s="12">
        <v>1</v>
      </c>
      <c r="D7209" s="12" t="s">
        <v>2549</v>
      </c>
      <c r="E7209" s="12" t="s">
        <v>1199</v>
      </c>
      <c r="F7209" s="12" t="s">
        <v>1199</v>
      </c>
      <c r="G7209" s="12" t="s">
        <v>67</v>
      </c>
      <c r="H7209" s="12" t="s">
        <v>65</v>
      </c>
      <c r="I7209" s="12"/>
    </row>
    <row r="7210" spans="1:9" x14ac:dyDescent="0.25">
      <c r="A7210" s="38">
        <v>93745323158</v>
      </c>
      <c r="B7210" s="13" t="s">
        <v>7008</v>
      </c>
      <c r="C7210" s="13">
        <v>1</v>
      </c>
      <c r="D7210" s="13" t="s">
        <v>2549</v>
      </c>
      <c r="E7210" s="13" t="s">
        <v>1199</v>
      </c>
      <c r="F7210" s="13" t="s">
        <v>1199</v>
      </c>
      <c r="G7210" s="13" t="s">
        <v>67</v>
      </c>
      <c r="H7210" s="13" t="s">
        <v>65</v>
      </c>
      <c r="I7210" s="13"/>
    </row>
    <row r="7211" spans="1:9" x14ac:dyDescent="0.25">
      <c r="A7211" s="37">
        <v>93745330159</v>
      </c>
      <c r="B7211" s="12" t="s">
        <v>7009</v>
      </c>
      <c r="C7211" s="12">
        <v>1</v>
      </c>
      <c r="D7211" s="12" t="s">
        <v>2549</v>
      </c>
      <c r="E7211" s="12" t="s">
        <v>1199</v>
      </c>
      <c r="F7211" s="12" t="s">
        <v>1199</v>
      </c>
      <c r="G7211" s="12" t="s">
        <v>67</v>
      </c>
      <c r="H7211" s="12" t="s">
        <v>65</v>
      </c>
      <c r="I7211" s="12"/>
    </row>
    <row r="7212" spans="1:9" x14ac:dyDescent="0.25">
      <c r="A7212" s="38">
        <v>93745323160</v>
      </c>
      <c r="B7212" s="13" t="s">
        <v>7010</v>
      </c>
      <c r="C7212" s="13">
        <v>1</v>
      </c>
      <c r="D7212" s="13" t="s">
        <v>2549</v>
      </c>
      <c r="E7212" s="13" t="s">
        <v>1199</v>
      </c>
      <c r="F7212" s="13" t="s">
        <v>1199</v>
      </c>
      <c r="G7212" s="13" t="s">
        <v>67</v>
      </c>
      <c r="H7212" s="13" t="s">
        <v>65</v>
      </c>
      <c r="I7212" s="13"/>
    </row>
    <row r="7213" spans="1:9" x14ac:dyDescent="0.25">
      <c r="A7213" s="37">
        <v>93740162162</v>
      </c>
      <c r="B7213" s="12" t="s">
        <v>7011</v>
      </c>
      <c r="C7213" s="12">
        <v>1</v>
      </c>
      <c r="D7213" s="12" t="s">
        <v>2549</v>
      </c>
      <c r="E7213" s="12" t="s">
        <v>1199</v>
      </c>
      <c r="F7213" s="12" t="s">
        <v>1199</v>
      </c>
      <c r="G7213" s="12" t="s">
        <v>67</v>
      </c>
      <c r="H7213" s="12" t="s">
        <v>65</v>
      </c>
      <c r="I7213" s="12"/>
    </row>
    <row r="7214" spans="1:9" x14ac:dyDescent="0.25">
      <c r="A7214" s="38">
        <v>93745326163</v>
      </c>
      <c r="B7214" s="13" t="s">
        <v>7012</v>
      </c>
      <c r="C7214" s="13">
        <v>1</v>
      </c>
      <c r="D7214" s="13" t="s">
        <v>2549</v>
      </c>
      <c r="E7214" s="13" t="s">
        <v>1199</v>
      </c>
      <c r="F7214" s="13" t="s">
        <v>1199</v>
      </c>
      <c r="G7214" s="13" t="s">
        <v>67</v>
      </c>
      <c r="H7214" s="13" t="s">
        <v>65</v>
      </c>
      <c r="I7214" s="13"/>
    </row>
    <row r="7215" spans="1:9" x14ac:dyDescent="0.25">
      <c r="A7215" s="37">
        <v>93740164164</v>
      </c>
      <c r="B7215" s="12" t="s">
        <v>7013</v>
      </c>
      <c r="C7215" s="12">
        <v>2</v>
      </c>
      <c r="D7215" s="12" t="s">
        <v>1198</v>
      </c>
      <c r="E7215" s="12" t="s">
        <v>65</v>
      </c>
      <c r="F7215" s="12" t="s">
        <v>67</v>
      </c>
      <c r="G7215" s="12" t="s">
        <v>1199</v>
      </c>
      <c r="H7215" s="12" t="s">
        <v>67</v>
      </c>
      <c r="I7215" s="12"/>
    </row>
    <row r="7216" spans="1:9" x14ac:dyDescent="0.25">
      <c r="A7216" s="38">
        <v>93740165165</v>
      </c>
      <c r="B7216" s="13" t="s">
        <v>7014</v>
      </c>
      <c r="C7216" s="13">
        <v>2</v>
      </c>
      <c r="D7216" s="13" t="s">
        <v>1198</v>
      </c>
      <c r="E7216" s="13" t="s">
        <v>65</v>
      </c>
      <c r="F7216" s="13" t="s">
        <v>67</v>
      </c>
      <c r="G7216" s="13" t="s">
        <v>1199</v>
      </c>
      <c r="H7216" s="13" t="s">
        <v>67</v>
      </c>
      <c r="I7216" s="13"/>
    </row>
    <row r="7217" spans="1:9" x14ac:dyDescent="0.25">
      <c r="A7217" s="37">
        <v>93745325166</v>
      </c>
      <c r="B7217" s="12" t="s">
        <v>7015</v>
      </c>
      <c r="C7217" s="12">
        <v>1</v>
      </c>
      <c r="D7217" s="12" t="s">
        <v>2549</v>
      </c>
      <c r="E7217" s="12" t="s">
        <v>1199</v>
      </c>
      <c r="F7217" s="12" t="s">
        <v>1199</v>
      </c>
      <c r="G7217" s="12" t="s">
        <v>67</v>
      </c>
      <c r="H7217" s="12" t="s">
        <v>65</v>
      </c>
      <c r="I7217" s="12"/>
    </row>
    <row r="7218" spans="1:9" x14ac:dyDescent="0.25">
      <c r="A7218" s="38">
        <v>93740168168</v>
      </c>
      <c r="B7218" s="13" t="s">
        <v>7016</v>
      </c>
      <c r="C7218" s="13">
        <v>1</v>
      </c>
      <c r="D7218" s="13" t="s">
        <v>2549</v>
      </c>
      <c r="E7218" s="13" t="s">
        <v>1199</v>
      </c>
      <c r="F7218" s="13" t="s">
        <v>1199</v>
      </c>
      <c r="G7218" s="13" t="s">
        <v>67</v>
      </c>
      <c r="H7218" s="13" t="s">
        <v>65</v>
      </c>
      <c r="I7218" s="13"/>
    </row>
    <row r="7219" spans="1:9" x14ac:dyDescent="0.25">
      <c r="A7219" s="37">
        <v>93745329170</v>
      </c>
      <c r="B7219" s="12" t="s">
        <v>7017</v>
      </c>
      <c r="C7219" s="12">
        <v>1</v>
      </c>
      <c r="D7219" s="12" t="s">
        <v>2549</v>
      </c>
      <c r="E7219" s="12" t="s">
        <v>1199</v>
      </c>
      <c r="F7219" s="12" t="s">
        <v>1199</v>
      </c>
      <c r="G7219" s="12" t="s">
        <v>67</v>
      </c>
      <c r="H7219" s="12" t="s">
        <v>65</v>
      </c>
      <c r="I7219" s="12"/>
    </row>
    <row r="7220" spans="1:9" x14ac:dyDescent="0.25">
      <c r="A7220" s="38">
        <v>93749451451</v>
      </c>
      <c r="B7220" s="13" t="s">
        <v>7018</v>
      </c>
      <c r="C7220" s="13">
        <v>1</v>
      </c>
      <c r="D7220" s="13" t="s">
        <v>2549</v>
      </c>
      <c r="E7220" s="13" t="s">
        <v>1199</v>
      </c>
      <c r="F7220" s="13" t="s">
        <v>1199</v>
      </c>
      <c r="G7220" s="13" t="s">
        <v>67</v>
      </c>
      <c r="H7220" s="13" t="s">
        <v>65</v>
      </c>
      <c r="I7220" s="13"/>
    </row>
    <row r="7221" spans="1:9" x14ac:dyDescent="0.25">
      <c r="A7221" s="37">
        <v>93749452452</v>
      </c>
      <c r="B7221" s="12" t="s">
        <v>7019</v>
      </c>
      <c r="C7221" s="12">
        <v>1</v>
      </c>
      <c r="D7221" s="12" t="s">
        <v>2549</v>
      </c>
      <c r="E7221" s="12" t="s">
        <v>1199</v>
      </c>
      <c r="F7221" s="12" t="s">
        <v>1199</v>
      </c>
      <c r="G7221" s="12" t="s">
        <v>67</v>
      </c>
      <c r="H7221" s="12" t="s">
        <v>65</v>
      </c>
      <c r="I7221" s="12"/>
    </row>
    <row r="7222" spans="1:9" x14ac:dyDescent="0.25">
      <c r="A7222" s="38">
        <v>93749458458</v>
      </c>
      <c r="B7222" s="13" t="s">
        <v>7020</v>
      </c>
      <c r="C7222" s="13">
        <v>1</v>
      </c>
      <c r="D7222" s="13" t="s">
        <v>2549</v>
      </c>
      <c r="E7222" s="13" t="s">
        <v>1199</v>
      </c>
      <c r="F7222" s="13" t="s">
        <v>1199</v>
      </c>
      <c r="G7222" s="13" t="s">
        <v>67</v>
      </c>
      <c r="H7222" s="13" t="s">
        <v>65</v>
      </c>
      <c r="I7222" s="13"/>
    </row>
    <row r="7223" spans="1:9" x14ac:dyDescent="0.25">
      <c r="A7223" s="37">
        <v>93755337113</v>
      </c>
      <c r="B7223" s="12" t="s">
        <v>7021</v>
      </c>
      <c r="C7223" s="12">
        <v>1</v>
      </c>
      <c r="D7223" s="12" t="s">
        <v>2549</v>
      </c>
      <c r="E7223" s="12" t="s">
        <v>1199</v>
      </c>
      <c r="F7223" s="12" t="s">
        <v>1199</v>
      </c>
      <c r="G7223" s="12" t="s">
        <v>67</v>
      </c>
      <c r="H7223" s="12" t="s">
        <v>65</v>
      </c>
      <c r="I7223" s="12"/>
    </row>
    <row r="7224" spans="1:9" x14ac:dyDescent="0.25">
      <c r="A7224" s="38">
        <v>93755335114</v>
      </c>
      <c r="B7224" s="13" t="s">
        <v>7022</v>
      </c>
      <c r="C7224" s="13">
        <v>1</v>
      </c>
      <c r="D7224" s="13" t="s">
        <v>2549</v>
      </c>
      <c r="E7224" s="13" t="s">
        <v>1199</v>
      </c>
      <c r="F7224" s="13" t="s">
        <v>1199</v>
      </c>
      <c r="G7224" s="13" t="s">
        <v>67</v>
      </c>
      <c r="H7224" s="13" t="s">
        <v>65</v>
      </c>
      <c r="I7224" s="13"/>
    </row>
    <row r="7225" spans="1:9" x14ac:dyDescent="0.25">
      <c r="A7225" s="37">
        <v>93755338115</v>
      </c>
      <c r="B7225" s="12" t="s">
        <v>7023</v>
      </c>
      <c r="C7225" s="12">
        <v>1</v>
      </c>
      <c r="D7225" s="12" t="s">
        <v>2549</v>
      </c>
      <c r="E7225" s="12" t="s">
        <v>1199</v>
      </c>
      <c r="F7225" s="12" t="s">
        <v>1199</v>
      </c>
      <c r="G7225" s="12" t="s">
        <v>67</v>
      </c>
      <c r="H7225" s="12" t="s">
        <v>65</v>
      </c>
      <c r="I7225" s="12"/>
    </row>
    <row r="7226" spans="1:9" x14ac:dyDescent="0.25">
      <c r="A7226" s="38">
        <v>93755335116</v>
      </c>
      <c r="B7226" s="13" t="s">
        <v>7024</v>
      </c>
      <c r="C7226" s="13">
        <v>1</v>
      </c>
      <c r="D7226" s="13" t="s">
        <v>2549</v>
      </c>
      <c r="E7226" s="13" t="s">
        <v>1199</v>
      </c>
      <c r="F7226" s="13" t="s">
        <v>1199</v>
      </c>
      <c r="G7226" s="13" t="s">
        <v>67</v>
      </c>
      <c r="H7226" s="13" t="s">
        <v>65</v>
      </c>
      <c r="I7226" s="13"/>
    </row>
    <row r="7227" spans="1:9" x14ac:dyDescent="0.25">
      <c r="A7227" s="37">
        <v>93750117117</v>
      </c>
      <c r="B7227" s="12" t="s">
        <v>7025</v>
      </c>
      <c r="C7227" s="12">
        <v>1</v>
      </c>
      <c r="D7227" s="12" t="s">
        <v>2549</v>
      </c>
      <c r="E7227" s="12" t="s">
        <v>1199</v>
      </c>
      <c r="F7227" s="12" t="s">
        <v>1199</v>
      </c>
      <c r="G7227" s="12" t="s">
        <v>67</v>
      </c>
      <c r="H7227" s="12" t="s">
        <v>65</v>
      </c>
      <c r="I7227" s="12"/>
    </row>
    <row r="7228" spans="1:9" x14ac:dyDescent="0.25">
      <c r="A7228" s="38">
        <v>93750118118</v>
      </c>
      <c r="B7228" s="13" t="s">
        <v>7026</v>
      </c>
      <c r="C7228" s="13">
        <v>1</v>
      </c>
      <c r="D7228" s="13" t="s">
        <v>2549</v>
      </c>
      <c r="E7228" s="13" t="s">
        <v>1199</v>
      </c>
      <c r="F7228" s="13" t="s">
        <v>1199</v>
      </c>
      <c r="G7228" s="13" t="s">
        <v>67</v>
      </c>
      <c r="H7228" s="13" t="s">
        <v>65</v>
      </c>
      <c r="I7228" s="13"/>
    </row>
    <row r="7229" spans="1:9" x14ac:dyDescent="0.25">
      <c r="A7229" s="37">
        <v>93750119119</v>
      </c>
      <c r="B7229" s="12" t="s">
        <v>7027</v>
      </c>
      <c r="C7229" s="12">
        <v>1</v>
      </c>
      <c r="D7229" s="12" t="s">
        <v>2549</v>
      </c>
      <c r="E7229" s="12" t="s">
        <v>1199</v>
      </c>
      <c r="F7229" s="12" t="s">
        <v>1199</v>
      </c>
      <c r="G7229" s="12" t="s">
        <v>67</v>
      </c>
      <c r="H7229" s="12" t="s">
        <v>65</v>
      </c>
      <c r="I7229" s="12"/>
    </row>
    <row r="7230" spans="1:9" x14ac:dyDescent="0.25">
      <c r="A7230" s="38">
        <v>93755336120</v>
      </c>
      <c r="B7230" s="13" t="s">
        <v>7028</v>
      </c>
      <c r="C7230" s="13">
        <v>1</v>
      </c>
      <c r="D7230" s="13" t="s">
        <v>2549</v>
      </c>
      <c r="E7230" s="13" t="s">
        <v>1199</v>
      </c>
      <c r="F7230" s="13" t="s">
        <v>1199</v>
      </c>
      <c r="G7230" s="13" t="s">
        <v>67</v>
      </c>
      <c r="H7230" s="13" t="s">
        <v>65</v>
      </c>
      <c r="I7230" s="13"/>
    </row>
    <row r="7231" spans="1:9" x14ac:dyDescent="0.25">
      <c r="A7231" s="37">
        <v>93755333122</v>
      </c>
      <c r="B7231" s="12" t="s">
        <v>7029</v>
      </c>
      <c r="C7231" s="12">
        <v>1</v>
      </c>
      <c r="D7231" s="12" t="s">
        <v>2549</v>
      </c>
      <c r="E7231" s="12" t="s">
        <v>1199</v>
      </c>
      <c r="F7231" s="12" t="s">
        <v>1199</v>
      </c>
      <c r="G7231" s="12" t="s">
        <v>67</v>
      </c>
      <c r="H7231" s="12" t="s">
        <v>65</v>
      </c>
      <c r="I7231" s="12"/>
    </row>
    <row r="7232" spans="1:9" x14ac:dyDescent="0.25">
      <c r="A7232" s="38">
        <v>93755333127</v>
      </c>
      <c r="B7232" s="13" t="s">
        <v>7030</v>
      </c>
      <c r="C7232" s="13">
        <v>1</v>
      </c>
      <c r="D7232" s="13" t="s">
        <v>2549</v>
      </c>
      <c r="E7232" s="13" t="s">
        <v>1199</v>
      </c>
      <c r="F7232" s="13" t="s">
        <v>1199</v>
      </c>
      <c r="G7232" s="13" t="s">
        <v>67</v>
      </c>
      <c r="H7232" s="13" t="s">
        <v>65</v>
      </c>
      <c r="I7232" s="13"/>
    </row>
    <row r="7233" spans="1:9" x14ac:dyDescent="0.25">
      <c r="A7233" s="37">
        <v>93755335130</v>
      </c>
      <c r="B7233" s="12" t="s">
        <v>7031</v>
      </c>
      <c r="C7233" s="12">
        <v>1</v>
      </c>
      <c r="D7233" s="12" t="s">
        <v>2549</v>
      </c>
      <c r="E7233" s="12" t="s">
        <v>1199</v>
      </c>
      <c r="F7233" s="12" t="s">
        <v>1199</v>
      </c>
      <c r="G7233" s="12" t="s">
        <v>67</v>
      </c>
      <c r="H7233" s="12" t="s">
        <v>65</v>
      </c>
      <c r="I7233" s="12"/>
    </row>
    <row r="7234" spans="1:9" x14ac:dyDescent="0.25">
      <c r="A7234" s="38">
        <v>93755332131</v>
      </c>
      <c r="B7234" s="13" t="s">
        <v>7032</v>
      </c>
      <c r="C7234" s="13">
        <v>1</v>
      </c>
      <c r="D7234" s="13" t="s">
        <v>2549</v>
      </c>
      <c r="E7234" s="13" t="s">
        <v>1199</v>
      </c>
      <c r="F7234" s="13" t="s">
        <v>1199</v>
      </c>
      <c r="G7234" s="13" t="s">
        <v>67</v>
      </c>
      <c r="H7234" s="13" t="s">
        <v>65</v>
      </c>
      <c r="I7234" s="13"/>
    </row>
    <row r="7235" spans="1:9" x14ac:dyDescent="0.25">
      <c r="A7235" s="37">
        <v>93750143143</v>
      </c>
      <c r="B7235" s="12" t="s">
        <v>7033</v>
      </c>
      <c r="C7235" s="12">
        <v>1</v>
      </c>
      <c r="D7235" s="12" t="s">
        <v>2549</v>
      </c>
      <c r="E7235" s="12" t="s">
        <v>1199</v>
      </c>
      <c r="F7235" s="12" t="s">
        <v>1199</v>
      </c>
      <c r="G7235" s="12" t="s">
        <v>67</v>
      </c>
      <c r="H7235" s="12" t="s">
        <v>65</v>
      </c>
      <c r="I7235" s="12"/>
    </row>
    <row r="7236" spans="1:9" x14ac:dyDescent="0.25">
      <c r="A7236" s="38">
        <v>93750148148</v>
      </c>
      <c r="B7236" s="13" t="s">
        <v>7034</v>
      </c>
      <c r="C7236" s="13">
        <v>1</v>
      </c>
      <c r="D7236" s="13" t="s">
        <v>2549</v>
      </c>
      <c r="E7236" s="13" t="s">
        <v>1199</v>
      </c>
      <c r="F7236" s="13" t="s">
        <v>1199</v>
      </c>
      <c r="G7236" s="13" t="s">
        <v>67</v>
      </c>
      <c r="H7236" s="13" t="s">
        <v>65</v>
      </c>
      <c r="I7236" s="13"/>
    </row>
    <row r="7237" spans="1:9" x14ac:dyDescent="0.25">
      <c r="A7237" s="37">
        <v>93755332153</v>
      </c>
      <c r="B7237" s="12" t="s">
        <v>7035</v>
      </c>
      <c r="C7237" s="12">
        <v>1</v>
      </c>
      <c r="D7237" s="12" t="s">
        <v>2549</v>
      </c>
      <c r="E7237" s="12" t="s">
        <v>1199</v>
      </c>
      <c r="F7237" s="12" t="s">
        <v>1199</v>
      </c>
      <c r="G7237" s="12" t="s">
        <v>67</v>
      </c>
      <c r="H7237" s="12" t="s">
        <v>65</v>
      </c>
      <c r="I7237" s="12"/>
    </row>
    <row r="7238" spans="1:9" x14ac:dyDescent="0.25">
      <c r="A7238" s="38">
        <v>93755332156</v>
      </c>
      <c r="B7238" s="13" t="s">
        <v>7036</v>
      </c>
      <c r="C7238" s="13">
        <v>1</v>
      </c>
      <c r="D7238" s="13" t="s">
        <v>2549</v>
      </c>
      <c r="E7238" s="13" t="s">
        <v>1199</v>
      </c>
      <c r="F7238" s="13" t="s">
        <v>1199</v>
      </c>
      <c r="G7238" s="13" t="s">
        <v>67</v>
      </c>
      <c r="H7238" s="13" t="s">
        <v>65</v>
      </c>
      <c r="I7238" s="13"/>
    </row>
    <row r="7239" spans="1:9" x14ac:dyDescent="0.25">
      <c r="A7239" s="37">
        <v>93750161161</v>
      </c>
      <c r="B7239" s="12" t="s">
        <v>7037</v>
      </c>
      <c r="C7239" s="12">
        <v>1</v>
      </c>
      <c r="D7239" s="12" t="s">
        <v>2549</v>
      </c>
      <c r="E7239" s="12" t="s">
        <v>1199</v>
      </c>
      <c r="F7239" s="12" t="s">
        <v>1199</v>
      </c>
      <c r="G7239" s="12" t="s">
        <v>67</v>
      </c>
      <c r="H7239" s="12" t="s">
        <v>65</v>
      </c>
      <c r="I7239" s="12"/>
    </row>
    <row r="7240" spans="1:9" x14ac:dyDescent="0.25">
      <c r="A7240" s="38">
        <v>93755333162</v>
      </c>
      <c r="B7240" s="13" t="s">
        <v>7038</v>
      </c>
      <c r="C7240" s="13">
        <v>1</v>
      </c>
      <c r="D7240" s="13" t="s">
        <v>2549</v>
      </c>
      <c r="E7240" s="13" t="s">
        <v>1199</v>
      </c>
      <c r="F7240" s="13" t="s">
        <v>1199</v>
      </c>
      <c r="G7240" s="13" t="s">
        <v>67</v>
      </c>
      <c r="H7240" s="13" t="s">
        <v>65</v>
      </c>
      <c r="I7240" s="13"/>
    </row>
    <row r="7241" spans="1:9" x14ac:dyDescent="0.25">
      <c r="A7241" s="37">
        <v>93750165165</v>
      </c>
      <c r="B7241" s="12" t="s">
        <v>7039</v>
      </c>
      <c r="C7241" s="12">
        <v>1</v>
      </c>
      <c r="D7241" s="12" t="s">
        <v>2549</v>
      </c>
      <c r="E7241" s="12" t="s">
        <v>1199</v>
      </c>
      <c r="F7241" s="12" t="s">
        <v>1199</v>
      </c>
      <c r="G7241" s="12" t="s">
        <v>67</v>
      </c>
      <c r="H7241" s="12" t="s">
        <v>65</v>
      </c>
      <c r="I7241" s="12"/>
    </row>
    <row r="7242" spans="1:9" x14ac:dyDescent="0.25">
      <c r="A7242" s="38">
        <v>93750170170</v>
      </c>
      <c r="B7242" s="13" t="s">
        <v>7040</v>
      </c>
      <c r="C7242" s="13">
        <v>1</v>
      </c>
      <c r="D7242" s="13" t="s">
        <v>2549</v>
      </c>
      <c r="E7242" s="13" t="s">
        <v>1199</v>
      </c>
      <c r="F7242" s="13" t="s">
        <v>1199</v>
      </c>
      <c r="G7242" s="13" t="s">
        <v>67</v>
      </c>
      <c r="H7242" s="13" t="s">
        <v>65</v>
      </c>
      <c r="I7242" s="13"/>
    </row>
    <row r="7243" spans="1:9" x14ac:dyDescent="0.25">
      <c r="A7243" s="37">
        <v>93755338171</v>
      </c>
      <c r="B7243" s="12" t="s">
        <v>7041</v>
      </c>
      <c r="C7243" s="12">
        <v>1</v>
      </c>
      <c r="D7243" s="12" t="s">
        <v>2549</v>
      </c>
      <c r="E7243" s="12" t="s">
        <v>1199</v>
      </c>
      <c r="F7243" s="12" t="s">
        <v>1199</v>
      </c>
      <c r="G7243" s="12" t="s">
        <v>67</v>
      </c>
      <c r="H7243" s="12" t="s">
        <v>65</v>
      </c>
      <c r="I7243" s="12"/>
    </row>
    <row r="7244" spans="1:9" x14ac:dyDescent="0.25">
      <c r="A7244" s="38">
        <v>93750174174</v>
      </c>
      <c r="B7244" s="13" t="s">
        <v>7042</v>
      </c>
      <c r="C7244" s="13">
        <v>1</v>
      </c>
      <c r="D7244" s="13" t="s">
        <v>2549</v>
      </c>
      <c r="E7244" s="13" t="s">
        <v>1199</v>
      </c>
      <c r="F7244" s="13" t="s">
        <v>1199</v>
      </c>
      <c r="G7244" s="13" t="s">
        <v>67</v>
      </c>
      <c r="H7244" s="13" t="s">
        <v>65</v>
      </c>
      <c r="I7244" s="13"/>
    </row>
    <row r="7245" spans="1:9" x14ac:dyDescent="0.25">
      <c r="A7245" s="37">
        <v>93750175175</v>
      </c>
      <c r="B7245" s="12" t="s">
        <v>7043</v>
      </c>
      <c r="C7245" s="12">
        <v>1</v>
      </c>
      <c r="D7245" s="12" t="s">
        <v>2549</v>
      </c>
      <c r="E7245" s="12" t="s">
        <v>1199</v>
      </c>
      <c r="F7245" s="12" t="s">
        <v>1199</v>
      </c>
      <c r="G7245" s="12" t="s">
        <v>67</v>
      </c>
      <c r="H7245" s="12" t="s">
        <v>65</v>
      </c>
      <c r="I7245" s="12"/>
    </row>
    <row r="7246" spans="1:9" x14ac:dyDescent="0.25">
      <c r="A7246" s="38">
        <v>93750179179</v>
      </c>
      <c r="B7246" s="13" t="s">
        <v>7044</v>
      </c>
      <c r="C7246" s="13">
        <v>1</v>
      </c>
      <c r="D7246" s="13" t="s">
        <v>2549</v>
      </c>
      <c r="E7246" s="13" t="s">
        <v>1199</v>
      </c>
      <c r="F7246" s="13" t="s">
        <v>1199</v>
      </c>
      <c r="G7246" s="13" t="s">
        <v>67</v>
      </c>
      <c r="H7246" s="13" t="s">
        <v>65</v>
      </c>
      <c r="I7246" s="13"/>
    </row>
    <row r="7247" spans="1:9" x14ac:dyDescent="0.25">
      <c r="A7247" s="37">
        <v>93750180180</v>
      </c>
      <c r="B7247" s="12" t="s">
        <v>7045</v>
      </c>
      <c r="C7247" s="12">
        <v>1</v>
      </c>
      <c r="D7247" s="12" t="s">
        <v>2549</v>
      </c>
      <c r="E7247" s="12" t="s">
        <v>1199</v>
      </c>
      <c r="F7247" s="12" t="s">
        <v>1199</v>
      </c>
      <c r="G7247" s="12" t="s">
        <v>67</v>
      </c>
      <c r="H7247" s="12" t="s">
        <v>65</v>
      </c>
      <c r="I7247" s="12"/>
    </row>
    <row r="7248" spans="1:9" x14ac:dyDescent="0.25">
      <c r="A7248" s="38">
        <v>93750181181</v>
      </c>
      <c r="B7248" s="13" t="s">
        <v>7046</v>
      </c>
      <c r="C7248" s="13">
        <v>1</v>
      </c>
      <c r="D7248" s="13" t="s">
        <v>2549</v>
      </c>
      <c r="E7248" s="13" t="s">
        <v>1199</v>
      </c>
      <c r="F7248" s="13" t="s">
        <v>1199</v>
      </c>
      <c r="G7248" s="13" t="s">
        <v>67</v>
      </c>
      <c r="H7248" s="13" t="s">
        <v>65</v>
      </c>
      <c r="I7248" s="13"/>
    </row>
    <row r="7249" spans="1:9" x14ac:dyDescent="0.25">
      <c r="A7249" s="37">
        <v>93755337182</v>
      </c>
      <c r="B7249" s="12" t="s">
        <v>7047</v>
      </c>
      <c r="C7249" s="12">
        <v>1</v>
      </c>
      <c r="D7249" s="12" t="s">
        <v>2549</v>
      </c>
      <c r="E7249" s="12" t="s">
        <v>1199</v>
      </c>
      <c r="F7249" s="12" t="s">
        <v>1199</v>
      </c>
      <c r="G7249" s="12" t="s">
        <v>67</v>
      </c>
      <c r="H7249" s="12" t="s">
        <v>65</v>
      </c>
      <c r="I7249" s="12"/>
    </row>
    <row r="7250" spans="1:9" x14ac:dyDescent="0.25">
      <c r="A7250" s="38">
        <v>93750183183</v>
      </c>
      <c r="B7250" s="13" t="s">
        <v>7048</v>
      </c>
      <c r="C7250" s="13">
        <v>1</v>
      </c>
      <c r="D7250" s="13" t="s">
        <v>2549</v>
      </c>
      <c r="E7250" s="13" t="s">
        <v>1199</v>
      </c>
      <c r="F7250" s="13" t="s">
        <v>1199</v>
      </c>
      <c r="G7250" s="13" t="s">
        <v>67</v>
      </c>
      <c r="H7250" s="13" t="s">
        <v>65</v>
      </c>
      <c r="I7250" s="13"/>
    </row>
    <row r="7251" spans="1:9" x14ac:dyDescent="0.25">
      <c r="A7251" s="37">
        <v>93755334184</v>
      </c>
      <c r="B7251" s="12" t="s">
        <v>7049</v>
      </c>
      <c r="C7251" s="12">
        <v>1</v>
      </c>
      <c r="D7251" s="12" t="s">
        <v>2549</v>
      </c>
      <c r="E7251" s="12" t="s">
        <v>1199</v>
      </c>
      <c r="F7251" s="12" t="s">
        <v>1199</v>
      </c>
      <c r="G7251" s="12" t="s">
        <v>67</v>
      </c>
      <c r="H7251" s="12" t="s">
        <v>65</v>
      </c>
      <c r="I7251" s="12"/>
    </row>
    <row r="7252" spans="1:9" x14ac:dyDescent="0.25">
      <c r="A7252" s="38">
        <v>93750190190</v>
      </c>
      <c r="B7252" s="13" t="s">
        <v>7050</v>
      </c>
      <c r="C7252" s="13">
        <v>1</v>
      </c>
      <c r="D7252" s="13" t="s">
        <v>2549</v>
      </c>
      <c r="E7252" s="13" t="s">
        <v>1199</v>
      </c>
      <c r="F7252" s="13" t="s">
        <v>1199</v>
      </c>
      <c r="G7252" s="13" t="s">
        <v>67</v>
      </c>
      <c r="H7252" s="13" t="s">
        <v>65</v>
      </c>
      <c r="I7252" s="13"/>
    </row>
    <row r="7253" spans="1:9" x14ac:dyDescent="0.25">
      <c r="A7253" s="37">
        <v>93755338191</v>
      </c>
      <c r="B7253" s="12" t="s">
        <v>7051</v>
      </c>
      <c r="C7253" s="12">
        <v>1</v>
      </c>
      <c r="D7253" s="12" t="s">
        <v>2549</v>
      </c>
      <c r="E7253" s="12" t="s">
        <v>1199</v>
      </c>
      <c r="F7253" s="12" t="s">
        <v>1199</v>
      </c>
      <c r="G7253" s="12" t="s">
        <v>67</v>
      </c>
      <c r="H7253" s="12" t="s">
        <v>65</v>
      </c>
      <c r="I7253" s="12"/>
    </row>
    <row r="7254" spans="1:9" x14ac:dyDescent="0.25">
      <c r="A7254" s="38">
        <v>93750196196</v>
      </c>
      <c r="B7254" s="13" t="s">
        <v>7052</v>
      </c>
      <c r="C7254" s="13">
        <v>1</v>
      </c>
      <c r="D7254" s="13" t="s">
        <v>2549</v>
      </c>
      <c r="E7254" s="13" t="s">
        <v>1199</v>
      </c>
      <c r="F7254" s="13" t="s">
        <v>1199</v>
      </c>
      <c r="G7254" s="13" t="s">
        <v>67</v>
      </c>
      <c r="H7254" s="13" t="s">
        <v>65</v>
      </c>
      <c r="I7254" s="13"/>
    </row>
    <row r="7255" spans="1:9" x14ac:dyDescent="0.25">
      <c r="A7255" s="37">
        <v>93750199199</v>
      </c>
      <c r="B7255" s="12" t="s">
        <v>7053</v>
      </c>
      <c r="C7255" s="12">
        <v>1</v>
      </c>
      <c r="D7255" s="12" t="s">
        <v>2549</v>
      </c>
      <c r="E7255" s="12" t="s">
        <v>1199</v>
      </c>
      <c r="F7255" s="12" t="s">
        <v>1199</v>
      </c>
      <c r="G7255" s="12" t="s">
        <v>67</v>
      </c>
      <c r="H7255" s="12" t="s">
        <v>65</v>
      </c>
      <c r="I7255" s="12"/>
    </row>
    <row r="7256" spans="1:9" x14ac:dyDescent="0.25">
      <c r="A7256" s="38">
        <v>93755338201</v>
      </c>
      <c r="B7256" s="13" t="s">
        <v>7054</v>
      </c>
      <c r="C7256" s="13">
        <v>1</v>
      </c>
      <c r="D7256" s="13" t="s">
        <v>2549</v>
      </c>
      <c r="E7256" s="13" t="s">
        <v>1199</v>
      </c>
      <c r="F7256" s="13" t="s">
        <v>1199</v>
      </c>
      <c r="G7256" s="13" t="s">
        <v>67</v>
      </c>
      <c r="H7256" s="13" t="s">
        <v>65</v>
      </c>
      <c r="I7256" s="13"/>
    </row>
    <row r="7257" spans="1:9" x14ac:dyDescent="0.25">
      <c r="A7257" s="37">
        <v>93750204204</v>
      </c>
      <c r="B7257" s="12" t="s">
        <v>7055</v>
      </c>
      <c r="C7257" s="12">
        <v>1</v>
      </c>
      <c r="D7257" s="12" t="s">
        <v>2549</v>
      </c>
      <c r="E7257" s="12" t="s">
        <v>1199</v>
      </c>
      <c r="F7257" s="12" t="s">
        <v>1199</v>
      </c>
      <c r="G7257" s="12" t="s">
        <v>67</v>
      </c>
      <c r="H7257" s="12" t="s">
        <v>65</v>
      </c>
      <c r="I7257" s="12"/>
    </row>
    <row r="7258" spans="1:9" x14ac:dyDescent="0.25">
      <c r="A7258" s="38">
        <v>93750205205</v>
      </c>
      <c r="B7258" s="13" t="s">
        <v>7056</v>
      </c>
      <c r="C7258" s="13">
        <v>1</v>
      </c>
      <c r="D7258" s="13" t="s">
        <v>2549</v>
      </c>
      <c r="E7258" s="13" t="s">
        <v>1199</v>
      </c>
      <c r="F7258" s="13" t="s">
        <v>1199</v>
      </c>
      <c r="G7258" s="13" t="s">
        <v>67</v>
      </c>
      <c r="H7258" s="13" t="s">
        <v>65</v>
      </c>
      <c r="I7258" s="13"/>
    </row>
    <row r="7259" spans="1:9" x14ac:dyDescent="0.25">
      <c r="A7259" s="37">
        <v>93750208208</v>
      </c>
      <c r="B7259" s="12" t="s">
        <v>7057</v>
      </c>
      <c r="C7259" s="12">
        <v>1</v>
      </c>
      <c r="D7259" s="12" t="s">
        <v>2549</v>
      </c>
      <c r="E7259" s="12" t="s">
        <v>1199</v>
      </c>
      <c r="F7259" s="12" t="s">
        <v>1199</v>
      </c>
      <c r="G7259" s="12" t="s">
        <v>67</v>
      </c>
      <c r="H7259" s="12" t="s">
        <v>65</v>
      </c>
      <c r="I7259" s="12"/>
    </row>
    <row r="7260" spans="1:9" x14ac:dyDescent="0.25">
      <c r="A7260" s="38">
        <v>93750209209</v>
      </c>
      <c r="B7260" s="13" t="s">
        <v>7058</v>
      </c>
      <c r="C7260" s="13">
        <v>1</v>
      </c>
      <c r="D7260" s="13" t="s">
        <v>2549</v>
      </c>
      <c r="E7260" s="13" t="s">
        <v>1199</v>
      </c>
      <c r="F7260" s="13" t="s">
        <v>1199</v>
      </c>
      <c r="G7260" s="13" t="s">
        <v>67</v>
      </c>
      <c r="H7260" s="13" t="s">
        <v>65</v>
      </c>
      <c r="I7260" s="13"/>
    </row>
    <row r="7261" spans="1:9" x14ac:dyDescent="0.25">
      <c r="A7261" s="37">
        <v>93755336210</v>
      </c>
      <c r="B7261" s="12" t="s">
        <v>7059</v>
      </c>
      <c r="C7261" s="12">
        <v>1</v>
      </c>
      <c r="D7261" s="12" t="s">
        <v>2549</v>
      </c>
      <c r="E7261" s="12" t="s">
        <v>1199</v>
      </c>
      <c r="F7261" s="12" t="s">
        <v>1199</v>
      </c>
      <c r="G7261" s="12" t="s">
        <v>67</v>
      </c>
      <c r="H7261" s="12" t="s">
        <v>65</v>
      </c>
      <c r="I7261" s="12"/>
    </row>
    <row r="7262" spans="1:9" x14ac:dyDescent="0.25">
      <c r="A7262" s="38">
        <v>93755334211</v>
      </c>
      <c r="B7262" s="13" t="s">
        <v>7060</v>
      </c>
      <c r="C7262" s="13">
        <v>1</v>
      </c>
      <c r="D7262" s="13" t="s">
        <v>2549</v>
      </c>
      <c r="E7262" s="13" t="s">
        <v>1199</v>
      </c>
      <c r="F7262" s="13" t="s">
        <v>1199</v>
      </c>
      <c r="G7262" s="13" t="s">
        <v>67</v>
      </c>
      <c r="H7262" s="13" t="s">
        <v>65</v>
      </c>
      <c r="I7262" s="13"/>
    </row>
    <row r="7263" spans="1:9" x14ac:dyDescent="0.25">
      <c r="A7263" s="37">
        <v>93750213213</v>
      </c>
      <c r="B7263" s="12" t="s">
        <v>7061</v>
      </c>
      <c r="C7263" s="12">
        <v>1</v>
      </c>
      <c r="D7263" s="12" t="s">
        <v>2549</v>
      </c>
      <c r="E7263" s="12" t="s">
        <v>1199</v>
      </c>
      <c r="F7263" s="12" t="s">
        <v>1199</v>
      </c>
      <c r="G7263" s="12" t="s">
        <v>67</v>
      </c>
      <c r="H7263" s="12" t="s">
        <v>65</v>
      </c>
      <c r="I7263" s="12"/>
    </row>
    <row r="7264" spans="1:9" x14ac:dyDescent="0.25">
      <c r="A7264" s="38">
        <v>93759451451</v>
      </c>
      <c r="B7264" s="13" t="s">
        <v>7062</v>
      </c>
      <c r="C7264" s="13">
        <v>1</v>
      </c>
      <c r="D7264" s="13" t="s">
        <v>2549</v>
      </c>
      <c r="E7264" s="13" t="s">
        <v>1199</v>
      </c>
      <c r="F7264" s="13" t="s">
        <v>1199</v>
      </c>
      <c r="G7264" s="13" t="s">
        <v>67</v>
      </c>
      <c r="H7264" s="13" t="s">
        <v>65</v>
      </c>
      <c r="I7264" s="13"/>
    </row>
    <row r="7265" spans="1:9" x14ac:dyDescent="0.25">
      <c r="A7265" s="37">
        <v>93759452452</v>
      </c>
      <c r="B7265" s="12" t="s">
        <v>7063</v>
      </c>
      <c r="C7265" s="12">
        <v>1</v>
      </c>
      <c r="D7265" s="12" t="s">
        <v>2549</v>
      </c>
      <c r="E7265" s="12" t="s">
        <v>1199</v>
      </c>
      <c r="F7265" s="12" t="s">
        <v>1199</v>
      </c>
      <c r="G7265" s="12" t="s">
        <v>67</v>
      </c>
      <c r="H7265" s="12" t="s">
        <v>65</v>
      </c>
      <c r="I7265" s="12"/>
    </row>
    <row r="7266" spans="1:9" x14ac:dyDescent="0.25">
      <c r="A7266" s="38">
        <v>93765341112</v>
      </c>
      <c r="B7266" s="13" t="s">
        <v>7064</v>
      </c>
      <c r="C7266" s="13">
        <v>1</v>
      </c>
      <c r="D7266" s="13" t="s">
        <v>2549</v>
      </c>
      <c r="E7266" s="13" t="s">
        <v>1199</v>
      </c>
      <c r="F7266" s="13" t="s">
        <v>1199</v>
      </c>
      <c r="G7266" s="13" t="s">
        <v>67</v>
      </c>
      <c r="H7266" s="13" t="s">
        <v>65</v>
      </c>
      <c r="I7266" s="13"/>
    </row>
    <row r="7267" spans="1:9" x14ac:dyDescent="0.25">
      <c r="A7267" s="37">
        <v>93760116116</v>
      </c>
      <c r="B7267" s="12" t="s">
        <v>7065</v>
      </c>
      <c r="C7267" s="12">
        <v>1</v>
      </c>
      <c r="D7267" s="12" t="s">
        <v>2549</v>
      </c>
      <c r="E7267" s="12" t="s">
        <v>1199</v>
      </c>
      <c r="F7267" s="12" t="s">
        <v>1199</v>
      </c>
      <c r="G7267" s="12" t="s">
        <v>67</v>
      </c>
      <c r="H7267" s="12" t="s">
        <v>65</v>
      </c>
      <c r="I7267" s="12"/>
    </row>
    <row r="7268" spans="1:9" x14ac:dyDescent="0.25">
      <c r="A7268" s="38">
        <v>93760117117</v>
      </c>
      <c r="B7268" s="13" t="s">
        <v>7066</v>
      </c>
      <c r="C7268" s="13">
        <v>1</v>
      </c>
      <c r="D7268" s="13" t="s">
        <v>2549</v>
      </c>
      <c r="E7268" s="13" t="s">
        <v>1199</v>
      </c>
      <c r="F7268" s="13" t="s">
        <v>1199</v>
      </c>
      <c r="G7268" s="13" t="s">
        <v>67</v>
      </c>
      <c r="H7268" s="13" t="s">
        <v>65</v>
      </c>
      <c r="I7268" s="13"/>
    </row>
    <row r="7269" spans="1:9" x14ac:dyDescent="0.25">
      <c r="A7269" s="37">
        <v>93760119119</v>
      </c>
      <c r="B7269" s="12" t="s">
        <v>7067</v>
      </c>
      <c r="C7269" s="12">
        <v>1</v>
      </c>
      <c r="D7269" s="12" t="s">
        <v>2549</v>
      </c>
      <c r="E7269" s="12" t="s">
        <v>1199</v>
      </c>
      <c r="F7269" s="12" t="s">
        <v>1199</v>
      </c>
      <c r="G7269" s="12" t="s">
        <v>67</v>
      </c>
      <c r="H7269" s="12" t="s">
        <v>65</v>
      </c>
      <c r="I7269" s="12"/>
    </row>
    <row r="7270" spans="1:9" x14ac:dyDescent="0.25">
      <c r="A7270" s="38">
        <v>93765345122</v>
      </c>
      <c r="B7270" s="13" t="s">
        <v>7068</v>
      </c>
      <c r="C7270" s="13">
        <v>1</v>
      </c>
      <c r="D7270" s="13" t="s">
        <v>2549</v>
      </c>
      <c r="E7270" s="13" t="s">
        <v>1199</v>
      </c>
      <c r="F7270" s="13" t="s">
        <v>1199</v>
      </c>
      <c r="G7270" s="13" t="s">
        <v>67</v>
      </c>
      <c r="H7270" s="13" t="s">
        <v>65</v>
      </c>
      <c r="I7270" s="13"/>
    </row>
    <row r="7271" spans="1:9" x14ac:dyDescent="0.25">
      <c r="A7271" s="37">
        <v>93760125125</v>
      </c>
      <c r="B7271" s="12" t="s">
        <v>7069</v>
      </c>
      <c r="C7271" s="12">
        <v>1</v>
      </c>
      <c r="D7271" s="12" t="s">
        <v>2549</v>
      </c>
      <c r="E7271" s="12" t="s">
        <v>1199</v>
      </c>
      <c r="F7271" s="12" t="s">
        <v>1199</v>
      </c>
      <c r="G7271" s="12" t="s">
        <v>67</v>
      </c>
      <c r="H7271" s="12" t="s">
        <v>65</v>
      </c>
      <c r="I7271" s="12"/>
    </row>
    <row r="7272" spans="1:9" x14ac:dyDescent="0.25">
      <c r="A7272" s="38">
        <v>93765339131</v>
      </c>
      <c r="B7272" s="13" t="s">
        <v>7070</v>
      </c>
      <c r="C7272" s="13">
        <v>1</v>
      </c>
      <c r="D7272" s="13" t="s">
        <v>2549</v>
      </c>
      <c r="E7272" s="13" t="s">
        <v>1199</v>
      </c>
      <c r="F7272" s="13" t="s">
        <v>1199</v>
      </c>
      <c r="G7272" s="13" t="s">
        <v>67</v>
      </c>
      <c r="H7272" s="13" t="s">
        <v>65</v>
      </c>
      <c r="I7272" s="13"/>
    </row>
    <row r="7273" spans="1:9" x14ac:dyDescent="0.25">
      <c r="A7273" s="37">
        <v>93765341133</v>
      </c>
      <c r="B7273" s="12" t="s">
        <v>7071</v>
      </c>
      <c r="C7273" s="12">
        <v>1</v>
      </c>
      <c r="D7273" s="12" t="s">
        <v>2549</v>
      </c>
      <c r="E7273" s="12" t="s">
        <v>1199</v>
      </c>
      <c r="F7273" s="12" t="s">
        <v>1199</v>
      </c>
      <c r="G7273" s="12" t="s">
        <v>67</v>
      </c>
      <c r="H7273" s="12" t="s">
        <v>65</v>
      </c>
      <c r="I7273" s="12"/>
    </row>
    <row r="7274" spans="1:9" x14ac:dyDescent="0.25">
      <c r="A7274" s="38">
        <v>93760141141</v>
      </c>
      <c r="B7274" s="13" t="s">
        <v>7072</v>
      </c>
      <c r="C7274" s="13">
        <v>1</v>
      </c>
      <c r="D7274" s="13" t="s">
        <v>2549</v>
      </c>
      <c r="E7274" s="13" t="s">
        <v>1199</v>
      </c>
      <c r="F7274" s="13" t="s">
        <v>1199</v>
      </c>
      <c r="G7274" s="13" t="s">
        <v>67</v>
      </c>
      <c r="H7274" s="13" t="s">
        <v>65</v>
      </c>
      <c r="I7274" s="13"/>
    </row>
    <row r="7275" spans="1:9" x14ac:dyDescent="0.25">
      <c r="A7275" s="37">
        <v>93765341144</v>
      </c>
      <c r="B7275" s="12" t="s">
        <v>7073</v>
      </c>
      <c r="C7275" s="12">
        <v>1</v>
      </c>
      <c r="D7275" s="12" t="s">
        <v>2549</v>
      </c>
      <c r="E7275" s="12" t="s">
        <v>1199</v>
      </c>
      <c r="F7275" s="12" t="s">
        <v>1199</v>
      </c>
      <c r="G7275" s="12" t="s">
        <v>67</v>
      </c>
      <c r="H7275" s="12" t="s">
        <v>65</v>
      </c>
      <c r="I7275" s="12"/>
    </row>
    <row r="7276" spans="1:9" x14ac:dyDescent="0.25">
      <c r="A7276" s="38">
        <v>93765345146</v>
      </c>
      <c r="B7276" s="13" t="s">
        <v>7074</v>
      </c>
      <c r="C7276" s="13">
        <v>1</v>
      </c>
      <c r="D7276" s="13" t="s">
        <v>2549</v>
      </c>
      <c r="E7276" s="13" t="s">
        <v>1199</v>
      </c>
      <c r="F7276" s="13" t="s">
        <v>1199</v>
      </c>
      <c r="G7276" s="13" t="s">
        <v>67</v>
      </c>
      <c r="H7276" s="13" t="s">
        <v>65</v>
      </c>
      <c r="I7276" s="13"/>
    </row>
    <row r="7277" spans="1:9" x14ac:dyDescent="0.25">
      <c r="A7277" s="37">
        <v>93760147147</v>
      </c>
      <c r="B7277" s="12" t="s">
        <v>7075</v>
      </c>
      <c r="C7277" s="12">
        <v>1</v>
      </c>
      <c r="D7277" s="12" t="s">
        <v>2549</v>
      </c>
      <c r="E7277" s="12" t="s">
        <v>1199</v>
      </c>
      <c r="F7277" s="12" t="s">
        <v>1199</v>
      </c>
      <c r="G7277" s="12" t="s">
        <v>67</v>
      </c>
      <c r="H7277" s="12" t="s">
        <v>65</v>
      </c>
      <c r="I7277" s="12"/>
    </row>
    <row r="7278" spans="1:9" x14ac:dyDescent="0.25">
      <c r="A7278" s="38">
        <v>93765339148</v>
      </c>
      <c r="B7278" s="13" t="s">
        <v>7076</v>
      </c>
      <c r="C7278" s="13">
        <v>1</v>
      </c>
      <c r="D7278" s="13" t="s">
        <v>2549</v>
      </c>
      <c r="E7278" s="13" t="s">
        <v>1199</v>
      </c>
      <c r="F7278" s="13" t="s">
        <v>1199</v>
      </c>
      <c r="G7278" s="13" t="s">
        <v>67</v>
      </c>
      <c r="H7278" s="13" t="s">
        <v>65</v>
      </c>
      <c r="I7278" s="13"/>
    </row>
    <row r="7279" spans="1:9" x14ac:dyDescent="0.25">
      <c r="A7279" s="37">
        <v>93760149149</v>
      </c>
      <c r="B7279" s="12" t="s">
        <v>7077</v>
      </c>
      <c r="C7279" s="12">
        <v>1</v>
      </c>
      <c r="D7279" s="12" t="s">
        <v>2549</v>
      </c>
      <c r="E7279" s="12" t="s">
        <v>1199</v>
      </c>
      <c r="F7279" s="12" t="s">
        <v>1199</v>
      </c>
      <c r="G7279" s="12" t="s">
        <v>67</v>
      </c>
      <c r="H7279" s="12" t="s">
        <v>65</v>
      </c>
      <c r="I7279" s="12"/>
    </row>
    <row r="7280" spans="1:9" x14ac:dyDescent="0.25">
      <c r="A7280" s="38">
        <v>93760150150</v>
      </c>
      <c r="B7280" s="13" t="s">
        <v>7078</v>
      </c>
      <c r="C7280" s="13">
        <v>1</v>
      </c>
      <c r="D7280" s="13" t="s">
        <v>2549</v>
      </c>
      <c r="E7280" s="13" t="s">
        <v>1199</v>
      </c>
      <c r="F7280" s="13" t="s">
        <v>1199</v>
      </c>
      <c r="G7280" s="13" t="s">
        <v>67</v>
      </c>
      <c r="H7280" s="13" t="s">
        <v>65</v>
      </c>
      <c r="I7280" s="13"/>
    </row>
    <row r="7281" spans="1:9" x14ac:dyDescent="0.25">
      <c r="A7281" s="37">
        <v>93760151151</v>
      </c>
      <c r="B7281" s="12" t="s">
        <v>7079</v>
      </c>
      <c r="C7281" s="12">
        <v>2</v>
      </c>
      <c r="D7281" s="12" t="s">
        <v>1198</v>
      </c>
      <c r="E7281" s="12" t="s">
        <v>65</v>
      </c>
      <c r="F7281" s="12" t="s">
        <v>67</v>
      </c>
      <c r="G7281" s="12" t="s">
        <v>1199</v>
      </c>
      <c r="H7281" s="12" t="s">
        <v>67</v>
      </c>
      <c r="I7281" s="12"/>
    </row>
    <row r="7282" spans="1:9" x14ac:dyDescent="0.25">
      <c r="A7282" s="38">
        <v>93765343153</v>
      </c>
      <c r="B7282" s="13" t="s">
        <v>7080</v>
      </c>
      <c r="C7282" s="13">
        <v>1</v>
      </c>
      <c r="D7282" s="13" t="s">
        <v>2549</v>
      </c>
      <c r="E7282" s="13" t="s">
        <v>1199</v>
      </c>
      <c r="F7282" s="13" t="s">
        <v>1199</v>
      </c>
      <c r="G7282" s="13" t="s">
        <v>67</v>
      </c>
      <c r="H7282" s="13" t="s">
        <v>65</v>
      </c>
      <c r="I7282" s="13"/>
    </row>
    <row r="7283" spans="1:9" x14ac:dyDescent="0.25">
      <c r="A7283" s="37">
        <v>93760159159</v>
      </c>
      <c r="B7283" s="12" t="s">
        <v>7081</v>
      </c>
      <c r="C7283" s="12">
        <v>1</v>
      </c>
      <c r="D7283" s="12" t="s">
        <v>2549</v>
      </c>
      <c r="E7283" s="12" t="s">
        <v>1199</v>
      </c>
      <c r="F7283" s="12" t="s">
        <v>1199</v>
      </c>
      <c r="G7283" s="12" t="s">
        <v>67</v>
      </c>
      <c r="H7283" s="12" t="s">
        <v>65</v>
      </c>
      <c r="I7283" s="12"/>
    </row>
    <row r="7284" spans="1:9" x14ac:dyDescent="0.25">
      <c r="A7284" s="38">
        <v>93765344160</v>
      </c>
      <c r="B7284" s="13" t="s">
        <v>7082</v>
      </c>
      <c r="C7284" s="13">
        <v>2</v>
      </c>
      <c r="D7284" s="13" t="s">
        <v>1198</v>
      </c>
      <c r="E7284" s="13" t="s">
        <v>65</v>
      </c>
      <c r="F7284" s="13" t="s">
        <v>67</v>
      </c>
      <c r="G7284" s="13" t="s">
        <v>1199</v>
      </c>
      <c r="H7284" s="13" t="s">
        <v>67</v>
      </c>
      <c r="I7284" s="13"/>
    </row>
    <row r="7285" spans="1:9" x14ac:dyDescent="0.25">
      <c r="A7285" s="37">
        <v>93760161161</v>
      </c>
      <c r="B7285" s="12" t="s">
        <v>7083</v>
      </c>
      <c r="C7285" s="12">
        <v>1</v>
      </c>
      <c r="D7285" s="12" t="s">
        <v>2549</v>
      </c>
      <c r="E7285" s="12" t="s">
        <v>1199</v>
      </c>
      <c r="F7285" s="12" t="s">
        <v>1199</v>
      </c>
      <c r="G7285" s="12" t="s">
        <v>67</v>
      </c>
      <c r="H7285" s="12" t="s">
        <v>65</v>
      </c>
      <c r="I7285" s="12"/>
    </row>
    <row r="7286" spans="1:9" x14ac:dyDescent="0.25">
      <c r="A7286" s="38">
        <v>93765342162</v>
      </c>
      <c r="B7286" s="13" t="s">
        <v>7084</v>
      </c>
      <c r="C7286" s="13">
        <v>1</v>
      </c>
      <c r="D7286" s="13" t="s">
        <v>2549</v>
      </c>
      <c r="E7286" s="13" t="s">
        <v>1199</v>
      </c>
      <c r="F7286" s="13" t="s">
        <v>1199</v>
      </c>
      <c r="G7286" s="13" t="s">
        <v>67</v>
      </c>
      <c r="H7286" s="13" t="s">
        <v>65</v>
      </c>
      <c r="I7286" s="13"/>
    </row>
    <row r="7287" spans="1:9" x14ac:dyDescent="0.25">
      <c r="A7287" s="37">
        <v>93765342163</v>
      </c>
      <c r="B7287" s="12" t="s">
        <v>7085</v>
      </c>
      <c r="C7287" s="12">
        <v>1</v>
      </c>
      <c r="D7287" s="12" t="s">
        <v>2549</v>
      </c>
      <c r="E7287" s="12" t="s">
        <v>1199</v>
      </c>
      <c r="F7287" s="12" t="s">
        <v>1199</v>
      </c>
      <c r="G7287" s="12" t="s">
        <v>67</v>
      </c>
      <c r="H7287" s="12" t="s">
        <v>65</v>
      </c>
      <c r="I7287" s="12"/>
    </row>
    <row r="7288" spans="1:9" x14ac:dyDescent="0.25">
      <c r="A7288" s="38">
        <v>93765345164</v>
      </c>
      <c r="B7288" s="13" t="s">
        <v>7086</v>
      </c>
      <c r="C7288" s="13">
        <v>1</v>
      </c>
      <c r="D7288" s="13" t="s">
        <v>2549</v>
      </c>
      <c r="E7288" s="13" t="s">
        <v>1199</v>
      </c>
      <c r="F7288" s="13" t="s">
        <v>1199</v>
      </c>
      <c r="G7288" s="13" t="s">
        <v>67</v>
      </c>
      <c r="H7288" s="13" t="s">
        <v>65</v>
      </c>
      <c r="I7288" s="13"/>
    </row>
    <row r="7289" spans="1:9" x14ac:dyDescent="0.25">
      <c r="A7289" s="37">
        <v>93765344167</v>
      </c>
      <c r="B7289" s="12" t="s">
        <v>7087</v>
      </c>
      <c r="C7289" s="12">
        <v>2</v>
      </c>
      <c r="D7289" s="12" t="s">
        <v>1198</v>
      </c>
      <c r="E7289" s="12" t="s">
        <v>65</v>
      </c>
      <c r="F7289" s="12" t="s">
        <v>67</v>
      </c>
      <c r="G7289" s="12" t="s">
        <v>1199</v>
      </c>
      <c r="H7289" s="12" t="s">
        <v>67</v>
      </c>
      <c r="I7289" s="12"/>
    </row>
    <row r="7290" spans="1:9" x14ac:dyDescent="0.25">
      <c r="A7290" s="38">
        <v>93765346168</v>
      </c>
      <c r="B7290" s="13" t="s">
        <v>7088</v>
      </c>
      <c r="C7290" s="13">
        <v>1</v>
      </c>
      <c r="D7290" s="13" t="s">
        <v>2549</v>
      </c>
      <c r="E7290" s="13" t="s">
        <v>1199</v>
      </c>
      <c r="F7290" s="13" t="s">
        <v>1199</v>
      </c>
      <c r="G7290" s="13" t="s">
        <v>67</v>
      </c>
      <c r="H7290" s="13" t="s">
        <v>65</v>
      </c>
      <c r="I7290" s="13"/>
    </row>
    <row r="7291" spans="1:9" x14ac:dyDescent="0.25">
      <c r="A7291" s="37">
        <v>93765342169</v>
      </c>
      <c r="B7291" s="12" t="s">
        <v>7089</v>
      </c>
      <c r="C7291" s="12">
        <v>1</v>
      </c>
      <c r="D7291" s="12" t="s">
        <v>2549</v>
      </c>
      <c r="E7291" s="12" t="s">
        <v>1199</v>
      </c>
      <c r="F7291" s="12" t="s">
        <v>1199</v>
      </c>
      <c r="G7291" s="12" t="s">
        <v>67</v>
      </c>
      <c r="H7291" s="12" t="s">
        <v>65</v>
      </c>
      <c r="I7291" s="12"/>
    </row>
    <row r="7292" spans="1:9" x14ac:dyDescent="0.25">
      <c r="A7292" s="38">
        <v>93760170170</v>
      </c>
      <c r="B7292" s="13" t="s">
        <v>7090</v>
      </c>
      <c r="C7292" s="13">
        <v>1</v>
      </c>
      <c r="D7292" s="13" t="s">
        <v>2549</v>
      </c>
      <c r="E7292" s="13" t="s">
        <v>1199</v>
      </c>
      <c r="F7292" s="13" t="s">
        <v>1199</v>
      </c>
      <c r="G7292" s="13" t="s">
        <v>67</v>
      </c>
      <c r="H7292" s="13" t="s">
        <v>65</v>
      </c>
      <c r="I7292" s="13"/>
    </row>
    <row r="7293" spans="1:9" x14ac:dyDescent="0.25">
      <c r="A7293" s="37">
        <v>93765339171</v>
      </c>
      <c r="B7293" s="12" t="s">
        <v>7091</v>
      </c>
      <c r="C7293" s="12">
        <v>1</v>
      </c>
      <c r="D7293" s="12" t="s">
        <v>2549</v>
      </c>
      <c r="E7293" s="12" t="s">
        <v>1199</v>
      </c>
      <c r="F7293" s="12" t="s">
        <v>1199</v>
      </c>
      <c r="G7293" s="12" t="s">
        <v>67</v>
      </c>
      <c r="H7293" s="12" t="s">
        <v>65</v>
      </c>
      <c r="I7293" s="12"/>
    </row>
    <row r="7294" spans="1:9" x14ac:dyDescent="0.25">
      <c r="A7294" s="38">
        <v>93765345172</v>
      </c>
      <c r="B7294" s="13" t="s">
        <v>7092</v>
      </c>
      <c r="C7294" s="13">
        <v>1</v>
      </c>
      <c r="D7294" s="13" t="s">
        <v>2549</v>
      </c>
      <c r="E7294" s="13" t="s">
        <v>1199</v>
      </c>
      <c r="F7294" s="13" t="s">
        <v>1199</v>
      </c>
      <c r="G7294" s="13" t="s">
        <v>67</v>
      </c>
      <c r="H7294" s="13" t="s">
        <v>65</v>
      </c>
      <c r="I7294" s="13"/>
    </row>
    <row r="7295" spans="1:9" x14ac:dyDescent="0.25">
      <c r="A7295" s="37">
        <v>93765343173</v>
      </c>
      <c r="B7295" s="12" t="s">
        <v>7093</v>
      </c>
      <c r="C7295" s="12">
        <v>1</v>
      </c>
      <c r="D7295" s="12" t="s">
        <v>2549</v>
      </c>
      <c r="E7295" s="12" t="s">
        <v>1199</v>
      </c>
      <c r="F7295" s="12" t="s">
        <v>1199</v>
      </c>
      <c r="G7295" s="12" t="s">
        <v>67</v>
      </c>
      <c r="H7295" s="12" t="s">
        <v>65</v>
      </c>
      <c r="I7295" s="12"/>
    </row>
    <row r="7296" spans="1:9" x14ac:dyDescent="0.25">
      <c r="A7296" s="38">
        <v>93765346175</v>
      </c>
      <c r="B7296" s="13" t="s">
        <v>7094</v>
      </c>
      <c r="C7296" s="13">
        <v>1</v>
      </c>
      <c r="D7296" s="13" t="s">
        <v>2549</v>
      </c>
      <c r="E7296" s="13" t="s">
        <v>1199</v>
      </c>
      <c r="F7296" s="13" t="s">
        <v>1199</v>
      </c>
      <c r="G7296" s="13" t="s">
        <v>67</v>
      </c>
      <c r="H7296" s="13" t="s">
        <v>65</v>
      </c>
      <c r="I7296" s="13"/>
    </row>
    <row r="7297" spans="1:9" x14ac:dyDescent="0.25">
      <c r="A7297" s="37">
        <v>93765344176</v>
      </c>
      <c r="B7297" s="12" t="s">
        <v>6960</v>
      </c>
      <c r="C7297" s="12">
        <v>2</v>
      </c>
      <c r="D7297" s="12" t="s">
        <v>1198</v>
      </c>
      <c r="E7297" s="12" t="s">
        <v>65</v>
      </c>
      <c r="F7297" s="12" t="s">
        <v>67</v>
      </c>
      <c r="G7297" s="12" t="s">
        <v>1199</v>
      </c>
      <c r="H7297" s="12" t="s">
        <v>67</v>
      </c>
      <c r="I7297" s="12"/>
    </row>
    <row r="7298" spans="1:9" x14ac:dyDescent="0.25">
      <c r="A7298" s="38">
        <v>93765339178</v>
      </c>
      <c r="B7298" s="13" t="s">
        <v>7095</v>
      </c>
      <c r="C7298" s="13">
        <v>1</v>
      </c>
      <c r="D7298" s="13" t="s">
        <v>2549</v>
      </c>
      <c r="E7298" s="13" t="s">
        <v>1199</v>
      </c>
      <c r="F7298" s="13" t="s">
        <v>1199</v>
      </c>
      <c r="G7298" s="13" t="s">
        <v>67</v>
      </c>
      <c r="H7298" s="13" t="s">
        <v>65</v>
      </c>
      <c r="I7298" s="13"/>
    </row>
    <row r="7299" spans="1:9" x14ac:dyDescent="0.25">
      <c r="A7299" s="37">
        <v>93769455455</v>
      </c>
      <c r="B7299" s="12" t="s">
        <v>7096</v>
      </c>
      <c r="C7299" s="12">
        <v>1</v>
      </c>
      <c r="D7299" s="12" t="s">
        <v>2549</v>
      </c>
      <c r="E7299" s="12" t="s">
        <v>1199</v>
      </c>
      <c r="F7299" s="12" t="s">
        <v>1199</v>
      </c>
      <c r="G7299" s="12" t="s">
        <v>67</v>
      </c>
      <c r="H7299" s="12" t="s">
        <v>65</v>
      </c>
      <c r="I7299" s="12"/>
    </row>
    <row r="7300" spans="1:9" x14ac:dyDescent="0.25">
      <c r="A7300" s="38">
        <v>93770112112</v>
      </c>
      <c r="B7300" s="13" t="s">
        <v>7097</v>
      </c>
      <c r="C7300" s="13">
        <v>2</v>
      </c>
      <c r="D7300" s="13" t="s">
        <v>1198</v>
      </c>
      <c r="E7300" s="13" t="s">
        <v>65</v>
      </c>
      <c r="F7300" s="13" t="s">
        <v>67</v>
      </c>
      <c r="G7300" s="13" t="s">
        <v>1199</v>
      </c>
      <c r="H7300" s="13" t="s">
        <v>67</v>
      </c>
      <c r="I7300" s="13"/>
    </row>
    <row r="7301" spans="1:9" x14ac:dyDescent="0.25">
      <c r="A7301" s="37">
        <v>93775349113</v>
      </c>
      <c r="B7301" s="12" t="s">
        <v>7098</v>
      </c>
      <c r="C7301" s="12">
        <v>2</v>
      </c>
      <c r="D7301" s="12" t="s">
        <v>1198</v>
      </c>
      <c r="E7301" s="12" t="s">
        <v>65</v>
      </c>
      <c r="F7301" s="12" t="s">
        <v>67</v>
      </c>
      <c r="G7301" s="12" t="s">
        <v>1199</v>
      </c>
      <c r="H7301" s="12" t="s">
        <v>67</v>
      </c>
      <c r="I7301" s="12"/>
    </row>
    <row r="7302" spans="1:9" x14ac:dyDescent="0.25">
      <c r="A7302" s="38">
        <v>93775349115</v>
      </c>
      <c r="B7302" s="13" t="s">
        <v>7099</v>
      </c>
      <c r="C7302" s="13">
        <v>2</v>
      </c>
      <c r="D7302" s="13" t="s">
        <v>1198</v>
      </c>
      <c r="E7302" s="13" t="s">
        <v>65</v>
      </c>
      <c r="F7302" s="13" t="s">
        <v>67</v>
      </c>
      <c r="G7302" s="13" t="s">
        <v>1199</v>
      </c>
      <c r="H7302" s="13" t="s">
        <v>67</v>
      </c>
      <c r="I7302" s="13"/>
    </row>
    <row r="7303" spans="1:9" x14ac:dyDescent="0.25">
      <c r="A7303" s="37">
        <v>93770116116</v>
      </c>
      <c r="B7303" s="12" t="s">
        <v>7100</v>
      </c>
      <c r="C7303" s="12">
        <v>2</v>
      </c>
      <c r="D7303" s="12" t="s">
        <v>1198</v>
      </c>
      <c r="E7303" s="12" t="s">
        <v>65</v>
      </c>
      <c r="F7303" s="12" t="s">
        <v>67</v>
      </c>
      <c r="G7303" s="12" t="s">
        <v>1199</v>
      </c>
      <c r="H7303" s="12" t="s">
        <v>67</v>
      </c>
      <c r="I7303" s="12"/>
    </row>
    <row r="7304" spans="1:9" x14ac:dyDescent="0.25">
      <c r="A7304" s="38">
        <v>93775351117</v>
      </c>
      <c r="B7304" s="13" t="s">
        <v>6835</v>
      </c>
      <c r="C7304" s="13">
        <v>1</v>
      </c>
      <c r="D7304" s="13" t="s">
        <v>2549</v>
      </c>
      <c r="E7304" s="13" t="s">
        <v>1199</v>
      </c>
      <c r="F7304" s="13" t="s">
        <v>1199</v>
      </c>
      <c r="G7304" s="13" t="s">
        <v>67</v>
      </c>
      <c r="H7304" s="13" t="s">
        <v>65</v>
      </c>
      <c r="I7304" s="13"/>
    </row>
    <row r="7305" spans="1:9" x14ac:dyDescent="0.25">
      <c r="A7305" s="37">
        <v>93770118118</v>
      </c>
      <c r="B7305" s="12" t="s">
        <v>7101</v>
      </c>
      <c r="C7305" s="12">
        <v>2</v>
      </c>
      <c r="D7305" s="12" t="s">
        <v>1198</v>
      </c>
      <c r="E7305" s="12" t="s">
        <v>65</v>
      </c>
      <c r="F7305" s="12" t="s">
        <v>67</v>
      </c>
      <c r="G7305" s="12" t="s">
        <v>1199</v>
      </c>
      <c r="H7305" s="12" t="s">
        <v>67</v>
      </c>
      <c r="I7305" s="12"/>
    </row>
    <row r="7306" spans="1:9" x14ac:dyDescent="0.25">
      <c r="A7306" s="38">
        <v>93770119119</v>
      </c>
      <c r="B7306" s="13" t="s">
        <v>7102</v>
      </c>
      <c r="C7306" s="13">
        <v>2</v>
      </c>
      <c r="D7306" s="13" t="s">
        <v>1198</v>
      </c>
      <c r="E7306" s="13" t="s">
        <v>65</v>
      </c>
      <c r="F7306" s="13" t="s">
        <v>67</v>
      </c>
      <c r="G7306" s="13" t="s">
        <v>1199</v>
      </c>
      <c r="H7306" s="13" t="s">
        <v>67</v>
      </c>
      <c r="I7306" s="13"/>
    </row>
    <row r="7307" spans="1:9" x14ac:dyDescent="0.25">
      <c r="A7307" s="37">
        <v>93770127127</v>
      </c>
      <c r="B7307" s="12" t="s">
        <v>7103</v>
      </c>
      <c r="C7307" s="12">
        <v>2</v>
      </c>
      <c r="D7307" s="12" t="s">
        <v>1198</v>
      </c>
      <c r="E7307" s="12" t="s">
        <v>65</v>
      </c>
      <c r="F7307" s="12" t="s">
        <v>67</v>
      </c>
      <c r="G7307" s="12" t="s">
        <v>1199</v>
      </c>
      <c r="H7307" s="12" t="s">
        <v>67</v>
      </c>
      <c r="I7307" s="12"/>
    </row>
    <row r="7308" spans="1:9" x14ac:dyDescent="0.25">
      <c r="A7308" s="38">
        <v>93775348128</v>
      </c>
      <c r="B7308" s="13" t="s">
        <v>6169</v>
      </c>
      <c r="C7308" s="13">
        <v>1</v>
      </c>
      <c r="D7308" s="13" t="s">
        <v>2549</v>
      </c>
      <c r="E7308" s="13" t="s">
        <v>1199</v>
      </c>
      <c r="F7308" s="13" t="s">
        <v>1199</v>
      </c>
      <c r="G7308" s="13" t="s">
        <v>67</v>
      </c>
      <c r="H7308" s="13" t="s">
        <v>65</v>
      </c>
      <c r="I7308" s="13"/>
    </row>
    <row r="7309" spans="1:9" x14ac:dyDescent="0.25">
      <c r="A7309" s="37">
        <v>93775348129</v>
      </c>
      <c r="B7309" s="12" t="s">
        <v>7104</v>
      </c>
      <c r="C7309" s="12">
        <v>1</v>
      </c>
      <c r="D7309" s="12" t="s">
        <v>2549</v>
      </c>
      <c r="E7309" s="12" t="s">
        <v>1199</v>
      </c>
      <c r="F7309" s="12" t="s">
        <v>1199</v>
      </c>
      <c r="G7309" s="12" t="s">
        <v>67</v>
      </c>
      <c r="H7309" s="12" t="s">
        <v>65</v>
      </c>
      <c r="I7309" s="12"/>
    </row>
    <row r="7310" spans="1:9" x14ac:dyDescent="0.25">
      <c r="A7310" s="38">
        <v>93770131131</v>
      </c>
      <c r="B7310" s="13" t="s">
        <v>7105</v>
      </c>
      <c r="C7310" s="13">
        <v>1</v>
      </c>
      <c r="D7310" s="13" t="s">
        <v>2549</v>
      </c>
      <c r="E7310" s="13" t="s">
        <v>1199</v>
      </c>
      <c r="F7310" s="13" t="s">
        <v>1199</v>
      </c>
      <c r="G7310" s="13" t="s">
        <v>67</v>
      </c>
      <c r="H7310" s="13" t="s">
        <v>65</v>
      </c>
      <c r="I7310" s="13"/>
    </row>
    <row r="7311" spans="1:9" x14ac:dyDescent="0.25">
      <c r="A7311" s="37">
        <v>93775350132</v>
      </c>
      <c r="B7311" s="12" t="s">
        <v>7106</v>
      </c>
      <c r="C7311" s="12">
        <v>1</v>
      </c>
      <c r="D7311" s="12" t="s">
        <v>2549</v>
      </c>
      <c r="E7311" s="12" t="s">
        <v>1199</v>
      </c>
      <c r="F7311" s="12" t="s">
        <v>1199</v>
      </c>
      <c r="G7311" s="12" t="s">
        <v>67</v>
      </c>
      <c r="H7311" s="12" t="s">
        <v>65</v>
      </c>
      <c r="I7311" s="12"/>
    </row>
    <row r="7312" spans="1:9" x14ac:dyDescent="0.25">
      <c r="A7312" s="38">
        <v>93770133133</v>
      </c>
      <c r="B7312" s="13" t="s">
        <v>7107</v>
      </c>
      <c r="C7312" s="13">
        <v>2</v>
      </c>
      <c r="D7312" s="13" t="s">
        <v>1198</v>
      </c>
      <c r="E7312" s="13" t="s">
        <v>65</v>
      </c>
      <c r="F7312" s="13" t="s">
        <v>67</v>
      </c>
      <c r="G7312" s="13" t="s">
        <v>1199</v>
      </c>
      <c r="H7312" s="13" t="s">
        <v>67</v>
      </c>
      <c r="I7312" s="13"/>
    </row>
    <row r="7313" spans="1:9" x14ac:dyDescent="0.25">
      <c r="A7313" s="37">
        <v>93775347137</v>
      </c>
      <c r="B7313" s="12" t="s">
        <v>5112</v>
      </c>
      <c r="C7313" s="12">
        <v>1</v>
      </c>
      <c r="D7313" s="12" t="s">
        <v>2549</v>
      </c>
      <c r="E7313" s="12" t="s">
        <v>1199</v>
      </c>
      <c r="F7313" s="12" t="s">
        <v>1199</v>
      </c>
      <c r="G7313" s="12" t="s">
        <v>67</v>
      </c>
      <c r="H7313" s="12" t="s">
        <v>65</v>
      </c>
      <c r="I7313" s="12"/>
    </row>
    <row r="7314" spans="1:9" x14ac:dyDescent="0.25">
      <c r="A7314" s="38">
        <v>93770139139</v>
      </c>
      <c r="B7314" s="13" t="s">
        <v>7108</v>
      </c>
      <c r="C7314" s="13">
        <v>2</v>
      </c>
      <c r="D7314" s="13" t="s">
        <v>1198</v>
      </c>
      <c r="E7314" s="13" t="s">
        <v>65</v>
      </c>
      <c r="F7314" s="13" t="s">
        <v>67</v>
      </c>
      <c r="G7314" s="13" t="s">
        <v>1199</v>
      </c>
      <c r="H7314" s="13" t="s">
        <v>67</v>
      </c>
      <c r="I7314" s="13"/>
    </row>
    <row r="7315" spans="1:9" x14ac:dyDescent="0.25">
      <c r="A7315" s="37">
        <v>93775347141</v>
      </c>
      <c r="B7315" s="12" t="s">
        <v>7109</v>
      </c>
      <c r="C7315" s="12">
        <v>1</v>
      </c>
      <c r="D7315" s="12" t="s">
        <v>2549</v>
      </c>
      <c r="E7315" s="12" t="s">
        <v>1199</v>
      </c>
      <c r="F7315" s="12" t="s">
        <v>1199</v>
      </c>
      <c r="G7315" s="12" t="s">
        <v>67</v>
      </c>
      <c r="H7315" s="12" t="s">
        <v>65</v>
      </c>
      <c r="I7315" s="12"/>
    </row>
    <row r="7316" spans="1:9" x14ac:dyDescent="0.25">
      <c r="A7316" s="38">
        <v>93770142142</v>
      </c>
      <c r="B7316" s="13" t="s">
        <v>7110</v>
      </c>
      <c r="C7316" s="13">
        <v>1</v>
      </c>
      <c r="D7316" s="13" t="s">
        <v>2549</v>
      </c>
      <c r="E7316" s="13" t="s">
        <v>1199</v>
      </c>
      <c r="F7316" s="13" t="s">
        <v>1199</v>
      </c>
      <c r="G7316" s="13" t="s">
        <v>67</v>
      </c>
      <c r="H7316" s="13" t="s">
        <v>65</v>
      </c>
      <c r="I7316" s="13"/>
    </row>
    <row r="7317" spans="1:9" x14ac:dyDescent="0.25">
      <c r="A7317" s="37">
        <v>93775349143</v>
      </c>
      <c r="B7317" s="12" t="s">
        <v>7111</v>
      </c>
      <c r="C7317" s="12">
        <v>2</v>
      </c>
      <c r="D7317" s="12" t="s">
        <v>1198</v>
      </c>
      <c r="E7317" s="12" t="s">
        <v>65</v>
      </c>
      <c r="F7317" s="12" t="s">
        <v>67</v>
      </c>
      <c r="G7317" s="12" t="s">
        <v>1199</v>
      </c>
      <c r="H7317" s="12" t="s">
        <v>67</v>
      </c>
      <c r="I7317" s="12"/>
    </row>
    <row r="7318" spans="1:9" x14ac:dyDescent="0.25">
      <c r="A7318" s="38">
        <v>93775347145</v>
      </c>
      <c r="B7318" s="13" t="s">
        <v>7112</v>
      </c>
      <c r="C7318" s="13">
        <v>1</v>
      </c>
      <c r="D7318" s="13" t="s">
        <v>2549</v>
      </c>
      <c r="E7318" s="13" t="s">
        <v>1199</v>
      </c>
      <c r="F7318" s="13" t="s">
        <v>1199</v>
      </c>
      <c r="G7318" s="13" t="s">
        <v>67</v>
      </c>
      <c r="H7318" s="13" t="s">
        <v>65</v>
      </c>
      <c r="I7318" s="13"/>
    </row>
    <row r="7319" spans="1:9" x14ac:dyDescent="0.25">
      <c r="A7319" s="37">
        <v>93770146146</v>
      </c>
      <c r="B7319" s="12" t="s">
        <v>7113</v>
      </c>
      <c r="C7319" s="12">
        <v>1</v>
      </c>
      <c r="D7319" s="12" t="s">
        <v>2549</v>
      </c>
      <c r="E7319" s="12" t="s">
        <v>1199</v>
      </c>
      <c r="F7319" s="12" t="s">
        <v>1199</v>
      </c>
      <c r="G7319" s="12" t="s">
        <v>67</v>
      </c>
      <c r="H7319" s="12" t="s">
        <v>65</v>
      </c>
      <c r="I7319" s="12"/>
    </row>
    <row r="7320" spans="1:9" x14ac:dyDescent="0.25">
      <c r="A7320" s="38">
        <v>93775349148</v>
      </c>
      <c r="B7320" s="13" t="s">
        <v>7114</v>
      </c>
      <c r="C7320" s="13">
        <v>2</v>
      </c>
      <c r="D7320" s="13" t="s">
        <v>1198</v>
      </c>
      <c r="E7320" s="13" t="s">
        <v>65</v>
      </c>
      <c r="F7320" s="13" t="s">
        <v>67</v>
      </c>
      <c r="G7320" s="13" t="s">
        <v>1199</v>
      </c>
      <c r="H7320" s="13" t="s">
        <v>67</v>
      </c>
      <c r="I7320" s="13"/>
    </row>
    <row r="7321" spans="1:9" x14ac:dyDescent="0.25">
      <c r="A7321" s="37">
        <v>93775350149</v>
      </c>
      <c r="B7321" s="12" t="s">
        <v>7115</v>
      </c>
      <c r="C7321" s="12">
        <v>1</v>
      </c>
      <c r="D7321" s="12" t="s">
        <v>2549</v>
      </c>
      <c r="E7321" s="12" t="s">
        <v>1199</v>
      </c>
      <c r="F7321" s="12" t="s">
        <v>1199</v>
      </c>
      <c r="G7321" s="12" t="s">
        <v>67</v>
      </c>
      <c r="H7321" s="12" t="s">
        <v>65</v>
      </c>
      <c r="I7321" s="12"/>
    </row>
    <row r="7322" spans="1:9" x14ac:dyDescent="0.25">
      <c r="A7322" s="38">
        <v>93770154154</v>
      </c>
      <c r="B7322" s="13" t="s">
        <v>7116</v>
      </c>
      <c r="C7322" s="13">
        <v>1</v>
      </c>
      <c r="D7322" s="13" t="s">
        <v>2549</v>
      </c>
      <c r="E7322" s="13" t="s">
        <v>1199</v>
      </c>
      <c r="F7322" s="13" t="s">
        <v>1199</v>
      </c>
      <c r="G7322" s="13" t="s">
        <v>67</v>
      </c>
      <c r="H7322" s="13" t="s">
        <v>65</v>
      </c>
      <c r="I7322" s="13"/>
    </row>
    <row r="7323" spans="1:9" x14ac:dyDescent="0.25">
      <c r="A7323" s="37">
        <v>93770157157</v>
      </c>
      <c r="B7323" s="12" t="s">
        <v>7117</v>
      </c>
      <c r="C7323" s="12">
        <v>2</v>
      </c>
      <c r="D7323" s="12" t="s">
        <v>1198</v>
      </c>
      <c r="E7323" s="12" t="s">
        <v>65</v>
      </c>
      <c r="F7323" s="12" t="s">
        <v>67</v>
      </c>
      <c r="G7323" s="12" t="s">
        <v>1199</v>
      </c>
      <c r="H7323" s="12" t="s">
        <v>67</v>
      </c>
      <c r="I7323" s="12"/>
    </row>
    <row r="7324" spans="1:9" x14ac:dyDescent="0.25">
      <c r="A7324" s="38">
        <v>93770158158</v>
      </c>
      <c r="B7324" s="13" t="s">
        <v>7118</v>
      </c>
      <c r="C7324" s="13">
        <v>1</v>
      </c>
      <c r="D7324" s="13" t="s">
        <v>2549</v>
      </c>
      <c r="E7324" s="13" t="s">
        <v>1199</v>
      </c>
      <c r="F7324" s="13" t="s">
        <v>1199</v>
      </c>
      <c r="G7324" s="13" t="s">
        <v>67</v>
      </c>
      <c r="H7324" s="13" t="s">
        <v>65</v>
      </c>
      <c r="I7324" s="13"/>
    </row>
    <row r="7325" spans="1:9" x14ac:dyDescent="0.25">
      <c r="A7325" s="37">
        <v>93775351159</v>
      </c>
      <c r="B7325" s="12" t="s">
        <v>7119</v>
      </c>
      <c r="C7325" s="12">
        <v>1</v>
      </c>
      <c r="D7325" s="12" t="s">
        <v>2549</v>
      </c>
      <c r="E7325" s="12" t="s">
        <v>1199</v>
      </c>
      <c r="F7325" s="12" t="s">
        <v>1199</v>
      </c>
      <c r="G7325" s="12" t="s">
        <v>67</v>
      </c>
      <c r="H7325" s="12" t="s">
        <v>65</v>
      </c>
      <c r="I7325" s="12"/>
    </row>
    <row r="7326" spans="1:9" x14ac:dyDescent="0.25">
      <c r="A7326" s="38">
        <v>94610000000</v>
      </c>
      <c r="B7326" s="13" t="s">
        <v>7120</v>
      </c>
      <c r="C7326" s="13">
        <v>4</v>
      </c>
      <c r="D7326" s="13" t="s">
        <v>1155</v>
      </c>
      <c r="E7326" s="13" t="s">
        <v>67</v>
      </c>
      <c r="F7326" s="13" t="s">
        <v>67</v>
      </c>
      <c r="G7326" s="13" t="s">
        <v>65</v>
      </c>
      <c r="H7326" s="13" t="s">
        <v>67</v>
      </c>
      <c r="I7326" s="13"/>
    </row>
    <row r="7327" spans="1:9" x14ac:dyDescent="0.25">
      <c r="A7327" s="37">
        <v>94620000000</v>
      </c>
      <c r="B7327" s="12" t="s">
        <v>7121</v>
      </c>
      <c r="C7327" s="12">
        <v>1</v>
      </c>
      <c r="D7327" s="12" t="s">
        <v>2549</v>
      </c>
      <c r="E7327" s="12" t="s">
        <v>1199</v>
      </c>
      <c r="F7327" s="12" t="s">
        <v>1199</v>
      </c>
      <c r="G7327" s="12" t="s">
        <v>67</v>
      </c>
      <c r="H7327" s="12" t="s">
        <v>65</v>
      </c>
      <c r="I7327" s="12"/>
    </row>
    <row r="7328" spans="1:9" x14ac:dyDescent="0.25">
      <c r="A7328" s="38">
        <v>94630000000</v>
      </c>
      <c r="B7328" s="13" t="s">
        <v>7122</v>
      </c>
      <c r="C7328" s="13">
        <v>1</v>
      </c>
      <c r="D7328" s="13" t="s">
        <v>2549</v>
      </c>
      <c r="E7328" s="13" t="s">
        <v>1199</v>
      </c>
      <c r="F7328" s="13" t="s">
        <v>1199</v>
      </c>
      <c r="G7328" s="13" t="s">
        <v>67</v>
      </c>
      <c r="H7328" s="13" t="s">
        <v>65</v>
      </c>
      <c r="I7328" s="13"/>
    </row>
    <row r="7329" spans="1:9" x14ac:dyDescent="0.25">
      <c r="A7329" s="37">
        <v>94640000000</v>
      </c>
      <c r="B7329" s="12" t="s">
        <v>3888</v>
      </c>
      <c r="C7329" s="12">
        <v>1</v>
      </c>
      <c r="D7329" s="12" t="s">
        <v>2549</v>
      </c>
      <c r="E7329" s="12" t="s">
        <v>1199</v>
      </c>
      <c r="F7329" s="12" t="s">
        <v>1199</v>
      </c>
      <c r="G7329" s="12" t="s">
        <v>67</v>
      </c>
      <c r="H7329" s="12" t="s">
        <v>65</v>
      </c>
      <c r="I7329" s="12"/>
    </row>
    <row r="7330" spans="1:9" x14ac:dyDescent="0.25">
      <c r="A7330" s="38">
        <v>94710111111</v>
      </c>
      <c r="B7330" s="13" t="s">
        <v>7064</v>
      </c>
      <c r="C7330" s="13">
        <v>1</v>
      </c>
      <c r="D7330" s="13" t="s">
        <v>2549</v>
      </c>
      <c r="E7330" s="13" t="s">
        <v>1199</v>
      </c>
      <c r="F7330" s="13" t="s">
        <v>1199</v>
      </c>
      <c r="G7330" s="13" t="s">
        <v>67</v>
      </c>
      <c r="H7330" s="13" t="s">
        <v>65</v>
      </c>
      <c r="I7330" s="13"/>
    </row>
    <row r="7331" spans="1:9" x14ac:dyDescent="0.25">
      <c r="A7331" s="37">
        <v>94715401115</v>
      </c>
      <c r="B7331" s="12" t="s">
        <v>7123</v>
      </c>
      <c r="C7331" s="12">
        <v>1</v>
      </c>
      <c r="D7331" s="12" t="s">
        <v>2549</v>
      </c>
      <c r="E7331" s="12" t="s">
        <v>1199</v>
      </c>
      <c r="F7331" s="12" t="s">
        <v>1199</v>
      </c>
      <c r="G7331" s="12" t="s">
        <v>67</v>
      </c>
      <c r="H7331" s="12" t="s">
        <v>65</v>
      </c>
      <c r="I7331" s="12"/>
    </row>
    <row r="7332" spans="1:9" x14ac:dyDescent="0.25">
      <c r="A7332" s="38">
        <v>94710117117</v>
      </c>
      <c r="B7332" s="13" t="s">
        <v>7124</v>
      </c>
      <c r="C7332" s="13">
        <v>1</v>
      </c>
      <c r="D7332" s="13" t="s">
        <v>2549</v>
      </c>
      <c r="E7332" s="13" t="s">
        <v>1199</v>
      </c>
      <c r="F7332" s="13" t="s">
        <v>1199</v>
      </c>
      <c r="G7332" s="13" t="s">
        <v>67</v>
      </c>
      <c r="H7332" s="13" t="s">
        <v>65</v>
      </c>
      <c r="I7332" s="13"/>
    </row>
    <row r="7333" spans="1:9" x14ac:dyDescent="0.25">
      <c r="A7333" s="37">
        <v>94710119119</v>
      </c>
      <c r="B7333" s="12" t="s">
        <v>7125</v>
      </c>
      <c r="C7333" s="12">
        <v>1</v>
      </c>
      <c r="D7333" s="12" t="s">
        <v>2549</v>
      </c>
      <c r="E7333" s="12" t="s">
        <v>1199</v>
      </c>
      <c r="F7333" s="12" t="s">
        <v>1199</v>
      </c>
      <c r="G7333" s="12" t="s">
        <v>67</v>
      </c>
      <c r="H7333" s="12" t="s">
        <v>65</v>
      </c>
      <c r="I7333" s="12"/>
    </row>
    <row r="7334" spans="1:9" x14ac:dyDescent="0.25">
      <c r="A7334" s="38">
        <v>94715408120</v>
      </c>
      <c r="B7334" s="13" t="s">
        <v>7126</v>
      </c>
      <c r="C7334" s="13">
        <v>1</v>
      </c>
      <c r="D7334" s="13" t="s">
        <v>2549</v>
      </c>
      <c r="E7334" s="13" t="s">
        <v>1199</v>
      </c>
      <c r="F7334" s="13" t="s">
        <v>1199</v>
      </c>
      <c r="G7334" s="13" t="s">
        <v>67</v>
      </c>
      <c r="H7334" s="13" t="s">
        <v>65</v>
      </c>
      <c r="I7334" s="13"/>
    </row>
    <row r="7335" spans="1:9" x14ac:dyDescent="0.25">
      <c r="A7335" s="37">
        <v>94715407122</v>
      </c>
      <c r="B7335" s="12" t="s">
        <v>7127</v>
      </c>
      <c r="C7335" s="12">
        <v>1</v>
      </c>
      <c r="D7335" s="12" t="s">
        <v>2549</v>
      </c>
      <c r="E7335" s="12" t="s">
        <v>1199</v>
      </c>
      <c r="F7335" s="12" t="s">
        <v>1199</v>
      </c>
      <c r="G7335" s="12" t="s">
        <v>67</v>
      </c>
      <c r="H7335" s="12" t="s">
        <v>65</v>
      </c>
      <c r="I7335" s="12"/>
    </row>
    <row r="7336" spans="1:9" x14ac:dyDescent="0.25">
      <c r="A7336" s="38">
        <v>94710123123</v>
      </c>
      <c r="B7336" s="13" t="s">
        <v>7128</v>
      </c>
      <c r="C7336" s="13">
        <v>1</v>
      </c>
      <c r="D7336" s="13" t="s">
        <v>2549</v>
      </c>
      <c r="E7336" s="13" t="s">
        <v>1199</v>
      </c>
      <c r="F7336" s="13" t="s">
        <v>1199</v>
      </c>
      <c r="G7336" s="13" t="s">
        <v>67</v>
      </c>
      <c r="H7336" s="13" t="s">
        <v>65</v>
      </c>
      <c r="I7336" s="13"/>
    </row>
    <row r="7337" spans="1:9" x14ac:dyDescent="0.25">
      <c r="A7337" s="37">
        <v>94715407128</v>
      </c>
      <c r="B7337" s="12" t="s">
        <v>7129</v>
      </c>
      <c r="C7337" s="12">
        <v>1</v>
      </c>
      <c r="D7337" s="12" t="s">
        <v>2549</v>
      </c>
      <c r="E7337" s="12" t="s">
        <v>1199</v>
      </c>
      <c r="F7337" s="12" t="s">
        <v>1199</v>
      </c>
      <c r="G7337" s="12" t="s">
        <v>67</v>
      </c>
      <c r="H7337" s="12" t="s">
        <v>65</v>
      </c>
      <c r="I7337" s="12"/>
    </row>
    <row r="7338" spans="1:9" x14ac:dyDescent="0.25">
      <c r="A7338" s="38">
        <v>94710131131</v>
      </c>
      <c r="B7338" s="13" t="s">
        <v>7130</v>
      </c>
      <c r="C7338" s="13">
        <v>4</v>
      </c>
      <c r="D7338" s="13" t="s">
        <v>1155</v>
      </c>
      <c r="E7338" s="13" t="s">
        <v>67</v>
      </c>
      <c r="F7338" s="13" t="s">
        <v>67</v>
      </c>
      <c r="G7338" s="13" t="s">
        <v>65</v>
      </c>
      <c r="H7338" s="13" t="s">
        <v>67</v>
      </c>
      <c r="I7338" s="13"/>
    </row>
    <row r="7339" spans="1:9" x14ac:dyDescent="0.25">
      <c r="A7339" s="37">
        <v>94715401133</v>
      </c>
      <c r="B7339" s="12" t="s">
        <v>3222</v>
      </c>
      <c r="C7339" s="12">
        <v>1</v>
      </c>
      <c r="D7339" s="12" t="s">
        <v>2549</v>
      </c>
      <c r="E7339" s="12" t="s">
        <v>1199</v>
      </c>
      <c r="F7339" s="12" t="s">
        <v>1199</v>
      </c>
      <c r="G7339" s="12" t="s">
        <v>67</v>
      </c>
      <c r="H7339" s="12" t="s">
        <v>65</v>
      </c>
      <c r="I7339" s="12"/>
    </row>
    <row r="7340" spans="1:9" x14ac:dyDescent="0.25">
      <c r="A7340" s="38">
        <v>94710137137</v>
      </c>
      <c r="B7340" s="13" t="s">
        <v>5287</v>
      </c>
      <c r="C7340" s="13">
        <v>4</v>
      </c>
      <c r="D7340" s="13" t="s">
        <v>1155</v>
      </c>
      <c r="E7340" s="13" t="s">
        <v>67</v>
      </c>
      <c r="F7340" s="13" t="s">
        <v>67</v>
      </c>
      <c r="G7340" s="13" t="s">
        <v>65</v>
      </c>
      <c r="H7340" s="13" t="s">
        <v>67</v>
      </c>
      <c r="I7340" s="13"/>
    </row>
    <row r="7341" spans="1:9" x14ac:dyDescent="0.25">
      <c r="A7341" s="37">
        <v>94710140140</v>
      </c>
      <c r="B7341" s="12" t="s">
        <v>7131</v>
      </c>
      <c r="C7341" s="12">
        <v>4</v>
      </c>
      <c r="D7341" s="12" t="s">
        <v>1155</v>
      </c>
      <c r="E7341" s="12" t="s">
        <v>67</v>
      </c>
      <c r="F7341" s="12" t="s">
        <v>67</v>
      </c>
      <c r="G7341" s="12" t="s">
        <v>65</v>
      </c>
      <c r="H7341" s="12" t="s">
        <v>67</v>
      </c>
      <c r="I7341" s="12"/>
    </row>
    <row r="7342" spans="1:9" x14ac:dyDescent="0.25">
      <c r="A7342" s="38">
        <v>94710142142</v>
      </c>
      <c r="B7342" s="13" t="s">
        <v>7132</v>
      </c>
      <c r="C7342" s="13">
        <v>2</v>
      </c>
      <c r="D7342" s="13" t="s">
        <v>1198</v>
      </c>
      <c r="E7342" s="13" t="s">
        <v>65</v>
      </c>
      <c r="F7342" s="13" t="s">
        <v>67</v>
      </c>
      <c r="G7342" s="13" t="s">
        <v>1199</v>
      </c>
      <c r="H7342" s="13" t="s">
        <v>67</v>
      </c>
      <c r="I7342" s="13"/>
    </row>
    <row r="7343" spans="1:9" x14ac:dyDescent="0.25">
      <c r="A7343" s="37">
        <v>94710145145</v>
      </c>
      <c r="B7343" s="12" t="s">
        <v>7133</v>
      </c>
      <c r="C7343" s="12">
        <v>1</v>
      </c>
      <c r="D7343" s="12" t="s">
        <v>2549</v>
      </c>
      <c r="E7343" s="12" t="s">
        <v>1199</v>
      </c>
      <c r="F7343" s="12" t="s">
        <v>1199</v>
      </c>
      <c r="G7343" s="12" t="s">
        <v>67</v>
      </c>
      <c r="H7343" s="12" t="s">
        <v>65</v>
      </c>
      <c r="I7343" s="12"/>
    </row>
    <row r="7344" spans="1:9" x14ac:dyDescent="0.25">
      <c r="A7344" s="38">
        <v>94710150150</v>
      </c>
      <c r="B7344" s="13" t="s">
        <v>7134</v>
      </c>
      <c r="C7344" s="13">
        <v>1</v>
      </c>
      <c r="D7344" s="13" t="s">
        <v>2549</v>
      </c>
      <c r="E7344" s="13" t="s">
        <v>1199</v>
      </c>
      <c r="F7344" s="13" t="s">
        <v>1199</v>
      </c>
      <c r="G7344" s="13" t="s">
        <v>67</v>
      </c>
      <c r="H7344" s="13" t="s">
        <v>65</v>
      </c>
      <c r="I7344" s="13"/>
    </row>
    <row r="7345" spans="1:9" x14ac:dyDescent="0.25">
      <c r="A7345" s="37">
        <v>94715403151</v>
      </c>
      <c r="B7345" s="12" t="s">
        <v>2921</v>
      </c>
      <c r="C7345" s="12">
        <v>2</v>
      </c>
      <c r="D7345" s="12" t="s">
        <v>1198</v>
      </c>
      <c r="E7345" s="12" t="s">
        <v>65</v>
      </c>
      <c r="F7345" s="12" t="s">
        <v>67</v>
      </c>
      <c r="G7345" s="12" t="s">
        <v>1199</v>
      </c>
      <c r="H7345" s="12" t="s">
        <v>67</v>
      </c>
      <c r="I7345" s="12"/>
    </row>
    <row r="7346" spans="1:9" x14ac:dyDescent="0.25">
      <c r="A7346" s="38">
        <v>94715401152</v>
      </c>
      <c r="B7346" s="13" t="s">
        <v>7135</v>
      </c>
      <c r="C7346" s="13">
        <v>1</v>
      </c>
      <c r="D7346" s="13" t="s">
        <v>2549</v>
      </c>
      <c r="E7346" s="13" t="s">
        <v>1199</v>
      </c>
      <c r="F7346" s="13" t="s">
        <v>1199</v>
      </c>
      <c r="G7346" s="13" t="s">
        <v>67</v>
      </c>
      <c r="H7346" s="13" t="s">
        <v>65</v>
      </c>
      <c r="I7346" s="13"/>
    </row>
    <row r="7347" spans="1:9" x14ac:dyDescent="0.25">
      <c r="A7347" s="37">
        <v>94715445154</v>
      </c>
      <c r="B7347" s="12" t="s">
        <v>7136</v>
      </c>
      <c r="C7347" s="12">
        <v>1</v>
      </c>
      <c r="D7347" s="12" t="s">
        <v>2549</v>
      </c>
      <c r="E7347" s="12" t="s">
        <v>1199</v>
      </c>
      <c r="F7347" s="12" t="s">
        <v>1199</v>
      </c>
      <c r="G7347" s="12" t="s">
        <v>67</v>
      </c>
      <c r="H7347" s="12" t="s">
        <v>65</v>
      </c>
      <c r="I7347" s="12"/>
    </row>
    <row r="7348" spans="1:9" x14ac:dyDescent="0.25">
      <c r="A7348" s="38">
        <v>94710155155</v>
      </c>
      <c r="B7348" s="13" t="s">
        <v>7137</v>
      </c>
      <c r="C7348" s="13">
        <v>1</v>
      </c>
      <c r="D7348" s="13" t="s">
        <v>2549</v>
      </c>
      <c r="E7348" s="13" t="s">
        <v>1199</v>
      </c>
      <c r="F7348" s="13" t="s">
        <v>1199</v>
      </c>
      <c r="G7348" s="13" t="s">
        <v>67</v>
      </c>
      <c r="H7348" s="13" t="s">
        <v>65</v>
      </c>
      <c r="I7348" s="13"/>
    </row>
    <row r="7349" spans="1:9" x14ac:dyDescent="0.25">
      <c r="A7349" s="37">
        <v>94710159159</v>
      </c>
      <c r="B7349" s="12" t="s">
        <v>7138</v>
      </c>
      <c r="C7349" s="12">
        <v>1</v>
      </c>
      <c r="D7349" s="12" t="s">
        <v>2549</v>
      </c>
      <c r="E7349" s="12" t="s">
        <v>1199</v>
      </c>
      <c r="F7349" s="12" t="s">
        <v>1199</v>
      </c>
      <c r="G7349" s="12" t="s">
        <v>67</v>
      </c>
      <c r="H7349" s="12" t="s">
        <v>65</v>
      </c>
      <c r="I7349" s="12"/>
    </row>
    <row r="7350" spans="1:9" x14ac:dyDescent="0.25">
      <c r="A7350" s="38">
        <v>94710165165</v>
      </c>
      <c r="B7350" s="13" t="s">
        <v>3824</v>
      </c>
      <c r="C7350" s="13">
        <v>4</v>
      </c>
      <c r="D7350" s="13" t="s">
        <v>1155</v>
      </c>
      <c r="E7350" s="13" t="s">
        <v>67</v>
      </c>
      <c r="F7350" s="13" t="s">
        <v>67</v>
      </c>
      <c r="G7350" s="13" t="s">
        <v>65</v>
      </c>
      <c r="H7350" s="13" t="s">
        <v>67</v>
      </c>
      <c r="I7350" s="13"/>
    </row>
    <row r="7351" spans="1:9" x14ac:dyDescent="0.25">
      <c r="A7351" s="37">
        <v>94710169169</v>
      </c>
      <c r="B7351" s="12" t="s">
        <v>7139</v>
      </c>
      <c r="C7351" s="12">
        <v>4</v>
      </c>
      <c r="D7351" s="12" t="s">
        <v>1155</v>
      </c>
      <c r="E7351" s="12" t="s">
        <v>67</v>
      </c>
      <c r="F7351" s="12" t="s">
        <v>67</v>
      </c>
      <c r="G7351" s="12" t="s">
        <v>65</v>
      </c>
      <c r="H7351" s="12" t="s">
        <v>67</v>
      </c>
      <c r="I7351" s="12"/>
    </row>
    <row r="7352" spans="1:9" x14ac:dyDescent="0.25">
      <c r="A7352" s="38">
        <v>94710172172</v>
      </c>
      <c r="B7352" s="13" t="s">
        <v>7140</v>
      </c>
      <c r="C7352" s="13">
        <v>4</v>
      </c>
      <c r="D7352" s="13" t="s">
        <v>1155</v>
      </c>
      <c r="E7352" s="13" t="s">
        <v>67</v>
      </c>
      <c r="F7352" s="13" t="s">
        <v>67</v>
      </c>
      <c r="G7352" s="13" t="s">
        <v>65</v>
      </c>
      <c r="H7352" s="13" t="s">
        <v>67</v>
      </c>
      <c r="I7352" s="13"/>
    </row>
    <row r="7353" spans="1:9" x14ac:dyDescent="0.25">
      <c r="A7353" s="37">
        <v>94715445173</v>
      </c>
      <c r="B7353" s="12" t="s">
        <v>7141</v>
      </c>
      <c r="C7353" s="12">
        <v>1</v>
      </c>
      <c r="D7353" s="12" t="s">
        <v>2549</v>
      </c>
      <c r="E7353" s="12" t="s">
        <v>1199</v>
      </c>
      <c r="F7353" s="12" t="s">
        <v>1199</v>
      </c>
      <c r="G7353" s="12" t="s">
        <v>67</v>
      </c>
      <c r="H7353" s="12" t="s">
        <v>65</v>
      </c>
      <c r="I7353" s="12"/>
    </row>
    <row r="7354" spans="1:9" x14ac:dyDescent="0.25">
      <c r="A7354" s="38">
        <v>94710174174</v>
      </c>
      <c r="B7354" s="13" t="s">
        <v>7142</v>
      </c>
      <c r="C7354" s="13">
        <v>1</v>
      </c>
      <c r="D7354" s="13" t="s">
        <v>2549</v>
      </c>
      <c r="E7354" s="13" t="s">
        <v>1199</v>
      </c>
      <c r="F7354" s="13" t="s">
        <v>1199</v>
      </c>
      <c r="G7354" s="13" t="s">
        <v>67</v>
      </c>
      <c r="H7354" s="13" t="s">
        <v>65</v>
      </c>
      <c r="I7354" s="13"/>
    </row>
    <row r="7355" spans="1:9" x14ac:dyDescent="0.25">
      <c r="A7355" s="37">
        <v>94715401175</v>
      </c>
      <c r="B7355" s="12" t="s">
        <v>7143</v>
      </c>
      <c r="C7355" s="12">
        <v>1</v>
      </c>
      <c r="D7355" s="12" t="s">
        <v>2549</v>
      </c>
      <c r="E7355" s="12" t="s">
        <v>1199</v>
      </c>
      <c r="F7355" s="12" t="s">
        <v>1199</v>
      </c>
      <c r="G7355" s="12" t="s">
        <v>67</v>
      </c>
      <c r="H7355" s="12" t="s">
        <v>65</v>
      </c>
      <c r="I7355" s="12"/>
    </row>
    <row r="7356" spans="1:9" x14ac:dyDescent="0.25">
      <c r="A7356" s="38">
        <v>94710185185</v>
      </c>
      <c r="B7356" s="13" t="s">
        <v>7144</v>
      </c>
      <c r="C7356" s="13">
        <v>1</v>
      </c>
      <c r="D7356" s="13" t="s">
        <v>2549</v>
      </c>
      <c r="E7356" s="13" t="s">
        <v>1199</v>
      </c>
      <c r="F7356" s="13" t="s">
        <v>1199</v>
      </c>
      <c r="G7356" s="13" t="s">
        <v>67</v>
      </c>
      <c r="H7356" s="13" t="s">
        <v>65</v>
      </c>
      <c r="I7356" s="13"/>
    </row>
    <row r="7357" spans="1:9" x14ac:dyDescent="0.25">
      <c r="A7357" s="37">
        <v>94715408186</v>
      </c>
      <c r="B7357" s="12" t="s">
        <v>7145</v>
      </c>
      <c r="C7357" s="12">
        <v>1</v>
      </c>
      <c r="D7357" s="12" t="s">
        <v>2549</v>
      </c>
      <c r="E7357" s="12" t="s">
        <v>1199</v>
      </c>
      <c r="F7357" s="12" t="s">
        <v>1199</v>
      </c>
      <c r="G7357" s="12" t="s">
        <v>67</v>
      </c>
      <c r="H7357" s="12" t="s">
        <v>65</v>
      </c>
      <c r="I7357" s="12"/>
    </row>
    <row r="7358" spans="1:9" x14ac:dyDescent="0.25">
      <c r="A7358" s="38">
        <v>94715403189</v>
      </c>
      <c r="B7358" s="13" t="s">
        <v>7146</v>
      </c>
      <c r="C7358" s="13">
        <v>2</v>
      </c>
      <c r="D7358" s="13" t="s">
        <v>1198</v>
      </c>
      <c r="E7358" s="13" t="s">
        <v>65</v>
      </c>
      <c r="F7358" s="13" t="s">
        <v>67</v>
      </c>
      <c r="G7358" s="13" t="s">
        <v>1199</v>
      </c>
      <c r="H7358" s="13" t="s">
        <v>67</v>
      </c>
      <c r="I7358" s="13"/>
    </row>
    <row r="7359" spans="1:9" x14ac:dyDescent="0.25">
      <c r="A7359" s="37">
        <v>94710191191</v>
      </c>
      <c r="B7359" s="12" t="s">
        <v>7147</v>
      </c>
      <c r="C7359" s="12">
        <v>4</v>
      </c>
      <c r="D7359" s="12" t="s">
        <v>1155</v>
      </c>
      <c r="E7359" s="12" t="s">
        <v>67</v>
      </c>
      <c r="F7359" s="12" t="s">
        <v>67</v>
      </c>
      <c r="G7359" s="12" t="s">
        <v>65</v>
      </c>
      <c r="H7359" s="12" t="s">
        <v>67</v>
      </c>
      <c r="I7359" s="12"/>
    </row>
    <row r="7360" spans="1:9" x14ac:dyDescent="0.25">
      <c r="A7360" s="38">
        <v>94710195195</v>
      </c>
      <c r="B7360" s="13" t="s">
        <v>7148</v>
      </c>
      <c r="C7360" s="13">
        <v>1</v>
      </c>
      <c r="D7360" s="13" t="s">
        <v>2549</v>
      </c>
      <c r="E7360" s="13" t="s">
        <v>1199</v>
      </c>
      <c r="F7360" s="13" t="s">
        <v>1199</v>
      </c>
      <c r="G7360" s="13" t="s">
        <v>67</v>
      </c>
      <c r="H7360" s="13" t="s">
        <v>65</v>
      </c>
      <c r="I7360" s="13"/>
    </row>
    <row r="7361" spans="1:9" x14ac:dyDescent="0.25">
      <c r="A7361" s="37">
        <v>94710207207</v>
      </c>
      <c r="B7361" s="12" t="s">
        <v>7149</v>
      </c>
      <c r="C7361" s="12">
        <v>4</v>
      </c>
      <c r="D7361" s="12" t="s">
        <v>1155</v>
      </c>
      <c r="E7361" s="12" t="s">
        <v>67</v>
      </c>
      <c r="F7361" s="12" t="s">
        <v>67</v>
      </c>
      <c r="G7361" s="12" t="s">
        <v>65</v>
      </c>
      <c r="H7361" s="12" t="s">
        <v>67</v>
      </c>
      <c r="I7361" s="12"/>
    </row>
    <row r="7362" spans="1:9" x14ac:dyDescent="0.25">
      <c r="A7362" s="38">
        <v>94710208208</v>
      </c>
      <c r="B7362" s="13" t="s">
        <v>4343</v>
      </c>
      <c r="C7362" s="13">
        <v>1</v>
      </c>
      <c r="D7362" s="13" t="s">
        <v>2549</v>
      </c>
      <c r="E7362" s="13" t="s">
        <v>1199</v>
      </c>
      <c r="F7362" s="13" t="s">
        <v>1199</v>
      </c>
      <c r="G7362" s="13" t="s">
        <v>67</v>
      </c>
      <c r="H7362" s="13" t="s">
        <v>65</v>
      </c>
      <c r="I7362" s="13"/>
    </row>
    <row r="7363" spans="1:9" x14ac:dyDescent="0.25">
      <c r="A7363" s="37">
        <v>94715403209</v>
      </c>
      <c r="B7363" s="12" t="s">
        <v>7150</v>
      </c>
      <c r="C7363" s="12">
        <v>2</v>
      </c>
      <c r="D7363" s="12" t="s">
        <v>1198</v>
      </c>
      <c r="E7363" s="12" t="s">
        <v>65</v>
      </c>
      <c r="F7363" s="12" t="s">
        <v>67</v>
      </c>
      <c r="G7363" s="12" t="s">
        <v>1199</v>
      </c>
      <c r="H7363" s="12" t="s">
        <v>67</v>
      </c>
      <c r="I7363" s="12"/>
    </row>
    <row r="7364" spans="1:9" x14ac:dyDescent="0.25">
      <c r="A7364" s="38">
        <v>94710214214</v>
      </c>
      <c r="B7364" s="13" t="s">
        <v>7151</v>
      </c>
      <c r="C7364" s="13">
        <v>1</v>
      </c>
      <c r="D7364" s="13" t="s">
        <v>2549</v>
      </c>
      <c r="E7364" s="13" t="s">
        <v>1199</v>
      </c>
      <c r="F7364" s="13" t="s">
        <v>1199</v>
      </c>
      <c r="G7364" s="13" t="s">
        <v>67</v>
      </c>
      <c r="H7364" s="13" t="s">
        <v>65</v>
      </c>
      <c r="I7364" s="13"/>
    </row>
    <row r="7365" spans="1:9" x14ac:dyDescent="0.25">
      <c r="A7365" s="37">
        <v>94710220220</v>
      </c>
      <c r="B7365" s="12" t="s">
        <v>7152</v>
      </c>
      <c r="C7365" s="12">
        <v>1</v>
      </c>
      <c r="D7365" s="12" t="s">
        <v>2549</v>
      </c>
      <c r="E7365" s="12" t="s">
        <v>1199</v>
      </c>
      <c r="F7365" s="12" t="s">
        <v>1199</v>
      </c>
      <c r="G7365" s="12" t="s">
        <v>67</v>
      </c>
      <c r="H7365" s="12" t="s">
        <v>65</v>
      </c>
      <c r="I7365" s="12"/>
    </row>
    <row r="7366" spans="1:9" x14ac:dyDescent="0.25">
      <c r="A7366" s="38">
        <v>94719452452</v>
      </c>
      <c r="B7366" s="13" t="s">
        <v>7153</v>
      </c>
      <c r="C7366" s="13">
        <v>1</v>
      </c>
      <c r="D7366" s="13" t="s">
        <v>2549</v>
      </c>
      <c r="E7366" s="13" t="s">
        <v>1199</v>
      </c>
      <c r="F7366" s="13" t="s">
        <v>1199</v>
      </c>
      <c r="G7366" s="13" t="s">
        <v>67</v>
      </c>
      <c r="H7366" s="13" t="s">
        <v>65</v>
      </c>
      <c r="I7366" s="13"/>
    </row>
    <row r="7367" spans="1:9" x14ac:dyDescent="0.25">
      <c r="A7367" s="37">
        <v>94719453453</v>
      </c>
      <c r="B7367" s="12" t="s">
        <v>7154</v>
      </c>
      <c r="C7367" s="12">
        <v>1</v>
      </c>
      <c r="D7367" s="12" t="s">
        <v>2549</v>
      </c>
      <c r="E7367" s="12" t="s">
        <v>1199</v>
      </c>
      <c r="F7367" s="12" t="s">
        <v>1199</v>
      </c>
      <c r="G7367" s="12" t="s">
        <v>67</v>
      </c>
      <c r="H7367" s="12" t="s">
        <v>65</v>
      </c>
      <c r="I7367" s="12"/>
    </row>
    <row r="7368" spans="1:9" x14ac:dyDescent="0.25">
      <c r="A7368" s="38">
        <v>94719454454</v>
      </c>
      <c r="B7368" s="13" t="s">
        <v>7155</v>
      </c>
      <c r="C7368" s="13">
        <v>1</v>
      </c>
      <c r="D7368" s="13" t="s">
        <v>2549</v>
      </c>
      <c r="E7368" s="13" t="s">
        <v>1199</v>
      </c>
      <c r="F7368" s="13" t="s">
        <v>1199</v>
      </c>
      <c r="G7368" s="13" t="s">
        <v>67</v>
      </c>
      <c r="H7368" s="13" t="s">
        <v>65</v>
      </c>
      <c r="I7368" s="13"/>
    </row>
    <row r="7369" spans="1:9" x14ac:dyDescent="0.25">
      <c r="A7369" s="37">
        <v>94719455455</v>
      </c>
      <c r="B7369" s="12" t="s">
        <v>7156</v>
      </c>
      <c r="C7369" s="12">
        <v>1</v>
      </c>
      <c r="D7369" s="12" t="s">
        <v>2549</v>
      </c>
      <c r="E7369" s="12" t="s">
        <v>1199</v>
      </c>
      <c r="F7369" s="12" t="s">
        <v>1199</v>
      </c>
      <c r="G7369" s="12" t="s">
        <v>67</v>
      </c>
      <c r="H7369" s="12" t="s">
        <v>65</v>
      </c>
      <c r="I7369" s="12"/>
    </row>
    <row r="7370" spans="1:9" x14ac:dyDescent="0.25">
      <c r="A7370" s="38">
        <v>94719456456</v>
      </c>
      <c r="B7370" s="13" t="s">
        <v>7157</v>
      </c>
      <c r="C7370" s="13">
        <v>1</v>
      </c>
      <c r="D7370" s="13" t="s">
        <v>2549</v>
      </c>
      <c r="E7370" s="13" t="s">
        <v>1199</v>
      </c>
      <c r="F7370" s="13" t="s">
        <v>1199</v>
      </c>
      <c r="G7370" s="13" t="s">
        <v>67</v>
      </c>
      <c r="H7370" s="13" t="s">
        <v>65</v>
      </c>
      <c r="I7370" s="13"/>
    </row>
    <row r="7371" spans="1:9" x14ac:dyDescent="0.25">
      <c r="A7371" s="37">
        <v>94719457457</v>
      </c>
      <c r="B7371" s="12" t="s">
        <v>7158</v>
      </c>
      <c r="C7371" s="12">
        <v>1</v>
      </c>
      <c r="D7371" s="12" t="s">
        <v>2549</v>
      </c>
      <c r="E7371" s="12" t="s">
        <v>1199</v>
      </c>
      <c r="F7371" s="12" t="s">
        <v>1199</v>
      </c>
      <c r="G7371" s="12" t="s">
        <v>67</v>
      </c>
      <c r="H7371" s="12" t="s">
        <v>65</v>
      </c>
      <c r="I7371" s="12"/>
    </row>
    <row r="7372" spans="1:9" x14ac:dyDescent="0.25">
      <c r="A7372" s="38">
        <v>94719459459</v>
      </c>
      <c r="B7372" s="13" t="s">
        <v>7159</v>
      </c>
      <c r="C7372" s="13">
        <v>1</v>
      </c>
      <c r="D7372" s="13" t="s">
        <v>2549</v>
      </c>
      <c r="E7372" s="13" t="s">
        <v>1199</v>
      </c>
      <c r="F7372" s="13" t="s">
        <v>1199</v>
      </c>
      <c r="G7372" s="13" t="s">
        <v>67</v>
      </c>
      <c r="H7372" s="13" t="s">
        <v>65</v>
      </c>
      <c r="I7372" s="13"/>
    </row>
    <row r="7373" spans="1:9" x14ac:dyDescent="0.25">
      <c r="A7373" s="37">
        <v>94719460460</v>
      </c>
      <c r="B7373" s="12" t="s">
        <v>7160</v>
      </c>
      <c r="C7373" s="12">
        <v>1</v>
      </c>
      <c r="D7373" s="12" t="s">
        <v>2549</v>
      </c>
      <c r="E7373" s="12" t="s">
        <v>1199</v>
      </c>
      <c r="F7373" s="12" t="s">
        <v>1199</v>
      </c>
      <c r="G7373" s="12" t="s">
        <v>67</v>
      </c>
      <c r="H7373" s="12" t="s">
        <v>65</v>
      </c>
      <c r="I7373" s="12"/>
    </row>
    <row r="7374" spans="1:9" x14ac:dyDescent="0.25">
      <c r="A7374" s="38">
        <v>94719461461</v>
      </c>
      <c r="B7374" s="13" t="s">
        <v>7161</v>
      </c>
      <c r="C7374" s="13">
        <v>1</v>
      </c>
      <c r="D7374" s="13" t="s">
        <v>2549</v>
      </c>
      <c r="E7374" s="13" t="s">
        <v>1199</v>
      </c>
      <c r="F7374" s="13" t="s">
        <v>1199</v>
      </c>
      <c r="G7374" s="13" t="s">
        <v>67</v>
      </c>
      <c r="H7374" s="13" t="s">
        <v>65</v>
      </c>
      <c r="I7374" s="13"/>
    </row>
    <row r="7375" spans="1:9" x14ac:dyDescent="0.25">
      <c r="A7375" s="37">
        <v>94719462462</v>
      </c>
      <c r="B7375" s="12" t="s">
        <v>7162</v>
      </c>
      <c r="C7375" s="12">
        <v>1</v>
      </c>
      <c r="D7375" s="12" t="s">
        <v>2549</v>
      </c>
      <c r="E7375" s="12" t="s">
        <v>1199</v>
      </c>
      <c r="F7375" s="12" t="s">
        <v>1199</v>
      </c>
      <c r="G7375" s="12" t="s">
        <v>67</v>
      </c>
      <c r="H7375" s="12" t="s">
        <v>65</v>
      </c>
      <c r="I7375" s="12"/>
    </row>
    <row r="7376" spans="1:9" x14ac:dyDescent="0.25">
      <c r="A7376" s="38">
        <v>94720111111</v>
      </c>
      <c r="B7376" s="13" t="s">
        <v>7163</v>
      </c>
      <c r="C7376" s="13">
        <v>1</v>
      </c>
      <c r="D7376" s="13" t="s">
        <v>2549</v>
      </c>
      <c r="E7376" s="13" t="s">
        <v>1199</v>
      </c>
      <c r="F7376" s="13" t="s">
        <v>1199</v>
      </c>
      <c r="G7376" s="13" t="s">
        <v>67</v>
      </c>
      <c r="H7376" s="13" t="s">
        <v>65</v>
      </c>
      <c r="I7376" s="13"/>
    </row>
    <row r="7377" spans="1:9" x14ac:dyDescent="0.25">
      <c r="A7377" s="37">
        <v>94725412115</v>
      </c>
      <c r="B7377" s="12" t="s">
        <v>7164</v>
      </c>
      <c r="C7377" s="12">
        <v>1</v>
      </c>
      <c r="D7377" s="12" t="s">
        <v>2549</v>
      </c>
      <c r="E7377" s="12" t="s">
        <v>1199</v>
      </c>
      <c r="F7377" s="12" t="s">
        <v>1199</v>
      </c>
      <c r="G7377" s="12" t="s">
        <v>67</v>
      </c>
      <c r="H7377" s="12" t="s">
        <v>65</v>
      </c>
      <c r="I7377" s="12"/>
    </row>
    <row r="7378" spans="1:9" x14ac:dyDescent="0.25">
      <c r="A7378" s="38">
        <v>94720116116</v>
      </c>
      <c r="B7378" s="13" t="s">
        <v>7165</v>
      </c>
      <c r="C7378" s="13">
        <v>1</v>
      </c>
      <c r="D7378" s="13" t="s">
        <v>2549</v>
      </c>
      <c r="E7378" s="13" t="s">
        <v>1199</v>
      </c>
      <c r="F7378" s="13" t="s">
        <v>1199</v>
      </c>
      <c r="G7378" s="13" t="s">
        <v>67</v>
      </c>
      <c r="H7378" s="13" t="s">
        <v>65</v>
      </c>
      <c r="I7378" s="13"/>
    </row>
    <row r="7379" spans="1:9" x14ac:dyDescent="0.25">
      <c r="A7379" s="37">
        <v>94725417118</v>
      </c>
      <c r="B7379" s="12" t="s">
        <v>7166</v>
      </c>
      <c r="C7379" s="12">
        <v>2</v>
      </c>
      <c r="D7379" s="12" t="s">
        <v>1198</v>
      </c>
      <c r="E7379" s="12" t="s">
        <v>65</v>
      </c>
      <c r="F7379" s="12" t="s">
        <v>67</v>
      </c>
      <c r="G7379" s="12" t="s">
        <v>1199</v>
      </c>
      <c r="H7379" s="12" t="s">
        <v>67</v>
      </c>
      <c r="I7379" s="12"/>
    </row>
    <row r="7380" spans="1:9" x14ac:dyDescent="0.25">
      <c r="A7380" s="38">
        <v>94720119119</v>
      </c>
      <c r="B7380" s="13" t="s">
        <v>7167</v>
      </c>
      <c r="C7380" s="13">
        <v>1</v>
      </c>
      <c r="D7380" s="13" t="s">
        <v>2549</v>
      </c>
      <c r="E7380" s="13" t="s">
        <v>1199</v>
      </c>
      <c r="F7380" s="13" t="s">
        <v>1199</v>
      </c>
      <c r="G7380" s="13" t="s">
        <v>67</v>
      </c>
      <c r="H7380" s="13" t="s">
        <v>65</v>
      </c>
      <c r="I7380" s="13"/>
    </row>
    <row r="7381" spans="1:9" x14ac:dyDescent="0.25">
      <c r="A7381" s="37">
        <v>94720121121</v>
      </c>
      <c r="B7381" s="12" t="s">
        <v>7168</v>
      </c>
      <c r="C7381" s="12">
        <v>2</v>
      </c>
      <c r="D7381" s="12" t="s">
        <v>1198</v>
      </c>
      <c r="E7381" s="12" t="s">
        <v>65</v>
      </c>
      <c r="F7381" s="12" t="s">
        <v>67</v>
      </c>
      <c r="G7381" s="12" t="s">
        <v>1199</v>
      </c>
      <c r="H7381" s="12" t="s">
        <v>67</v>
      </c>
      <c r="I7381" s="12"/>
    </row>
    <row r="7382" spans="1:9" x14ac:dyDescent="0.25">
      <c r="A7382" s="38">
        <v>94725416127</v>
      </c>
      <c r="B7382" s="13" t="s">
        <v>7169</v>
      </c>
      <c r="C7382" s="13">
        <v>1</v>
      </c>
      <c r="D7382" s="13" t="s">
        <v>2549</v>
      </c>
      <c r="E7382" s="13" t="s">
        <v>1199</v>
      </c>
      <c r="F7382" s="13" t="s">
        <v>1199</v>
      </c>
      <c r="G7382" s="13" t="s">
        <v>67</v>
      </c>
      <c r="H7382" s="13" t="s">
        <v>65</v>
      </c>
      <c r="I7382" s="13"/>
    </row>
    <row r="7383" spans="1:9" x14ac:dyDescent="0.25">
      <c r="A7383" s="37">
        <v>94720131131</v>
      </c>
      <c r="B7383" s="12" t="s">
        <v>7170</v>
      </c>
      <c r="C7383" s="12">
        <v>1</v>
      </c>
      <c r="D7383" s="12" t="s">
        <v>2549</v>
      </c>
      <c r="E7383" s="12" t="s">
        <v>1199</v>
      </c>
      <c r="F7383" s="12" t="s">
        <v>1199</v>
      </c>
      <c r="G7383" s="12" t="s">
        <v>67</v>
      </c>
      <c r="H7383" s="12" t="s">
        <v>65</v>
      </c>
      <c r="I7383" s="12"/>
    </row>
    <row r="7384" spans="1:9" x14ac:dyDescent="0.25">
      <c r="A7384" s="38">
        <v>94725415133</v>
      </c>
      <c r="B7384" s="13" t="s">
        <v>7171</v>
      </c>
      <c r="C7384" s="13">
        <v>1</v>
      </c>
      <c r="D7384" s="13" t="s">
        <v>2549</v>
      </c>
      <c r="E7384" s="13" t="s">
        <v>1199</v>
      </c>
      <c r="F7384" s="13" t="s">
        <v>1199</v>
      </c>
      <c r="G7384" s="13" t="s">
        <v>67</v>
      </c>
      <c r="H7384" s="13" t="s">
        <v>65</v>
      </c>
      <c r="I7384" s="13"/>
    </row>
    <row r="7385" spans="1:9" x14ac:dyDescent="0.25">
      <c r="A7385" s="37">
        <v>94720138138</v>
      </c>
      <c r="B7385" s="12" t="s">
        <v>7172</v>
      </c>
      <c r="C7385" s="12">
        <v>2</v>
      </c>
      <c r="D7385" s="12" t="s">
        <v>1198</v>
      </c>
      <c r="E7385" s="12" t="s">
        <v>65</v>
      </c>
      <c r="F7385" s="12" t="s">
        <v>67</v>
      </c>
      <c r="G7385" s="12" t="s">
        <v>1199</v>
      </c>
      <c r="H7385" s="12" t="s">
        <v>67</v>
      </c>
      <c r="I7385" s="12"/>
    </row>
    <row r="7386" spans="1:9" x14ac:dyDescent="0.25">
      <c r="A7386" s="38">
        <v>94720139139</v>
      </c>
      <c r="B7386" s="13" t="s">
        <v>7173</v>
      </c>
      <c r="C7386" s="13">
        <v>1</v>
      </c>
      <c r="D7386" s="13" t="s">
        <v>2549</v>
      </c>
      <c r="E7386" s="13" t="s">
        <v>1199</v>
      </c>
      <c r="F7386" s="13" t="s">
        <v>1199</v>
      </c>
      <c r="G7386" s="13" t="s">
        <v>67</v>
      </c>
      <c r="H7386" s="13" t="s">
        <v>65</v>
      </c>
      <c r="I7386" s="13"/>
    </row>
    <row r="7387" spans="1:9" x14ac:dyDescent="0.25">
      <c r="A7387" s="37">
        <v>94725414140</v>
      </c>
      <c r="B7387" s="12" t="s">
        <v>7174</v>
      </c>
      <c r="C7387" s="12">
        <v>1</v>
      </c>
      <c r="D7387" s="12" t="s">
        <v>2549</v>
      </c>
      <c r="E7387" s="12" t="s">
        <v>1199</v>
      </c>
      <c r="F7387" s="12" t="s">
        <v>1199</v>
      </c>
      <c r="G7387" s="12" t="s">
        <v>67</v>
      </c>
      <c r="H7387" s="12" t="s">
        <v>65</v>
      </c>
      <c r="I7387" s="12"/>
    </row>
    <row r="7388" spans="1:9" x14ac:dyDescent="0.25">
      <c r="A7388" s="38">
        <v>94725413141</v>
      </c>
      <c r="B7388" s="13" t="s">
        <v>2536</v>
      </c>
      <c r="C7388" s="13">
        <v>1</v>
      </c>
      <c r="D7388" s="13" t="s">
        <v>2549</v>
      </c>
      <c r="E7388" s="13" t="s">
        <v>1199</v>
      </c>
      <c r="F7388" s="13" t="s">
        <v>1199</v>
      </c>
      <c r="G7388" s="13" t="s">
        <v>67</v>
      </c>
      <c r="H7388" s="13" t="s">
        <v>65</v>
      </c>
      <c r="I7388" s="13"/>
    </row>
    <row r="7389" spans="1:9" x14ac:dyDescent="0.25">
      <c r="A7389" s="37">
        <v>94720143143</v>
      </c>
      <c r="B7389" s="12" t="s">
        <v>7175</v>
      </c>
      <c r="C7389" s="12">
        <v>2</v>
      </c>
      <c r="D7389" s="12" t="s">
        <v>1198</v>
      </c>
      <c r="E7389" s="12" t="s">
        <v>65</v>
      </c>
      <c r="F7389" s="12" t="s">
        <v>67</v>
      </c>
      <c r="G7389" s="12" t="s">
        <v>1199</v>
      </c>
      <c r="H7389" s="12" t="s">
        <v>67</v>
      </c>
      <c r="I7389" s="12"/>
    </row>
    <row r="7390" spans="1:9" x14ac:dyDescent="0.25">
      <c r="A7390" s="38">
        <v>94725416146</v>
      </c>
      <c r="B7390" s="13" t="s">
        <v>7176</v>
      </c>
      <c r="C7390" s="13">
        <v>1</v>
      </c>
      <c r="D7390" s="13" t="s">
        <v>2549</v>
      </c>
      <c r="E7390" s="13" t="s">
        <v>1199</v>
      </c>
      <c r="F7390" s="13" t="s">
        <v>1199</v>
      </c>
      <c r="G7390" s="13" t="s">
        <v>67</v>
      </c>
      <c r="H7390" s="13" t="s">
        <v>65</v>
      </c>
      <c r="I7390" s="13"/>
    </row>
    <row r="7391" spans="1:9" x14ac:dyDescent="0.25">
      <c r="A7391" s="37">
        <v>94720150150</v>
      </c>
      <c r="B7391" s="12" t="s">
        <v>7177</v>
      </c>
      <c r="C7391" s="12">
        <v>1</v>
      </c>
      <c r="D7391" s="12" t="s">
        <v>2549</v>
      </c>
      <c r="E7391" s="12" t="s">
        <v>1199</v>
      </c>
      <c r="F7391" s="12" t="s">
        <v>1199</v>
      </c>
      <c r="G7391" s="12" t="s">
        <v>67</v>
      </c>
      <c r="H7391" s="12" t="s">
        <v>65</v>
      </c>
      <c r="I7391" s="12"/>
    </row>
    <row r="7392" spans="1:9" x14ac:dyDescent="0.25">
      <c r="A7392" s="38">
        <v>94725412154</v>
      </c>
      <c r="B7392" s="13" t="s">
        <v>7178</v>
      </c>
      <c r="C7392" s="13">
        <v>1</v>
      </c>
      <c r="D7392" s="13" t="s">
        <v>2549</v>
      </c>
      <c r="E7392" s="13" t="s">
        <v>1199</v>
      </c>
      <c r="F7392" s="13" t="s">
        <v>1199</v>
      </c>
      <c r="G7392" s="13" t="s">
        <v>67</v>
      </c>
      <c r="H7392" s="13" t="s">
        <v>65</v>
      </c>
      <c r="I7392" s="13"/>
    </row>
    <row r="7393" spans="1:9" x14ac:dyDescent="0.25">
      <c r="A7393" s="37">
        <v>94725414155</v>
      </c>
      <c r="B7393" s="12" t="s">
        <v>7179</v>
      </c>
      <c r="C7393" s="12">
        <v>1</v>
      </c>
      <c r="D7393" s="12" t="s">
        <v>2549</v>
      </c>
      <c r="E7393" s="12" t="s">
        <v>1199</v>
      </c>
      <c r="F7393" s="12" t="s">
        <v>1199</v>
      </c>
      <c r="G7393" s="12" t="s">
        <v>67</v>
      </c>
      <c r="H7393" s="12" t="s">
        <v>65</v>
      </c>
      <c r="I7393" s="12"/>
    </row>
    <row r="7394" spans="1:9" x14ac:dyDescent="0.25">
      <c r="A7394" s="38">
        <v>94725415156</v>
      </c>
      <c r="B7394" s="13" t="s">
        <v>7180</v>
      </c>
      <c r="C7394" s="13">
        <v>2</v>
      </c>
      <c r="D7394" s="13" t="s">
        <v>1198</v>
      </c>
      <c r="E7394" s="13" t="s">
        <v>65</v>
      </c>
      <c r="F7394" s="13" t="s">
        <v>67</v>
      </c>
      <c r="G7394" s="13" t="s">
        <v>1199</v>
      </c>
      <c r="H7394" s="13" t="s">
        <v>67</v>
      </c>
      <c r="I7394" s="13"/>
    </row>
    <row r="7395" spans="1:9" x14ac:dyDescent="0.25">
      <c r="A7395" s="37">
        <v>94720164164</v>
      </c>
      <c r="B7395" s="12" t="s">
        <v>7181</v>
      </c>
      <c r="C7395" s="12">
        <v>2</v>
      </c>
      <c r="D7395" s="12" t="s">
        <v>1198</v>
      </c>
      <c r="E7395" s="12" t="s">
        <v>65</v>
      </c>
      <c r="F7395" s="12" t="s">
        <v>67</v>
      </c>
      <c r="G7395" s="12" t="s">
        <v>1199</v>
      </c>
      <c r="H7395" s="12" t="s">
        <v>67</v>
      </c>
      <c r="I7395" s="12"/>
    </row>
    <row r="7396" spans="1:9" x14ac:dyDescent="0.25">
      <c r="A7396" s="38">
        <v>94725414166</v>
      </c>
      <c r="B7396" s="13" t="s">
        <v>7182</v>
      </c>
      <c r="C7396" s="13">
        <v>1</v>
      </c>
      <c r="D7396" s="13" t="s">
        <v>2549</v>
      </c>
      <c r="E7396" s="13" t="s">
        <v>1199</v>
      </c>
      <c r="F7396" s="13" t="s">
        <v>1199</v>
      </c>
      <c r="G7396" s="13" t="s">
        <v>67</v>
      </c>
      <c r="H7396" s="13" t="s">
        <v>65</v>
      </c>
      <c r="I7396" s="13"/>
    </row>
    <row r="7397" spans="1:9" x14ac:dyDescent="0.25">
      <c r="A7397" s="37">
        <v>94725413167</v>
      </c>
      <c r="B7397" s="12" t="s">
        <v>7183</v>
      </c>
      <c r="C7397" s="12">
        <v>1</v>
      </c>
      <c r="D7397" s="12" t="s">
        <v>2549</v>
      </c>
      <c r="E7397" s="12" t="s">
        <v>1199</v>
      </c>
      <c r="F7397" s="12" t="s">
        <v>1199</v>
      </c>
      <c r="G7397" s="12" t="s">
        <v>67</v>
      </c>
      <c r="H7397" s="12" t="s">
        <v>65</v>
      </c>
      <c r="I7397" s="12"/>
    </row>
    <row r="7398" spans="1:9" x14ac:dyDescent="0.25">
      <c r="A7398" s="38">
        <v>94720175175</v>
      </c>
      <c r="B7398" s="13" t="s">
        <v>7184</v>
      </c>
      <c r="C7398" s="13">
        <v>1</v>
      </c>
      <c r="D7398" s="13" t="s">
        <v>2549</v>
      </c>
      <c r="E7398" s="13" t="s">
        <v>1199</v>
      </c>
      <c r="F7398" s="13" t="s">
        <v>1199</v>
      </c>
      <c r="G7398" s="13" t="s">
        <v>67</v>
      </c>
      <c r="H7398" s="13" t="s">
        <v>65</v>
      </c>
      <c r="I7398" s="13"/>
    </row>
    <row r="7399" spans="1:9" x14ac:dyDescent="0.25">
      <c r="A7399" s="37">
        <v>94725412176</v>
      </c>
      <c r="B7399" s="12" t="s">
        <v>7185</v>
      </c>
      <c r="C7399" s="12">
        <v>1</v>
      </c>
      <c r="D7399" s="12" t="s">
        <v>2549</v>
      </c>
      <c r="E7399" s="12" t="s">
        <v>1199</v>
      </c>
      <c r="F7399" s="12" t="s">
        <v>1199</v>
      </c>
      <c r="G7399" s="12" t="s">
        <v>67</v>
      </c>
      <c r="H7399" s="12" t="s">
        <v>65</v>
      </c>
      <c r="I7399" s="12"/>
    </row>
    <row r="7400" spans="1:9" x14ac:dyDescent="0.25">
      <c r="A7400" s="38">
        <v>94725417177</v>
      </c>
      <c r="B7400" s="13" t="s">
        <v>7186</v>
      </c>
      <c r="C7400" s="13">
        <v>2</v>
      </c>
      <c r="D7400" s="13" t="s">
        <v>1198</v>
      </c>
      <c r="E7400" s="13" t="s">
        <v>65</v>
      </c>
      <c r="F7400" s="13" t="s">
        <v>67</v>
      </c>
      <c r="G7400" s="13" t="s">
        <v>1199</v>
      </c>
      <c r="H7400" s="13" t="s">
        <v>67</v>
      </c>
      <c r="I7400" s="13"/>
    </row>
    <row r="7401" spans="1:9" x14ac:dyDescent="0.25">
      <c r="A7401" s="37">
        <v>94720179179</v>
      </c>
      <c r="B7401" s="12" t="s">
        <v>7187</v>
      </c>
      <c r="C7401" s="12">
        <v>1</v>
      </c>
      <c r="D7401" s="12" t="s">
        <v>2549</v>
      </c>
      <c r="E7401" s="12" t="s">
        <v>1199</v>
      </c>
      <c r="F7401" s="12" t="s">
        <v>1199</v>
      </c>
      <c r="G7401" s="12" t="s">
        <v>67</v>
      </c>
      <c r="H7401" s="12" t="s">
        <v>65</v>
      </c>
      <c r="I7401" s="12"/>
    </row>
    <row r="7402" spans="1:9" x14ac:dyDescent="0.25">
      <c r="A7402" s="38">
        <v>94725416180</v>
      </c>
      <c r="B7402" s="13" t="s">
        <v>7188</v>
      </c>
      <c r="C7402" s="13">
        <v>1</v>
      </c>
      <c r="D7402" s="13" t="s">
        <v>2549</v>
      </c>
      <c r="E7402" s="13" t="s">
        <v>1199</v>
      </c>
      <c r="F7402" s="13" t="s">
        <v>1199</v>
      </c>
      <c r="G7402" s="13" t="s">
        <v>67</v>
      </c>
      <c r="H7402" s="13" t="s">
        <v>65</v>
      </c>
      <c r="I7402" s="13"/>
    </row>
    <row r="7403" spans="1:9" x14ac:dyDescent="0.25">
      <c r="A7403" s="37">
        <v>94725416184</v>
      </c>
      <c r="B7403" s="12" t="s">
        <v>7189</v>
      </c>
      <c r="C7403" s="12">
        <v>1</v>
      </c>
      <c r="D7403" s="12" t="s">
        <v>2549</v>
      </c>
      <c r="E7403" s="12" t="s">
        <v>1199</v>
      </c>
      <c r="F7403" s="12" t="s">
        <v>1199</v>
      </c>
      <c r="G7403" s="12" t="s">
        <v>67</v>
      </c>
      <c r="H7403" s="12" t="s">
        <v>65</v>
      </c>
      <c r="I7403" s="12"/>
    </row>
    <row r="7404" spans="1:9" x14ac:dyDescent="0.25">
      <c r="A7404" s="38">
        <v>94725415188</v>
      </c>
      <c r="B7404" s="13" t="s">
        <v>7190</v>
      </c>
      <c r="C7404" s="13">
        <v>1</v>
      </c>
      <c r="D7404" s="13" t="s">
        <v>2549</v>
      </c>
      <c r="E7404" s="13" t="s">
        <v>1199</v>
      </c>
      <c r="F7404" s="13" t="s">
        <v>1199</v>
      </c>
      <c r="G7404" s="13" t="s">
        <v>67</v>
      </c>
      <c r="H7404" s="13" t="s">
        <v>65</v>
      </c>
      <c r="I7404" s="13"/>
    </row>
    <row r="7405" spans="1:9" x14ac:dyDescent="0.25">
      <c r="A7405" s="37">
        <v>94720190190</v>
      </c>
      <c r="B7405" s="12" t="s">
        <v>7191</v>
      </c>
      <c r="C7405" s="12">
        <v>1</v>
      </c>
      <c r="D7405" s="12" t="s">
        <v>2549</v>
      </c>
      <c r="E7405" s="12" t="s">
        <v>1199</v>
      </c>
      <c r="F7405" s="12" t="s">
        <v>1199</v>
      </c>
      <c r="G7405" s="12" t="s">
        <v>67</v>
      </c>
      <c r="H7405" s="12" t="s">
        <v>65</v>
      </c>
      <c r="I7405" s="12"/>
    </row>
    <row r="7406" spans="1:9" x14ac:dyDescent="0.25">
      <c r="A7406" s="38">
        <v>94720197197</v>
      </c>
      <c r="B7406" s="13" t="s">
        <v>7192</v>
      </c>
      <c r="C7406" s="13">
        <v>1</v>
      </c>
      <c r="D7406" s="13" t="s">
        <v>2549</v>
      </c>
      <c r="E7406" s="13" t="s">
        <v>1199</v>
      </c>
      <c r="F7406" s="13" t="s">
        <v>1199</v>
      </c>
      <c r="G7406" s="13" t="s">
        <v>67</v>
      </c>
      <c r="H7406" s="13" t="s">
        <v>65</v>
      </c>
      <c r="I7406" s="13"/>
    </row>
    <row r="7407" spans="1:9" x14ac:dyDescent="0.25">
      <c r="A7407" s="37">
        <v>94720198198</v>
      </c>
      <c r="B7407" s="12" t="s">
        <v>7193</v>
      </c>
      <c r="C7407" s="12">
        <v>2</v>
      </c>
      <c r="D7407" s="12" t="s">
        <v>1198</v>
      </c>
      <c r="E7407" s="12" t="s">
        <v>65</v>
      </c>
      <c r="F7407" s="12" t="s">
        <v>67</v>
      </c>
      <c r="G7407" s="12" t="s">
        <v>1199</v>
      </c>
      <c r="H7407" s="12" t="s">
        <v>67</v>
      </c>
      <c r="I7407" s="12"/>
    </row>
    <row r="7408" spans="1:9" x14ac:dyDescent="0.25">
      <c r="A7408" s="38">
        <v>94725415199</v>
      </c>
      <c r="B7408" s="13" t="s">
        <v>7194</v>
      </c>
      <c r="C7408" s="13">
        <v>1</v>
      </c>
      <c r="D7408" s="13" t="s">
        <v>2549</v>
      </c>
      <c r="E7408" s="13" t="s">
        <v>1199</v>
      </c>
      <c r="F7408" s="13" t="s">
        <v>1199</v>
      </c>
      <c r="G7408" s="13" t="s">
        <v>67</v>
      </c>
      <c r="H7408" s="13" t="s">
        <v>65</v>
      </c>
      <c r="I7408" s="13"/>
    </row>
    <row r="7409" spans="1:9" x14ac:dyDescent="0.25">
      <c r="A7409" s="37">
        <v>94729451451</v>
      </c>
      <c r="B7409" s="12" t="s">
        <v>7195</v>
      </c>
      <c r="C7409" s="12">
        <v>2</v>
      </c>
      <c r="D7409" s="12" t="s">
        <v>1198</v>
      </c>
      <c r="E7409" s="12" t="s">
        <v>65</v>
      </c>
      <c r="F7409" s="12" t="s">
        <v>67</v>
      </c>
      <c r="G7409" s="12" t="s">
        <v>1199</v>
      </c>
      <c r="H7409" s="12" t="s">
        <v>67</v>
      </c>
      <c r="I7409" s="12"/>
    </row>
    <row r="7410" spans="1:9" x14ac:dyDescent="0.25">
      <c r="A7410" s="38">
        <v>94729453453</v>
      </c>
      <c r="B7410" s="13" t="s">
        <v>7172</v>
      </c>
      <c r="C7410" s="13">
        <v>2</v>
      </c>
      <c r="D7410" s="13" t="s">
        <v>1198</v>
      </c>
      <c r="E7410" s="13" t="s">
        <v>65</v>
      </c>
      <c r="F7410" s="13" t="s">
        <v>67</v>
      </c>
      <c r="G7410" s="13" t="s">
        <v>1199</v>
      </c>
      <c r="H7410" s="13" t="s">
        <v>67</v>
      </c>
      <c r="I7410" s="13"/>
    </row>
    <row r="7411" spans="1:9" x14ac:dyDescent="0.25">
      <c r="A7411" s="37">
        <v>94729454454</v>
      </c>
      <c r="B7411" s="12" t="s">
        <v>7196</v>
      </c>
      <c r="C7411" s="12">
        <v>1</v>
      </c>
      <c r="D7411" s="12" t="s">
        <v>2549</v>
      </c>
      <c r="E7411" s="12" t="s">
        <v>1199</v>
      </c>
      <c r="F7411" s="12" t="s">
        <v>1199</v>
      </c>
      <c r="G7411" s="12" t="s">
        <v>67</v>
      </c>
      <c r="H7411" s="12" t="s">
        <v>65</v>
      </c>
      <c r="I7411" s="12"/>
    </row>
    <row r="7412" spans="1:9" x14ac:dyDescent="0.25">
      <c r="A7412" s="38">
        <v>94729456456</v>
      </c>
      <c r="B7412" s="13" t="s">
        <v>7197</v>
      </c>
      <c r="C7412" s="13">
        <v>1</v>
      </c>
      <c r="D7412" s="13" t="s">
        <v>2549</v>
      </c>
      <c r="E7412" s="13" t="s">
        <v>1199</v>
      </c>
      <c r="F7412" s="13" t="s">
        <v>1199</v>
      </c>
      <c r="G7412" s="13" t="s">
        <v>67</v>
      </c>
      <c r="H7412" s="13" t="s">
        <v>65</v>
      </c>
      <c r="I7412" s="13"/>
    </row>
    <row r="7413" spans="1:9" x14ac:dyDescent="0.25">
      <c r="A7413" s="37">
        <v>94729458458</v>
      </c>
      <c r="B7413" s="12" t="s">
        <v>7018</v>
      </c>
      <c r="C7413" s="12">
        <v>1</v>
      </c>
      <c r="D7413" s="12" t="s">
        <v>2549</v>
      </c>
      <c r="E7413" s="12" t="s">
        <v>1199</v>
      </c>
      <c r="F7413" s="12" t="s">
        <v>1199</v>
      </c>
      <c r="G7413" s="12" t="s">
        <v>67</v>
      </c>
      <c r="H7413" s="12" t="s">
        <v>65</v>
      </c>
      <c r="I7413" s="12"/>
    </row>
    <row r="7414" spans="1:9" x14ac:dyDescent="0.25">
      <c r="A7414" s="38">
        <v>94729463463</v>
      </c>
      <c r="B7414" s="13" t="s">
        <v>7198</v>
      </c>
      <c r="C7414" s="13">
        <v>2</v>
      </c>
      <c r="D7414" s="13" t="s">
        <v>1198</v>
      </c>
      <c r="E7414" s="13" t="s">
        <v>65</v>
      </c>
      <c r="F7414" s="13" t="s">
        <v>67</v>
      </c>
      <c r="G7414" s="13" t="s">
        <v>1199</v>
      </c>
      <c r="H7414" s="13" t="s">
        <v>67</v>
      </c>
      <c r="I7414" s="13"/>
    </row>
    <row r="7415" spans="1:9" x14ac:dyDescent="0.25">
      <c r="A7415" s="37">
        <v>94729464464</v>
      </c>
      <c r="B7415" s="12" t="s">
        <v>7199</v>
      </c>
      <c r="C7415" s="12">
        <v>1</v>
      </c>
      <c r="D7415" s="12" t="s">
        <v>2549</v>
      </c>
      <c r="E7415" s="12" t="s">
        <v>1199</v>
      </c>
      <c r="F7415" s="12" t="s">
        <v>1199</v>
      </c>
      <c r="G7415" s="12" t="s">
        <v>67</v>
      </c>
      <c r="H7415" s="12" t="s">
        <v>65</v>
      </c>
      <c r="I7415" s="12"/>
    </row>
    <row r="7416" spans="1:9" x14ac:dyDescent="0.25">
      <c r="A7416" s="38">
        <v>94729468468</v>
      </c>
      <c r="B7416" s="13" t="s">
        <v>7200</v>
      </c>
      <c r="C7416" s="13">
        <v>1</v>
      </c>
      <c r="D7416" s="13" t="s">
        <v>2549</v>
      </c>
      <c r="E7416" s="13" t="s">
        <v>1199</v>
      </c>
      <c r="F7416" s="13" t="s">
        <v>1199</v>
      </c>
      <c r="G7416" s="13" t="s">
        <v>67</v>
      </c>
      <c r="H7416" s="13" t="s">
        <v>65</v>
      </c>
      <c r="I7416" s="13"/>
    </row>
    <row r="7417" spans="1:9" x14ac:dyDescent="0.25">
      <c r="A7417" s="37">
        <v>94729469469</v>
      </c>
      <c r="B7417" s="12" t="s">
        <v>7201</v>
      </c>
      <c r="C7417" s="12">
        <v>2</v>
      </c>
      <c r="D7417" s="12" t="s">
        <v>1198</v>
      </c>
      <c r="E7417" s="12" t="s">
        <v>65</v>
      </c>
      <c r="F7417" s="12" t="s">
        <v>67</v>
      </c>
      <c r="G7417" s="12" t="s">
        <v>1199</v>
      </c>
      <c r="H7417" s="12" t="s">
        <v>67</v>
      </c>
      <c r="I7417" s="12"/>
    </row>
    <row r="7418" spans="1:9" x14ac:dyDescent="0.25">
      <c r="A7418" s="38">
        <v>94729470470</v>
      </c>
      <c r="B7418" s="13" t="s">
        <v>7202</v>
      </c>
      <c r="C7418" s="13">
        <v>2</v>
      </c>
      <c r="D7418" s="13" t="s">
        <v>1198</v>
      </c>
      <c r="E7418" s="13" t="s">
        <v>65</v>
      </c>
      <c r="F7418" s="13" t="s">
        <v>67</v>
      </c>
      <c r="G7418" s="13" t="s">
        <v>1199</v>
      </c>
      <c r="H7418" s="13" t="s">
        <v>67</v>
      </c>
      <c r="I7418" s="13"/>
    </row>
    <row r="7419" spans="1:9" x14ac:dyDescent="0.25">
      <c r="A7419" s="37">
        <v>94730112112</v>
      </c>
      <c r="B7419" s="12" t="s">
        <v>5376</v>
      </c>
      <c r="C7419" s="12">
        <v>1</v>
      </c>
      <c r="D7419" s="12" t="s">
        <v>2549</v>
      </c>
      <c r="E7419" s="12" t="s">
        <v>1199</v>
      </c>
      <c r="F7419" s="12" t="s">
        <v>1199</v>
      </c>
      <c r="G7419" s="12" t="s">
        <v>67</v>
      </c>
      <c r="H7419" s="12" t="s">
        <v>65</v>
      </c>
      <c r="I7419" s="12"/>
    </row>
    <row r="7420" spans="1:9" x14ac:dyDescent="0.25">
      <c r="A7420" s="38">
        <v>94730120120</v>
      </c>
      <c r="B7420" s="13" t="s">
        <v>7203</v>
      </c>
      <c r="C7420" s="13">
        <v>1</v>
      </c>
      <c r="D7420" s="13" t="s">
        <v>2549</v>
      </c>
      <c r="E7420" s="13" t="s">
        <v>1199</v>
      </c>
      <c r="F7420" s="13" t="s">
        <v>1199</v>
      </c>
      <c r="G7420" s="13" t="s">
        <v>67</v>
      </c>
      <c r="H7420" s="13" t="s">
        <v>65</v>
      </c>
      <c r="I7420" s="13"/>
    </row>
    <row r="7421" spans="1:9" x14ac:dyDescent="0.25">
      <c r="A7421" s="37">
        <v>94730121121</v>
      </c>
      <c r="B7421" s="12" t="s">
        <v>7204</v>
      </c>
      <c r="C7421" s="12">
        <v>1</v>
      </c>
      <c r="D7421" s="12" t="s">
        <v>2549</v>
      </c>
      <c r="E7421" s="12" t="s">
        <v>1199</v>
      </c>
      <c r="F7421" s="12" t="s">
        <v>1199</v>
      </c>
      <c r="G7421" s="12" t="s">
        <v>67</v>
      </c>
      <c r="H7421" s="12" t="s">
        <v>65</v>
      </c>
      <c r="I7421" s="12"/>
    </row>
    <row r="7422" spans="1:9" x14ac:dyDescent="0.25">
      <c r="A7422" s="38">
        <v>94730132132</v>
      </c>
      <c r="B7422" s="13" t="s">
        <v>7205</v>
      </c>
      <c r="C7422" s="13">
        <v>1</v>
      </c>
      <c r="D7422" s="13" t="s">
        <v>2549</v>
      </c>
      <c r="E7422" s="13" t="s">
        <v>1199</v>
      </c>
      <c r="F7422" s="13" t="s">
        <v>1199</v>
      </c>
      <c r="G7422" s="13" t="s">
        <v>67</v>
      </c>
      <c r="H7422" s="13" t="s">
        <v>65</v>
      </c>
      <c r="I7422" s="13"/>
    </row>
    <row r="7423" spans="1:9" x14ac:dyDescent="0.25">
      <c r="A7423" s="37">
        <v>94735418134</v>
      </c>
      <c r="B7423" s="12" t="s">
        <v>7206</v>
      </c>
      <c r="C7423" s="12">
        <v>1</v>
      </c>
      <c r="D7423" s="12" t="s">
        <v>2549</v>
      </c>
      <c r="E7423" s="12" t="s">
        <v>1199</v>
      </c>
      <c r="F7423" s="12" t="s">
        <v>1199</v>
      </c>
      <c r="G7423" s="12" t="s">
        <v>67</v>
      </c>
      <c r="H7423" s="12" t="s">
        <v>65</v>
      </c>
      <c r="I7423" s="12"/>
    </row>
    <row r="7424" spans="1:9" x14ac:dyDescent="0.25">
      <c r="A7424" s="38">
        <v>94730138138</v>
      </c>
      <c r="B7424" s="13" t="s">
        <v>7207</v>
      </c>
      <c r="C7424" s="13">
        <v>4</v>
      </c>
      <c r="D7424" s="13" t="s">
        <v>1155</v>
      </c>
      <c r="E7424" s="13" t="s">
        <v>67</v>
      </c>
      <c r="F7424" s="13" t="s">
        <v>67</v>
      </c>
      <c r="G7424" s="13" t="s">
        <v>65</v>
      </c>
      <c r="H7424" s="13" t="s">
        <v>67</v>
      </c>
      <c r="I7424" s="13"/>
    </row>
    <row r="7425" spans="1:9" x14ac:dyDescent="0.25">
      <c r="A7425" s="37">
        <v>94730141141</v>
      </c>
      <c r="B7425" s="12" t="s">
        <v>7208</v>
      </c>
      <c r="C7425" s="12">
        <v>1</v>
      </c>
      <c r="D7425" s="12" t="s">
        <v>2549</v>
      </c>
      <c r="E7425" s="12" t="s">
        <v>1199</v>
      </c>
      <c r="F7425" s="12" t="s">
        <v>1199</v>
      </c>
      <c r="G7425" s="12" t="s">
        <v>67</v>
      </c>
      <c r="H7425" s="12" t="s">
        <v>65</v>
      </c>
      <c r="I7425" s="12"/>
    </row>
    <row r="7426" spans="1:9" x14ac:dyDescent="0.25">
      <c r="A7426" s="38">
        <v>94730144144</v>
      </c>
      <c r="B7426" s="13" t="s">
        <v>7209</v>
      </c>
      <c r="C7426" s="13">
        <v>1</v>
      </c>
      <c r="D7426" s="13" t="s">
        <v>2549</v>
      </c>
      <c r="E7426" s="13" t="s">
        <v>1199</v>
      </c>
      <c r="F7426" s="13" t="s">
        <v>1199</v>
      </c>
      <c r="G7426" s="13" t="s">
        <v>67</v>
      </c>
      <c r="H7426" s="13" t="s">
        <v>65</v>
      </c>
      <c r="I7426" s="13"/>
    </row>
    <row r="7427" spans="1:9" x14ac:dyDescent="0.25">
      <c r="A7427" s="37">
        <v>94730151151</v>
      </c>
      <c r="B7427" s="12" t="s">
        <v>7210</v>
      </c>
      <c r="C7427" s="12">
        <v>1</v>
      </c>
      <c r="D7427" s="12" t="s">
        <v>2549</v>
      </c>
      <c r="E7427" s="12" t="s">
        <v>1199</v>
      </c>
      <c r="F7427" s="12" t="s">
        <v>1199</v>
      </c>
      <c r="G7427" s="12" t="s">
        <v>67</v>
      </c>
      <c r="H7427" s="12" t="s">
        <v>65</v>
      </c>
      <c r="I7427" s="12"/>
    </row>
    <row r="7428" spans="1:9" x14ac:dyDescent="0.25">
      <c r="A7428" s="38">
        <v>94735418153</v>
      </c>
      <c r="B7428" s="13" t="s">
        <v>7211</v>
      </c>
      <c r="C7428" s="13">
        <v>1</v>
      </c>
      <c r="D7428" s="13" t="s">
        <v>2549</v>
      </c>
      <c r="E7428" s="13" t="s">
        <v>1199</v>
      </c>
      <c r="F7428" s="13" t="s">
        <v>1199</v>
      </c>
      <c r="G7428" s="13" t="s">
        <v>67</v>
      </c>
      <c r="H7428" s="13" t="s">
        <v>65</v>
      </c>
      <c r="I7428" s="13"/>
    </row>
    <row r="7429" spans="1:9" x14ac:dyDescent="0.25">
      <c r="A7429" s="37">
        <v>94730158158</v>
      </c>
      <c r="B7429" s="12" t="s">
        <v>7212</v>
      </c>
      <c r="C7429" s="12">
        <v>1</v>
      </c>
      <c r="D7429" s="12" t="s">
        <v>2549</v>
      </c>
      <c r="E7429" s="12" t="s">
        <v>1199</v>
      </c>
      <c r="F7429" s="12" t="s">
        <v>1199</v>
      </c>
      <c r="G7429" s="12" t="s">
        <v>67</v>
      </c>
      <c r="H7429" s="12" t="s">
        <v>65</v>
      </c>
      <c r="I7429" s="12"/>
    </row>
    <row r="7430" spans="1:9" x14ac:dyDescent="0.25">
      <c r="A7430" s="38">
        <v>94730159159</v>
      </c>
      <c r="B7430" s="13" t="s">
        <v>7213</v>
      </c>
      <c r="C7430" s="13">
        <v>1</v>
      </c>
      <c r="D7430" s="13" t="s">
        <v>2549</v>
      </c>
      <c r="E7430" s="13" t="s">
        <v>1199</v>
      </c>
      <c r="F7430" s="13" t="s">
        <v>1199</v>
      </c>
      <c r="G7430" s="13" t="s">
        <v>67</v>
      </c>
      <c r="H7430" s="13" t="s">
        <v>65</v>
      </c>
      <c r="I7430" s="13"/>
    </row>
    <row r="7431" spans="1:9" x14ac:dyDescent="0.25">
      <c r="A7431" s="37">
        <v>94730165165</v>
      </c>
      <c r="B7431" s="12" t="s">
        <v>7214</v>
      </c>
      <c r="C7431" s="12">
        <v>1</v>
      </c>
      <c r="D7431" s="12" t="s">
        <v>2549</v>
      </c>
      <c r="E7431" s="12" t="s">
        <v>1199</v>
      </c>
      <c r="F7431" s="12" t="s">
        <v>1199</v>
      </c>
      <c r="G7431" s="12" t="s">
        <v>67</v>
      </c>
      <c r="H7431" s="12" t="s">
        <v>65</v>
      </c>
      <c r="I7431" s="12"/>
    </row>
    <row r="7432" spans="1:9" x14ac:dyDescent="0.25">
      <c r="A7432" s="38">
        <v>94730166166</v>
      </c>
      <c r="B7432" s="13" t="s">
        <v>7215</v>
      </c>
      <c r="C7432" s="13">
        <v>1</v>
      </c>
      <c r="D7432" s="13" t="s">
        <v>2549</v>
      </c>
      <c r="E7432" s="13" t="s">
        <v>1199</v>
      </c>
      <c r="F7432" s="13" t="s">
        <v>1199</v>
      </c>
      <c r="G7432" s="13" t="s">
        <v>67</v>
      </c>
      <c r="H7432" s="13" t="s">
        <v>65</v>
      </c>
      <c r="I7432" s="13"/>
    </row>
    <row r="7433" spans="1:9" x14ac:dyDescent="0.25">
      <c r="A7433" s="37">
        <v>94730170170</v>
      </c>
      <c r="B7433" s="12" t="s">
        <v>7216</v>
      </c>
      <c r="C7433" s="12">
        <v>1</v>
      </c>
      <c r="D7433" s="12" t="s">
        <v>2549</v>
      </c>
      <c r="E7433" s="12" t="s">
        <v>1199</v>
      </c>
      <c r="F7433" s="12" t="s">
        <v>1199</v>
      </c>
      <c r="G7433" s="12" t="s">
        <v>67</v>
      </c>
      <c r="H7433" s="12" t="s">
        <v>65</v>
      </c>
      <c r="I7433" s="12"/>
    </row>
    <row r="7434" spans="1:9" x14ac:dyDescent="0.25">
      <c r="A7434" s="38">
        <v>94730174174</v>
      </c>
      <c r="B7434" s="13" t="s">
        <v>7217</v>
      </c>
      <c r="C7434" s="13">
        <v>1</v>
      </c>
      <c r="D7434" s="13" t="s">
        <v>2549</v>
      </c>
      <c r="E7434" s="13" t="s">
        <v>1199</v>
      </c>
      <c r="F7434" s="13" t="s">
        <v>1199</v>
      </c>
      <c r="G7434" s="13" t="s">
        <v>67</v>
      </c>
      <c r="H7434" s="13" t="s">
        <v>65</v>
      </c>
      <c r="I7434" s="13"/>
    </row>
    <row r="7435" spans="1:9" x14ac:dyDescent="0.25">
      <c r="A7435" s="37">
        <v>94730175175</v>
      </c>
      <c r="B7435" s="12" t="s">
        <v>7218</v>
      </c>
      <c r="C7435" s="12">
        <v>1</v>
      </c>
      <c r="D7435" s="12" t="s">
        <v>2549</v>
      </c>
      <c r="E7435" s="12" t="s">
        <v>1199</v>
      </c>
      <c r="F7435" s="12" t="s">
        <v>1199</v>
      </c>
      <c r="G7435" s="12" t="s">
        <v>67</v>
      </c>
      <c r="H7435" s="12" t="s">
        <v>65</v>
      </c>
      <c r="I7435" s="12"/>
    </row>
    <row r="7436" spans="1:9" x14ac:dyDescent="0.25">
      <c r="A7436" s="38">
        <v>94739452452</v>
      </c>
      <c r="B7436" s="13" t="s">
        <v>7219</v>
      </c>
      <c r="C7436" s="13">
        <v>1</v>
      </c>
      <c r="D7436" s="13" t="s">
        <v>2549</v>
      </c>
      <c r="E7436" s="13" t="s">
        <v>1199</v>
      </c>
      <c r="F7436" s="13" t="s">
        <v>1199</v>
      </c>
      <c r="G7436" s="13" t="s">
        <v>67</v>
      </c>
      <c r="H7436" s="13" t="s">
        <v>65</v>
      </c>
      <c r="I7436" s="13"/>
    </row>
    <row r="7437" spans="1:9" x14ac:dyDescent="0.25">
      <c r="A7437" s="37">
        <v>94739453453</v>
      </c>
      <c r="B7437" s="12" t="s">
        <v>7220</v>
      </c>
      <c r="C7437" s="12">
        <v>1</v>
      </c>
      <c r="D7437" s="12" t="s">
        <v>2549</v>
      </c>
      <c r="E7437" s="12" t="s">
        <v>1199</v>
      </c>
      <c r="F7437" s="12" t="s">
        <v>1199</v>
      </c>
      <c r="G7437" s="12" t="s">
        <v>67</v>
      </c>
      <c r="H7437" s="12" t="s">
        <v>65</v>
      </c>
      <c r="I7437" s="12"/>
    </row>
    <row r="7438" spans="1:9" x14ac:dyDescent="0.25">
      <c r="A7438" s="38">
        <v>94739454454</v>
      </c>
      <c r="B7438" s="13" t="s">
        <v>7221</v>
      </c>
      <c r="C7438" s="13">
        <v>1</v>
      </c>
      <c r="D7438" s="13" t="s">
        <v>2549</v>
      </c>
      <c r="E7438" s="13" t="s">
        <v>1199</v>
      </c>
      <c r="F7438" s="13" t="s">
        <v>1199</v>
      </c>
      <c r="G7438" s="13" t="s">
        <v>67</v>
      </c>
      <c r="H7438" s="13" t="s">
        <v>65</v>
      </c>
      <c r="I7438" s="13"/>
    </row>
    <row r="7439" spans="1:9" x14ac:dyDescent="0.25">
      <c r="A7439" s="37">
        <v>94745426119</v>
      </c>
      <c r="B7439" s="12" t="s">
        <v>7222</v>
      </c>
      <c r="C7439" s="12">
        <v>1</v>
      </c>
      <c r="D7439" s="12" t="s">
        <v>2549</v>
      </c>
      <c r="E7439" s="12" t="s">
        <v>1199</v>
      </c>
      <c r="F7439" s="12" t="s">
        <v>1199</v>
      </c>
      <c r="G7439" s="12" t="s">
        <v>67</v>
      </c>
      <c r="H7439" s="12" t="s">
        <v>65</v>
      </c>
      <c r="I7439" s="12"/>
    </row>
    <row r="7440" spans="1:9" x14ac:dyDescent="0.25">
      <c r="A7440" s="38">
        <v>94745420121</v>
      </c>
      <c r="B7440" s="13" t="s">
        <v>7223</v>
      </c>
      <c r="C7440" s="13">
        <v>1</v>
      </c>
      <c r="D7440" s="13" t="s">
        <v>2549</v>
      </c>
      <c r="E7440" s="13" t="s">
        <v>1199</v>
      </c>
      <c r="F7440" s="13" t="s">
        <v>1199</v>
      </c>
      <c r="G7440" s="13" t="s">
        <v>67</v>
      </c>
      <c r="H7440" s="13" t="s">
        <v>65</v>
      </c>
      <c r="I7440" s="13"/>
    </row>
    <row r="7441" spans="1:9" x14ac:dyDescent="0.25">
      <c r="A7441" s="37">
        <v>94745425122</v>
      </c>
      <c r="B7441" s="12" t="s">
        <v>7224</v>
      </c>
      <c r="C7441" s="12">
        <v>1</v>
      </c>
      <c r="D7441" s="12" t="s">
        <v>2549</v>
      </c>
      <c r="E7441" s="12" t="s">
        <v>1199</v>
      </c>
      <c r="F7441" s="12" t="s">
        <v>1199</v>
      </c>
      <c r="G7441" s="12" t="s">
        <v>67</v>
      </c>
      <c r="H7441" s="12" t="s">
        <v>65</v>
      </c>
      <c r="I7441" s="12"/>
    </row>
    <row r="7442" spans="1:9" x14ac:dyDescent="0.25">
      <c r="A7442" s="38">
        <v>94740123123</v>
      </c>
      <c r="B7442" s="13" t="s">
        <v>7225</v>
      </c>
      <c r="C7442" s="13">
        <v>1</v>
      </c>
      <c r="D7442" s="13" t="s">
        <v>2549</v>
      </c>
      <c r="E7442" s="13" t="s">
        <v>1199</v>
      </c>
      <c r="F7442" s="13" t="s">
        <v>1199</v>
      </c>
      <c r="G7442" s="13" t="s">
        <v>67</v>
      </c>
      <c r="H7442" s="13" t="s">
        <v>65</v>
      </c>
      <c r="I7442" s="13"/>
    </row>
    <row r="7443" spans="1:9" x14ac:dyDescent="0.25">
      <c r="A7443" s="37">
        <v>94740124124</v>
      </c>
      <c r="B7443" s="12" t="s">
        <v>7226</v>
      </c>
      <c r="C7443" s="12">
        <v>1</v>
      </c>
      <c r="D7443" s="12" t="s">
        <v>2549</v>
      </c>
      <c r="E7443" s="12" t="s">
        <v>1199</v>
      </c>
      <c r="F7443" s="12" t="s">
        <v>1199</v>
      </c>
      <c r="G7443" s="12" t="s">
        <v>67</v>
      </c>
      <c r="H7443" s="12" t="s">
        <v>65</v>
      </c>
      <c r="I7443" s="12"/>
    </row>
    <row r="7444" spans="1:9" x14ac:dyDescent="0.25">
      <c r="A7444" s="38">
        <v>94740126126</v>
      </c>
      <c r="B7444" s="13" t="s">
        <v>5684</v>
      </c>
      <c r="C7444" s="13">
        <v>1</v>
      </c>
      <c r="D7444" s="13" t="s">
        <v>2549</v>
      </c>
      <c r="E7444" s="13" t="s">
        <v>1199</v>
      </c>
      <c r="F7444" s="13" t="s">
        <v>1199</v>
      </c>
      <c r="G7444" s="13" t="s">
        <v>67</v>
      </c>
      <c r="H7444" s="13" t="s">
        <v>65</v>
      </c>
      <c r="I7444" s="13"/>
    </row>
    <row r="7445" spans="1:9" x14ac:dyDescent="0.25">
      <c r="A7445" s="37">
        <v>94740129129</v>
      </c>
      <c r="B7445" s="12" t="s">
        <v>7227</v>
      </c>
      <c r="C7445" s="12">
        <v>1</v>
      </c>
      <c r="D7445" s="12" t="s">
        <v>2549</v>
      </c>
      <c r="E7445" s="12" t="s">
        <v>1199</v>
      </c>
      <c r="F7445" s="12" t="s">
        <v>1199</v>
      </c>
      <c r="G7445" s="12" t="s">
        <v>67</v>
      </c>
      <c r="H7445" s="12" t="s">
        <v>65</v>
      </c>
      <c r="I7445" s="12"/>
    </row>
    <row r="7446" spans="1:9" x14ac:dyDescent="0.25">
      <c r="A7446" s="38">
        <v>94745427132</v>
      </c>
      <c r="B7446" s="13" t="s">
        <v>7228</v>
      </c>
      <c r="C7446" s="13">
        <v>1</v>
      </c>
      <c r="D7446" s="13" t="s">
        <v>2549</v>
      </c>
      <c r="E7446" s="13" t="s">
        <v>1199</v>
      </c>
      <c r="F7446" s="13" t="s">
        <v>1199</v>
      </c>
      <c r="G7446" s="13" t="s">
        <v>67</v>
      </c>
      <c r="H7446" s="13" t="s">
        <v>65</v>
      </c>
      <c r="I7446" s="13"/>
    </row>
    <row r="7447" spans="1:9" x14ac:dyDescent="0.25">
      <c r="A7447" s="37">
        <v>94740133133</v>
      </c>
      <c r="B7447" s="12" t="s">
        <v>7229</v>
      </c>
      <c r="C7447" s="12">
        <v>1</v>
      </c>
      <c r="D7447" s="12" t="s">
        <v>2549</v>
      </c>
      <c r="E7447" s="12" t="s">
        <v>1199</v>
      </c>
      <c r="F7447" s="12" t="s">
        <v>1199</v>
      </c>
      <c r="G7447" s="12" t="s">
        <v>67</v>
      </c>
      <c r="H7447" s="12" t="s">
        <v>65</v>
      </c>
      <c r="I7447" s="12"/>
    </row>
    <row r="7448" spans="1:9" x14ac:dyDescent="0.25">
      <c r="A7448" s="38">
        <v>94740134134</v>
      </c>
      <c r="B7448" s="13" t="s">
        <v>3229</v>
      </c>
      <c r="C7448" s="13">
        <v>1</v>
      </c>
      <c r="D7448" s="13" t="s">
        <v>2549</v>
      </c>
      <c r="E7448" s="13" t="s">
        <v>1199</v>
      </c>
      <c r="F7448" s="13" t="s">
        <v>1199</v>
      </c>
      <c r="G7448" s="13" t="s">
        <v>67</v>
      </c>
      <c r="H7448" s="13" t="s">
        <v>65</v>
      </c>
      <c r="I7448" s="13"/>
    </row>
    <row r="7449" spans="1:9" x14ac:dyDescent="0.25">
      <c r="A7449" s="37">
        <v>94740135135</v>
      </c>
      <c r="B7449" s="12" t="s">
        <v>7230</v>
      </c>
      <c r="C7449" s="12">
        <v>1</v>
      </c>
      <c r="D7449" s="12" t="s">
        <v>2549</v>
      </c>
      <c r="E7449" s="12" t="s">
        <v>1199</v>
      </c>
      <c r="F7449" s="12" t="s">
        <v>1199</v>
      </c>
      <c r="G7449" s="12" t="s">
        <v>67</v>
      </c>
      <c r="H7449" s="12" t="s">
        <v>65</v>
      </c>
      <c r="I7449" s="12"/>
    </row>
    <row r="7450" spans="1:9" x14ac:dyDescent="0.25">
      <c r="A7450" s="38">
        <v>94745426137</v>
      </c>
      <c r="B7450" s="13" t="s">
        <v>7231</v>
      </c>
      <c r="C7450" s="13">
        <v>1</v>
      </c>
      <c r="D7450" s="13" t="s">
        <v>2549</v>
      </c>
      <c r="E7450" s="13" t="s">
        <v>1199</v>
      </c>
      <c r="F7450" s="13" t="s">
        <v>1199</v>
      </c>
      <c r="G7450" s="13" t="s">
        <v>67</v>
      </c>
      <c r="H7450" s="13" t="s">
        <v>65</v>
      </c>
      <c r="I7450" s="13"/>
    </row>
    <row r="7451" spans="1:9" x14ac:dyDescent="0.25">
      <c r="A7451" s="37">
        <v>94745427138</v>
      </c>
      <c r="B7451" s="12" t="s">
        <v>7232</v>
      </c>
      <c r="C7451" s="12">
        <v>2</v>
      </c>
      <c r="D7451" s="12" t="s">
        <v>1198</v>
      </c>
      <c r="E7451" s="12" t="s">
        <v>65</v>
      </c>
      <c r="F7451" s="12" t="s">
        <v>67</v>
      </c>
      <c r="G7451" s="12" t="s">
        <v>1199</v>
      </c>
      <c r="H7451" s="12" t="s">
        <v>67</v>
      </c>
      <c r="I7451" s="12"/>
    </row>
    <row r="7452" spans="1:9" x14ac:dyDescent="0.25">
      <c r="A7452" s="38">
        <v>94740140140</v>
      </c>
      <c r="B7452" s="13" t="s">
        <v>7233</v>
      </c>
      <c r="C7452" s="13">
        <v>1</v>
      </c>
      <c r="D7452" s="13" t="s">
        <v>2549</v>
      </c>
      <c r="E7452" s="13" t="s">
        <v>1199</v>
      </c>
      <c r="F7452" s="13" t="s">
        <v>1199</v>
      </c>
      <c r="G7452" s="13" t="s">
        <v>67</v>
      </c>
      <c r="H7452" s="13" t="s">
        <v>65</v>
      </c>
      <c r="I7452" s="13"/>
    </row>
    <row r="7453" spans="1:9" x14ac:dyDescent="0.25">
      <c r="A7453" s="37">
        <v>94745423143</v>
      </c>
      <c r="B7453" s="12" t="s">
        <v>7234</v>
      </c>
      <c r="C7453" s="12">
        <v>1</v>
      </c>
      <c r="D7453" s="12" t="s">
        <v>2549</v>
      </c>
      <c r="E7453" s="12" t="s">
        <v>1199</v>
      </c>
      <c r="F7453" s="12" t="s">
        <v>1199</v>
      </c>
      <c r="G7453" s="12" t="s">
        <v>67</v>
      </c>
      <c r="H7453" s="12" t="s">
        <v>65</v>
      </c>
      <c r="I7453" s="12"/>
    </row>
    <row r="7454" spans="1:9" x14ac:dyDescent="0.25">
      <c r="A7454" s="38">
        <v>94745426144</v>
      </c>
      <c r="B7454" s="13" t="s">
        <v>7235</v>
      </c>
      <c r="C7454" s="13">
        <v>1</v>
      </c>
      <c r="D7454" s="13" t="s">
        <v>2549</v>
      </c>
      <c r="E7454" s="13" t="s">
        <v>1199</v>
      </c>
      <c r="F7454" s="13" t="s">
        <v>1199</v>
      </c>
      <c r="G7454" s="13" t="s">
        <v>67</v>
      </c>
      <c r="H7454" s="13" t="s">
        <v>65</v>
      </c>
      <c r="I7454" s="13"/>
    </row>
    <row r="7455" spans="1:9" x14ac:dyDescent="0.25">
      <c r="A7455" s="37">
        <v>94745422145</v>
      </c>
      <c r="B7455" s="12" t="s">
        <v>7236</v>
      </c>
      <c r="C7455" s="12">
        <v>1</v>
      </c>
      <c r="D7455" s="12" t="s">
        <v>2549</v>
      </c>
      <c r="E7455" s="12" t="s">
        <v>1199</v>
      </c>
      <c r="F7455" s="12" t="s">
        <v>1199</v>
      </c>
      <c r="G7455" s="12" t="s">
        <v>67</v>
      </c>
      <c r="H7455" s="12" t="s">
        <v>65</v>
      </c>
      <c r="I7455" s="12"/>
    </row>
    <row r="7456" spans="1:9" x14ac:dyDescent="0.25">
      <c r="A7456" s="38">
        <v>94740146146</v>
      </c>
      <c r="B7456" s="13" t="s">
        <v>7237</v>
      </c>
      <c r="C7456" s="13">
        <v>1</v>
      </c>
      <c r="D7456" s="13" t="s">
        <v>2549</v>
      </c>
      <c r="E7456" s="13" t="s">
        <v>1199</v>
      </c>
      <c r="F7456" s="13" t="s">
        <v>1199</v>
      </c>
      <c r="G7456" s="13" t="s">
        <v>67</v>
      </c>
      <c r="H7456" s="13" t="s">
        <v>65</v>
      </c>
      <c r="I7456" s="13"/>
    </row>
    <row r="7457" spans="1:9" x14ac:dyDescent="0.25">
      <c r="A7457" s="37">
        <v>94745423147</v>
      </c>
      <c r="B7457" s="12" t="s">
        <v>5255</v>
      </c>
      <c r="C7457" s="12">
        <v>1</v>
      </c>
      <c r="D7457" s="12" t="s">
        <v>2549</v>
      </c>
      <c r="E7457" s="12" t="s">
        <v>1199</v>
      </c>
      <c r="F7457" s="12" t="s">
        <v>1199</v>
      </c>
      <c r="G7457" s="12" t="s">
        <v>67</v>
      </c>
      <c r="H7457" s="12" t="s">
        <v>65</v>
      </c>
      <c r="I7457" s="12"/>
    </row>
    <row r="7458" spans="1:9" x14ac:dyDescent="0.25">
      <c r="A7458" s="38">
        <v>94740154154</v>
      </c>
      <c r="B7458" s="13" t="s">
        <v>7238</v>
      </c>
      <c r="C7458" s="13">
        <v>1</v>
      </c>
      <c r="D7458" s="13" t="s">
        <v>2549</v>
      </c>
      <c r="E7458" s="13" t="s">
        <v>1199</v>
      </c>
      <c r="F7458" s="13" t="s">
        <v>1199</v>
      </c>
      <c r="G7458" s="13" t="s">
        <v>67</v>
      </c>
      <c r="H7458" s="13" t="s">
        <v>65</v>
      </c>
      <c r="I7458" s="13"/>
    </row>
    <row r="7459" spans="1:9" x14ac:dyDescent="0.25">
      <c r="A7459" s="37">
        <v>94740156156</v>
      </c>
      <c r="B7459" s="12" t="s">
        <v>7239</v>
      </c>
      <c r="C7459" s="12">
        <v>2</v>
      </c>
      <c r="D7459" s="12" t="s">
        <v>1198</v>
      </c>
      <c r="E7459" s="12" t="s">
        <v>65</v>
      </c>
      <c r="F7459" s="12" t="s">
        <v>67</v>
      </c>
      <c r="G7459" s="12" t="s">
        <v>1199</v>
      </c>
      <c r="H7459" s="12" t="s">
        <v>67</v>
      </c>
      <c r="I7459" s="12"/>
    </row>
    <row r="7460" spans="1:9" x14ac:dyDescent="0.25">
      <c r="A7460" s="38">
        <v>94745422158</v>
      </c>
      <c r="B7460" s="13" t="s">
        <v>7240</v>
      </c>
      <c r="C7460" s="13">
        <v>1</v>
      </c>
      <c r="D7460" s="13" t="s">
        <v>2549</v>
      </c>
      <c r="E7460" s="13" t="s">
        <v>1199</v>
      </c>
      <c r="F7460" s="13" t="s">
        <v>1199</v>
      </c>
      <c r="G7460" s="13" t="s">
        <v>67</v>
      </c>
      <c r="H7460" s="13" t="s">
        <v>65</v>
      </c>
      <c r="I7460" s="13"/>
    </row>
    <row r="7461" spans="1:9" x14ac:dyDescent="0.25">
      <c r="A7461" s="37">
        <v>94745425160</v>
      </c>
      <c r="B7461" s="12" t="s">
        <v>7241</v>
      </c>
      <c r="C7461" s="12">
        <v>1</v>
      </c>
      <c r="D7461" s="12" t="s">
        <v>2549</v>
      </c>
      <c r="E7461" s="12" t="s">
        <v>1199</v>
      </c>
      <c r="F7461" s="12" t="s">
        <v>1199</v>
      </c>
      <c r="G7461" s="12" t="s">
        <v>67</v>
      </c>
      <c r="H7461" s="12" t="s">
        <v>65</v>
      </c>
      <c r="I7461" s="12"/>
    </row>
    <row r="7462" spans="1:9" x14ac:dyDescent="0.25">
      <c r="A7462" s="38">
        <v>94740161161</v>
      </c>
      <c r="B7462" s="13" t="s">
        <v>7242</v>
      </c>
      <c r="C7462" s="13">
        <v>1</v>
      </c>
      <c r="D7462" s="13" t="s">
        <v>2549</v>
      </c>
      <c r="E7462" s="13" t="s">
        <v>1199</v>
      </c>
      <c r="F7462" s="13" t="s">
        <v>1199</v>
      </c>
      <c r="G7462" s="13" t="s">
        <v>67</v>
      </c>
      <c r="H7462" s="13" t="s">
        <v>65</v>
      </c>
      <c r="I7462" s="13"/>
    </row>
    <row r="7463" spans="1:9" x14ac:dyDescent="0.25">
      <c r="A7463" s="37">
        <v>94745420168</v>
      </c>
      <c r="B7463" s="12" t="s">
        <v>7243</v>
      </c>
      <c r="C7463" s="12">
        <v>1</v>
      </c>
      <c r="D7463" s="12" t="s">
        <v>2549</v>
      </c>
      <c r="E7463" s="12" t="s">
        <v>1199</v>
      </c>
      <c r="F7463" s="12" t="s">
        <v>1199</v>
      </c>
      <c r="G7463" s="12" t="s">
        <v>67</v>
      </c>
      <c r="H7463" s="12" t="s">
        <v>65</v>
      </c>
      <c r="I7463" s="12"/>
    </row>
    <row r="7464" spans="1:9" x14ac:dyDescent="0.25">
      <c r="A7464" s="38">
        <v>94745423171</v>
      </c>
      <c r="B7464" s="13" t="s">
        <v>7244</v>
      </c>
      <c r="C7464" s="13">
        <v>1</v>
      </c>
      <c r="D7464" s="13" t="s">
        <v>2549</v>
      </c>
      <c r="E7464" s="13" t="s">
        <v>1199</v>
      </c>
      <c r="F7464" s="13" t="s">
        <v>1199</v>
      </c>
      <c r="G7464" s="13" t="s">
        <v>67</v>
      </c>
      <c r="H7464" s="13" t="s">
        <v>65</v>
      </c>
      <c r="I7464" s="13"/>
    </row>
    <row r="7465" spans="1:9" x14ac:dyDescent="0.25">
      <c r="A7465" s="37">
        <v>94745427173</v>
      </c>
      <c r="B7465" s="12" t="s">
        <v>7245</v>
      </c>
      <c r="C7465" s="12">
        <v>1</v>
      </c>
      <c r="D7465" s="12" t="s">
        <v>2549</v>
      </c>
      <c r="E7465" s="12" t="s">
        <v>1199</v>
      </c>
      <c r="F7465" s="12" t="s">
        <v>1199</v>
      </c>
      <c r="G7465" s="12" t="s">
        <v>67</v>
      </c>
      <c r="H7465" s="12" t="s">
        <v>65</v>
      </c>
      <c r="I7465" s="12"/>
    </row>
    <row r="7466" spans="1:9" x14ac:dyDescent="0.25">
      <c r="A7466" s="38">
        <v>94745422175</v>
      </c>
      <c r="B7466" s="13" t="s">
        <v>7246</v>
      </c>
      <c r="C7466" s="13">
        <v>1</v>
      </c>
      <c r="D7466" s="13" t="s">
        <v>2549</v>
      </c>
      <c r="E7466" s="13" t="s">
        <v>1199</v>
      </c>
      <c r="F7466" s="13" t="s">
        <v>1199</v>
      </c>
      <c r="G7466" s="13" t="s">
        <v>67</v>
      </c>
      <c r="H7466" s="13" t="s">
        <v>65</v>
      </c>
      <c r="I7466" s="13"/>
    </row>
    <row r="7467" spans="1:9" x14ac:dyDescent="0.25">
      <c r="A7467" s="37">
        <v>94740176176</v>
      </c>
      <c r="B7467" s="12" t="s">
        <v>7247</v>
      </c>
      <c r="C7467" s="12">
        <v>1</v>
      </c>
      <c r="D7467" s="12" t="s">
        <v>2549</v>
      </c>
      <c r="E7467" s="12" t="s">
        <v>1199</v>
      </c>
      <c r="F7467" s="12" t="s">
        <v>1199</v>
      </c>
      <c r="G7467" s="12" t="s">
        <v>67</v>
      </c>
      <c r="H7467" s="12" t="s">
        <v>65</v>
      </c>
      <c r="I7467" s="12"/>
    </row>
    <row r="7468" spans="1:9" x14ac:dyDescent="0.25">
      <c r="A7468" s="38">
        <v>94750112112</v>
      </c>
      <c r="B7468" s="13" t="s">
        <v>7248</v>
      </c>
      <c r="C7468" s="13">
        <v>2</v>
      </c>
      <c r="D7468" s="13" t="s">
        <v>1198</v>
      </c>
      <c r="E7468" s="13" t="s">
        <v>65</v>
      </c>
      <c r="F7468" s="13" t="s">
        <v>67</v>
      </c>
      <c r="G7468" s="13" t="s">
        <v>1199</v>
      </c>
      <c r="H7468" s="13" t="s">
        <v>67</v>
      </c>
      <c r="I7468" s="13"/>
    </row>
    <row r="7469" spans="1:9" x14ac:dyDescent="0.25">
      <c r="A7469" s="37">
        <v>94750113113</v>
      </c>
      <c r="B7469" s="12" t="s">
        <v>2901</v>
      </c>
      <c r="C7469" s="12">
        <v>2</v>
      </c>
      <c r="D7469" s="12" t="s">
        <v>1198</v>
      </c>
      <c r="E7469" s="12" t="s">
        <v>65</v>
      </c>
      <c r="F7469" s="12" t="s">
        <v>67</v>
      </c>
      <c r="G7469" s="12" t="s">
        <v>1199</v>
      </c>
      <c r="H7469" s="12" t="s">
        <v>67</v>
      </c>
      <c r="I7469" s="12"/>
    </row>
    <row r="7470" spans="1:9" x14ac:dyDescent="0.25">
      <c r="A7470" s="38">
        <v>94750120120</v>
      </c>
      <c r="B7470" s="13" t="s">
        <v>7249</v>
      </c>
      <c r="C7470" s="13">
        <v>1</v>
      </c>
      <c r="D7470" s="13" t="s">
        <v>2549</v>
      </c>
      <c r="E7470" s="13" t="s">
        <v>1199</v>
      </c>
      <c r="F7470" s="13" t="s">
        <v>1199</v>
      </c>
      <c r="G7470" s="13" t="s">
        <v>67</v>
      </c>
      <c r="H7470" s="13" t="s">
        <v>65</v>
      </c>
      <c r="I7470" s="13"/>
    </row>
    <row r="7471" spans="1:9" x14ac:dyDescent="0.25">
      <c r="A7471" s="37">
        <v>94755430123</v>
      </c>
      <c r="B7471" s="12" t="s">
        <v>7250</v>
      </c>
      <c r="C7471" s="12">
        <v>1</v>
      </c>
      <c r="D7471" s="12" t="s">
        <v>2549</v>
      </c>
      <c r="E7471" s="12" t="s">
        <v>1199</v>
      </c>
      <c r="F7471" s="12" t="s">
        <v>1199</v>
      </c>
      <c r="G7471" s="12" t="s">
        <v>67</v>
      </c>
      <c r="H7471" s="12" t="s">
        <v>65</v>
      </c>
      <c r="I7471" s="12"/>
    </row>
    <row r="7472" spans="1:9" x14ac:dyDescent="0.25">
      <c r="A7472" s="38">
        <v>94755430127</v>
      </c>
      <c r="B7472" s="13" t="s">
        <v>7251</v>
      </c>
      <c r="C7472" s="13">
        <v>1</v>
      </c>
      <c r="D7472" s="13" t="s">
        <v>2549</v>
      </c>
      <c r="E7472" s="13" t="s">
        <v>1199</v>
      </c>
      <c r="F7472" s="13" t="s">
        <v>1199</v>
      </c>
      <c r="G7472" s="13" t="s">
        <v>67</v>
      </c>
      <c r="H7472" s="13" t="s">
        <v>65</v>
      </c>
      <c r="I7472" s="13"/>
    </row>
    <row r="7473" spans="1:9" x14ac:dyDescent="0.25">
      <c r="A7473" s="37">
        <v>94750128128</v>
      </c>
      <c r="B7473" s="12" t="s">
        <v>7252</v>
      </c>
      <c r="C7473" s="12">
        <v>2</v>
      </c>
      <c r="D7473" s="12" t="s">
        <v>1198</v>
      </c>
      <c r="E7473" s="12" t="s">
        <v>65</v>
      </c>
      <c r="F7473" s="12" t="s">
        <v>67</v>
      </c>
      <c r="G7473" s="12" t="s">
        <v>1199</v>
      </c>
      <c r="H7473" s="12" t="s">
        <v>67</v>
      </c>
      <c r="I7473" s="12"/>
    </row>
    <row r="7474" spans="1:9" x14ac:dyDescent="0.25">
      <c r="A7474" s="38">
        <v>94750136136</v>
      </c>
      <c r="B7474" s="13" t="s">
        <v>7253</v>
      </c>
      <c r="C7474" s="13">
        <v>2</v>
      </c>
      <c r="D7474" s="13" t="s">
        <v>1198</v>
      </c>
      <c r="E7474" s="13" t="s">
        <v>65</v>
      </c>
      <c r="F7474" s="13" t="s">
        <v>67</v>
      </c>
      <c r="G7474" s="13" t="s">
        <v>1199</v>
      </c>
      <c r="H7474" s="13" t="s">
        <v>67</v>
      </c>
      <c r="I7474" s="13"/>
    </row>
    <row r="7475" spans="1:9" x14ac:dyDescent="0.25">
      <c r="A7475" s="37">
        <v>94755428137</v>
      </c>
      <c r="B7475" s="12" t="s">
        <v>7254</v>
      </c>
      <c r="C7475" s="12">
        <v>1</v>
      </c>
      <c r="D7475" s="12" t="s">
        <v>2549</v>
      </c>
      <c r="E7475" s="12" t="s">
        <v>1199</v>
      </c>
      <c r="F7475" s="12" t="s">
        <v>1199</v>
      </c>
      <c r="G7475" s="12" t="s">
        <v>67</v>
      </c>
      <c r="H7475" s="12" t="s">
        <v>65</v>
      </c>
      <c r="I7475" s="12"/>
    </row>
    <row r="7476" spans="1:9" x14ac:dyDescent="0.25">
      <c r="A7476" s="38">
        <v>94750141141</v>
      </c>
      <c r="B7476" s="13" t="s">
        <v>7255</v>
      </c>
      <c r="C7476" s="13">
        <v>1</v>
      </c>
      <c r="D7476" s="13" t="s">
        <v>2549</v>
      </c>
      <c r="E7476" s="13" t="s">
        <v>1199</v>
      </c>
      <c r="F7476" s="13" t="s">
        <v>1199</v>
      </c>
      <c r="G7476" s="13" t="s">
        <v>67</v>
      </c>
      <c r="H7476" s="13" t="s">
        <v>65</v>
      </c>
      <c r="I7476" s="13"/>
    </row>
    <row r="7477" spans="1:9" x14ac:dyDescent="0.25">
      <c r="A7477" s="37">
        <v>94750142142</v>
      </c>
      <c r="B7477" s="12" t="s">
        <v>7256</v>
      </c>
      <c r="C7477" s="12">
        <v>2</v>
      </c>
      <c r="D7477" s="12" t="s">
        <v>1198</v>
      </c>
      <c r="E7477" s="12" t="s">
        <v>65</v>
      </c>
      <c r="F7477" s="12" t="s">
        <v>67</v>
      </c>
      <c r="G7477" s="12" t="s">
        <v>1199</v>
      </c>
      <c r="H7477" s="12" t="s">
        <v>67</v>
      </c>
      <c r="I7477" s="12"/>
    </row>
    <row r="7478" spans="1:9" x14ac:dyDescent="0.25">
      <c r="A7478" s="38">
        <v>94755431145</v>
      </c>
      <c r="B7478" s="13" t="s">
        <v>7257</v>
      </c>
      <c r="C7478" s="13">
        <v>2</v>
      </c>
      <c r="D7478" s="13" t="s">
        <v>1198</v>
      </c>
      <c r="E7478" s="13" t="s">
        <v>65</v>
      </c>
      <c r="F7478" s="13" t="s">
        <v>67</v>
      </c>
      <c r="G7478" s="13" t="s">
        <v>1199</v>
      </c>
      <c r="H7478" s="13" t="s">
        <v>67</v>
      </c>
      <c r="I7478" s="13"/>
    </row>
    <row r="7479" spans="1:9" x14ac:dyDescent="0.25">
      <c r="A7479" s="37">
        <v>94755428146</v>
      </c>
      <c r="B7479" s="12" t="s">
        <v>7258</v>
      </c>
      <c r="C7479" s="12">
        <v>2</v>
      </c>
      <c r="D7479" s="12" t="s">
        <v>1198</v>
      </c>
      <c r="E7479" s="12" t="s">
        <v>65</v>
      </c>
      <c r="F7479" s="12" t="s">
        <v>67</v>
      </c>
      <c r="G7479" s="12" t="s">
        <v>1199</v>
      </c>
      <c r="H7479" s="12" t="s">
        <v>67</v>
      </c>
      <c r="I7479" s="12"/>
    </row>
    <row r="7480" spans="1:9" x14ac:dyDescent="0.25">
      <c r="A7480" s="38">
        <v>94750154154</v>
      </c>
      <c r="B7480" s="13" t="s">
        <v>7259</v>
      </c>
      <c r="C7480" s="13">
        <v>2</v>
      </c>
      <c r="D7480" s="13" t="s">
        <v>1198</v>
      </c>
      <c r="E7480" s="13" t="s">
        <v>65</v>
      </c>
      <c r="F7480" s="13" t="s">
        <v>67</v>
      </c>
      <c r="G7480" s="13" t="s">
        <v>1199</v>
      </c>
      <c r="H7480" s="13" t="s">
        <v>67</v>
      </c>
      <c r="I7480" s="13"/>
    </row>
    <row r="7481" spans="1:9" x14ac:dyDescent="0.25">
      <c r="A7481" s="37">
        <v>94750156156</v>
      </c>
      <c r="B7481" s="12" t="s">
        <v>7260</v>
      </c>
      <c r="C7481" s="12">
        <v>2</v>
      </c>
      <c r="D7481" s="12" t="s">
        <v>1198</v>
      </c>
      <c r="E7481" s="12" t="s">
        <v>65</v>
      </c>
      <c r="F7481" s="12" t="s">
        <v>67</v>
      </c>
      <c r="G7481" s="12" t="s">
        <v>1199</v>
      </c>
      <c r="H7481" s="12" t="s">
        <v>67</v>
      </c>
      <c r="I7481" s="12"/>
    </row>
    <row r="7482" spans="1:9" x14ac:dyDescent="0.25">
      <c r="A7482" s="38">
        <v>94750158158</v>
      </c>
      <c r="B7482" s="13" t="s">
        <v>7261</v>
      </c>
      <c r="C7482" s="13">
        <v>1</v>
      </c>
      <c r="D7482" s="13" t="s">
        <v>2549</v>
      </c>
      <c r="E7482" s="13" t="s">
        <v>1199</v>
      </c>
      <c r="F7482" s="13" t="s">
        <v>1199</v>
      </c>
      <c r="G7482" s="13" t="s">
        <v>67</v>
      </c>
      <c r="H7482" s="13" t="s">
        <v>65</v>
      </c>
      <c r="I7482" s="13"/>
    </row>
    <row r="7483" spans="1:9" x14ac:dyDescent="0.25">
      <c r="A7483" s="37">
        <v>94750161161</v>
      </c>
      <c r="B7483" s="12" t="s">
        <v>7262</v>
      </c>
      <c r="C7483" s="12">
        <v>1</v>
      </c>
      <c r="D7483" s="12" t="s">
        <v>2549</v>
      </c>
      <c r="E7483" s="12" t="s">
        <v>1199</v>
      </c>
      <c r="F7483" s="12" t="s">
        <v>1199</v>
      </c>
      <c r="G7483" s="12" t="s">
        <v>67</v>
      </c>
      <c r="H7483" s="12" t="s">
        <v>65</v>
      </c>
      <c r="I7483" s="12"/>
    </row>
    <row r="7484" spans="1:9" x14ac:dyDescent="0.25">
      <c r="A7484" s="38">
        <v>94750162162</v>
      </c>
      <c r="B7484" s="13" t="s">
        <v>7263</v>
      </c>
      <c r="C7484" s="13">
        <v>1</v>
      </c>
      <c r="D7484" s="13" t="s">
        <v>2549</v>
      </c>
      <c r="E7484" s="13" t="s">
        <v>1199</v>
      </c>
      <c r="F7484" s="13" t="s">
        <v>1199</v>
      </c>
      <c r="G7484" s="13" t="s">
        <v>67</v>
      </c>
      <c r="H7484" s="13" t="s">
        <v>65</v>
      </c>
      <c r="I7484" s="13"/>
    </row>
    <row r="7485" spans="1:9" x14ac:dyDescent="0.25">
      <c r="A7485" s="37">
        <v>94755431165</v>
      </c>
      <c r="B7485" s="12" t="s">
        <v>7264</v>
      </c>
      <c r="C7485" s="12">
        <v>2</v>
      </c>
      <c r="D7485" s="12" t="s">
        <v>1198</v>
      </c>
      <c r="E7485" s="12" t="s">
        <v>65</v>
      </c>
      <c r="F7485" s="12" t="s">
        <v>67</v>
      </c>
      <c r="G7485" s="12" t="s">
        <v>1199</v>
      </c>
      <c r="H7485" s="12" t="s">
        <v>67</v>
      </c>
      <c r="I7485" s="12"/>
    </row>
    <row r="7486" spans="1:9" x14ac:dyDescent="0.25">
      <c r="A7486" s="38">
        <v>94750168168</v>
      </c>
      <c r="B7486" s="13" t="s">
        <v>7265</v>
      </c>
      <c r="C7486" s="13">
        <v>2</v>
      </c>
      <c r="D7486" s="13" t="s">
        <v>1198</v>
      </c>
      <c r="E7486" s="13" t="s">
        <v>65</v>
      </c>
      <c r="F7486" s="13" t="s">
        <v>67</v>
      </c>
      <c r="G7486" s="13" t="s">
        <v>1199</v>
      </c>
      <c r="H7486" s="13" t="s">
        <v>67</v>
      </c>
      <c r="I7486" s="13"/>
    </row>
    <row r="7487" spans="1:9" x14ac:dyDescent="0.25">
      <c r="A7487" s="37">
        <v>94750169169</v>
      </c>
      <c r="B7487" s="12" t="s">
        <v>7266</v>
      </c>
      <c r="C7487" s="12">
        <v>2</v>
      </c>
      <c r="D7487" s="12" t="s">
        <v>1198</v>
      </c>
      <c r="E7487" s="12" t="s">
        <v>65</v>
      </c>
      <c r="F7487" s="12" t="s">
        <v>67</v>
      </c>
      <c r="G7487" s="12" t="s">
        <v>1199</v>
      </c>
      <c r="H7487" s="12" t="s">
        <v>67</v>
      </c>
      <c r="I7487" s="12"/>
    </row>
    <row r="7488" spans="1:9" x14ac:dyDescent="0.25">
      <c r="A7488" s="38">
        <v>94750171171</v>
      </c>
      <c r="B7488" s="13" t="s">
        <v>7267</v>
      </c>
      <c r="C7488" s="13">
        <v>2</v>
      </c>
      <c r="D7488" s="13" t="s">
        <v>1198</v>
      </c>
      <c r="E7488" s="13" t="s">
        <v>65</v>
      </c>
      <c r="F7488" s="13" t="s">
        <v>67</v>
      </c>
      <c r="G7488" s="13" t="s">
        <v>1199</v>
      </c>
      <c r="H7488" s="13" t="s">
        <v>67</v>
      </c>
      <c r="I7488" s="13"/>
    </row>
    <row r="7489" spans="1:9" x14ac:dyDescent="0.25">
      <c r="A7489" s="37">
        <v>94755432174</v>
      </c>
      <c r="B7489" s="12" t="s">
        <v>7268</v>
      </c>
      <c r="C7489" s="12">
        <v>2</v>
      </c>
      <c r="D7489" s="12" t="s">
        <v>1198</v>
      </c>
      <c r="E7489" s="12" t="s">
        <v>65</v>
      </c>
      <c r="F7489" s="12" t="s">
        <v>67</v>
      </c>
      <c r="G7489" s="12" t="s">
        <v>1199</v>
      </c>
      <c r="H7489" s="12" t="s">
        <v>67</v>
      </c>
      <c r="I7489" s="12"/>
    </row>
    <row r="7490" spans="1:9" x14ac:dyDescent="0.25">
      <c r="A7490" s="38">
        <v>94750175175</v>
      </c>
      <c r="B7490" s="13" t="s">
        <v>7269</v>
      </c>
      <c r="C7490" s="13">
        <v>2</v>
      </c>
      <c r="D7490" s="13" t="s">
        <v>1198</v>
      </c>
      <c r="E7490" s="13" t="s">
        <v>65</v>
      </c>
      <c r="F7490" s="13" t="s">
        <v>67</v>
      </c>
      <c r="G7490" s="13" t="s">
        <v>1199</v>
      </c>
      <c r="H7490" s="13" t="s">
        <v>67</v>
      </c>
      <c r="I7490" s="13"/>
    </row>
    <row r="7491" spans="1:9" x14ac:dyDescent="0.25">
      <c r="A7491" s="37">
        <v>94755430181</v>
      </c>
      <c r="B7491" s="12" t="s">
        <v>7270</v>
      </c>
      <c r="C7491" s="12">
        <v>1</v>
      </c>
      <c r="D7491" s="12" t="s">
        <v>2549</v>
      </c>
      <c r="E7491" s="12" t="s">
        <v>1199</v>
      </c>
      <c r="F7491" s="12" t="s">
        <v>1199</v>
      </c>
      <c r="G7491" s="12" t="s">
        <v>67</v>
      </c>
      <c r="H7491" s="12" t="s">
        <v>65</v>
      </c>
      <c r="I7491" s="12"/>
    </row>
    <row r="7492" spans="1:9" x14ac:dyDescent="0.25">
      <c r="A7492" s="38">
        <v>94755430182</v>
      </c>
      <c r="B7492" s="13" t="s">
        <v>7271</v>
      </c>
      <c r="C7492" s="13">
        <v>1</v>
      </c>
      <c r="D7492" s="13" t="s">
        <v>2549</v>
      </c>
      <c r="E7492" s="13" t="s">
        <v>1199</v>
      </c>
      <c r="F7492" s="13" t="s">
        <v>1199</v>
      </c>
      <c r="G7492" s="13" t="s">
        <v>67</v>
      </c>
      <c r="H7492" s="13" t="s">
        <v>65</v>
      </c>
      <c r="I7492" s="13"/>
    </row>
    <row r="7493" spans="1:9" x14ac:dyDescent="0.25">
      <c r="A7493" s="37">
        <v>94755432184</v>
      </c>
      <c r="B7493" s="12" t="s">
        <v>7272</v>
      </c>
      <c r="C7493" s="12">
        <v>1</v>
      </c>
      <c r="D7493" s="12" t="s">
        <v>2549</v>
      </c>
      <c r="E7493" s="12" t="s">
        <v>1199</v>
      </c>
      <c r="F7493" s="12" t="s">
        <v>1199</v>
      </c>
      <c r="G7493" s="12" t="s">
        <v>67</v>
      </c>
      <c r="H7493" s="12" t="s">
        <v>65</v>
      </c>
      <c r="I7493" s="12"/>
    </row>
    <row r="7494" spans="1:9" x14ac:dyDescent="0.25">
      <c r="A7494" s="38">
        <v>94750189189</v>
      </c>
      <c r="B7494" s="13" t="s">
        <v>7273</v>
      </c>
      <c r="C7494" s="13">
        <v>2</v>
      </c>
      <c r="D7494" s="13" t="s">
        <v>1198</v>
      </c>
      <c r="E7494" s="13" t="s">
        <v>65</v>
      </c>
      <c r="F7494" s="13" t="s">
        <v>67</v>
      </c>
      <c r="G7494" s="13" t="s">
        <v>1199</v>
      </c>
      <c r="H7494" s="13" t="s">
        <v>67</v>
      </c>
      <c r="I7494" s="13"/>
    </row>
    <row r="7495" spans="1:9" x14ac:dyDescent="0.25">
      <c r="A7495" s="37">
        <v>94759451451</v>
      </c>
      <c r="B7495" s="12" t="s">
        <v>7274</v>
      </c>
      <c r="C7495" s="12">
        <v>2</v>
      </c>
      <c r="D7495" s="12" t="s">
        <v>1198</v>
      </c>
      <c r="E7495" s="12" t="s">
        <v>65</v>
      </c>
      <c r="F7495" s="12" t="s">
        <v>67</v>
      </c>
      <c r="G7495" s="12" t="s">
        <v>1199</v>
      </c>
      <c r="H7495" s="12" t="s">
        <v>67</v>
      </c>
      <c r="I7495" s="12"/>
    </row>
    <row r="7496" spans="1:9" x14ac:dyDescent="0.25">
      <c r="A7496" s="38">
        <v>94759452452</v>
      </c>
      <c r="B7496" s="13" t="s">
        <v>7275</v>
      </c>
      <c r="C7496" s="13">
        <v>2</v>
      </c>
      <c r="D7496" s="13" t="s">
        <v>1198</v>
      </c>
      <c r="E7496" s="13" t="s">
        <v>65</v>
      </c>
      <c r="F7496" s="13" t="s">
        <v>67</v>
      </c>
      <c r="G7496" s="13" t="s">
        <v>1199</v>
      </c>
      <c r="H7496" s="13" t="s">
        <v>67</v>
      </c>
      <c r="I7496" s="13"/>
    </row>
    <row r="7497" spans="1:9" x14ac:dyDescent="0.25">
      <c r="A7497" s="37">
        <v>94759453453</v>
      </c>
      <c r="B7497" s="12" t="s">
        <v>7276</v>
      </c>
      <c r="C7497" s="12">
        <v>2</v>
      </c>
      <c r="D7497" s="12" t="s">
        <v>1198</v>
      </c>
      <c r="E7497" s="12" t="s">
        <v>65</v>
      </c>
      <c r="F7497" s="12" t="s">
        <v>67</v>
      </c>
      <c r="G7497" s="12" t="s">
        <v>1199</v>
      </c>
      <c r="H7497" s="12" t="s">
        <v>67</v>
      </c>
      <c r="I7497" s="12"/>
    </row>
    <row r="7498" spans="1:9" x14ac:dyDescent="0.25">
      <c r="A7498" s="38">
        <v>94759454454</v>
      </c>
      <c r="B7498" s="13" t="s">
        <v>7277</v>
      </c>
      <c r="C7498" s="13">
        <v>2</v>
      </c>
      <c r="D7498" s="13" t="s">
        <v>1198</v>
      </c>
      <c r="E7498" s="13" t="s">
        <v>65</v>
      </c>
      <c r="F7498" s="13" t="s">
        <v>67</v>
      </c>
      <c r="G7498" s="13" t="s">
        <v>1199</v>
      </c>
      <c r="H7498" s="13" t="s">
        <v>67</v>
      </c>
      <c r="I7498" s="13"/>
    </row>
    <row r="7499" spans="1:9" x14ac:dyDescent="0.25">
      <c r="A7499" s="37">
        <v>94760145145</v>
      </c>
      <c r="B7499" s="12" t="s">
        <v>7278</v>
      </c>
      <c r="C7499" s="12">
        <v>1</v>
      </c>
      <c r="D7499" s="12" t="s">
        <v>2549</v>
      </c>
      <c r="E7499" s="12" t="s">
        <v>1199</v>
      </c>
      <c r="F7499" s="12" t="s">
        <v>1199</v>
      </c>
      <c r="G7499" s="12" t="s">
        <v>67</v>
      </c>
      <c r="H7499" s="12" t="s">
        <v>65</v>
      </c>
      <c r="I7499" s="12"/>
    </row>
    <row r="7500" spans="1:9" x14ac:dyDescent="0.25">
      <c r="A7500" s="38">
        <v>94760146146</v>
      </c>
      <c r="B7500" s="13" t="s">
        <v>7279</v>
      </c>
      <c r="C7500" s="13">
        <v>1</v>
      </c>
      <c r="D7500" s="13" t="s">
        <v>2549</v>
      </c>
      <c r="E7500" s="13" t="s">
        <v>1199</v>
      </c>
      <c r="F7500" s="13" t="s">
        <v>1199</v>
      </c>
      <c r="G7500" s="13" t="s">
        <v>67</v>
      </c>
      <c r="H7500" s="13" t="s">
        <v>65</v>
      </c>
      <c r="I7500" s="13"/>
    </row>
    <row r="7501" spans="1:9" x14ac:dyDescent="0.25">
      <c r="A7501" s="37">
        <v>94760152152</v>
      </c>
      <c r="B7501" s="12" t="s">
        <v>7280</v>
      </c>
      <c r="C7501" s="12">
        <v>2</v>
      </c>
      <c r="D7501" s="12" t="s">
        <v>1198</v>
      </c>
      <c r="E7501" s="12" t="s">
        <v>65</v>
      </c>
      <c r="F7501" s="12" t="s">
        <v>67</v>
      </c>
      <c r="G7501" s="12" t="s">
        <v>1199</v>
      </c>
      <c r="H7501" s="12" t="s">
        <v>67</v>
      </c>
      <c r="I7501" s="12"/>
    </row>
    <row r="7502" spans="1:9" x14ac:dyDescent="0.25">
      <c r="A7502" s="38">
        <v>94765434154</v>
      </c>
      <c r="B7502" s="13" t="s">
        <v>7281</v>
      </c>
      <c r="C7502" s="13">
        <v>1</v>
      </c>
      <c r="D7502" s="13" t="s">
        <v>2549</v>
      </c>
      <c r="E7502" s="13" t="s">
        <v>1199</v>
      </c>
      <c r="F7502" s="13" t="s">
        <v>1199</v>
      </c>
      <c r="G7502" s="13" t="s">
        <v>67</v>
      </c>
      <c r="H7502" s="13" t="s">
        <v>65</v>
      </c>
      <c r="I7502" s="13"/>
    </row>
    <row r="7503" spans="1:9" x14ac:dyDescent="0.25">
      <c r="A7503" s="37">
        <v>94760159159</v>
      </c>
      <c r="B7503" s="12" t="s">
        <v>7282</v>
      </c>
      <c r="C7503" s="12">
        <v>2</v>
      </c>
      <c r="D7503" s="12" t="s">
        <v>1198</v>
      </c>
      <c r="E7503" s="12" t="s">
        <v>65</v>
      </c>
      <c r="F7503" s="12" t="s">
        <v>67</v>
      </c>
      <c r="G7503" s="12" t="s">
        <v>1199</v>
      </c>
      <c r="H7503" s="12" t="s">
        <v>67</v>
      </c>
      <c r="I7503" s="12"/>
    </row>
    <row r="7504" spans="1:9" x14ac:dyDescent="0.25">
      <c r="A7504" s="38">
        <v>94760164164</v>
      </c>
      <c r="B7504" s="13" t="s">
        <v>7283</v>
      </c>
      <c r="C7504" s="13">
        <v>2</v>
      </c>
      <c r="D7504" s="13" t="s">
        <v>1198</v>
      </c>
      <c r="E7504" s="13" t="s">
        <v>65</v>
      </c>
      <c r="F7504" s="13" t="s">
        <v>67</v>
      </c>
      <c r="G7504" s="13" t="s">
        <v>1199</v>
      </c>
      <c r="H7504" s="13" t="s">
        <v>67</v>
      </c>
      <c r="I7504" s="13"/>
    </row>
    <row r="7505" spans="1:9" x14ac:dyDescent="0.25">
      <c r="A7505" s="37">
        <v>94765433166</v>
      </c>
      <c r="B7505" s="12" t="s">
        <v>3259</v>
      </c>
      <c r="C7505" s="12">
        <v>2</v>
      </c>
      <c r="D7505" s="12" t="s">
        <v>1198</v>
      </c>
      <c r="E7505" s="12" t="s">
        <v>65</v>
      </c>
      <c r="F7505" s="12" t="s">
        <v>67</v>
      </c>
      <c r="G7505" s="12" t="s">
        <v>1199</v>
      </c>
      <c r="H7505" s="12" t="s">
        <v>67</v>
      </c>
      <c r="I7505" s="12"/>
    </row>
    <row r="7506" spans="1:9" x14ac:dyDescent="0.25">
      <c r="A7506" s="38">
        <v>94765434171</v>
      </c>
      <c r="B7506" s="13" t="s">
        <v>7284</v>
      </c>
      <c r="C7506" s="13">
        <v>1</v>
      </c>
      <c r="D7506" s="13" t="s">
        <v>2549</v>
      </c>
      <c r="E7506" s="13" t="s">
        <v>1199</v>
      </c>
      <c r="F7506" s="13" t="s">
        <v>1199</v>
      </c>
      <c r="G7506" s="13" t="s">
        <v>67</v>
      </c>
      <c r="H7506" s="13" t="s">
        <v>65</v>
      </c>
      <c r="I7506" s="13"/>
    </row>
    <row r="7507" spans="1:9" x14ac:dyDescent="0.25">
      <c r="A7507" s="37">
        <v>94760175175</v>
      </c>
      <c r="B7507" s="12" t="s">
        <v>7285</v>
      </c>
      <c r="C7507" s="12">
        <v>2</v>
      </c>
      <c r="D7507" s="12" t="s">
        <v>1198</v>
      </c>
      <c r="E7507" s="12" t="s">
        <v>65</v>
      </c>
      <c r="F7507" s="12" t="s">
        <v>67</v>
      </c>
      <c r="G7507" s="12" t="s">
        <v>1199</v>
      </c>
      <c r="H7507" s="12" t="s">
        <v>67</v>
      </c>
      <c r="I7507" s="12"/>
    </row>
    <row r="7508" spans="1:9" x14ac:dyDescent="0.25">
      <c r="A7508" s="38">
        <v>94760177177</v>
      </c>
      <c r="B7508" s="13" t="s">
        <v>7286</v>
      </c>
      <c r="C7508" s="13">
        <v>2</v>
      </c>
      <c r="D7508" s="13" t="s">
        <v>1198</v>
      </c>
      <c r="E7508" s="13" t="s">
        <v>65</v>
      </c>
      <c r="F7508" s="13" t="s">
        <v>67</v>
      </c>
      <c r="G7508" s="13" t="s">
        <v>1199</v>
      </c>
      <c r="H7508" s="13" t="s">
        <v>67</v>
      </c>
      <c r="I7508" s="13"/>
    </row>
    <row r="7509" spans="1:9" x14ac:dyDescent="0.25">
      <c r="A7509" s="37">
        <v>94760178178</v>
      </c>
      <c r="B7509" s="12" t="s">
        <v>7287</v>
      </c>
      <c r="C7509" s="12">
        <v>1</v>
      </c>
      <c r="D7509" s="12" t="s">
        <v>2549</v>
      </c>
      <c r="E7509" s="12" t="s">
        <v>1199</v>
      </c>
      <c r="F7509" s="12" t="s">
        <v>1199</v>
      </c>
      <c r="G7509" s="12" t="s">
        <v>67</v>
      </c>
      <c r="H7509" s="12" t="s">
        <v>65</v>
      </c>
      <c r="I7509" s="12"/>
    </row>
    <row r="7510" spans="1:9" x14ac:dyDescent="0.25">
      <c r="A7510" s="38">
        <v>94760179179</v>
      </c>
      <c r="B7510" s="13" t="s">
        <v>7288</v>
      </c>
      <c r="C7510" s="13">
        <v>2</v>
      </c>
      <c r="D7510" s="13" t="s">
        <v>1198</v>
      </c>
      <c r="E7510" s="13" t="s">
        <v>65</v>
      </c>
      <c r="F7510" s="13" t="s">
        <v>67</v>
      </c>
      <c r="G7510" s="13" t="s">
        <v>1199</v>
      </c>
      <c r="H7510" s="13" t="s">
        <v>67</v>
      </c>
      <c r="I7510" s="13"/>
    </row>
    <row r="7511" spans="1:9" x14ac:dyDescent="0.25">
      <c r="A7511" s="37">
        <v>94765433180</v>
      </c>
      <c r="B7511" s="12" t="s">
        <v>7289</v>
      </c>
      <c r="C7511" s="12">
        <v>2</v>
      </c>
      <c r="D7511" s="12" t="s">
        <v>1198</v>
      </c>
      <c r="E7511" s="12" t="s">
        <v>65</v>
      </c>
      <c r="F7511" s="12" t="s">
        <v>67</v>
      </c>
      <c r="G7511" s="12" t="s">
        <v>1199</v>
      </c>
      <c r="H7511" s="12" t="s">
        <v>67</v>
      </c>
      <c r="I7511" s="12"/>
    </row>
    <row r="7512" spans="1:9" x14ac:dyDescent="0.25">
      <c r="A7512" s="38">
        <v>94765433182</v>
      </c>
      <c r="B7512" s="13" t="s">
        <v>7290</v>
      </c>
      <c r="C7512" s="13">
        <v>2</v>
      </c>
      <c r="D7512" s="13" t="s">
        <v>1198</v>
      </c>
      <c r="E7512" s="13" t="s">
        <v>65</v>
      </c>
      <c r="F7512" s="13" t="s">
        <v>67</v>
      </c>
      <c r="G7512" s="13" t="s">
        <v>1199</v>
      </c>
      <c r="H7512" s="13" t="s">
        <v>67</v>
      </c>
      <c r="I7512" s="13"/>
    </row>
    <row r="7513" spans="1:9" x14ac:dyDescent="0.25">
      <c r="A7513" s="37">
        <v>94760183183</v>
      </c>
      <c r="B7513" s="12" t="s">
        <v>7291</v>
      </c>
      <c r="C7513" s="12">
        <v>1</v>
      </c>
      <c r="D7513" s="12" t="s">
        <v>2549</v>
      </c>
      <c r="E7513" s="12" t="s">
        <v>1199</v>
      </c>
      <c r="F7513" s="12" t="s">
        <v>1199</v>
      </c>
      <c r="G7513" s="12" t="s">
        <v>67</v>
      </c>
      <c r="H7513" s="12" t="s">
        <v>65</v>
      </c>
      <c r="I7513" s="12"/>
    </row>
    <row r="7514" spans="1:9" x14ac:dyDescent="0.25">
      <c r="A7514" s="38">
        <v>94760184184</v>
      </c>
      <c r="B7514" s="13" t="s">
        <v>7292</v>
      </c>
      <c r="C7514" s="13">
        <v>2</v>
      </c>
      <c r="D7514" s="13" t="s">
        <v>1198</v>
      </c>
      <c r="E7514" s="13" t="s">
        <v>65</v>
      </c>
      <c r="F7514" s="13" t="s">
        <v>67</v>
      </c>
      <c r="G7514" s="13" t="s">
        <v>1199</v>
      </c>
      <c r="H7514" s="13" t="s">
        <v>67</v>
      </c>
      <c r="I7514" s="13"/>
    </row>
    <row r="7515" spans="1:9" x14ac:dyDescent="0.25">
      <c r="A7515" s="37">
        <v>94760185185</v>
      </c>
      <c r="B7515" s="12" t="s">
        <v>7293</v>
      </c>
      <c r="C7515" s="12">
        <v>1</v>
      </c>
      <c r="D7515" s="12" t="s">
        <v>2549</v>
      </c>
      <c r="E7515" s="12" t="s">
        <v>1199</v>
      </c>
      <c r="F7515" s="12" t="s">
        <v>1199</v>
      </c>
      <c r="G7515" s="12" t="s">
        <v>67</v>
      </c>
      <c r="H7515" s="12" t="s">
        <v>65</v>
      </c>
      <c r="I7515" s="12"/>
    </row>
    <row r="7516" spans="1:9" x14ac:dyDescent="0.25">
      <c r="A7516" s="38">
        <v>94760189189</v>
      </c>
      <c r="B7516" s="13" t="s">
        <v>7294</v>
      </c>
      <c r="C7516" s="13">
        <v>2</v>
      </c>
      <c r="D7516" s="13" t="s">
        <v>1198</v>
      </c>
      <c r="E7516" s="13" t="s">
        <v>65</v>
      </c>
      <c r="F7516" s="13" t="s">
        <v>67</v>
      </c>
      <c r="G7516" s="13" t="s">
        <v>1199</v>
      </c>
      <c r="H7516" s="13" t="s">
        <v>67</v>
      </c>
      <c r="I7516" s="13"/>
    </row>
    <row r="7517" spans="1:9" x14ac:dyDescent="0.25">
      <c r="A7517" s="37">
        <v>94769451451</v>
      </c>
      <c r="B7517" s="12" t="s">
        <v>7295</v>
      </c>
      <c r="C7517" s="12">
        <v>2</v>
      </c>
      <c r="D7517" s="12" t="s">
        <v>1198</v>
      </c>
      <c r="E7517" s="12" t="s">
        <v>65</v>
      </c>
      <c r="F7517" s="12" t="s">
        <v>67</v>
      </c>
      <c r="G7517" s="12" t="s">
        <v>1199</v>
      </c>
      <c r="H7517" s="12" t="s">
        <v>67</v>
      </c>
      <c r="I7517" s="12"/>
    </row>
    <row r="7518" spans="1:9" x14ac:dyDescent="0.25">
      <c r="A7518" s="38">
        <v>94769453453</v>
      </c>
      <c r="B7518" s="13" t="s">
        <v>7296</v>
      </c>
      <c r="C7518" s="13">
        <v>2</v>
      </c>
      <c r="D7518" s="13" t="s">
        <v>1198</v>
      </c>
      <c r="E7518" s="13" t="s">
        <v>65</v>
      </c>
      <c r="F7518" s="13" t="s">
        <v>67</v>
      </c>
      <c r="G7518" s="13" t="s">
        <v>1199</v>
      </c>
      <c r="H7518" s="13" t="s">
        <v>67</v>
      </c>
      <c r="I7518" s="13"/>
    </row>
    <row r="7519" spans="1:9" x14ac:dyDescent="0.25">
      <c r="A7519" s="37">
        <v>94775436117</v>
      </c>
      <c r="B7519" s="12" t="s">
        <v>7297</v>
      </c>
      <c r="C7519" s="12">
        <v>2</v>
      </c>
      <c r="D7519" s="12" t="s">
        <v>1198</v>
      </c>
      <c r="E7519" s="12" t="s">
        <v>65</v>
      </c>
      <c r="F7519" s="12" t="s">
        <v>67</v>
      </c>
      <c r="G7519" s="12" t="s">
        <v>1199</v>
      </c>
      <c r="H7519" s="12" t="s">
        <v>67</v>
      </c>
      <c r="I7519" s="12"/>
    </row>
    <row r="7520" spans="1:9" x14ac:dyDescent="0.25">
      <c r="A7520" s="38">
        <v>94775437118</v>
      </c>
      <c r="B7520" s="13" t="s">
        <v>7298</v>
      </c>
      <c r="C7520" s="13">
        <v>1</v>
      </c>
      <c r="D7520" s="13" t="s">
        <v>2549</v>
      </c>
      <c r="E7520" s="13" t="s">
        <v>1199</v>
      </c>
      <c r="F7520" s="13" t="s">
        <v>1199</v>
      </c>
      <c r="G7520" s="13" t="s">
        <v>67</v>
      </c>
      <c r="H7520" s="13" t="s">
        <v>65</v>
      </c>
      <c r="I7520" s="13"/>
    </row>
    <row r="7521" spans="1:9" x14ac:dyDescent="0.25">
      <c r="A7521" s="37">
        <v>94775439119</v>
      </c>
      <c r="B7521" s="12" t="s">
        <v>7299</v>
      </c>
      <c r="C7521" s="12">
        <v>1</v>
      </c>
      <c r="D7521" s="12" t="s">
        <v>2549</v>
      </c>
      <c r="E7521" s="12" t="s">
        <v>1199</v>
      </c>
      <c r="F7521" s="12" t="s">
        <v>1199</v>
      </c>
      <c r="G7521" s="12" t="s">
        <v>67</v>
      </c>
      <c r="H7521" s="12" t="s">
        <v>65</v>
      </c>
      <c r="I7521" s="12"/>
    </row>
    <row r="7522" spans="1:9" x14ac:dyDescent="0.25">
      <c r="A7522" s="38">
        <v>94770121121</v>
      </c>
      <c r="B7522" s="13" t="s">
        <v>7300</v>
      </c>
      <c r="C7522" s="13">
        <v>1</v>
      </c>
      <c r="D7522" s="13" t="s">
        <v>2549</v>
      </c>
      <c r="E7522" s="13" t="s">
        <v>1199</v>
      </c>
      <c r="F7522" s="13" t="s">
        <v>1199</v>
      </c>
      <c r="G7522" s="13" t="s">
        <v>67</v>
      </c>
      <c r="H7522" s="13" t="s">
        <v>65</v>
      </c>
      <c r="I7522" s="13"/>
    </row>
    <row r="7523" spans="1:9" x14ac:dyDescent="0.25">
      <c r="A7523" s="37">
        <v>94775438124</v>
      </c>
      <c r="B7523" s="12" t="s">
        <v>7301</v>
      </c>
      <c r="C7523" s="12">
        <v>1</v>
      </c>
      <c r="D7523" s="12" t="s">
        <v>2549</v>
      </c>
      <c r="E7523" s="12" t="s">
        <v>1199</v>
      </c>
      <c r="F7523" s="12" t="s">
        <v>1199</v>
      </c>
      <c r="G7523" s="12" t="s">
        <v>67</v>
      </c>
      <c r="H7523" s="12" t="s">
        <v>65</v>
      </c>
      <c r="I7523" s="12"/>
    </row>
    <row r="7524" spans="1:9" x14ac:dyDescent="0.25">
      <c r="A7524" s="38">
        <v>94775439127</v>
      </c>
      <c r="B7524" s="13" t="s">
        <v>7302</v>
      </c>
      <c r="C7524" s="13">
        <v>1</v>
      </c>
      <c r="D7524" s="13" t="s">
        <v>2549</v>
      </c>
      <c r="E7524" s="13" t="s">
        <v>1199</v>
      </c>
      <c r="F7524" s="13" t="s">
        <v>1199</v>
      </c>
      <c r="G7524" s="13" t="s">
        <v>67</v>
      </c>
      <c r="H7524" s="13" t="s">
        <v>65</v>
      </c>
      <c r="I7524" s="13"/>
    </row>
    <row r="7525" spans="1:9" x14ac:dyDescent="0.25">
      <c r="A7525" s="37">
        <v>94770128128</v>
      </c>
      <c r="B7525" s="12" t="s">
        <v>7303</v>
      </c>
      <c r="C7525" s="12">
        <v>1</v>
      </c>
      <c r="D7525" s="12" t="s">
        <v>2549</v>
      </c>
      <c r="E7525" s="12" t="s">
        <v>1199</v>
      </c>
      <c r="F7525" s="12" t="s">
        <v>1199</v>
      </c>
      <c r="G7525" s="12" t="s">
        <v>67</v>
      </c>
      <c r="H7525" s="12" t="s">
        <v>65</v>
      </c>
      <c r="I7525" s="12"/>
    </row>
    <row r="7526" spans="1:9" x14ac:dyDescent="0.25">
      <c r="A7526" s="38">
        <v>94775437129</v>
      </c>
      <c r="B7526" s="13" t="s">
        <v>7304</v>
      </c>
      <c r="C7526" s="13">
        <v>1</v>
      </c>
      <c r="D7526" s="13" t="s">
        <v>2549</v>
      </c>
      <c r="E7526" s="13" t="s">
        <v>1199</v>
      </c>
      <c r="F7526" s="13" t="s">
        <v>1199</v>
      </c>
      <c r="G7526" s="13" t="s">
        <v>67</v>
      </c>
      <c r="H7526" s="13" t="s">
        <v>65</v>
      </c>
      <c r="I7526" s="13"/>
    </row>
    <row r="7527" spans="1:9" x14ac:dyDescent="0.25">
      <c r="A7527" s="37">
        <v>94775437135</v>
      </c>
      <c r="B7527" s="12" t="s">
        <v>7305</v>
      </c>
      <c r="C7527" s="12">
        <v>1</v>
      </c>
      <c r="D7527" s="12" t="s">
        <v>2549</v>
      </c>
      <c r="E7527" s="12" t="s">
        <v>1199</v>
      </c>
      <c r="F7527" s="12" t="s">
        <v>1199</v>
      </c>
      <c r="G7527" s="12" t="s">
        <v>67</v>
      </c>
      <c r="H7527" s="12" t="s">
        <v>65</v>
      </c>
      <c r="I7527" s="12"/>
    </row>
    <row r="7528" spans="1:9" x14ac:dyDescent="0.25">
      <c r="A7528" s="38">
        <v>94770136136</v>
      </c>
      <c r="B7528" s="13" t="s">
        <v>7306</v>
      </c>
      <c r="C7528" s="13">
        <v>1</v>
      </c>
      <c r="D7528" s="13" t="s">
        <v>2549</v>
      </c>
      <c r="E7528" s="13" t="s">
        <v>1199</v>
      </c>
      <c r="F7528" s="13" t="s">
        <v>1199</v>
      </c>
      <c r="G7528" s="13" t="s">
        <v>67</v>
      </c>
      <c r="H7528" s="13" t="s">
        <v>65</v>
      </c>
      <c r="I7528" s="13"/>
    </row>
    <row r="7529" spans="1:9" x14ac:dyDescent="0.25">
      <c r="A7529" s="37">
        <v>94775436138</v>
      </c>
      <c r="B7529" s="12" t="s">
        <v>7307</v>
      </c>
      <c r="C7529" s="12">
        <v>2</v>
      </c>
      <c r="D7529" s="12" t="s">
        <v>1198</v>
      </c>
      <c r="E7529" s="12" t="s">
        <v>65</v>
      </c>
      <c r="F7529" s="12" t="s">
        <v>67</v>
      </c>
      <c r="G7529" s="12" t="s">
        <v>1199</v>
      </c>
      <c r="H7529" s="12" t="s">
        <v>67</v>
      </c>
      <c r="I7529" s="12"/>
    </row>
    <row r="7530" spans="1:9" x14ac:dyDescent="0.25">
      <c r="A7530" s="38">
        <v>94770139139</v>
      </c>
      <c r="B7530" s="13" t="s">
        <v>7308</v>
      </c>
      <c r="C7530" s="13">
        <v>1</v>
      </c>
      <c r="D7530" s="13" t="s">
        <v>2549</v>
      </c>
      <c r="E7530" s="13" t="s">
        <v>1199</v>
      </c>
      <c r="F7530" s="13" t="s">
        <v>1199</v>
      </c>
      <c r="G7530" s="13" t="s">
        <v>67</v>
      </c>
      <c r="H7530" s="13" t="s">
        <v>65</v>
      </c>
      <c r="I7530" s="13"/>
    </row>
    <row r="7531" spans="1:9" x14ac:dyDescent="0.25">
      <c r="A7531" s="37">
        <v>94770142142</v>
      </c>
      <c r="B7531" s="12" t="s">
        <v>7309</v>
      </c>
      <c r="C7531" s="12">
        <v>1</v>
      </c>
      <c r="D7531" s="12" t="s">
        <v>2549</v>
      </c>
      <c r="E7531" s="12" t="s">
        <v>1199</v>
      </c>
      <c r="F7531" s="12" t="s">
        <v>1199</v>
      </c>
      <c r="G7531" s="12" t="s">
        <v>67</v>
      </c>
      <c r="H7531" s="12" t="s">
        <v>65</v>
      </c>
      <c r="I7531" s="12"/>
    </row>
    <row r="7532" spans="1:9" x14ac:dyDescent="0.25">
      <c r="A7532" s="38">
        <v>94770143143</v>
      </c>
      <c r="B7532" s="13" t="s">
        <v>7310</v>
      </c>
      <c r="C7532" s="13">
        <v>1</v>
      </c>
      <c r="D7532" s="13" t="s">
        <v>2549</v>
      </c>
      <c r="E7532" s="13" t="s">
        <v>1199</v>
      </c>
      <c r="F7532" s="13" t="s">
        <v>1199</v>
      </c>
      <c r="G7532" s="13" t="s">
        <v>67</v>
      </c>
      <c r="H7532" s="13" t="s">
        <v>65</v>
      </c>
      <c r="I7532" s="13"/>
    </row>
    <row r="7533" spans="1:9" x14ac:dyDescent="0.25">
      <c r="A7533" s="37">
        <v>94770148148</v>
      </c>
      <c r="B7533" s="12" t="s">
        <v>7311</v>
      </c>
      <c r="C7533" s="12">
        <v>2</v>
      </c>
      <c r="D7533" s="12" t="s">
        <v>1198</v>
      </c>
      <c r="E7533" s="12" t="s">
        <v>65</v>
      </c>
      <c r="F7533" s="12" t="s">
        <v>67</v>
      </c>
      <c r="G7533" s="12" t="s">
        <v>1199</v>
      </c>
      <c r="H7533" s="12" t="s">
        <v>67</v>
      </c>
      <c r="I7533" s="12"/>
    </row>
    <row r="7534" spans="1:9" x14ac:dyDescent="0.25">
      <c r="A7534" s="38">
        <v>94775435151</v>
      </c>
      <c r="B7534" s="13" t="s">
        <v>7312</v>
      </c>
      <c r="C7534" s="13">
        <v>2</v>
      </c>
      <c r="D7534" s="13" t="s">
        <v>1198</v>
      </c>
      <c r="E7534" s="13" t="s">
        <v>65</v>
      </c>
      <c r="F7534" s="13" t="s">
        <v>67</v>
      </c>
      <c r="G7534" s="13" t="s">
        <v>1199</v>
      </c>
      <c r="H7534" s="13" t="s">
        <v>67</v>
      </c>
      <c r="I7534" s="13"/>
    </row>
    <row r="7535" spans="1:9" x14ac:dyDescent="0.25">
      <c r="A7535" s="37">
        <v>94775435156</v>
      </c>
      <c r="B7535" s="12" t="s">
        <v>7313</v>
      </c>
      <c r="C7535" s="12">
        <v>2</v>
      </c>
      <c r="D7535" s="12" t="s">
        <v>1198</v>
      </c>
      <c r="E7535" s="12" t="s">
        <v>65</v>
      </c>
      <c r="F7535" s="12" t="s">
        <v>67</v>
      </c>
      <c r="G7535" s="12" t="s">
        <v>1199</v>
      </c>
      <c r="H7535" s="12" t="s">
        <v>67</v>
      </c>
      <c r="I7535" s="12"/>
    </row>
    <row r="7536" spans="1:9" x14ac:dyDescent="0.25">
      <c r="A7536" s="38">
        <v>94770157157</v>
      </c>
      <c r="B7536" s="13" t="s">
        <v>7314</v>
      </c>
      <c r="C7536" s="13">
        <v>1</v>
      </c>
      <c r="D7536" s="13" t="s">
        <v>2549</v>
      </c>
      <c r="E7536" s="13" t="s">
        <v>1199</v>
      </c>
      <c r="F7536" s="13" t="s">
        <v>1199</v>
      </c>
      <c r="G7536" s="13" t="s">
        <v>67</v>
      </c>
      <c r="H7536" s="13" t="s">
        <v>65</v>
      </c>
      <c r="I7536" s="13"/>
    </row>
    <row r="7537" spans="1:9" x14ac:dyDescent="0.25">
      <c r="A7537" s="37">
        <v>94775439158</v>
      </c>
      <c r="B7537" s="12" t="s">
        <v>7315</v>
      </c>
      <c r="C7537" s="12">
        <v>1</v>
      </c>
      <c r="D7537" s="12" t="s">
        <v>2549</v>
      </c>
      <c r="E7537" s="12" t="s">
        <v>1199</v>
      </c>
      <c r="F7537" s="12" t="s">
        <v>1199</v>
      </c>
      <c r="G7537" s="12" t="s">
        <v>67</v>
      </c>
      <c r="H7537" s="12" t="s">
        <v>65</v>
      </c>
      <c r="I7537" s="12"/>
    </row>
    <row r="7538" spans="1:9" x14ac:dyDescent="0.25">
      <c r="A7538" s="38">
        <v>94775437159</v>
      </c>
      <c r="B7538" s="13" t="s">
        <v>7316</v>
      </c>
      <c r="C7538" s="13">
        <v>1</v>
      </c>
      <c r="D7538" s="13" t="s">
        <v>2549</v>
      </c>
      <c r="E7538" s="13" t="s">
        <v>1199</v>
      </c>
      <c r="F7538" s="13" t="s">
        <v>1199</v>
      </c>
      <c r="G7538" s="13" t="s">
        <v>67</v>
      </c>
      <c r="H7538" s="13" t="s">
        <v>65</v>
      </c>
      <c r="I7538" s="13"/>
    </row>
    <row r="7539" spans="1:9" x14ac:dyDescent="0.25">
      <c r="A7539" s="37">
        <v>94770163163</v>
      </c>
      <c r="B7539" s="12" t="s">
        <v>7317</v>
      </c>
      <c r="C7539" s="12">
        <v>1</v>
      </c>
      <c r="D7539" s="12" t="s">
        <v>2549</v>
      </c>
      <c r="E7539" s="12" t="s">
        <v>1199</v>
      </c>
      <c r="F7539" s="12" t="s">
        <v>1199</v>
      </c>
      <c r="G7539" s="12" t="s">
        <v>67</v>
      </c>
      <c r="H7539" s="12" t="s">
        <v>65</v>
      </c>
      <c r="I7539" s="12"/>
    </row>
    <row r="7540" spans="1:9" x14ac:dyDescent="0.25">
      <c r="A7540" s="38">
        <v>94775438164</v>
      </c>
      <c r="B7540" s="13" t="s">
        <v>7318</v>
      </c>
      <c r="C7540" s="13">
        <v>1</v>
      </c>
      <c r="D7540" s="13" t="s">
        <v>2549</v>
      </c>
      <c r="E7540" s="13" t="s">
        <v>1199</v>
      </c>
      <c r="F7540" s="13" t="s">
        <v>1199</v>
      </c>
      <c r="G7540" s="13" t="s">
        <v>67</v>
      </c>
      <c r="H7540" s="13" t="s">
        <v>65</v>
      </c>
      <c r="I7540" s="13"/>
    </row>
    <row r="7541" spans="1:9" x14ac:dyDescent="0.25">
      <c r="A7541" s="37">
        <v>94780111111</v>
      </c>
      <c r="B7541" s="12" t="s">
        <v>7319</v>
      </c>
      <c r="C7541" s="12">
        <v>1</v>
      </c>
      <c r="D7541" s="12" t="s">
        <v>2549</v>
      </c>
      <c r="E7541" s="12" t="s">
        <v>1199</v>
      </c>
      <c r="F7541" s="12" t="s">
        <v>1199</v>
      </c>
      <c r="G7541" s="12" t="s">
        <v>67</v>
      </c>
      <c r="H7541" s="12" t="s">
        <v>65</v>
      </c>
      <c r="I7541" s="12"/>
    </row>
    <row r="7542" spans="1:9" x14ac:dyDescent="0.25">
      <c r="A7542" s="38">
        <v>94780116116</v>
      </c>
      <c r="B7542" s="13" t="s">
        <v>7320</v>
      </c>
      <c r="C7542" s="13">
        <v>1</v>
      </c>
      <c r="D7542" s="13" t="s">
        <v>2549</v>
      </c>
      <c r="E7542" s="13" t="s">
        <v>1199</v>
      </c>
      <c r="F7542" s="13" t="s">
        <v>1199</v>
      </c>
      <c r="G7542" s="13" t="s">
        <v>67</v>
      </c>
      <c r="H7542" s="13" t="s">
        <v>65</v>
      </c>
      <c r="I7542" s="13"/>
    </row>
    <row r="7543" spans="1:9" x14ac:dyDescent="0.25">
      <c r="A7543" s="37">
        <v>94780120120</v>
      </c>
      <c r="B7543" s="12" t="s">
        <v>7321</v>
      </c>
      <c r="C7543" s="12">
        <v>4</v>
      </c>
      <c r="D7543" s="12" t="s">
        <v>1155</v>
      </c>
      <c r="E7543" s="12" t="s">
        <v>67</v>
      </c>
      <c r="F7543" s="12" t="s">
        <v>67</v>
      </c>
      <c r="G7543" s="12" t="s">
        <v>65</v>
      </c>
      <c r="H7543" s="12" t="s">
        <v>67</v>
      </c>
      <c r="I7543" s="12"/>
    </row>
    <row r="7544" spans="1:9" x14ac:dyDescent="0.25">
      <c r="A7544" s="38">
        <v>94785446127</v>
      </c>
      <c r="B7544" s="13" t="s">
        <v>7322</v>
      </c>
      <c r="C7544" s="13">
        <v>1</v>
      </c>
      <c r="D7544" s="13" t="s">
        <v>2549</v>
      </c>
      <c r="E7544" s="13" t="s">
        <v>1199</v>
      </c>
      <c r="F7544" s="13" t="s">
        <v>1199</v>
      </c>
      <c r="G7544" s="13" t="s">
        <v>67</v>
      </c>
      <c r="H7544" s="13" t="s">
        <v>65</v>
      </c>
      <c r="I7544" s="13"/>
    </row>
    <row r="7545" spans="1:9" x14ac:dyDescent="0.25">
      <c r="A7545" s="37">
        <v>94780139139</v>
      </c>
      <c r="B7545" s="12" t="s">
        <v>2867</v>
      </c>
      <c r="C7545" s="12">
        <v>1</v>
      </c>
      <c r="D7545" s="12" t="s">
        <v>2549</v>
      </c>
      <c r="E7545" s="12" t="s">
        <v>1199</v>
      </c>
      <c r="F7545" s="12" t="s">
        <v>1199</v>
      </c>
      <c r="G7545" s="12" t="s">
        <v>67</v>
      </c>
      <c r="H7545" s="12" t="s">
        <v>65</v>
      </c>
      <c r="I7545" s="12"/>
    </row>
    <row r="7546" spans="1:9" x14ac:dyDescent="0.25">
      <c r="A7546" s="38">
        <v>94785441143</v>
      </c>
      <c r="B7546" s="13" t="s">
        <v>7323</v>
      </c>
      <c r="C7546" s="13">
        <v>1</v>
      </c>
      <c r="D7546" s="13" t="s">
        <v>2549</v>
      </c>
      <c r="E7546" s="13" t="s">
        <v>1199</v>
      </c>
      <c r="F7546" s="13" t="s">
        <v>1199</v>
      </c>
      <c r="G7546" s="13" t="s">
        <v>67</v>
      </c>
      <c r="H7546" s="13" t="s">
        <v>65</v>
      </c>
      <c r="I7546" s="13"/>
    </row>
    <row r="7547" spans="1:9" x14ac:dyDescent="0.25">
      <c r="A7547" s="37">
        <v>94785446144</v>
      </c>
      <c r="B7547" s="12" t="s">
        <v>7324</v>
      </c>
      <c r="C7547" s="12">
        <v>1</v>
      </c>
      <c r="D7547" s="12" t="s">
        <v>2549</v>
      </c>
      <c r="E7547" s="12" t="s">
        <v>1199</v>
      </c>
      <c r="F7547" s="12" t="s">
        <v>1199</v>
      </c>
      <c r="G7547" s="12" t="s">
        <v>67</v>
      </c>
      <c r="H7547" s="12" t="s">
        <v>65</v>
      </c>
      <c r="I7547" s="12"/>
    </row>
    <row r="7548" spans="1:9" x14ac:dyDescent="0.25">
      <c r="A7548" s="38">
        <v>94780145145</v>
      </c>
      <c r="B7548" s="13" t="s">
        <v>7325</v>
      </c>
      <c r="C7548" s="13">
        <v>1</v>
      </c>
      <c r="D7548" s="13" t="s">
        <v>2549</v>
      </c>
      <c r="E7548" s="13" t="s">
        <v>1199</v>
      </c>
      <c r="F7548" s="13" t="s">
        <v>1199</v>
      </c>
      <c r="G7548" s="13" t="s">
        <v>67</v>
      </c>
      <c r="H7548" s="13" t="s">
        <v>65</v>
      </c>
      <c r="I7548" s="13"/>
    </row>
    <row r="7549" spans="1:9" x14ac:dyDescent="0.25">
      <c r="A7549" s="37">
        <v>94785441155</v>
      </c>
      <c r="B7549" s="12" t="s">
        <v>7326</v>
      </c>
      <c r="C7549" s="12">
        <v>1</v>
      </c>
      <c r="D7549" s="12" t="s">
        <v>2549</v>
      </c>
      <c r="E7549" s="12" t="s">
        <v>1199</v>
      </c>
      <c r="F7549" s="12" t="s">
        <v>1199</v>
      </c>
      <c r="G7549" s="12" t="s">
        <v>67</v>
      </c>
      <c r="H7549" s="12" t="s">
        <v>65</v>
      </c>
      <c r="I7549" s="12"/>
    </row>
    <row r="7550" spans="1:9" x14ac:dyDescent="0.25">
      <c r="A7550" s="38">
        <v>94780165165</v>
      </c>
      <c r="B7550" s="13" t="s">
        <v>7327</v>
      </c>
      <c r="C7550" s="13">
        <v>1</v>
      </c>
      <c r="D7550" s="13" t="s">
        <v>2549</v>
      </c>
      <c r="E7550" s="13" t="s">
        <v>1199</v>
      </c>
      <c r="F7550" s="13" t="s">
        <v>1199</v>
      </c>
      <c r="G7550" s="13" t="s">
        <v>67</v>
      </c>
      <c r="H7550" s="13" t="s">
        <v>65</v>
      </c>
      <c r="I7550" s="13"/>
    </row>
    <row r="7551" spans="1:9" x14ac:dyDescent="0.25">
      <c r="A7551" s="37">
        <v>94780176176</v>
      </c>
      <c r="B7551" s="12" t="s">
        <v>7328</v>
      </c>
      <c r="C7551" s="12">
        <v>1</v>
      </c>
      <c r="D7551" s="12" t="s">
        <v>2549</v>
      </c>
      <c r="E7551" s="12" t="s">
        <v>1199</v>
      </c>
      <c r="F7551" s="12" t="s">
        <v>1199</v>
      </c>
      <c r="G7551" s="12" t="s">
        <v>67</v>
      </c>
      <c r="H7551" s="12" t="s">
        <v>65</v>
      </c>
      <c r="I7551" s="12"/>
    </row>
    <row r="7552" spans="1:9" x14ac:dyDescent="0.25">
      <c r="A7552" s="38">
        <v>94789451451</v>
      </c>
      <c r="B7552" s="13" t="s">
        <v>7329</v>
      </c>
      <c r="C7552" s="13">
        <v>1</v>
      </c>
      <c r="D7552" s="13" t="s">
        <v>2549</v>
      </c>
      <c r="E7552" s="13" t="s">
        <v>1199</v>
      </c>
      <c r="F7552" s="13" t="s">
        <v>1199</v>
      </c>
      <c r="G7552" s="13" t="s">
        <v>67</v>
      </c>
      <c r="H7552" s="13" t="s">
        <v>65</v>
      </c>
      <c r="I7552" s="13"/>
    </row>
    <row r="7553" spans="1:9" x14ac:dyDescent="0.25">
      <c r="A7553" s="37">
        <v>94789453453</v>
      </c>
      <c r="B7553" s="12" t="s">
        <v>7330</v>
      </c>
      <c r="C7553" s="12">
        <v>1</v>
      </c>
      <c r="D7553" s="12" t="s">
        <v>2549</v>
      </c>
      <c r="E7553" s="12" t="s">
        <v>1199</v>
      </c>
      <c r="F7553" s="12" t="s">
        <v>1199</v>
      </c>
      <c r="G7553" s="12" t="s">
        <v>67</v>
      </c>
      <c r="H7553" s="12" t="s">
        <v>65</v>
      </c>
      <c r="I7553" s="12"/>
    </row>
    <row r="7554" spans="1:9" x14ac:dyDescent="0.25">
      <c r="A7554" s="38">
        <v>94795444111</v>
      </c>
      <c r="B7554" s="13" t="s">
        <v>7331</v>
      </c>
      <c r="C7554" s="13">
        <v>1</v>
      </c>
      <c r="D7554" s="13" t="s">
        <v>2549</v>
      </c>
      <c r="E7554" s="13" t="s">
        <v>1199</v>
      </c>
      <c r="F7554" s="13" t="s">
        <v>1199</v>
      </c>
      <c r="G7554" s="13" t="s">
        <v>67</v>
      </c>
      <c r="H7554" s="13" t="s">
        <v>65</v>
      </c>
      <c r="I7554" s="13"/>
    </row>
    <row r="7555" spans="1:9" x14ac:dyDescent="0.25">
      <c r="A7555" s="37">
        <v>94790112112</v>
      </c>
      <c r="B7555" s="12" t="s">
        <v>7332</v>
      </c>
      <c r="C7555" s="12">
        <v>1</v>
      </c>
      <c r="D7555" s="12" t="s">
        <v>2549</v>
      </c>
      <c r="E7555" s="12" t="s">
        <v>1199</v>
      </c>
      <c r="F7555" s="12" t="s">
        <v>1199</v>
      </c>
      <c r="G7555" s="12" t="s">
        <v>67</v>
      </c>
      <c r="H7555" s="12" t="s">
        <v>65</v>
      </c>
      <c r="I7555" s="12"/>
    </row>
    <row r="7556" spans="1:9" x14ac:dyDescent="0.25">
      <c r="A7556" s="38">
        <v>94795442126</v>
      </c>
      <c r="B7556" s="13" t="s">
        <v>7333</v>
      </c>
      <c r="C7556" s="13">
        <v>1</v>
      </c>
      <c r="D7556" s="13" t="s">
        <v>2549</v>
      </c>
      <c r="E7556" s="13" t="s">
        <v>1199</v>
      </c>
      <c r="F7556" s="13" t="s">
        <v>1199</v>
      </c>
      <c r="G7556" s="13" t="s">
        <v>67</v>
      </c>
      <c r="H7556" s="13" t="s">
        <v>65</v>
      </c>
      <c r="I7556" s="13"/>
    </row>
    <row r="7557" spans="1:9" x14ac:dyDescent="0.25">
      <c r="A7557" s="37">
        <v>94795443127</v>
      </c>
      <c r="B7557" s="12" t="s">
        <v>7334</v>
      </c>
      <c r="C7557" s="12">
        <v>1</v>
      </c>
      <c r="D7557" s="12" t="s">
        <v>2549</v>
      </c>
      <c r="E7557" s="12" t="s">
        <v>1199</v>
      </c>
      <c r="F7557" s="12" t="s">
        <v>1199</v>
      </c>
      <c r="G7557" s="12" t="s">
        <v>67</v>
      </c>
      <c r="H7557" s="12" t="s">
        <v>65</v>
      </c>
      <c r="I7557" s="12"/>
    </row>
    <row r="7558" spans="1:9" x14ac:dyDescent="0.25">
      <c r="A7558" s="38">
        <v>94790129129</v>
      </c>
      <c r="B7558" s="13" t="s">
        <v>7335</v>
      </c>
      <c r="C7558" s="13">
        <v>2</v>
      </c>
      <c r="D7558" s="13" t="s">
        <v>1198</v>
      </c>
      <c r="E7558" s="13" t="s">
        <v>65</v>
      </c>
      <c r="F7558" s="13" t="s">
        <v>67</v>
      </c>
      <c r="G7558" s="13" t="s">
        <v>1199</v>
      </c>
      <c r="H7558" s="13" t="s">
        <v>67</v>
      </c>
      <c r="I7558" s="13"/>
    </row>
    <row r="7559" spans="1:9" x14ac:dyDescent="0.25">
      <c r="A7559" s="37">
        <v>94790135135</v>
      </c>
      <c r="B7559" s="12" t="s">
        <v>7336</v>
      </c>
      <c r="C7559" s="12">
        <v>2</v>
      </c>
      <c r="D7559" s="12" t="s">
        <v>1198</v>
      </c>
      <c r="E7559" s="12" t="s">
        <v>65</v>
      </c>
      <c r="F7559" s="12" t="s">
        <v>67</v>
      </c>
      <c r="G7559" s="12" t="s">
        <v>1199</v>
      </c>
      <c r="H7559" s="12" t="s">
        <v>67</v>
      </c>
      <c r="I7559" s="12"/>
    </row>
    <row r="7560" spans="1:9" x14ac:dyDescent="0.25">
      <c r="A7560" s="38">
        <v>94790136136</v>
      </c>
      <c r="B7560" s="13" t="s">
        <v>7337</v>
      </c>
      <c r="C7560" s="13">
        <v>1</v>
      </c>
      <c r="D7560" s="13" t="s">
        <v>2549</v>
      </c>
      <c r="E7560" s="13" t="s">
        <v>1199</v>
      </c>
      <c r="F7560" s="13" t="s">
        <v>1199</v>
      </c>
      <c r="G7560" s="13" t="s">
        <v>67</v>
      </c>
      <c r="H7560" s="13" t="s">
        <v>65</v>
      </c>
      <c r="I7560" s="13"/>
    </row>
    <row r="7561" spans="1:9" x14ac:dyDescent="0.25">
      <c r="A7561" s="37">
        <v>94795444138</v>
      </c>
      <c r="B7561" s="12" t="s">
        <v>7338</v>
      </c>
      <c r="C7561" s="12">
        <v>2</v>
      </c>
      <c r="D7561" s="12" t="s">
        <v>1198</v>
      </c>
      <c r="E7561" s="12" t="s">
        <v>65</v>
      </c>
      <c r="F7561" s="12" t="s">
        <v>67</v>
      </c>
      <c r="G7561" s="12" t="s">
        <v>1199</v>
      </c>
      <c r="H7561" s="12" t="s">
        <v>67</v>
      </c>
      <c r="I7561" s="12"/>
    </row>
    <row r="7562" spans="1:9" x14ac:dyDescent="0.25">
      <c r="A7562" s="38">
        <v>94790145145</v>
      </c>
      <c r="B7562" s="13" t="s">
        <v>7339</v>
      </c>
      <c r="C7562" s="13">
        <v>2</v>
      </c>
      <c r="D7562" s="13" t="s">
        <v>1198</v>
      </c>
      <c r="E7562" s="13" t="s">
        <v>65</v>
      </c>
      <c r="F7562" s="13" t="s">
        <v>67</v>
      </c>
      <c r="G7562" s="13" t="s">
        <v>1199</v>
      </c>
      <c r="H7562" s="13" t="s">
        <v>67</v>
      </c>
      <c r="I7562" s="13"/>
    </row>
    <row r="7563" spans="1:9" x14ac:dyDescent="0.25">
      <c r="A7563" s="37">
        <v>94795443147</v>
      </c>
      <c r="B7563" s="12" t="s">
        <v>7340</v>
      </c>
      <c r="C7563" s="12">
        <v>1</v>
      </c>
      <c r="D7563" s="12" t="s">
        <v>2549</v>
      </c>
      <c r="E7563" s="12" t="s">
        <v>1199</v>
      </c>
      <c r="F7563" s="12" t="s">
        <v>1199</v>
      </c>
      <c r="G7563" s="12" t="s">
        <v>67</v>
      </c>
      <c r="H7563" s="12" t="s">
        <v>65</v>
      </c>
      <c r="I7563" s="12"/>
    </row>
    <row r="7564" spans="1:9" x14ac:dyDescent="0.25">
      <c r="A7564" s="38">
        <v>94790150150</v>
      </c>
      <c r="B7564" s="13" t="s">
        <v>7341</v>
      </c>
      <c r="C7564" s="13">
        <v>2</v>
      </c>
      <c r="D7564" s="13" t="s">
        <v>1198</v>
      </c>
      <c r="E7564" s="13" t="s">
        <v>65</v>
      </c>
      <c r="F7564" s="13" t="s">
        <v>67</v>
      </c>
      <c r="G7564" s="13" t="s">
        <v>1199</v>
      </c>
      <c r="H7564" s="13" t="s">
        <v>67</v>
      </c>
      <c r="I7564" s="13"/>
    </row>
    <row r="7565" spans="1:9" x14ac:dyDescent="0.25">
      <c r="A7565" s="37">
        <v>94790152152</v>
      </c>
      <c r="B7565" s="12" t="s">
        <v>7342</v>
      </c>
      <c r="C7565" s="12">
        <v>1</v>
      </c>
      <c r="D7565" s="12" t="s">
        <v>2549</v>
      </c>
      <c r="E7565" s="12" t="s">
        <v>1199</v>
      </c>
      <c r="F7565" s="12" t="s">
        <v>1199</v>
      </c>
      <c r="G7565" s="12" t="s">
        <v>67</v>
      </c>
      <c r="H7565" s="12" t="s">
        <v>65</v>
      </c>
      <c r="I7565" s="12"/>
    </row>
    <row r="7566" spans="1:9" x14ac:dyDescent="0.25">
      <c r="A7566" s="38">
        <v>94795442158</v>
      </c>
      <c r="B7566" s="13" t="s">
        <v>7343</v>
      </c>
      <c r="C7566" s="13">
        <v>1</v>
      </c>
      <c r="D7566" s="13" t="s">
        <v>2549</v>
      </c>
      <c r="E7566" s="13" t="s">
        <v>1199</v>
      </c>
      <c r="F7566" s="13" t="s">
        <v>1199</v>
      </c>
      <c r="G7566" s="13" t="s">
        <v>67</v>
      </c>
      <c r="H7566" s="13" t="s">
        <v>65</v>
      </c>
      <c r="I7566" s="13"/>
    </row>
    <row r="7567" spans="1:9" x14ac:dyDescent="0.25">
      <c r="A7567" s="37">
        <v>94795442159</v>
      </c>
      <c r="B7567" s="12" t="s">
        <v>7344</v>
      </c>
      <c r="C7567" s="12">
        <v>1</v>
      </c>
      <c r="D7567" s="12" t="s">
        <v>2549</v>
      </c>
      <c r="E7567" s="12" t="s">
        <v>1199</v>
      </c>
      <c r="F7567" s="12" t="s">
        <v>1199</v>
      </c>
      <c r="G7567" s="12" t="s">
        <v>67</v>
      </c>
      <c r="H7567" s="12" t="s">
        <v>65</v>
      </c>
      <c r="I7567" s="12"/>
    </row>
    <row r="7568" spans="1:9" x14ac:dyDescent="0.25">
      <c r="A7568" s="38">
        <v>94795444161</v>
      </c>
      <c r="B7568" s="13" t="s">
        <v>7345</v>
      </c>
      <c r="C7568" s="13">
        <v>2</v>
      </c>
      <c r="D7568" s="13" t="s">
        <v>1198</v>
      </c>
      <c r="E7568" s="13" t="s">
        <v>65</v>
      </c>
      <c r="F7568" s="13" t="s">
        <v>67</v>
      </c>
      <c r="G7568" s="13" t="s">
        <v>1199</v>
      </c>
      <c r="H7568" s="13" t="s">
        <v>67</v>
      </c>
      <c r="I7568" s="13"/>
    </row>
    <row r="7569" spans="1:9" x14ac:dyDescent="0.25">
      <c r="A7569" s="37">
        <v>94790166166</v>
      </c>
      <c r="B7569" s="12" t="s">
        <v>7346</v>
      </c>
      <c r="C7569" s="12">
        <v>2</v>
      </c>
      <c r="D7569" s="12" t="s">
        <v>1198</v>
      </c>
      <c r="E7569" s="12" t="s">
        <v>65</v>
      </c>
      <c r="F7569" s="12" t="s">
        <v>67</v>
      </c>
      <c r="G7569" s="12" t="s">
        <v>1199</v>
      </c>
      <c r="H7569" s="12" t="s">
        <v>67</v>
      </c>
      <c r="I7569" s="12"/>
    </row>
    <row r="7570" spans="1:9" x14ac:dyDescent="0.25">
      <c r="A7570" s="38">
        <v>94790169169</v>
      </c>
      <c r="B7570" s="13" t="s">
        <v>7347</v>
      </c>
      <c r="C7570" s="13">
        <v>2</v>
      </c>
      <c r="D7570" s="13" t="s">
        <v>1198</v>
      </c>
      <c r="E7570" s="13" t="s">
        <v>65</v>
      </c>
      <c r="F7570" s="13" t="s">
        <v>67</v>
      </c>
      <c r="G7570" s="13" t="s">
        <v>1199</v>
      </c>
      <c r="H7570" s="13" t="s">
        <v>67</v>
      </c>
      <c r="I7570" s="13"/>
    </row>
    <row r="7571" spans="1:9" x14ac:dyDescent="0.25">
      <c r="A7571" s="37">
        <v>94799453453</v>
      </c>
      <c r="B7571" s="12" t="s">
        <v>7348</v>
      </c>
      <c r="C7571" s="12">
        <v>1</v>
      </c>
      <c r="D7571" s="12" t="s">
        <v>2549</v>
      </c>
      <c r="E7571" s="12" t="s">
        <v>1199</v>
      </c>
      <c r="F7571" s="12" t="s">
        <v>1199</v>
      </c>
      <c r="G7571" s="12" t="s">
        <v>67</v>
      </c>
      <c r="H7571" s="12" t="s">
        <v>65</v>
      </c>
      <c r="I7571" s="12"/>
    </row>
    <row r="7572" spans="1:9" x14ac:dyDescent="0.25">
      <c r="A7572" s="38">
        <v>94799455455</v>
      </c>
      <c r="B7572" s="13" t="s">
        <v>7349</v>
      </c>
      <c r="C7572" s="13">
        <v>2</v>
      </c>
      <c r="D7572" s="13" t="s">
        <v>1198</v>
      </c>
      <c r="E7572" s="13" t="s">
        <v>65</v>
      </c>
      <c r="F7572" s="13" t="s">
        <v>67</v>
      </c>
      <c r="G7572" s="13" t="s">
        <v>1199</v>
      </c>
      <c r="H7572" s="13" t="s">
        <v>67</v>
      </c>
      <c r="I7572" s="13"/>
    </row>
    <row r="7573" spans="1:9" x14ac:dyDescent="0.25">
      <c r="A7573" s="37">
        <v>94799456456</v>
      </c>
      <c r="B7573" s="12" t="s">
        <v>7350</v>
      </c>
      <c r="C7573" s="12">
        <v>2</v>
      </c>
      <c r="D7573" s="12" t="s">
        <v>1198</v>
      </c>
      <c r="E7573" s="12" t="s">
        <v>65</v>
      </c>
      <c r="F7573" s="12" t="s">
        <v>67</v>
      </c>
      <c r="G7573" s="12" t="s">
        <v>1199</v>
      </c>
      <c r="H7573" s="12" t="s">
        <v>67</v>
      </c>
      <c r="I7573" s="12"/>
    </row>
    <row r="7574" spans="1:9" x14ac:dyDescent="0.25">
      <c r="A7574" s="38">
        <v>94799457457</v>
      </c>
      <c r="B7574" s="13" t="s">
        <v>7351</v>
      </c>
      <c r="C7574" s="13">
        <v>2</v>
      </c>
      <c r="D7574" s="13" t="s">
        <v>1198</v>
      </c>
      <c r="E7574" s="13" t="s">
        <v>65</v>
      </c>
      <c r="F7574" s="13" t="s">
        <v>67</v>
      </c>
      <c r="G7574" s="13" t="s">
        <v>1199</v>
      </c>
      <c r="H7574" s="13" t="s">
        <v>67</v>
      </c>
      <c r="I7574" s="13"/>
    </row>
    <row r="7575" spans="1:9" x14ac:dyDescent="0.25">
      <c r="A7575" s="37">
        <v>94799459459</v>
      </c>
      <c r="B7575" s="12" t="s">
        <v>7352</v>
      </c>
      <c r="C7575" s="12">
        <v>2</v>
      </c>
      <c r="D7575" s="12" t="s">
        <v>1198</v>
      </c>
      <c r="E7575" s="12" t="s">
        <v>65</v>
      </c>
      <c r="F7575" s="12" t="s">
        <v>67</v>
      </c>
      <c r="G7575" s="12" t="s">
        <v>1199</v>
      </c>
      <c r="H7575" s="12" t="s">
        <v>67</v>
      </c>
      <c r="I7575" s="12"/>
    </row>
    <row r="7576" spans="1:9" x14ac:dyDescent="0.25">
      <c r="A7576" s="38">
        <v>94799460460</v>
      </c>
      <c r="B7576" s="13" t="s">
        <v>7353</v>
      </c>
      <c r="C7576" s="13">
        <v>2</v>
      </c>
      <c r="D7576" s="13" t="s">
        <v>1198</v>
      </c>
      <c r="E7576" s="13" t="s">
        <v>65</v>
      </c>
      <c r="F7576" s="13" t="s">
        <v>67</v>
      </c>
      <c r="G7576" s="13" t="s">
        <v>1199</v>
      </c>
      <c r="H7576" s="13" t="s">
        <v>67</v>
      </c>
      <c r="I7576" s="13"/>
    </row>
    <row r="7577" spans="1:9" x14ac:dyDescent="0.25">
      <c r="A7577" s="37">
        <v>94799461461</v>
      </c>
      <c r="B7577" s="12" t="s">
        <v>7354</v>
      </c>
      <c r="C7577" s="12">
        <v>2</v>
      </c>
      <c r="D7577" s="12" t="s">
        <v>1198</v>
      </c>
      <c r="E7577" s="12" t="s">
        <v>65</v>
      </c>
      <c r="F7577" s="12" t="s">
        <v>67</v>
      </c>
      <c r="G7577" s="12" t="s">
        <v>1199</v>
      </c>
      <c r="H7577" s="12" t="s">
        <v>67</v>
      </c>
      <c r="I7577" s="12"/>
    </row>
    <row r="7578" spans="1:9" x14ac:dyDescent="0.25">
      <c r="A7578" s="38">
        <v>94799462462</v>
      </c>
      <c r="B7578" s="13" t="s">
        <v>7355</v>
      </c>
      <c r="C7578" s="13">
        <v>2</v>
      </c>
      <c r="D7578" s="13" t="s">
        <v>1198</v>
      </c>
      <c r="E7578" s="13" t="s">
        <v>65</v>
      </c>
      <c r="F7578" s="13" t="s">
        <v>67</v>
      </c>
      <c r="G7578" s="13" t="s">
        <v>1199</v>
      </c>
      <c r="H7578" s="13" t="s">
        <v>67</v>
      </c>
      <c r="I7578" s="13"/>
    </row>
    <row r="7579" spans="1:9" x14ac:dyDescent="0.25">
      <c r="A7579" s="37">
        <v>94799463463</v>
      </c>
      <c r="B7579" s="12" t="s">
        <v>7356</v>
      </c>
      <c r="C7579" s="12">
        <v>2</v>
      </c>
      <c r="D7579" s="12" t="s">
        <v>1198</v>
      </c>
      <c r="E7579" s="12" t="s">
        <v>65</v>
      </c>
      <c r="F7579" s="12" t="s">
        <v>67</v>
      </c>
      <c r="G7579" s="12" t="s">
        <v>1199</v>
      </c>
      <c r="H7579" s="12" t="s">
        <v>67</v>
      </c>
      <c r="I7579" s="12"/>
    </row>
    <row r="7580" spans="1:9" x14ac:dyDescent="0.25">
      <c r="A7580" s="38">
        <v>95610000000</v>
      </c>
      <c r="B7580" s="13" t="s">
        <v>7357</v>
      </c>
      <c r="C7580" s="13">
        <v>1</v>
      </c>
      <c r="D7580" s="13" t="s">
        <v>2549</v>
      </c>
      <c r="E7580" s="13" t="s">
        <v>1199</v>
      </c>
      <c r="F7580" s="13" t="s">
        <v>1199</v>
      </c>
      <c r="G7580" s="13" t="s">
        <v>67</v>
      </c>
      <c r="H7580" s="13" t="s">
        <v>65</v>
      </c>
      <c r="I7580" s="13"/>
    </row>
    <row r="7581" spans="1:9" x14ac:dyDescent="0.25">
      <c r="A7581" s="37">
        <v>95620000000</v>
      </c>
      <c r="B7581" s="12" t="s">
        <v>7358</v>
      </c>
      <c r="C7581" s="12">
        <v>1</v>
      </c>
      <c r="D7581" s="12" t="s">
        <v>2549</v>
      </c>
      <c r="E7581" s="12" t="s">
        <v>1199</v>
      </c>
      <c r="F7581" s="12" t="s">
        <v>1199</v>
      </c>
      <c r="G7581" s="12" t="s">
        <v>67</v>
      </c>
      <c r="H7581" s="12" t="s">
        <v>65</v>
      </c>
      <c r="I7581" s="12"/>
    </row>
    <row r="7582" spans="1:9" x14ac:dyDescent="0.25">
      <c r="A7582" s="38">
        <v>95630000000</v>
      </c>
      <c r="B7582" s="13" t="s">
        <v>2480</v>
      </c>
      <c r="C7582" s="13">
        <v>4</v>
      </c>
      <c r="D7582" s="13" t="s">
        <v>1155</v>
      </c>
      <c r="E7582" s="13" t="s">
        <v>67</v>
      </c>
      <c r="F7582" s="13" t="s">
        <v>67</v>
      </c>
      <c r="G7582" s="13" t="s">
        <v>65</v>
      </c>
      <c r="H7582" s="13" t="s">
        <v>67</v>
      </c>
      <c r="I7582" s="13"/>
    </row>
    <row r="7583" spans="1:9" x14ac:dyDescent="0.25">
      <c r="A7583" s="37">
        <v>95640000000</v>
      </c>
      <c r="B7583" s="12" t="s">
        <v>7359</v>
      </c>
      <c r="C7583" s="12">
        <v>4</v>
      </c>
      <c r="D7583" s="12" t="s">
        <v>1155</v>
      </c>
      <c r="E7583" s="12" t="s">
        <v>67</v>
      </c>
      <c r="F7583" s="12" t="s">
        <v>67</v>
      </c>
      <c r="G7583" s="12" t="s">
        <v>65</v>
      </c>
      <c r="H7583" s="12" t="s">
        <v>67</v>
      </c>
      <c r="I7583" s="12"/>
    </row>
    <row r="7584" spans="1:9" x14ac:dyDescent="0.25">
      <c r="A7584" s="38">
        <v>95650000000</v>
      </c>
      <c r="B7584" s="13" t="s">
        <v>7360</v>
      </c>
      <c r="C7584" s="13">
        <v>1</v>
      </c>
      <c r="D7584" s="13" t="s">
        <v>2549</v>
      </c>
      <c r="E7584" s="13" t="s">
        <v>1199</v>
      </c>
      <c r="F7584" s="13" t="s">
        <v>1199</v>
      </c>
      <c r="G7584" s="13" t="s">
        <v>67</v>
      </c>
      <c r="H7584" s="13" t="s">
        <v>65</v>
      </c>
      <c r="I7584" s="13"/>
    </row>
    <row r="7585" spans="1:9" x14ac:dyDescent="0.25">
      <c r="A7585" s="37">
        <v>95715501111</v>
      </c>
      <c r="B7585" s="12" t="s">
        <v>6339</v>
      </c>
      <c r="C7585" s="12">
        <v>4</v>
      </c>
      <c r="D7585" s="12" t="s">
        <v>1155</v>
      </c>
      <c r="E7585" s="12" t="s">
        <v>67</v>
      </c>
      <c r="F7585" s="12" t="s">
        <v>67</v>
      </c>
      <c r="G7585" s="12" t="s">
        <v>65</v>
      </c>
      <c r="H7585" s="12" t="s">
        <v>67</v>
      </c>
      <c r="I7585" s="12"/>
    </row>
    <row r="7586" spans="1:9" x14ac:dyDescent="0.25">
      <c r="A7586" s="38">
        <v>95710113113</v>
      </c>
      <c r="B7586" s="13" t="s">
        <v>7361</v>
      </c>
      <c r="C7586" s="13">
        <v>1</v>
      </c>
      <c r="D7586" s="13" t="s">
        <v>2549</v>
      </c>
      <c r="E7586" s="13" t="s">
        <v>1199</v>
      </c>
      <c r="F7586" s="13" t="s">
        <v>1199</v>
      </c>
      <c r="G7586" s="13" t="s">
        <v>67</v>
      </c>
      <c r="H7586" s="13" t="s">
        <v>65</v>
      </c>
      <c r="I7586" s="13"/>
    </row>
    <row r="7587" spans="1:9" x14ac:dyDescent="0.25">
      <c r="A7587" s="37">
        <v>95710114114</v>
      </c>
      <c r="B7587" s="12" t="s">
        <v>7362</v>
      </c>
      <c r="C7587" s="12">
        <v>1</v>
      </c>
      <c r="D7587" s="12" t="s">
        <v>2549</v>
      </c>
      <c r="E7587" s="12" t="s">
        <v>1199</v>
      </c>
      <c r="F7587" s="12" t="s">
        <v>1199</v>
      </c>
      <c r="G7587" s="12" t="s">
        <v>67</v>
      </c>
      <c r="H7587" s="12" t="s">
        <v>65</v>
      </c>
      <c r="I7587" s="12"/>
    </row>
    <row r="7588" spans="1:9" x14ac:dyDescent="0.25">
      <c r="A7588" s="38">
        <v>95710115115</v>
      </c>
      <c r="B7588" s="13" t="s">
        <v>5073</v>
      </c>
      <c r="C7588" s="13">
        <v>1</v>
      </c>
      <c r="D7588" s="13" t="s">
        <v>2549</v>
      </c>
      <c r="E7588" s="13" t="s">
        <v>1199</v>
      </c>
      <c r="F7588" s="13" t="s">
        <v>1199</v>
      </c>
      <c r="G7588" s="13" t="s">
        <v>67</v>
      </c>
      <c r="H7588" s="13" t="s">
        <v>65</v>
      </c>
      <c r="I7588" s="13"/>
    </row>
    <row r="7589" spans="1:9" x14ac:dyDescent="0.25">
      <c r="A7589" s="37">
        <v>95715504122</v>
      </c>
      <c r="B7589" s="12" t="s">
        <v>6767</v>
      </c>
      <c r="C7589" s="12">
        <v>1</v>
      </c>
      <c r="D7589" s="12" t="s">
        <v>2549</v>
      </c>
      <c r="E7589" s="12" t="s">
        <v>1199</v>
      </c>
      <c r="F7589" s="12" t="s">
        <v>1199</v>
      </c>
      <c r="G7589" s="12" t="s">
        <v>67</v>
      </c>
      <c r="H7589" s="12" t="s">
        <v>65</v>
      </c>
      <c r="I7589" s="12"/>
    </row>
    <row r="7590" spans="1:9" x14ac:dyDescent="0.25">
      <c r="A7590" s="38">
        <v>95715502125</v>
      </c>
      <c r="B7590" s="13" t="s">
        <v>7363</v>
      </c>
      <c r="C7590" s="13">
        <v>1</v>
      </c>
      <c r="D7590" s="13" t="s">
        <v>2549</v>
      </c>
      <c r="E7590" s="13" t="s">
        <v>1199</v>
      </c>
      <c r="F7590" s="13" t="s">
        <v>1199</v>
      </c>
      <c r="G7590" s="13" t="s">
        <v>67</v>
      </c>
      <c r="H7590" s="13" t="s">
        <v>65</v>
      </c>
      <c r="I7590" s="13"/>
    </row>
    <row r="7591" spans="1:9" x14ac:dyDescent="0.25">
      <c r="A7591" s="37">
        <v>95710127127</v>
      </c>
      <c r="B7591" s="12" t="s">
        <v>7364</v>
      </c>
      <c r="C7591" s="12">
        <v>1</v>
      </c>
      <c r="D7591" s="12" t="s">
        <v>2549</v>
      </c>
      <c r="E7591" s="12" t="s">
        <v>1199</v>
      </c>
      <c r="F7591" s="12" t="s">
        <v>1199</v>
      </c>
      <c r="G7591" s="12" t="s">
        <v>67</v>
      </c>
      <c r="H7591" s="12" t="s">
        <v>65</v>
      </c>
      <c r="I7591" s="12"/>
    </row>
    <row r="7592" spans="1:9" x14ac:dyDescent="0.25">
      <c r="A7592" s="38">
        <v>95715507128</v>
      </c>
      <c r="B7592" s="13" t="s">
        <v>7365</v>
      </c>
      <c r="C7592" s="13">
        <v>1</v>
      </c>
      <c r="D7592" s="13" t="s">
        <v>2549</v>
      </c>
      <c r="E7592" s="13" t="s">
        <v>1199</v>
      </c>
      <c r="F7592" s="13" t="s">
        <v>1199</v>
      </c>
      <c r="G7592" s="13" t="s">
        <v>67</v>
      </c>
      <c r="H7592" s="13" t="s">
        <v>65</v>
      </c>
      <c r="I7592" s="13"/>
    </row>
    <row r="7593" spans="1:9" x14ac:dyDescent="0.25">
      <c r="A7593" s="37">
        <v>95710130130</v>
      </c>
      <c r="B7593" s="12" t="s">
        <v>7366</v>
      </c>
      <c r="C7593" s="12">
        <v>1</v>
      </c>
      <c r="D7593" s="12" t="s">
        <v>2549</v>
      </c>
      <c r="E7593" s="12" t="s">
        <v>1199</v>
      </c>
      <c r="F7593" s="12" t="s">
        <v>1199</v>
      </c>
      <c r="G7593" s="12" t="s">
        <v>67</v>
      </c>
      <c r="H7593" s="12" t="s">
        <v>65</v>
      </c>
      <c r="I7593" s="12"/>
    </row>
    <row r="7594" spans="1:9" x14ac:dyDescent="0.25">
      <c r="A7594" s="38">
        <v>95715507132</v>
      </c>
      <c r="B7594" s="13" t="s">
        <v>7367</v>
      </c>
      <c r="C7594" s="13">
        <v>1</v>
      </c>
      <c r="D7594" s="13" t="s">
        <v>2549</v>
      </c>
      <c r="E7594" s="13" t="s">
        <v>1199</v>
      </c>
      <c r="F7594" s="13" t="s">
        <v>1199</v>
      </c>
      <c r="G7594" s="13" t="s">
        <v>67</v>
      </c>
      <c r="H7594" s="13" t="s">
        <v>65</v>
      </c>
      <c r="I7594" s="13"/>
    </row>
    <row r="7595" spans="1:9" x14ac:dyDescent="0.25">
      <c r="A7595" s="37">
        <v>95715502134</v>
      </c>
      <c r="B7595" s="12" t="s">
        <v>7368</v>
      </c>
      <c r="C7595" s="12">
        <v>1</v>
      </c>
      <c r="D7595" s="12" t="s">
        <v>2549</v>
      </c>
      <c r="E7595" s="12" t="s">
        <v>1199</v>
      </c>
      <c r="F7595" s="12" t="s">
        <v>1199</v>
      </c>
      <c r="G7595" s="12" t="s">
        <v>67</v>
      </c>
      <c r="H7595" s="12" t="s">
        <v>65</v>
      </c>
      <c r="I7595" s="12"/>
    </row>
    <row r="7596" spans="1:9" x14ac:dyDescent="0.25">
      <c r="A7596" s="38">
        <v>95710135135</v>
      </c>
      <c r="B7596" s="13" t="s">
        <v>7369</v>
      </c>
      <c r="C7596" s="13">
        <v>1</v>
      </c>
      <c r="D7596" s="13" t="s">
        <v>2549</v>
      </c>
      <c r="E7596" s="13" t="s">
        <v>1199</v>
      </c>
      <c r="F7596" s="13" t="s">
        <v>1199</v>
      </c>
      <c r="G7596" s="13" t="s">
        <v>67</v>
      </c>
      <c r="H7596" s="13" t="s">
        <v>65</v>
      </c>
      <c r="I7596" s="13"/>
    </row>
    <row r="7597" spans="1:9" x14ac:dyDescent="0.25">
      <c r="A7597" s="37">
        <v>95710136136</v>
      </c>
      <c r="B7597" s="12" t="s">
        <v>7370</v>
      </c>
      <c r="C7597" s="12">
        <v>1</v>
      </c>
      <c r="D7597" s="12" t="s">
        <v>2549</v>
      </c>
      <c r="E7597" s="12" t="s">
        <v>1199</v>
      </c>
      <c r="F7597" s="12" t="s">
        <v>1199</v>
      </c>
      <c r="G7597" s="12" t="s">
        <v>67</v>
      </c>
      <c r="H7597" s="12" t="s">
        <v>65</v>
      </c>
      <c r="I7597" s="12"/>
    </row>
    <row r="7598" spans="1:9" x14ac:dyDescent="0.25">
      <c r="A7598" s="38">
        <v>95715502137</v>
      </c>
      <c r="B7598" s="13" t="s">
        <v>7371</v>
      </c>
      <c r="C7598" s="13">
        <v>1</v>
      </c>
      <c r="D7598" s="13" t="s">
        <v>2549</v>
      </c>
      <c r="E7598" s="13" t="s">
        <v>1199</v>
      </c>
      <c r="F7598" s="13" t="s">
        <v>1199</v>
      </c>
      <c r="G7598" s="13" t="s">
        <v>67</v>
      </c>
      <c r="H7598" s="13" t="s">
        <v>65</v>
      </c>
      <c r="I7598" s="13"/>
    </row>
    <row r="7599" spans="1:9" x14ac:dyDescent="0.25">
      <c r="A7599" s="37">
        <v>95710139139</v>
      </c>
      <c r="B7599" s="12" t="s">
        <v>7372</v>
      </c>
      <c r="C7599" s="12">
        <v>1</v>
      </c>
      <c r="D7599" s="12" t="s">
        <v>2549</v>
      </c>
      <c r="E7599" s="12" t="s">
        <v>1199</v>
      </c>
      <c r="F7599" s="12" t="s">
        <v>1199</v>
      </c>
      <c r="G7599" s="12" t="s">
        <v>67</v>
      </c>
      <c r="H7599" s="12" t="s">
        <v>65</v>
      </c>
      <c r="I7599" s="12"/>
    </row>
    <row r="7600" spans="1:9" x14ac:dyDescent="0.25">
      <c r="A7600" s="38">
        <v>95715509141</v>
      </c>
      <c r="B7600" s="13" t="s">
        <v>7373</v>
      </c>
      <c r="C7600" s="13">
        <v>1</v>
      </c>
      <c r="D7600" s="13" t="s">
        <v>2549</v>
      </c>
      <c r="E7600" s="13" t="s">
        <v>1199</v>
      </c>
      <c r="F7600" s="13" t="s">
        <v>1199</v>
      </c>
      <c r="G7600" s="13" t="s">
        <v>67</v>
      </c>
      <c r="H7600" s="13" t="s">
        <v>65</v>
      </c>
      <c r="I7600" s="13"/>
    </row>
    <row r="7601" spans="1:9" x14ac:dyDescent="0.25">
      <c r="A7601" s="37">
        <v>95710145145</v>
      </c>
      <c r="B7601" s="12" t="s">
        <v>7374</v>
      </c>
      <c r="C7601" s="12">
        <v>1</v>
      </c>
      <c r="D7601" s="12" t="s">
        <v>2549</v>
      </c>
      <c r="E7601" s="12" t="s">
        <v>1199</v>
      </c>
      <c r="F7601" s="12" t="s">
        <v>1199</v>
      </c>
      <c r="G7601" s="12" t="s">
        <v>67</v>
      </c>
      <c r="H7601" s="12" t="s">
        <v>65</v>
      </c>
      <c r="I7601" s="12"/>
    </row>
    <row r="7602" spans="1:9" x14ac:dyDescent="0.25">
      <c r="A7602" s="38">
        <v>95710146146</v>
      </c>
      <c r="B7602" s="13" t="s">
        <v>7375</v>
      </c>
      <c r="C7602" s="13">
        <v>1</v>
      </c>
      <c r="D7602" s="13" t="s">
        <v>2549</v>
      </c>
      <c r="E7602" s="13" t="s">
        <v>1199</v>
      </c>
      <c r="F7602" s="13" t="s">
        <v>1199</v>
      </c>
      <c r="G7602" s="13" t="s">
        <v>67</v>
      </c>
      <c r="H7602" s="13" t="s">
        <v>65</v>
      </c>
      <c r="I7602" s="13"/>
    </row>
    <row r="7603" spans="1:9" x14ac:dyDescent="0.25">
      <c r="A7603" s="37">
        <v>95715501152</v>
      </c>
      <c r="B7603" s="12" t="s">
        <v>7376</v>
      </c>
      <c r="C7603" s="12">
        <v>4</v>
      </c>
      <c r="D7603" s="12" t="s">
        <v>1155</v>
      </c>
      <c r="E7603" s="12" t="s">
        <v>67</v>
      </c>
      <c r="F7603" s="12" t="s">
        <v>67</v>
      </c>
      <c r="G7603" s="12" t="s">
        <v>65</v>
      </c>
      <c r="H7603" s="12" t="s">
        <v>67</v>
      </c>
      <c r="I7603" s="12"/>
    </row>
    <row r="7604" spans="1:9" x14ac:dyDescent="0.25">
      <c r="A7604" s="38">
        <v>95715509154</v>
      </c>
      <c r="B7604" s="13" t="s">
        <v>7377</v>
      </c>
      <c r="C7604" s="13">
        <v>1</v>
      </c>
      <c r="D7604" s="13" t="s">
        <v>2549</v>
      </c>
      <c r="E7604" s="13" t="s">
        <v>1199</v>
      </c>
      <c r="F7604" s="13" t="s">
        <v>1199</v>
      </c>
      <c r="G7604" s="13" t="s">
        <v>67</v>
      </c>
      <c r="H7604" s="13" t="s">
        <v>65</v>
      </c>
      <c r="I7604" s="13"/>
    </row>
    <row r="7605" spans="1:9" x14ac:dyDescent="0.25">
      <c r="A7605" s="37">
        <v>95715501155</v>
      </c>
      <c r="B7605" s="12" t="s">
        <v>7378</v>
      </c>
      <c r="C7605" s="12">
        <v>1</v>
      </c>
      <c r="D7605" s="12" t="s">
        <v>2549</v>
      </c>
      <c r="E7605" s="12" t="s">
        <v>1199</v>
      </c>
      <c r="F7605" s="12" t="s">
        <v>1199</v>
      </c>
      <c r="G7605" s="12" t="s">
        <v>67</v>
      </c>
      <c r="H7605" s="12" t="s">
        <v>65</v>
      </c>
      <c r="I7605" s="12"/>
    </row>
    <row r="7606" spans="1:9" x14ac:dyDescent="0.25">
      <c r="A7606" s="38">
        <v>95710165165</v>
      </c>
      <c r="B7606" s="13" t="s">
        <v>7379</v>
      </c>
      <c r="C7606" s="13">
        <v>1</v>
      </c>
      <c r="D7606" s="13" t="s">
        <v>2549</v>
      </c>
      <c r="E7606" s="13" t="s">
        <v>1199</v>
      </c>
      <c r="F7606" s="13" t="s">
        <v>1199</v>
      </c>
      <c r="G7606" s="13" t="s">
        <v>67</v>
      </c>
      <c r="H7606" s="13" t="s">
        <v>65</v>
      </c>
      <c r="I7606" s="13"/>
    </row>
    <row r="7607" spans="1:9" x14ac:dyDescent="0.25">
      <c r="A7607" s="37">
        <v>95710166166</v>
      </c>
      <c r="B7607" s="12" t="s">
        <v>7380</v>
      </c>
      <c r="C7607" s="12">
        <v>1</v>
      </c>
      <c r="D7607" s="12" t="s">
        <v>2549</v>
      </c>
      <c r="E7607" s="12" t="s">
        <v>1199</v>
      </c>
      <c r="F7607" s="12" t="s">
        <v>1199</v>
      </c>
      <c r="G7607" s="12" t="s">
        <v>67</v>
      </c>
      <c r="H7607" s="12" t="s">
        <v>65</v>
      </c>
      <c r="I7607" s="12"/>
    </row>
    <row r="7608" spans="1:9" x14ac:dyDescent="0.25">
      <c r="A7608" s="38">
        <v>95715501169</v>
      </c>
      <c r="B7608" s="13" t="s">
        <v>7381</v>
      </c>
      <c r="C7608" s="13">
        <v>4</v>
      </c>
      <c r="D7608" s="13" t="s">
        <v>1155</v>
      </c>
      <c r="E7608" s="13" t="s">
        <v>67</v>
      </c>
      <c r="F7608" s="13" t="s">
        <v>67</v>
      </c>
      <c r="G7608" s="13" t="s">
        <v>65</v>
      </c>
      <c r="H7608" s="13" t="s">
        <v>67</v>
      </c>
      <c r="I7608" s="13"/>
    </row>
    <row r="7609" spans="1:9" x14ac:dyDescent="0.25">
      <c r="A7609" s="37">
        <v>95710170170</v>
      </c>
      <c r="B7609" s="12" t="s">
        <v>7382</v>
      </c>
      <c r="C7609" s="12">
        <v>1</v>
      </c>
      <c r="D7609" s="12" t="s">
        <v>2549</v>
      </c>
      <c r="E7609" s="12" t="s">
        <v>1199</v>
      </c>
      <c r="F7609" s="12" t="s">
        <v>1199</v>
      </c>
      <c r="G7609" s="12" t="s">
        <v>67</v>
      </c>
      <c r="H7609" s="12" t="s">
        <v>65</v>
      </c>
      <c r="I7609" s="12"/>
    </row>
    <row r="7610" spans="1:9" x14ac:dyDescent="0.25">
      <c r="A7610" s="38">
        <v>95710171171</v>
      </c>
      <c r="B7610" s="13" t="s">
        <v>7383</v>
      </c>
      <c r="C7610" s="13">
        <v>1</v>
      </c>
      <c r="D7610" s="13" t="s">
        <v>2549</v>
      </c>
      <c r="E7610" s="13" t="s">
        <v>1199</v>
      </c>
      <c r="F7610" s="13" t="s">
        <v>1199</v>
      </c>
      <c r="G7610" s="13" t="s">
        <v>67</v>
      </c>
      <c r="H7610" s="13" t="s">
        <v>65</v>
      </c>
      <c r="I7610" s="13"/>
    </row>
    <row r="7611" spans="1:9" x14ac:dyDescent="0.25">
      <c r="A7611" s="37">
        <v>95710174174</v>
      </c>
      <c r="B7611" s="12" t="s">
        <v>7384</v>
      </c>
      <c r="C7611" s="12">
        <v>1</v>
      </c>
      <c r="D7611" s="12" t="s">
        <v>2549</v>
      </c>
      <c r="E7611" s="12" t="s">
        <v>1199</v>
      </c>
      <c r="F7611" s="12" t="s">
        <v>1199</v>
      </c>
      <c r="G7611" s="12" t="s">
        <v>67</v>
      </c>
      <c r="H7611" s="12" t="s">
        <v>65</v>
      </c>
      <c r="I7611" s="12"/>
    </row>
    <row r="7612" spans="1:9" x14ac:dyDescent="0.25">
      <c r="A7612" s="38">
        <v>95710175175</v>
      </c>
      <c r="B7612" s="13" t="s">
        <v>2385</v>
      </c>
      <c r="C7612" s="13">
        <v>1</v>
      </c>
      <c r="D7612" s="13" t="s">
        <v>2549</v>
      </c>
      <c r="E7612" s="13" t="s">
        <v>1199</v>
      </c>
      <c r="F7612" s="13" t="s">
        <v>1199</v>
      </c>
      <c r="G7612" s="13" t="s">
        <v>67</v>
      </c>
      <c r="H7612" s="13" t="s">
        <v>65</v>
      </c>
      <c r="I7612" s="13"/>
    </row>
    <row r="7613" spans="1:9" x14ac:dyDescent="0.25">
      <c r="A7613" s="37">
        <v>95710177177</v>
      </c>
      <c r="B7613" s="12" t="s">
        <v>7385</v>
      </c>
      <c r="C7613" s="12">
        <v>1</v>
      </c>
      <c r="D7613" s="12" t="s">
        <v>2549</v>
      </c>
      <c r="E7613" s="12" t="s">
        <v>1199</v>
      </c>
      <c r="F7613" s="12" t="s">
        <v>1199</v>
      </c>
      <c r="G7613" s="12" t="s">
        <v>67</v>
      </c>
      <c r="H7613" s="12" t="s">
        <v>65</v>
      </c>
      <c r="I7613" s="12"/>
    </row>
    <row r="7614" spans="1:9" x14ac:dyDescent="0.25">
      <c r="A7614" s="38">
        <v>95715538178</v>
      </c>
      <c r="B7614" s="13" t="s">
        <v>7386</v>
      </c>
      <c r="C7614" s="13">
        <v>1</v>
      </c>
      <c r="D7614" s="13" t="s">
        <v>2549</v>
      </c>
      <c r="E7614" s="13" t="s">
        <v>1199</v>
      </c>
      <c r="F7614" s="13" t="s">
        <v>1199</v>
      </c>
      <c r="G7614" s="13" t="s">
        <v>67</v>
      </c>
      <c r="H7614" s="13" t="s">
        <v>65</v>
      </c>
      <c r="I7614" s="13"/>
    </row>
    <row r="7615" spans="1:9" x14ac:dyDescent="0.25">
      <c r="A7615" s="37">
        <v>95715508179</v>
      </c>
      <c r="B7615" s="12" t="s">
        <v>7387</v>
      </c>
      <c r="C7615" s="12">
        <v>1</v>
      </c>
      <c r="D7615" s="12" t="s">
        <v>2549</v>
      </c>
      <c r="E7615" s="12" t="s">
        <v>1199</v>
      </c>
      <c r="F7615" s="12" t="s">
        <v>1199</v>
      </c>
      <c r="G7615" s="12" t="s">
        <v>67</v>
      </c>
      <c r="H7615" s="12" t="s">
        <v>65</v>
      </c>
      <c r="I7615" s="12"/>
    </row>
    <row r="7616" spans="1:9" x14ac:dyDescent="0.25">
      <c r="A7616" s="38">
        <v>95710180180</v>
      </c>
      <c r="B7616" s="13" t="s">
        <v>7388</v>
      </c>
      <c r="C7616" s="13">
        <v>1</v>
      </c>
      <c r="D7616" s="13" t="s">
        <v>2549</v>
      </c>
      <c r="E7616" s="13" t="s">
        <v>1199</v>
      </c>
      <c r="F7616" s="13" t="s">
        <v>1199</v>
      </c>
      <c r="G7616" s="13" t="s">
        <v>67</v>
      </c>
      <c r="H7616" s="13" t="s">
        <v>65</v>
      </c>
      <c r="I7616" s="13"/>
    </row>
    <row r="7617" spans="1:9" x14ac:dyDescent="0.25">
      <c r="A7617" s="37">
        <v>95715501181</v>
      </c>
      <c r="B7617" s="12" t="s">
        <v>7389</v>
      </c>
      <c r="C7617" s="12">
        <v>4</v>
      </c>
      <c r="D7617" s="12" t="s">
        <v>1155</v>
      </c>
      <c r="E7617" s="12" t="s">
        <v>67</v>
      </c>
      <c r="F7617" s="12" t="s">
        <v>67</v>
      </c>
      <c r="G7617" s="12" t="s">
        <v>65</v>
      </c>
      <c r="H7617" s="12" t="s">
        <v>67</v>
      </c>
      <c r="I7617" s="12"/>
    </row>
    <row r="7618" spans="1:9" x14ac:dyDescent="0.25">
      <c r="A7618" s="38">
        <v>95710183183</v>
      </c>
      <c r="B7618" s="13" t="s">
        <v>7390</v>
      </c>
      <c r="C7618" s="13">
        <v>1</v>
      </c>
      <c r="D7618" s="13" t="s">
        <v>2549</v>
      </c>
      <c r="E7618" s="13" t="s">
        <v>1199</v>
      </c>
      <c r="F7618" s="13" t="s">
        <v>1199</v>
      </c>
      <c r="G7618" s="13" t="s">
        <v>67</v>
      </c>
      <c r="H7618" s="13" t="s">
        <v>65</v>
      </c>
      <c r="I7618" s="13"/>
    </row>
    <row r="7619" spans="1:9" x14ac:dyDescent="0.25">
      <c r="A7619" s="37">
        <v>95715501188</v>
      </c>
      <c r="B7619" s="12" t="s">
        <v>7391</v>
      </c>
      <c r="C7619" s="12">
        <v>4</v>
      </c>
      <c r="D7619" s="12" t="s">
        <v>1155</v>
      </c>
      <c r="E7619" s="12" t="s">
        <v>67</v>
      </c>
      <c r="F7619" s="12" t="s">
        <v>67</v>
      </c>
      <c r="G7619" s="12" t="s">
        <v>65</v>
      </c>
      <c r="H7619" s="12" t="s">
        <v>67</v>
      </c>
      <c r="I7619" s="12"/>
    </row>
    <row r="7620" spans="1:9" x14ac:dyDescent="0.25">
      <c r="A7620" s="38">
        <v>95715506189</v>
      </c>
      <c r="B7620" s="13" t="s">
        <v>7392</v>
      </c>
      <c r="C7620" s="13">
        <v>1</v>
      </c>
      <c r="D7620" s="13" t="s">
        <v>2549</v>
      </c>
      <c r="E7620" s="13" t="s">
        <v>1199</v>
      </c>
      <c r="F7620" s="13" t="s">
        <v>1199</v>
      </c>
      <c r="G7620" s="13" t="s">
        <v>67</v>
      </c>
      <c r="H7620" s="13" t="s">
        <v>65</v>
      </c>
      <c r="I7620" s="13"/>
    </row>
    <row r="7621" spans="1:9" x14ac:dyDescent="0.25">
      <c r="A7621" s="37">
        <v>95710190190</v>
      </c>
      <c r="B7621" s="12" t="s">
        <v>7393</v>
      </c>
      <c r="C7621" s="12">
        <v>1</v>
      </c>
      <c r="D7621" s="12" t="s">
        <v>2549</v>
      </c>
      <c r="E7621" s="12" t="s">
        <v>1199</v>
      </c>
      <c r="F7621" s="12" t="s">
        <v>1199</v>
      </c>
      <c r="G7621" s="12" t="s">
        <v>67</v>
      </c>
      <c r="H7621" s="12" t="s">
        <v>65</v>
      </c>
      <c r="I7621" s="12"/>
    </row>
    <row r="7622" spans="1:9" x14ac:dyDescent="0.25">
      <c r="A7622" s="38">
        <v>95715509192</v>
      </c>
      <c r="B7622" s="13" t="s">
        <v>7394</v>
      </c>
      <c r="C7622" s="13">
        <v>1</v>
      </c>
      <c r="D7622" s="13" t="s">
        <v>2549</v>
      </c>
      <c r="E7622" s="13" t="s">
        <v>1199</v>
      </c>
      <c r="F7622" s="13" t="s">
        <v>1199</v>
      </c>
      <c r="G7622" s="13" t="s">
        <v>67</v>
      </c>
      <c r="H7622" s="13" t="s">
        <v>65</v>
      </c>
      <c r="I7622" s="13"/>
    </row>
    <row r="7623" spans="1:9" x14ac:dyDescent="0.25">
      <c r="A7623" s="37">
        <v>95710193193</v>
      </c>
      <c r="B7623" s="12" t="s">
        <v>7395</v>
      </c>
      <c r="C7623" s="12">
        <v>4</v>
      </c>
      <c r="D7623" s="12" t="s">
        <v>1155</v>
      </c>
      <c r="E7623" s="12" t="s">
        <v>67</v>
      </c>
      <c r="F7623" s="12" t="s">
        <v>67</v>
      </c>
      <c r="G7623" s="12" t="s">
        <v>65</v>
      </c>
      <c r="H7623" s="12" t="s">
        <v>67</v>
      </c>
      <c r="I7623" s="12"/>
    </row>
    <row r="7624" spans="1:9" x14ac:dyDescent="0.25">
      <c r="A7624" s="38">
        <v>95715504194</v>
      </c>
      <c r="B7624" s="13" t="s">
        <v>7396</v>
      </c>
      <c r="C7624" s="13">
        <v>1</v>
      </c>
      <c r="D7624" s="13" t="s">
        <v>2549</v>
      </c>
      <c r="E7624" s="13" t="s">
        <v>1199</v>
      </c>
      <c r="F7624" s="13" t="s">
        <v>1199</v>
      </c>
      <c r="G7624" s="13" t="s">
        <v>67</v>
      </c>
      <c r="H7624" s="13" t="s">
        <v>65</v>
      </c>
      <c r="I7624" s="13"/>
    </row>
    <row r="7625" spans="1:9" x14ac:dyDescent="0.25">
      <c r="A7625" s="37">
        <v>95710196196</v>
      </c>
      <c r="B7625" s="12" t="s">
        <v>7397</v>
      </c>
      <c r="C7625" s="12">
        <v>1</v>
      </c>
      <c r="D7625" s="12" t="s">
        <v>2549</v>
      </c>
      <c r="E7625" s="12" t="s">
        <v>1199</v>
      </c>
      <c r="F7625" s="12" t="s">
        <v>1199</v>
      </c>
      <c r="G7625" s="12" t="s">
        <v>67</v>
      </c>
      <c r="H7625" s="12" t="s">
        <v>65</v>
      </c>
      <c r="I7625" s="12"/>
    </row>
    <row r="7626" spans="1:9" x14ac:dyDescent="0.25">
      <c r="A7626" s="38">
        <v>95715502198</v>
      </c>
      <c r="B7626" s="13" t="s">
        <v>7398</v>
      </c>
      <c r="C7626" s="13">
        <v>1</v>
      </c>
      <c r="D7626" s="13" t="s">
        <v>2549</v>
      </c>
      <c r="E7626" s="13" t="s">
        <v>1199</v>
      </c>
      <c r="F7626" s="13" t="s">
        <v>1199</v>
      </c>
      <c r="G7626" s="13" t="s">
        <v>67</v>
      </c>
      <c r="H7626" s="13" t="s">
        <v>65</v>
      </c>
      <c r="I7626" s="13"/>
    </row>
    <row r="7627" spans="1:9" x14ac:dyDescent="0.25">
      <c r="A7627" s="37">
        <v>95710199199</v>
      </c>
      <c r="B7627" s="12" t="s">
        <v>7399</v>
      </c>
      <c r="C7627" s="12">
        <v>1</v>
      </c>
      <c r="D7627" s="12" t="s">
        <v>2549</v>
      </c>
      <c r="E7627" s="12" t="s">
        <v>1199</v>
      </c>
      <c r="F7627" s="12" t="s">
        <v>1199</v>
      </c>
      <c r="G7627" s="12" t="s">
        <v>67</v>
      </c>
      <c r="H7627" s="12" t="s">
        <v>65</v>
      </c>
      <c r="I7627" s="12"/>
    </row>
    <row r="7628" spans="1:9" x14ac:dyDescent="0.25">
      <c r="A7628" s="38">
        <v>95710200200</v>
      </c>
      <c r="B7628" s="13" t="s">
        <v>5623</v>
      </c>
      <c r="C7628" s="13">
        <v>1</v>
      </c>
      <c r="D7628" s="13" t="s">
        <v>2549</v>
      </c>
      <c r="E7628" s="13" t="s">
        <v>1199</v>
      </c>
      <c r="F7628" s="13" t="s">
        <v>1199</v>
      </c>
      <c r="G7628" s="13" t="s">
        <v>67</v>
      </c>
      <c r="H7628" s="13" t="s">
        <v>65</v>
      </c>
      <c r="I7628" s="13"/>
    </row>
    <row r="7629" spans="1:9" x14ac:dyDescent="0.25">
      <c r="A7629" s="37">
        <v>95715501205</v>
      </c>
      <c r="B7629" s="12" t="s">
        <v>7400</v>
      </c>
      <c r="C7629" s="12">
        <v>4</v>
      </c>
      <c r="D7629" s="12" t="s">
        <v>1155</v>
      </c>
      <c r="E7629" s="12" t="s">
        <v>67</v>
      </c>
      <c r="F7629" s="12" t="s">
        <v>67</v>
      </c>
      <c r="G7629" s="12" t="s">
        <v>65</v>
      </c>
      <c r="H7629" s="12" t="s">
        <v>67</v>
      </c>
      <c r="I7629" s="12"/>
    </row>
    <row r="7630" spans="1:9" x14ac:dyDescent="0.25">
      <c r="A7630" s="38">
        <v>95715509208</v>
      </c>
      <c r="B7630" s="13" t="s">
        <v>7401</v>
      </c>
      <c r="C7630" s="13">
        <v>1</v>
      </c>
      <c r="D7630" s="13" t="s">
        <v>2549</v>
      </c>
      <c r="E7630" s="13" t="s">
        <v>1199</v>
      </c>
      <c r="F7630" s="13" t="s">
        <v>1199</v>
      </c>
      <c r="G7630" s="13" t="s">
        <v>67</v>
      </c>
      <c r="H7630" s="13" t="s">
        <v>65</v>
      </c>
      <c r="I7630" s="13"/>
    </row>
    <row r="7631" spans="1:9" x14ac:dyDescent="0.25">
      <c r="A7631" s="37">
        <v>95710214214</v>
      </c>
      <c r="B7631" s="12" t="s">
        <v>7402</v>
      </c>
      <c r="C7631" s="12">
        <v>1</v>
      </c>
      <c r="D7631" s="12" t="s">
        <v>2549</v>
      </c>
      <c r="E7631" s="12" t="s">
        <v>1199</v>
      </c>
      <c r="F7631" s="12" t="s">
        <v>1199</v>
      </c>
      <c r="G7631" s="12" t="s">
        <v>67</v>
      </c>
      <c r="H7631" s="12" t="s">
        <v>65</v>
      </c>
      <c r="I7631" s="12"/>
    </row>
    <row r="7632" spans="1:9" x14ac:dyDescent="0.25">
      <c r="A7632" s="38">
        <v>95715506216</v>
      </c>
      <c r="B7632" s="13" t="s">
        <v>3765</v>
      </c>
      <c r="C7632" s="13">
        <v>1</v>
      </c>
      <c r="D7632" s="13" t="s">
        <v>2549</v>
      </c>
      <c r="E7632" s="13" t="s">
        <v>1199</v>
      </c>
      <c r="F7632" s="13" t="s">
        <v>1199</v>
      </c>
      <c r="G7632" s="13" t="s">
        <v>67</v>
      </c>
      <c r="H7632" s="13" t="s">
        <v>65</v>
      </c>
      <c r="I7632" s="13"/>
    </row>
    <row r="7633" spans="1:9" x14ac:dyDescent="0.25">
      <c r="A7633" s="37">
        <v>95715504217</v>
      </c>
      <c r="B7633" s="12" t="s">
        <v>7403</v>
      </c>
      <c r="C7633" s="12">
        <v>1</v>
      </c>
      <c r="D7633" s="12" t="s">
        <v>2549</v>
      </c>
      <c r="E7633" s="12" t="s">
        <v>1199</v>
      </c>
      <c r="F7633" s="12" t="s">
        <v>1199</v>
      </c>
      <c r="G7633" s="12" t="s">
        <v>67</v>
      </c>
      <c r="H7633" s="12" t="s">
        <v>65</v>
      </c>
      <c r="I7633" s="12"/>
    </row>
    <row r="7634" spans="1:9" x14ac:dyDescent="0.25">
      <c r="A7634" s="38">
        <v>95715508218</v>
      </c>
      <c r="B7634" s="13" t="s">
        <v>7404</v>
      </c>
      <c r="C7634" s="13">
        <v>1</v>
      </c>
      <c r="D7634" s="13" t="s">
        <v>2549</v>
      </c>
      <c r="E7634" s="13" t="s">
        <v>1199</v>
      </c>
      <c r="F7634" s="13" t="s">
        <v>1199</v>
      </c>
      <c r="G7634" s="13" t="s">
        <v>67</v>
      </c>
      <c r="H7634" s="13" t="s">
        <v>65</v>
      </c>
      <c r="I7634" s="13"/>
    </row>
    <row r="7635" spans="1:9" x14ac:dyDescent="0.25">
      <c r="A7635" s="37">
        <v>95715502222</v>
      </c>
      <c r="B7635" s="12" t="s">
        <v>2307</v>
      </c>
      <c r="C7635" s="12">
        <v>1</v>
      </c>
      <c r="D7635" s="12" t="s">
        <v>2549</v>
      </c>
      <c r="E7635" s="12" t="s">
        <v>1199</v>
      </c>
      <c r="F7635" s="12" t="s">
        <v>1199</v>
      </c>
      <c r="G7635" s="12" t="s">
        <v>67</v>
      </c>
      <c r="H7635" s="12" t="s">
        <v>65</v>
      </c>
      <c r="I7635" s="12"/>
    </row>
    <row r="7636" spans="1:9" x14ac:dyDescent="0.25">
      <c r="A7636" s="38">
        <v>95715507223</v>
      </c>
      <c r="B7636" s="13" t="s">
        <v>7405</v>
      </c>
      <c r="C7636" s="13">
        <v>1</v>
      </c>
      <c r="D7636" s="13" t="s">
        <v>2549</v>
      </c>
      <c r="E7636" s="13" t="s">
        <v>1199</v>
      </c>
      <c r="F7636" s="13" t="s">
        <v>1199</v>
      </c>
      <c r="G7636" s="13" t="s">
        <v>67</v>
      </c>
      <c r="H7636" s="13" t="s">
        <v>65</v>
      </c>
      <c r="I7636" s="13"/>
    </row>
    <row r="7637" spans="1:9" x14ac:dyDescent="0.25">
      <c r="A7637" s="37">
        <v>95715508224</v>
      </c>
      <c r="B7637" s="12" t="s">
        <v>7406</v>
      </c>
      <c r="C7637" s="12">
        <v>1</v>
      </c>
      <c r="D7637" s="12" t="s">
        <v>2549</v>
      </c>
      <c r="E7637" s="12" t="s">
        <v>1199</v>
      </c>
      <c r="F7637" s="12" t="s">
        <v>1199</v>
      </c>
      <c r="G7637" s="12" t="s">
        <v>67</v>
      </c>
      <c r="H7637" s="12" t="s">
        <v>65</v>
      </c>
      <c r="I7637" s="12"/>
    </row>
    <row r="7638" spans="1:9" x14ac:dyDescent="0.25">
      <c r="A7638" s="38">
        <v>95715501225</v>
      </c>
      <c r="B7638" s="13" t="s">
        <v>7407</v>
      </c>
      <c r="C7638" s="13">
        <v>1</v>
      </c>
      <c r="D7638" s="13" t="s">
        <v>2549</v>
      </c>
      <c r="E7638" s="13" t="s">
        <v>1199</v>
      </c>
      <c r="F7638" s="13" t="s">
        <v>1199</v>
      </c>
      <c r="G7638" s="13" t="s">
        <v>67</v>
      </c>
      <c r="H7638" s="13" t="s">
        <v>65</v>
      </c>
      <c r="I7638" s="13"/>
    </row>
    <row r="7639" spans="1:9" x14ac:dyDescent="0.25">
      <c r="A7639" s="37">
        <v>95710226226</v>
      </c>
      <c r="B7639" s="12" t="s">
        <v>7408</v>
      </c>
      <c r="C7639" s="12">
        <v>1</v>
      </c>
      <c r="D7639" s="12" t="s">
        <v>2549</v>
      </c>
      <c r="E7639" s="12" t="s">
        <v>1199</v>
      </c>
      <c r="F7639" s="12" t="s">
        <v>1199</v>
      </c>
      <c r="G7639" s="12" t="s">
        <v>67</v>
      </c>
      <c r="H7639" s="12" t="s">
        <v>65</v>
      </c>
      <c r="I7639" s="12"/>
    </row>
    <row r="7640" spans="1:9" x14ac:dyDescent="0.25">
      <c r="A7640" s="38">
        <v>95715509227</v>
      </c>
      <c r="B7640" s="13" t="s">
        <v>7409</v>
      </c>
      <c r="C7640" s="13">
        <v>1</v>
      </c>
      <c r="D7640" s="13" t="s">
        <v>2549</v>
      </c>
      <c r="E7640" s="13" t="s">
        <v>1199</v>
      </c>
      <c r="F7640" s="13" t="s">
        <v>1199</v>
      </c>
      <c r="G7640" s="13" t="s">
        <v>67</v>
      </c>
      <c r="H7640" s="13" t="s">
        <v>65</v>
      </c>
      <c r="I7640" s="13"/>
    </row>
    <row r="7641" spans="1:9" x14ac:dyDescent="0.25">
      <c r="A7641" s="37">
        <v>95715502228</v>
      </c>
      <c r="B7641" s="12" t="s">
        <v>7410</v>
      </c>
      <c r="C7641" s="12">
        <v>1</v>
      </c>
      <c r="D7641" s="12" t="s">
        <v>2549</v>
      </c>
      <c r="E7641" s="12" t="s">
        <v>1199</v>
      </c>
      <c r="F7641" s="12" t="s">
        <v>1199</v>
      </c>
      <c r="G7641" s="12" t="s">
        <v>67</v>
      </c>
      <c r="H7641" s="12" t="s">
        <v>65</v>
      </c>
      <c r="I7641" s="12"/>
    </row>
    <row r="7642" spans="1:9" x14ac:dyDescent="0.25">
      <c r="A7642" s="38">
        <v>95715538229</v>
      </c>
      <c r="B7642" s="13" t="s">
        <v>7411</v>
      </c>
      <c r="C7642" s="13">
        <v>1</v>
      </c>
      <c r="D7642" s="13" t="s">
        <v>2549</v>
      </c>
      <c r="E7642" s="13" t="s">
        <v>1199</v>
      </c>
      <c r="F7642" s="13" t="s">
        <v>1199</v>
      </c>
      <c r="G7642" s="13" t="s">
        <v>67</v>
      </c>
      <c r="H7642" s="13" t="s">
        <v>65</v>
      </c>
      <c r="I7642" s="13"/>
    </row>
    <row r="7643" spans="1:9" x14ac:dyDescent="0.25">
      <c r="A7643" s="37">
        <v>95719451451</v>
      </c>
      <c r="B7643" s="12" t="s">
        <v>7412</v>
      </c>
      <c r="C7643" s="12">
        <v>1</v>
      </c>
      <c r="D7643" s="12" t="s">
        <v>2549</v>
      </c>
      <c r="E7643" s="12" t="s">
        <v>1199</v>
      </c>
      <c r="F7643" s="12" t="s">
        <v>1199</v>
      </c>
      <c r="G7643" s="12" t="s">
        <v>67</v>
      </c>
      <c r="H7643" s="12" t="s">
        <v>65</v>
      </c>
      <c r="I7643" s="12"/>
    </row>
    <row r="7644" spans="1:9" x14ac:dyDescent="0.25">
      <c r="A7644" s="38">
        <v>95720111111</v>
      </c>
      <c r="B7644" s="13" t="s">
        <v>7413</v>
      </c>
      <c r="C7644" s="13">
        <v>1</v>
      </c>
      <c r="D7644" s="13" t="s">
        <v>2549</v>
      </c>
      <c r="E7644" s="13" t="s">
        <v>1199</v>
      </c>
      <c r="F7644" s="13" t="s">
        <v>1199</v>
      </c>
      <c r="G7644" s="13" t="s">
        <v>67</v>
      </c>
      <c r="H7644" s="13" t="s">
        <v>65</v>
      </c>
      <c r="I7644" s="13"/>
    </row>
    <row r="7645" spans="1:9" x14ac:dyDescent="0.25">
      <c r="A7645" s="37">
        <v>95725512114</v>
      </c>
      <c r="B7645" s="12" t="s">
        <v>7414</v>
      </c>
      <c r="C7645" s="12">
        <v>1</v>
      </c>
      <c r="D7645" s="12" t="s">
        <v>2549</v>
      </c>
      <c r="E7645" s="12" t="s">
        <v>1199</v>
      </c>
      <c r="F7645" s="12" t="s">
        <v>1199</v>
      </c>
      <c r="G7645" s="12" t="s">
        <v>67</v>
      </c>
      <c r="H7645" s="12" t="s">
        <v>65</v>
      </c>
      <c r="I7645" s="12"/>
    </row>
    <row r="7646" spans="1:9" x14ac:dyDescent="0.25">
      <c r="A7646" s="38">
        <v>95720115115</v>
      </c>
      <c r="B7646" s="13" t="s">
        <v>7415</v>
      </c>
      <c r="C7646" s="13">
        <v>1</v>
      </c>
      <c r="D7646" s="13" t="s">
        <v>2549</v>
      </c>
      <c r="E7646" s="13" t="s">
        <v>1199</v>
      </c>
      <c r="F7646" s="13" t="s">
        <v>1199</v>
      </c>
      <c r="G7646" s="13" t="s">
        <v>67</v>
      </c>
      <c r="H7646" s="13" t="s">
        <v>65</v>
      </c>
      <c r="I7646" s="13"/>
    </row>
    <row r="7647" spans="1:9" x14ac:dyDescent="0.25">
      <c r="A7647" s="37">
        <v>95720119119</v>
      </c>
      <c r="B7647" s="12" t="s">
        <v>7416</v>
      </c>
      <c r="C7647" s="12">
        <v>1</v>
      </c>
      <c r="D7647" s="12" t="s">
        <v>2549</v>
      </c>
      <c r="E7647" s="12" t="s">
        <v>1199</v>
      </c>
      <c r="F7647" s="12" t="s">
        <v>1199</v>
      </c>
      <c r="G7647" s="12" t="s">
        <v>67</v>
      </c>
      <c r="H7647" s="12" t="s">
        <v>65</v>
      </c>
      <c r="I7647" s="12"/>
    </row>
    <row r="7648" spans="1:9" x14ac:dyDescent="0.25">
      <c r="A7648" s="38">
        <v>95725514120</v>
      </c>
      <c r="B7648" s="13" t="s">
        <v>7417</v>
      </c>
      <c r="C7648" s="13">
        <v>1</v>
      </c>
      <c r="D7648" s="13" t="s">
        <v>2549</v>
      </c>
      <c r="E7648" s="13" t="s">
        <v>1199</v>
      </c>
      <c r="F7648" s="13" t="s">
        <v>1199</v>
      </c>
      <c r="G7648" s="13" t="s">
        <v>67</v>
      </c>
      <c r="H7648" s="13" t="s">
        <v>65</v>
      </c>
      <c r="I7648" s="13"/>
    </row>
    <row r="7649" spans="1:9" x14ac:dyDescent="0.25">
      <c r="A7649" s="37">
        <v>95720121121</v>
      </c>
      <c r="B7649" s="12" t="s">
        <v>7418</v>
      </c>
      <c r="C7649" s="12">
        <v>1</v>
      </c>
      <c r="D7649" s="12" t="s">
        <v>2549</v>
      </c>
      <c r="E7649" s="12" t="s">
        <v>1199</v>
      </c>
      <c r="F7649" s="12" t="s">
        <v>1199</v>
      </c>
      <c r="G7649" s="12" t="s">
        <v>67</v>
      </c>
      <c r="H7649" s="12" t="s">
        <v>65</v>
      </c>
      <c r="I7649" s="12"/>
    </row>
    <row r="7650" spans="1:9" x14ac:dyDescent="0.25">
      <c r="A7650" s="38">
        <v>95725510126</v>
      </c>
      <c r="B7650" s="13" t="s">
        <v>7419</v>
      </c>
      <c r="C7650" s="13">
        <v>4</v>
      </c>
      <c r="D7650" s="13" t="s">
        <v>1155</v>
      </c>
      <c r="E7650" s="13" t="s">
        <v>67</v>
      </c>
      <c r="F7650" s="13" t="s">
        <v>67</v>
      </c>
      <c r="G7650" s="13" t="s">
        <v>65</v>
      </c>
      <c r="H7650" s="13" t="s">
        <v>67</v>
      </c>
      <c r="I7650" s="13"/>
    </row>
    <row r="7651" spans="1:9" x14ac:dyDescent="0.25">
      <c r="A7651" s="37">
        <v>95725539127</v>
      </c>
      <c r="B7651" s="12" t="s">
        <v>7420</v>
      </c>
      <c r="C7651" s="12">
        <v>4</v>
      </c>
      <c r="D7651" s="12" t="s">
        <v>1155</v>
      </c>
      <c r="E7651" s="12" t="s">
        <v>67</v>
      </c>
      <c r="F7651" s="12" t="s">
        <v>67</v>
      </c>
      <c r="G7651" s="12" t="s">
        <v>65</v>
      </c>
      <c r="H7651" s="12" t="s">
        <v>67</v>
      </c>
      <c r="I7651" s="12"/>
    </row>
    <row r="7652" spans="1:9" x14ac:dyDescent="0.25">
      <c r="A7652" s="38">
        <v>95720130130</v>
      </c>
      <c r="B7652" s="13" t="s">
        <v>7421</v>
      </c>
      <c r="C7652" s="13">
        <v>1</v>
      </c>
      <c r="D7652" s="13" t="s">
        <v>2549</v>
      </c>
      <c r="E7652" s="13" t="s">
        <v>1199</v>
      </c>
      <c r="F7652" s="13" t="s">
        <v>1199</v>
      </c>
      <c r="G7652" s="13" t="s">
        <v>67</v>
      </c>
      <c r="H7652" s="13" t="s">
        <v>65</v>
      </c>
      <c r="I7652" s="13"/>
    </row>
    <row r="7653" spans="1:9" x14ac:dyDescent="0.25">
      <c r="A7653" s="37">
        <v>95720131131</v>
      </c>
      <c r="B7653" s="12" t="s">
        <v>7422</v>
      </c>
      <c r="C7653" s="12">
        <v>1</v>
      </c>
      <c r="D7653" s="12" t="s">
        <v>2549</v>
      </c>
      <c r="E7653" s="12" t="s">
        <v>1199</v>
      </c>
      <c r="F7653" s="12" t="s">
        <v>1199</v>
      </c>
      <c r="G7653" s="12" t="s">
        <v>67</v>
      </c>
      <c r="H7653" s="12" t="s">
        <v>65</v>
      </c>
      <c r="I7653" s="12"/>
    </row>
    <row r="7654" spans="1:9" x14ac:dyDescent="0.25">
      <c r="A7654" s="38">
        <v>95720132132</v>
      </c>
      <c r="B7654" s="13" t="s">
        <v>7423</v>
      </c>
      <c r="C7654" s="13">
        <v>1</v>
      </c>
      <c r="D7654" s="13" t="s">
        <v>2549</v>
      </c>
      <c r="E7654" s="13" t="s">
        <v>1199</v>
      </c>
      <c r="F7654" s="13" t="s">
        <v>1199</v>
      </c>
      <c r="G7654" s="13" t="s">
        <v>67</v>
      </c>
      <c r="H7654" s="13" t="s">
        <v>65</v>
      </c>
      <c r="I7654" s="13"/>
    </row>
    <row r="7655" spans="1:9" x14ac:dyDescent="0.25">
      <c r="A7655" s="37">
        <v>95725539133</v>
      </c>
      <c r="B7655" s="12" t="s">
        <v>7424</v>
      </c>
      <c r="C7655" s="12">
        <v>4</v>
      </c>
      <c r="D7655" s="12" t="s">
        <v>1155</v>
      </c>
      <c r="E7655" s="12" t="s">
        <v>67</v>
      </c>
      <c r="F7655" s="12" t="s">
        <v>67</v>
      </c>
      <c r="G7655" s="12" t="s">
        <v>65</v>
      </c>
      <c r="H7655" s="12" t="s">
        <v>67</v>
      </c>
      <c r="I7655" s="12"/>
    </row>
    <row r="7656" spans="1:9" x14ac:dyDescent="0.25">
      <c r="A7656" s="38">
        <v>95720135135</v>
      </c>
      <c r="B7656" s="13" t="s">
        <v>7425</v>
      </c>
      <c r="C7656" s="13">
        <v>4</v>
      </c>
      <c r="D7656" s="13" t="s">
        <v>1155</v>
      </c>
      <c r="E7656" s="13" t="s">
        <v>67</v>
      </c>
      <c r="F7656" s="13" t="s">
        <v>67</v>
      </c>
      <c r="G7656" s="13" t="s">
        <v>65</v>
      </c>
      <c r="H7656" s="13" t="s">
        <v>67</v>
      </c>
      <c r="I7656" s="13"/>
    </row>
    <row r="7657" spans="1:9" x14ac:dyDescent="0.25">
      <c r="A7657" s="37">
        <v>95720137137</v>
      </c>
      <c r="B7657" s="12" t="s">
        <v>7426</v>
      </c>
      <c r="C7657" s="12">
        <v>1</v>
      </c>
      <c r="D7657" s="12" t="s">
        <v>2549</v>
      </c>
      <c r="E7657" s="12" t="s">
        <v>1199</v>
      </c>
      <c r="F7657" s="12" t="s">
        <v>1199</v>
      </c>
      <c r="G7657" s="12" t="s">
        <v>67</v>
      </c>
      <c r="H7657" s="12" t="s">
        <v>65</v>
      </c>
      <c r="I7657" s="12"/>
    </row>
    <row r="7658" spans="1:9" x14ac:dyDescent="0.25">
      <c r="A7658" s="38">
        <v>95725510139</v>
      </c>
      <c r="B7658" s="13" t="s">
        <v>7427</v>
      </c>
      <c r="C7658" s="13">
        <v>1</v>
      </c>
      <c r="D7658" s="13" t="s">
        <v>2549</v>
      </c>
      <c r="E7658" s="13" t="s">
        <v>1199</v>
      </c>
      <c r="F7658" s="13" t="s">
        <v>1199</v>
      </c>
      <c r="G7658" s="13" t="s">
        <v>67</v>
      </c>
      <c r="H7658" s="13" t="s">
        <v>65</v>
      </c>
      <c r="I7658" s="13"/>
    </row>
    <row r="7659" spans="1:9" x14ac:dyDescent="0.25">
      <c r="A7659" s="37">
        <v>95725514141</v>
      </c>
      <c r="B7659" s="12" t="s">
        <v>7428</v>
      </c>
      <c r="C7659" s="12">
        <v>1</v>
      </c>
      <c r="D7659" s="12" t="s">
        <v>2549</v>
      </c>
      <c r="E7659" s="12" t="s">
        <v>1199</v>
      </c>
      <c r="F7659" s="12" t="s">
        <v>1199</v>
      </c>
      <c r="G7659" s="12" t="s">
        <v>67</v>
      </c>
      <c r="H7659" s="12" t="s">
        <v>65</v>
      </c>
      <c r="I7659" s="12"/>
    </row>
    <row r="7660" spans="1:9" x14ac:dyDescent="0.25">
      <c r="A7660" s="38">
        <v>95720142142</v>
      </c>
      <c r="B7660" s="13" t="s">
        <v>7429</v>
      </c>
      <c r="C7660" s="13">
        <v>1</v>
      </c>
      <c r="D7660" s="13" t="s">
        <v>2549</v>
      </c>
      <c r="E7660" s="13" t="s">
        <v>1199</v>
      </c>
      <c r="F7660" s="13" t="s">
        <v>1199</v>
      </c>
      <c r="G7660" s="13" t="s">
        <v>67</v>
      </c>
      <c r="H7660" s="13" t="s">
        <v>65</v>
      </c>
      <c r="I7660" s="13"/>
    </row>
    <row r="7661" spans="1:9" x14ac:dyDescent="0.25">
      <c r="A7661" s="37">
        <v>95725510143</v>
      </c>
      <c r="B7661" s="12" t="s">
        <v>5528</v>
      </c>
      <c r="C7661" s="12">
        <v>1</v>
      </c>
      <c r="D7661" s="12" t="s">
        <v>2549</v>
      </c>
      <c r="E7661" s="12" t="s">
        <v>1199</v>
      </c>
      <c r="F7661" s="12" t="s">
        <v>1199</v>
      </c>
      <c r="G7661" s="12" t="s">
        <v>67</v>
      </c>
      <c r="H7661" s="12" t="s">
        <v>65</v>
      </c>
      <c r="I7661" s="12"/>
    </row>
    <row r="7662" spans="1:9" x14ac:dyDescent="0.25">
      <c r="A7662" s="38">
        <v>95725512147</v>
      </c>
      <c r="B7662" s="13" t="s">
        <v>5574</v>
      </c>
      <c r="C7662" s="13">
        <v>1</v>
      </c>
      <c r="D7662" s="13" t="s">
        <v>2549</v>
      </c>
      <c r="E7662" s="13" t="s">
        <v>1199</v>
      </c>
      <c r="F7662" s="13" t="s">
        <v>1199</v>
      </c>
      <c r="G7662" s="13" t="s">
        <v>67</v>
      </c>
      <c r="H7662" s="13" t="s">
        <v>65</v>
      </c>
      <c r="I7662" s="13"/>
    </row>
    <row r="7663" spans="1:9" x14ac:dyDescent="0.25">
      <c r="A7663" s="37">
        <v>95720149149</v>
      </c>
      <c r="B7663" s="12" t="s">
        <v>7430</v>
      </c>
      <c r="C7663" s="12">
        <v>1</v>
      </c>
      <c r="D7663" s="12" t="s">
        <v>2549</v>
      </c>
      <c r="E7663" s="12" t="s">
        <v>1199</v>
      </c>
      <c r="F7663" s="12" t="s">
        <v>1199</v>
      </c>
      <c r="G7663" s="12" t="s">
        <v>67</v>
      </c>
      <c r="H7663" s="12" t="s">
        <v>65</v>
      </c>
      <c r="I7663" s="12"/>
    </row>
    <row r="7664" spans="1:9" x14ac:dyDescent="0.25">
      <c r="A7664" s="38">
        <v>95725514154</v>
      </c>
      <c r="B7664" s="13" t="s">
        <v>7431</v>
      </c>
      <c r="C7664" s="13">
        <v>1</v>
      </c>
      <c r="D7664" s="13" t="s">
        <v>2549</v>
      </c>
      <c r="E7664" s="13" t="s">
        <v>1199</v>
      </c>
      <c r="F7664" s="13" t="s">
        <v>1199</v>
      </c>
      <c r="G7664" s="13" t="s">
        <v>67</v>
      </c>
      <c r="H7664" s="13" t="s">
        <v>65</v>
      </c>
      <c r="I7664" s="13"/>
    </row>
    <row r="7665" spans="1:9" x14ac:dyDescent="0.25">
      <c r="A7665" s="37">
        <v>95725514158</v>
      </c>
      <c r="B7665" s="12" t="s">
        <v>7432</v>
      </c>
      <c r="C7665" s="12">
        <v>1</v>
      </c>
      <c r="D7665" s="12" t="s">
        <v>2549</v>
      </c>
      <c r="E7665" s="12" t="s">
        <v>1199</v>
      </c>
      <c r="F7665" s="12" t="s">
        <v>1199</v>
      </c>
      <c r="G7665" s="12" t="s">
        <v>67</v>
      </c>
      <c r="H7665" s="12" t="s">
        <v>65</v>
      </c>
      <c r="I7665" s="12"/>
    </row>
    <row r="7666" spans="1:9" x14ac:dyDescent="0.25">
      <c r="A7666" s="38">
        <v>95725510159</v>
      </c>
      <c r="B7666" s="13" t="s">
        <v>7433</v>
      </c>
      <c r="C7666" s="13">
        <v>1</v>
      </c>
      <c r="D7666" s="13" t="s">
        <v>2549</v>
      </c>
      <c r="E7666" s="13" t="s">
        <v>1199</v>
      </c>
      <c r="F7666" s="13" t="s">
        <v>1199</v>
      </c>
      <c r="G7666" s="13" t="s">
        <v>67</v>
      </c>
      <c r="H7666" s="13" t="s">
        <v>65</v>
      </c>
      <c r="I7666" s="13"/>
    </row>
    <row r="7667" spans="1:9" x14ac:dyDescent="0.25">
      <c r="A7667" s="37">
        <v>95720160160</v>
      </c>
      <c r="B7667" s="12" t="s">
        <v>7434</v>
      </c>
      <c r="C7667" s="12">
        <v>1</v>
      </c>
      <c r="D7667" s="12" t="s">
        <v>2549</v>
      </c>
      <c r="E7667" s="12" t="s">
        <v>1199</v>
      </c>
      <c r="F7667" s="12" t="s">
        <v>1199</v>
      </c>
      <c r="G7667" s="12" t="s">
        <v>67</v>
      </c>
      <c r="H7667" s="12" t="s">
        <v>65</v>
      </c>
      <c r="I7667" s="12"/>
    </row>
    <row r="7668" spans="1:9" x14ac:dyDescent="0.25">
      <c r="A7668" s="38">
        <v>95720164164</v>
      </c>
      <c r="B7668" s="13" t="s">
        <v>7435</v>
      </c>
      <c r="C7668" s="13">
        <v>1</v>
      </c>
      <c r="D7668" s="13" t="s">
        <v>2549</v>
      </c>
      <c r="E7668" s="13" t="s">
        <v>1199</v>
      </c>
      <c r="F7668" s="13" t="s">
        <v>1199</v>
      </c>
      <c r="G7668" s="13" t="s">
        <v>67</v>
      </c>
      <c r="H7668" s="13" t="s">
        <v>65</v>
      </c>
      <c r="I7668" s="13"/>
    </row>
    <row r="7669" spans="1:9" x14ac:dyDescent="0.25">
      <c r="A7669" s="37">
        <v>95729451451</v>
      </c>
      <c r="B7669" s="12" t="s">
        <v>7436</v>
      </c>
      <c r="C7669" s="12">
        <v>1</v>
      </c>
      <c r="D7669" s="12" t="s">
        <v>2549</v>
      </c>
      <c r="E7669" s="12" t="s">
        <v>1199</v>
      </c>
      <c r="F7669" s="12" t="s">
        <v>1199</v>
      </c>
      <c r="G7669" s="12" t="s">
        <v>67</v>
      </c>
      <c r="H7669" s="12" t="s">
        <v>65</v>
      </c>
      <c r="I7669" s="12"/>
    </row>
    <row r="7670" spans="1:9" x14ac:dyDescent="0.25">
      <c r="A7670" s="38">
        <v>95729452452</v>
      </c>
      <c r="B7670" s="13" t="s">
        <v>7437</v>
      </c>
      <c r="C7670" s="13">
        <v>1</v>
      </c>
      <c r="D7670" s="13" t="s">
        <v>2549</v>
      </c>
      <c r="E7670" s="13" t="s">
        <v>1199</v>
      </c>
      <c r="F7670" s="13" t="s">
        <v>1199</v>
      </c>
      <c r="G7670" s="13" t="s">
        <v>67</v>
      </c>
      <c r="H7670" s="13" t="s">
        <v>65</v>
      </c>
      <c r="I7670" s="13"/>
    </row>
    <row r="7671" spans="1:9" x14ac:dyDescent="0.25">
      <c r="A7671" s="37">
        <v>95729453453</v>
      </c>
      <c r="B7671" s="12" t="s">
        <v>7438</v>
      </c>
      <c r="C7671" s="12">
        <v>1</v>
      </c>
      <c r="D7671" s="12" t="s">
        <v>2549</v>
      </c>
      <c r="E7671" s="12" t="s">
        <v>1199</v>
      </c>
      <c r="F7671" s="12" t="s">
        <v>1199</v>
      </c>
      <c r="G7671" s="12" t="s">
        <v>67</v>
      </c>
      <c r="H7671" s="12" t="s">
        <v>65</v>
      </c>
      <c r="I7671" s="12"/>
    </row>
    <row r="7672" spans="1:9" x14ac:dyDescent="0.25">
      <c r="A7672" s="38">
        <v>95729454454</v>
      </c>
      <c r="B7672" s="13" t="s">
        <v>7439</v>
      </c>
      <c r="C7672" s="13">
        <v>1</v>
      </c>
      <c r="D7672" s="13" t="s">
        <v>2549</v>
      </c>
      <c r="E7672" s="13" t="s">
        <v>1199</v>
      </c>
      <c r="F7672" s="13" t="s">
        <v>1199</v>
      </c>
      <c r="G7672" s="13" t="s">
        <v>67</v>
      </c>
      <c r="H7672" s="13" t="s">
        <v>65</v>
      </c>
      <c r="I7672" s="13"/>
    </row>
    <row r="7673" spans="1:9" x14ac:dyDescent="0.25">
      <c r="A7673" s="37">
        <v>95729455455</v>
      </c>
      <c r="B7673" s="12" t="s">
        <v>7440</v>
      </c>
      <c r="C7673" s="12">
        <v>1</v>
      </c>
      <c r="D7673" s="12" t="s">
        <v>2549</v>
      </c>
      <c r="E7673" s="12" t="s">
        <v>1199</v>
      </c>
      <c r="F7673" s="12" t="s">
        <v>1199</v>
      </c>
      <c r="G7673" s="12" t="s">
        <v>67</v>
      </c>
      <c r="H7673" s="12" t="s">
        <v>65</v>
      </c>
      <c r="I7673" s="12"/>
    </row>
    <row r="7674" spans="1:9" x14ac:dyDescent="0.25">
      <c r="A7674" s="38">
        <v>95729456456</v>
      </c>
      <c r="B7674" s="13" t="s">
        <v>7441</v>
      </c>
      <c r="C7674" s="13">
        <v>1</v>
      </c>
      <c r="D7674" s="13" t="s">
        <v>2549</v>
      </c>
      <c r="E7674" s="13" t="s">
        <v>1199</v>
      </c>
      <c r="F7674" s="13" t="s">
        <v>1199</v>
      </c>
      <c r="G7674" s="13" t="s">
        <v>67</v>
      </c>
      <c r="H7674" s="13" t="s">
        <v>65</v>
      </c>
      <c r="I7674" s="13"/>
    </row>
    <row r="7675" spans="1:9" x14ac:dyDescent="0.25">
      <c r="A7675" s="37">
        <v>95729457457</v>
      </c>
      <c r="B7675" s="12" t="s">
        <v>7442</v>
      </c>
      <c r="C7675" s="12">
        <v>1</v>
      </c>
      <c r="D7675" s="12" t="s">
        <v>2549</v>
      </c>
      <c r="E7675" s="12" t="s">
        <v>1199</v>
      </c>
      <c r="F7675" s="12" t="s">
        <v>1199</v>
      </c>
      <c r="G7675" s="12" t="s">
        <v>67</v>
      </c>
      <c r="H7675" s="12" t="s">
        <v>65</v>
      </c>
      <c r="I7675" s="12"/>
    </row>
    <row r="7676" spans="1:9" x14ac:dyDescent="0.25">
      <c r="A7676" s="38">
        <v>95729458458</v>
      </c>
      <c r="B7676" s="13" t="s">
        <v>7443</v>
      </c>
      <c r="C7676" s="13">
        <v>1</v>
      </c>
      <c r="D7676" s="13" t="s">
        <v>2549</v>
      </c>
      <c r="E7676" s="13" t="s">
        <v>1199</v>
      </c>
      <c r="F7676" s="13" t="s">
        <v>1199</v>
      </c>
      <c r="G7676" s="13" t="s">
        <v>67</v>
      </c>
      <c r="H7676" s="13" t="s">
        <v>65</v>
      </c>
      <c r="I7676" s="13"/>
    </row>
    <row r="7677" spans="1:9" x14ac:dyDescent="0.25">
      <c r="A7677" s="37">
        <v>95729459459</v>
      </c>
      <c r="B7677" s="12" t="s">
        <v>7444</v>
      </c>
      <c r="C7677" s="12">
        <v>1</v>
      </c>
      <c r="D7677" s="12" t="s">
        <v>2549</v>
      </c>
      <c r="E7677" s="12" t="s">
        <v>1199</v>
      </c>
      <c r="F7677" s="12" t="s">
        <v>1199</v>
      </c>
      <c r="G7677" s="12" t="s">
        <v>67</v>
      </c>
      <c r="H7677" s="12" t="s">
        <v>65</v>
      </c>
      <c r="I7677" s="12"/>
    </row>
    <row r="7678" spans="1:9" x14ac:dyDescent="0.25">
      <c r="A7678" s="38">
        <v>95729460460</v>
      </c>
      <c r="B7678" s="13" t="s">
        <v>7445</v>
      </c>
      <c r="C7678" s="13">
        <v>1</v>
      </c>
      <c r="D7678" s="13" t="s">
        <v>2549</v>
      </c>
      <c r="E7678" s="13" t="s">
        <v>1199</v>
      </c>
      <c r="F7678" s="13" t="s">
        <v>1199</v>
      </c>
      <c r="G7678" s="13" t="s">
        <v>67</v>
      </c>
      <c r="H7678" s="13" t="s">
        <v>65</v>
      </c>
      <c r="I7678" s="13"/>
    </row>
    <row r="7679" spans="1:9" x14ac:dyDescent="0.25">
      <c r="A7679" s="37">
        <v>95730111111</v>
      </c>
      <c r="B7679" s="12" t="s">
        <v>7446</v>
      </c>
      <c r="C7679" s="12">
        <v>4</v>
      </c>
      <c r="D7679" s="12" t="s">
        <v>1155</v>
      </c>
      <c r="E7679" s="12" t="s">
        <v>67</v>
      </c>
      <c r="F7679" s="12" t="s">
        <v>67</v>
      </c>
      <c r="G7679" s="12" t="s">
        <v>65</v>
      </c>
      <c r="H7679" s="12" t="s">
        <v>67</v>
      </c>
      <c r="I7679" s="12"/>
    </row>
    <row r="7680" spans="1:9" x14ac:dyDescent="0.25">
      <c r="A7680" s="38">
        <v>95730114114</v>
      </c>
      <c r="B7680" s="13" t="s">
        <v>7447</v>
      </c>
      <c r="C7680" s="13">
        <v>4</v>
      </c>
      <c r="D7680" s="13" t="s">
        <v>1155</v>
      </c>
      <c r="E7680" s="13" t="s">
        <v>67</v>
      </c>
      <c r="F7680" s="13" t="s">
        <v>67</v>
      </c>
      <c r="G7680" s="13" t="s">
        <v>65</v>
      </c>
      <c r="H7680" s="13" t="s">
        <v>67</v>
      </c>
      <c r="I7680" s="13"/>
    </row>
    <row r="7681" spans="1:9" x14ac:dyDescent="0.25">
      <c r="A7681" s="37">
        <v>95730115115</v>
      </c>
      <c r="B7681" s="12" t="s">
        <v>7448</v>
      </c>
      <c r="C7681" s="12">
        <v>4</v>
      </c>
      <c r="D7681" s="12" t="s">
        <v>1155</v>
      </c>
      <c r="E7681" s="12" t="s">
        <v>67</v>
      </c>
      <c r="F7681" s="12" t="s">
        <v>67</v>
      </c>
      <c r="G7681" s="12" t="s">
        <v>65</v>
      </c>
      <c r="H7681" s="12" t="s">
        <v>67</v>
      </c>
      <c r="I7681" s="12"/>
    </row>
    <row r="7682" spans="1:9" x14ac:dyDescent="0.25">
      <c r="A7682" s="38">
        <v>95730120120</v>
      </c>
      <c r="B7682" s="13" t="s">
        <v>7449</v>
      </c>
      <c r="C7682" s="13">
        <v>1</v>
      </c>
      <c r="D7682" s="13" t="s">
        <v>2549</v>
      </c>
      <c r="E7682" s="13" t="s">
        <v>1199</v>
      </c>
      <c r="F7682" s="13" t="s">
        <v>1199</v>
      </c>
      <c r="G7682" s="13" t="s">
        <v>67</v>
      </c>
      <c r="H7682" s="13" t="s">
        <v>65</v>
      </c>
      <c r="I7682" s="13"/>
    </row>
    <row r="7683" spans="1:9" x14ac:dyDescent="0.25">
      <c r="A7683" s="37">
        <v>95730122122</v>
      </c>
      <c r="B7683" s="12" t="s">
        <v>7450</v>
      </c>
      <c r="C7683" s="12">
        <v>4</v>
      </c>
      <c r="D7683" s="12" t="s">
        <v>1155</v>
      </c>
      <c r="E7683" s="12" t="s">
        <v>67</v>
      </c>
      <c r="F7683" s="12" t="s">
        <v>67</v>
      </c>
      <c r="G7683" s="12" t="s">
        <v>65</v>
      </c>
      <c r="H7683" s="12" t="s">
        <v>67</v>
      </c>
      <c r="I7683" s="12"/>
    </row>
    <row r="7684" spans="1:9" x14ac:dyDescent="0.25">
      <c r="A7684" s="38">
        <v>95735540123</v>
      </c>
      <c r="B7684" s="13" t="s">
        <v>7451</v>
      </c>
      <c r="C7684" s="13">
        <v>1</v>
      </c>
      <c r="D7684" s="13" t="s">
        <v>2549</v>
      </c>
      <c r="E7684" s="13" t="s">
        <v>1199</v>
      </c>
      <c r="F7684" s="13" t="s">
        <v>1199</v>
      </c>
      <c r="G7684" s="13" t="s">
        <v>67</v>
      </c>
      <c r="H7684" s="13" t="s">
        <v>65</v>
      </c>
      <c r="I7684" s="13"/>
    </row>
    <row r="7685" spans="1:9" x14ac:dyDescent="0.25">
      <c r="A7685" s="37">
        <v>95730124124</v>
      </c>
      <c r="B7685" s="12" t="s">
        <v>7452</v>
      </c>
      <c r="C7685" s="12">
        <v>1</v>
      </c>
      <c r="D7685" s="12" t="s">
        <v>2549</v>
      </c>
      <c r="E7685" s="12" t="s">
        <v>1199</v>
      </c>
      <c r="F7685" s="12" t="s">
        <v>1199</v>
      </c>
      <c r="G7685" s="12" t="s">
        <v>67</v>
      </c>
      <c r="H7685" s="12" t="s">
        <v>65</v>
      </c>
      <c r="I7685" s="12"/>
    </row>
    <row r="7686" spans="1:9" x14ac:dyDescent="0.25">
      <c r="A7686" s="38">
        <v>95730125125</v>
      </c>
      <c r="B7686" s="13" t="s">
        <v>7453</v>
      </c>
      <c r="C7686" s="13">
        <v>4</v>
      </c>
      <c r="D7686" s="13" t="s">
        <v>1155</v>
      </c>
      <c r="E7686" s="13" t="s">
        <v>67</v>
      </c>
      <c r="F7686" s="13" t="s">
        <v>67</v>
      </c>
      <c r="G7686" s="13" t="s">
        <v>65</v>
      </c>
      <c r="H7686" s="13" t="s">
        <v>67</v>
      </c>
      <c r="I7686" s="13"/>
    </row>
    <row r="7687" spans="1:9" x14ac:dyDescent="0.25">
      <c r="A7687" s="37">
        <v>95735517126</v>
      </c>
      <c r="B7687" s="12" t="s">
        <v>7454</v>
      </c>
      <c r="C7687" s="12">
        <v>4</v>
      </c>
      <c r="D7687" s="12" t="s">
        <v>1155</v>
      </c>
      <c r="E7687" s="12" t="s">
        <v>67</v>
      </c>
      <c r="F7687" s="12" t="s">
        <v>67</v>
      </c>
      <c r="G7687" s="12" t="s">
        <v>65</v>
      </c>
      <c r="H7687" s="12" t="s">
        <v>67</v>
      </c>
      <c r="I7687" s="12"/>
    </row>
    <row r="7688" spans="1:9" x14ac:dyDescent="0.25">
      <c r="A7688" s="38">
        <v>95730127127</v>
      </c>
      <c r="B7688" s="13" t="s">
        <v>605</v>
      </c>
      <c r="C7688" s="13">
        <v>4</v>
      </c>
      <c r="D7688" s="13" t="s">
        <v>1155</v>
      </c>
      <c r="E7688" s="13" t="s">
        <v>67</v>
      </c>
      <c r="F7688" s="13" t="s">
        <v>67</v>
      </c>
      <c r="G7688" s="13" t="s">
        <v>65</v>
      </c>
      <c r="H7688" s="13" t="s">
        <v>67</v>
      </c>
      <c r="I7688" s="13"/>
    </row>
    <row r="7689" spans="1:9" x14ac:dyDescent="0.25">
      <c r="A7689" s="37">
        <v>95735540129</v>
      </c>
      <c r="B7689" s="12" t="s">
        <v>7455</v>
      </c>
      <c r="C7689" s="12">
        <v>1</v>
      </c>
      <c r="D7689" s="12" t="s">
        <v>2549</v>
      </c>
      <c r="E7689" s="12" t="s">
        <v>1199</v>
      </c>
      <c r="F7689" s="12" t="s">
        <v>1199</v>
      </c>
      <c r="G7689" s="12" t="s">
        <v>67</v>
      </c>
      <c r="H7689" s="12" t="s">
        <v>65</v>
      </c>
      <c r="I7689" s="12"/>
    </row>
    <row r="7690" spans="1:9" x14ac:dyDescent="0.25">
      <c r="A7690" s="38">
        <v>95735517130</v>
      </c>
      <c r="B7690" s="13" t="s">
        <v>7456</v>
      </c>
      <c r="C7690" s="13">
        <v>4</v>
      </c>
      <c r="D7690" s="13" t="s">
        <v>1155</v>
      </c>
      <c r="E7690" s="13" t="s">
        <v>67</v>
      </c>
      <c r="F7690" s="13" t="s">
        <v>67</v>
      </c>
      <c r="G7690" s="13" t="s">
        <v>65</v>
      </c>
      <c r="H7690" s="13" t="s">
        <v>67</v>
      </c>
      <c r="I7690" s="13"/>
    </row>
    <row r="7691" spans="1:9" x14ac:dyDescent="0.25">
      <c r="A7691" s="37">
        <v>95730133133</v>
      </c>
      <c r="B7691" s="12" t="s">
        <v>7457</v>
      </c>
      <c r="C7691" s="12">
        <v>1</v>
      </c>
      <c r="D7691" s="12" t="s">
        <v>2549</v>
      </c>
      <c r="E7691" s="12" t="s">
        <v>1199</v>
      </c>
      <c r="F7691" s="12" t="s">
        <v>1199</v>
      </c>
      <c r="G7691" s="12" t="s">
        <v>67</v>
      </c>
      <c r="H7691" s="12" t="s">
        <v>65</v>
      </c>
      <c r="I7691" s="12"/>
    </row>
    <row r="7692" spans="1:9" x14ac:dyDescent="0.25">
      <c r="A7692" s="38">
        <v>95730134134</v>
      </c>
      <c r="B7692" s="13" t="s">
        <v>7458</v>
      </c>
      <c r="C7692" s="13">
        <v>4</v>
      </c>
      <c r="D7692" s="13" t="s">
        <v>1155</v>
      </c>
      <c r="E7692" s="13" t="s">
        <v>67</v>
      </c>
      <c r="F7692" s="13" t="s">
        <v>67</v>
      </c>
      <c r="G7692" s="13" t="s">
        <v>65</v>
      </c>
      <c r="H7692" s="13" t="s">
        <v>67</v>
      </c>
      <c r="I7692" s="13"/>
    </row>
    <row r="7693" spans="1:9" x14ac:dyDescent="0.25">
      <c r="A7693" s="37">
        <v>95745528111</v>
      </c>
      <c r="B7693" s="12" t="s">
        <v>7459</v>
      </c>
      <c r="C7693" s="12">
        <v>2</v>
      </c>
      <c r="D7693" s="12" t="s">
        <v>1198</v>
      </c>
      <c r="E7693" s="12" t="s">
        <v>65</v>
      </c>
      <c r="F7693" s="12" t="s">
        <v>67</v>
      </c>
      <c r="G7693" s="12" t="s">
        <v>1199</v>
      </c>
      <c r="H7693" s="12" t="s">
        <v>67</v>
      </c>
      <c r="I7693" s="12"/>
    </row>
    <row r="7694" spans="1:9" x14ac:dyDescent="0.25">
      <c r="A7694" s="38">
        <v>95740112112</v>
      </c>
      <c r="B7694" s="13" t="s">
        <v>7460</v>
      </c>
      <c r="C7694" s="13">
        <v>1</v>
      </c>
      <c r="D7694" s="13" t="s">
        <v>2549</v>
      </c>
      <c r="E7694" s="13" t="s">
        <v>1199</v>
      </c>
      <c r="F7694" s="13" t="s">
        <v>1199</v>
      </c>
      <c r="G7694" s="13" t="s">
        <v>67</v>
      </c>
      <c r="H7694" s="13" t="s">
        <v>65</v>
      </c>
      <c r="I7694" s="13"/>
    </row>
    <row r="7695" spans="1:9" x14ac:dyDescent="0.25">
      <c r="A7695" s="37">
        <v>95740117117</v>
      </c>
      <c r="B7695" s="12" t="s">
        <v>7461</v>
      </c>
      <c r="C7695" s="12">
        <v>1</v>
      </c>
      <c r="D7695" s="12" t="s">
        <v>2549</v>
      </c>
      <c r="E7695" s="12" t="s">
        <v>1199</v>
      </c>
      <c r="F7695" s="12" t="s">
        <v>1199</v>
      </c>
      <c r="G7695" s="12" t="s">
        <v>67</v>
      </c>
      <c r="H7695" s="12" t="s">
        <v>65</v>
      </c>
      <c r="I7695" s="12"/>
    </row>
    <row r="7696" spans="1:9" x14ac:dyDescent="0.25">
      <c r="A7696" s="38">
        <v>95745529120</v>
      </c>
      <c r="B7696" s="13" t="s">
        <v>7462</v>
      </c>
      <c r="C7696" s="13">
        <v>1</v>
      </c>
      <c r="D7696" s="13" t="s">
        <v>2549</v>
      </c>
      <c r="E7696" s="13" t="s">
        <v>1199</v>
      </c>
      <c r="F7696" s="13" t="s">
        <v>1199</v>
      </c>
      <c r="G7696" s="13" t="s">
        <v>67</v>
      </c>
      <c r="H7696" s="13" t="s">
        <v>65</v>
      </c>
      <c r="I7696" s="13"/>
    </row>
    <row r="7697" spans="1:9" x14ac:dyDescent="0.25">
      <c r="A7697" s="37">
        <v>95740123123</v>
      </c>
      <c r="B7697" s="12" t="s">
        <v>7463</v>
      </c>
      <c r="C7697" s="12">
        <v>1</v>
      </c>
      <c r="D7697" s="12" t="s">
        <v>2549</v>
      </c>
      <c r="E7697" s="12" t="s">
        <v>1199</v>
      </c>
      <c r="F7697" s="12" t="s">
        <v>1199</v>
      </c>
      <c r="G7697" s="12" t="s">
        <v>67</v>
      </c>
      <c r="H7697" s="12" t="s">
        <v>65</v>
      </c>
      <c r="I7697" s="12"/>
    </row>
    <row r="7698" spans="1:9" x14ac:dyDescent="0.25">
      <c r="A7698" s="38">
        <v>95745528128</v>
      </c>
      <c r="B7698" s="13" t="s">
        <v>7464</v>
      </c>
      <c r="C7698" s="13">
        <v>2</v>
      </c>
      <c r="D7698" s="13" t="s">
        <v>1198</v>
      </c>
      <c r="E7698" s="13" t="s">
        <v>65</v>
      </c>
      <c r="F7698" s="13" t="s">
        <v>67</v>
      </c>
      <c r="G7698" s="13" t="s">
        <v>1199</v>
      </c>
      <c r="H7698" s="13" t="s">
        <v>67</v>
      </c>
      <c r="I7698" s="13"/>
    </row>
    <row r="7699" spans="1:9" x14ac:dyDescent="0.25">
      <c r="A7699" s="37">
        <v>95745527129</v>
      </c>
      <c r="B7699" s="12" t="s">
        <v>7465</v>
      </c>
      <c r="C7699" s="12">
        <v>2</v>
      </c>
      <c r="D7699" s="12" t="s">
        <v>1198</v>
      </c>
      <c r="E7699" s="12" t="s">
        <v>65</v>
      </c>
      <c r="F7699" s="12" t="s">
        <v>67</v>
      </c>
      <c r="G7699" s="12" t="s">
        <v>1199</v>
      </c>
      <c r="H7699" s="12" t="s">
        <v>67</v>
      </c>
      <c r="I7699" s="12"/>
    </row>
    <row r="7700" spans="1:9" x14ac:dyDescent="0.25">
      <c r="A7700" s="38">
        <v>95745529131</v>
      </c>
      <c r="B7700" s="13" t="s">
        <v>7466</v>
      </c>
      <c r="C7700" s="13">
        <v>1</v>
      </c>
      <c r="D7700" s="13" t="s">
        <v>2549</v>
      </c>
      <c r="E7700" s="13" t="s">
        <v>1199</v>
      </c>
      <c r="F7700" s="13" t="s">
        <v>1199</v>
      </c>
      <c r="G7700" s="13" t="s">
        <v>67</v>
      </c>
      <c r="H7700" s="13" t="s">
        <v>65</v>
      </c>
      <c r="I7700" s="13"/>
    </row>
    <row r="7701" spans="1:9" x14ac:dyDescent="0.25">
      <c r="A7701" s="37">
        <v>95740132132</v>
      </c>
      <c r="B7701" s="12" t="s">
        <v>7467</v>
      </c>
      <c r="C7701" s="12">
        <v>1</v>
      </c>
      <c r="D7701" s="12" t="s">
        <v>2549</v>
      </c>
      <c r="E7701" s="12" t="s">
        <v>1199</v>
      </c>
      <c r="F7701" s="12" t="s">
        <v>1199</v>
      </c>
      <c r="G7701" s="12" t="s">
        <v>67</v>
      </c>
      <c r="H7701" s="12" t="s">
        <v>65</v>
      </c>
      <c r="I7701" s="12"/>
    </row>
    <row r="7702" spans="1:9" x14ac:dyDescent="0.25">
      <c r="A7702" s="38">
        <v>95740135135</v>
      </c>
      <c r="B7702" s="13" t="s">
        <v>7468</v>
      </c>
      <c r="C7702" s="13">
        <v>2</v>
      </c>
      <c r="D7702" s="13" t="s">
        <v>1198</v>
      </c>
      <c r="E7702" s="13" t="s">
        <v>65</v>
      </c>
      <c r="F7702" s="13" t="s">
        <v>67</v>
      </c>
      <c r="G7702" s="13" t="s">
        <v>1199</v>
      </c>
      <c r="H7702" s="13" t="s">
        <v>67</v>
      </c>
      <c r="I7702" s="13"/>
    </row>
    <row r="7703" spans="1:9" x14ac:dyDescent="0.25">
      <c r="A7703" s="37">
        <v>95740138138</v>
      </c>
      <c r="B7703" s="12" t="s">
        <v>7469</v>
      </c>
      <c r="C7703" s="12">
        <v>1</v>
      </c>
      <c r="D7703" s="12" t="s">
        <v>2549</v>
      </c>
      <c r="E7703" s="12" t="s">
        <v>1199</v>
      </c>
      <c r="F7703" s="12" t="s">
        <v>1199</v>
      </c>
      <c r="G7703" s="12" t="s">
        <v>67</v>
      </c>
      <c r="H7703" s="12" t="s">
        <v>65</v>
      </c>
      <c r="I7703" s="12"/>
    </row>
    <row r="7704" spans="1:9" x14ac:dyDescent="0.25">
      <c r="A7704" s="38">
        <v>95740139139</v>
      </c>
      <c r="B7704" s="13" t="s">
        <v>7470</v>
      </c>
      <c r="C7704" s="13">
        <v>1</v>
      </c>
      <c r="D7704" s="13" t="s">
        <v>2549</v>
      </c>
      <c r="E7704" s="13" t="s">
        <v>1199</v>
      </c>
      <c r="F7704" s="13" t="s">
        <v>1199</v>
      </c>
      <c r="G7704" s="13" t="s">
        <v>67</v>
      </c>
      <c r="H7704" s="13" t="s">
        <v>65</v>
      </c>
      <c r="I7704" s="13"/>
    </row>
    <row r="7705" spans="1:9" x14ac:dyDescent="0.25">
      <c r="A7705" s="37">
        <v>95740140140</v>
      </c>
      <c r="B7705" s="12" t="s">
        <v>7471</v>
      </c>
      <c r="C7705" s="12">
        <v>1</v>
      </c>
      <c r="D7705" s="12" t="s">
        <v>2549</v>
      </c>
      <c r="E7705" s="12" t="s">
        <v>1199</v>
      </c>
      <c r="F7705" s="12" t="s">
        <v>1199</v>
      </c>
      <c r="G7705" s="12" t="s">
        <v>67</v>
      </c>
      <c r="H7705" s="12" t="s">
        <v>65</v>
      </c>
      <c r="I7705" s="12"/>
    </row>
    <row r="7706" spans="1:9" x14ac:dyDescent="0.25">
      <c r="A7706" s="38">
        <v>95740141141</v>
      </c>
      <c r="B7706" s="13" t="s">
        <v>7472</v>
      </c>
      <c r="C7706" s="13">
        <v>1</v>
      </c>
      <c r="D7706" s="13" t="s">
        <v>2549</v>
      </c>
      <c r="E7706" s="13" t="s">
        <v>1199</v>
      </c>
      <c r="F7706" s="13" t="s">
        <v>1199</v>
      </c>
      <c r="G7706" s="13" t="s">
        <v>67</v>
      </c>
      <c r="H7706" s="13" t="s">
        <v>65</v>
      </c>
      <c r="I7706" s="13"/>
    </row>
    <row r="7707" spans="1:9" x14ac:dyDescent="0.25">
      <c r="A7707" s="37">
        <v>95745529145</v>
      </c>
      <c r="B7707" s="12" t="s">
        <v>7473</v>
      </c>
      <c r="C7707" s="12">
        <v>1</v>
      </c>
      <c r="D7707" s="12" t="s">
        <v>2549</v>
      </c>
      <c r="E7707" s="12" t="s">
        <v>1199</v>
      </c>
      <c r="F7707" s="12" t="s">
        <v>1199</v>
      </c>
      <c r="G7707" s="12" t="s">
        <v>67</v>
      </c>
      <c r="H7707" s="12" t="s">
        <v>65</v>
      </c>
      <c r="I7707" s="12"/>
    </row>
    <row r="7708" spans="1:9" x14ac:dyDescent="0.25">
      <c r="A7708" s="38">
        <v>95740146146</v>
      </c>
      <c r="B7708" s="13" t="s">
        <v>7474</v>
      </c>
      <c r="C7708" s="13">
        <v>1</v>
      </c>
      <c r="D7708" s="13" t="s">
        <v>2549</v>
      </c>
      <c r="E7708" s="13" t="s">
        <v>1199</v>
      </c>
      <c r="F7708" s="13" t="s">
        <v>1199</v>
      </c>
      <c r="G7708" s="13" t="s">
        <v>67</v>
      </c>
      <c r="H7708" s="13" t="s">
        <v>65</v>
      </c>
      <c r="I7708" s="13"/>
    </row>
    <row r="7709" spans="1:9" x14ac:dyDescent="0.25">
      <c r="A7709" s="37">
        <v>95740147147</v>
      </c>
      <c r="B7709" s="12" t="s">
        <v>7475</v>
      </c>
      <c r="C7709" s="12">
        <v>1</v>
      </c>
      <c r="D7709" s="12" t="s">
        <v>2549</v>
      </c>
      <c r="E7709" s="12" t="s">
        <v>1199</v>
      </c>
      <c r="F7709" s="12" t="s">
        <v>1199</v>
      </c>
      <c r="G7709" s="12" t="s">
        <v>67</v>
      </c>
      <c r="H7709" s="12" t="s">
        <v>65</v>
      </c>
      <c r="I7709" s="12"/>
    </row>
    <row r="7710" spans="1:9" x14ac:dyDescent="0.25">
      <c r="A7710" s="38">
        <v>95740150150</v>
      </c>
      <c r="B7710" s="13" t="s">
        <v>7476</v>
      </c>
      <c r="C7710" s="13">
        <v>1</v>
      </c>
      <c r="D7710" s="13" t="s">
        <v>2549</v>
      </c>
      <c r="E7710" s="13" t="s">
        <v>1199</v>
      </c>
      <c r="F7710" s="13" t="s">
        <v>1199</v>
      </c>
      <c r="G7710" s="13" t="s">
        <v>67</v>
      </c>
      <c r="H7710" s="13" t="s">
        <v>65</v>
      </c>
      <c r="I7710" s="13"/>
    </row>
    <row r="7711" spans="1:9" x14ac:dyDescent="0.25">
      <c r="A7711" s="37">
        <v>95740152152</v>
      </c>
      <c r="B7711" s="12" t="s">
        <v>7477</v>
      </c>
      <c r="C7711" s="12">
        <v>1</v>
      </c>
      <c r="D7711" s="12" t="s">
        <v>2549</v>
      </c>
      <c r="E7711" s="12" t="s">
        <v>1199</v>
      </c>
      <c r="F7711" s="12" t="s">
        <v>1199</v>
      </c>
      <c r="G7711" s="12" t="s">
        <v>67</v>
      </c>
      <c r="H7711" s="12" t="s">
        <v>65</v>
      </c>
      <c r="I7711" s="12"/>
    </row>
    <row r="7712" spans="1:9" x14ac:dyDescent="0.25">
      <c r="A7712" s="38">
        <v>95740154154</v>
      </c>
      <c r="B7712" s="13" t="s">
        <v>7478</v>
      </c>
      <c r="C7712" s="13">
        <v>1</v>
      </c>
      <c r="D7712" s="13" t="s">
        <v>2549</v>
      </c>
      <c r="E7712" s="13" t="s">
        <v>1199</v>
      </c>
      <c r="F7712" s="13" t="s">
        <v>1199</v>
      </c>
      <c r="G7712" s="13" t="s">
        <v>67</v>
      </c>
      <c r="H7712" s="13" t="s">
        <v>65</v>
      </c>
      <c r="I7712" s="13"/>
    </row>
    <row r="7713" spans="1:9" x14ac:dyDescent="0.25">
      <c r="A7713" s="37">
        <v>95740155155</v>
      </c>
      <c r="B7713" s="12" t="s">
        <v>7479</v>
      </c>
      <c r="C7713" s="12">
        <v>1</v>
      </c>
      <c r="D7713" s="12" t="s">
        <v>2549</v>
      </c>
      <c r="E7713" s="12" t="s">
        <v>1199</v>
      </c>
      <c r="F7713" s="12" t="s">
        <v>1199</v>
      </c>
      <c r="G7713" s="12" t="s">
        <v>67</v>
      </c>
      <c r="H7713" s="12" t="s">
        <v>65</v>
      </c>
      <c r="I7713" s="12"/>
    </row>
    <row r="7714" spans="1:9" x14ac:dyDescent="0.25">
      <c r="A7714" s="38">
        <v>95740156156</v>
      </c>
      <c r="B7714" s="13" t="s">
        <v>7480</v>
      </c>
      <c r="C7714" s="13">
        <v>1</v>
      </c>
      <c r="D7714" s="13" t="s">
        <v>2549</v>
      </c>
      <c r="E7714" s="13" t="s">
        <v>1199</v>
      </c>
      <c r="F7714" s="13" t="s">
        <v>1199</v>
      </c>
      <c r="G7714" s="13" t="s">
        <v>67</v>
      </c>
      <c r="H7714" s="13" t="s">
        <v>65</v>
      </c>
      <c r="I7714" s="13"/>
    </row>
    <row r="7715" spans="1:9" x14ac:dyDescent="0.25">
      <c r="A7715" s="37">
        <v>95740157157</v>
      </c>
      <c r="B7715" s="12" t="s">
        <v>7481</v>
      </c>
      <c r="C7715" s="12">
        <v>1</v>
      </c>
      <c r="D7715" s="12" t="s">
        <v>2549</v>
      </c>
      <c r="E7715" s="12" t="s">
        <v>1199</v>
      </c>
      <c r="F7715" s="12" t="s">
        <v>1199</v>
      </c>
      <c r="G7715" s="12" t="s">
        <v>67</v>
      </c>
      <c r="H7715" s="12" t="s">
        <v>65</v>
      </c>
      <c r="I7715" s="12"/>
    </row>
    <row r="7716" spans="1:9" x14ac:dyDescent="0.25">
      <c r="A7716" s="38">
        <v>95740158158</v>
      </c>
      <c r="B7716" s="13" t="s">
        <v>7482</v>
      </c>
      <c r="C7716" s="13">
        <v>2</v>
      </c>
      <c r="D7716" s="13" t="s">
        <v>1198</v>
      </c>
      <c r="E7716" s="13" t="s">
        <v>65</v>
      </c>
      <c r="F7716" s="13" t="s">
        <v>67</v>
      </c>
      <c r="G7716" s="13" t="s">
        <v>1199</v>
      </c>
      <c r="H7716" s="13" t="s">
        <v>67</v>
      </c>
      <c r="I7716" s="13"/>
    </row>
    <row r="7717" spans="1:9" x14ac:dyDescent="0.25">
      <c r="A7717" s="37">
        <v>95745527160</v>
      </c>
      <c r="B7717" s="12" t="s">
        <v>6760</v>
      </c>
      <c r="C7717" s="12">
        <v>2</v>
      </c>
      <c r="D7717" s="12" t="s">
        <v>1198</v>
      </c>
      <c r="E7717" s="12" t="s">
        <v>65</v>
      </c>
      <c r="F7717" s="12" t="s">
        <v>67</v>
      </c>
      <c r="G7717" s="12" t="s">
        <v>1199</v>
      </c>
      <c r="H7717" s="12" t="s">
        <v>67</v>
      </c>
      <c r="I7717" s="12"/>
    </row>
    <row r="7718" spans="1:9" x14ac:dyDescent="0.25">
      <c r="A7718" s="38">
        <v>95745527161</v>
      </c>
      <c r="B7718" s="13" t="s">
        <v>7483</v>
      </c>
      <c r="C7718" s="13">
        <v>1</v>
      </c>
      <c r="D7718" s="13" t="s">
        <v>2549</v>
      </c>
      <c r="E7718" s="13" t="s">
        <v>1199</v>
      </c>
      <c r="F7718" s="13" t="s">
        <v>1199</v>
      </c>
      <c r="G7718" s="13" t="s">
        <v>67</v>
      </c>
      <c r="H7718" s="13" t="s">
        <v>65</v>
      </c>
      <c r="I7718" s="13"/>
    </row>
    <row r="7719" spans="1:9" x14ac:dyDescent="0.25">
      <c r="A7719" s="37">
        <v>95740164164</v>
      </c>
      <c r="B7719" s="12" t="s">
        <v>7484</v>
      </c>
      <c r="C7719" s="12">
        <v>1</v>
      </c>
      <c r="D7719" s="12" t="s">
        <v>2549</v>
      </c>
      <c r="E7719" s="12" t="s">
        <v>1199</v>
      </c>
      <c r="F7719" s="12" t="s">
        <v>1199</v>
      </c>
      <c r="G7719" s="12" t="s">
        <v>67</v>
      </c>
      <c r="H7719" s="12" t="s">
        <v>65</v>
      </c>
      <c r="I7719" s="12"/>
    </row>
    <row r="7720" spans="1:9" x14ac:dyDescent="0.25">
      <c r="A7720" s="38">
        <v>95749451451</v>
      </c>
      <c r="B7720" s="13" t="s">
        <v>7485</v>
      </c>
      <c r="C7720" s="13">
        <v>1</v>
      </c>
      <c r="D7720" s="13" t="s">
        <v>2549</v>
      </c>
      <c r="E7720" s="13" t="s">
        <v>1199</v>
      </c>
      <c r="F7720" s="13" t="s">
        <v>1199</v>
      </c>
      <c r="G7720" s="13" t="s">
        <v>67</v>
      </c>
      <c r="H7720" s="13" t="s">
        <v>65</v>
      </c>
      <c r="I7720" s="13"/>
    </row>
    <row r="7721" spans="1:9" x14ac:dyDescent="0.25">
      <c r="A7721" s="37">
        <v>95749452452</v>
      </c>
      <c r="B7721" s="12" t="s">
        <v>7029</v>
      </c>
      <c r="C7721" s="12">
        <v>1</v>
      </c>
      <c r="D7721" s="12" t="s">
        <v>2549</v>
      </c>
      <c r="E7721" s="12" t="s">
        <v>1199</v>
      </c>
      <c r="F7721" s="12" t="s">
        <v>1199</v>
      </c>
      <c r="G7721" s="12" t="s">
        <v>67</v>
      </c>
      <c r="H7721" s="12" t="s">
        <v>65</v>
      </c>
      <c r="I7721" s="12"/>
    </row>
    <row r="7722" spans="1:9" x14ac:dyDescent="0.25">
      <c r="A7722" s="38">
        <v>95749453453</v>
      </c>
      <c r="B7722" s="13" t="s">
        <v>7486</v>
      </c>
      <c r="C7722" s="13">
        <v>1</v>
      </c>
      <c r="D7722" s="13" t="s">
        <v>2549</v>
      </c>
      <c r="E7722" s="13" t="s">
        <v>1199</v>
      </c>
      <c r="F7722" s="13" t="s">
        <v>1199</v>
      </c>
      <c r="G7722" s="13" t="s">
        <v>67</v>
      </c>
      <c r="H7722" s="13" t="s">
        <v>65</v>
      </c>
      <c r="I7722" s="13"/>
    </row>
    <row r="7723" spans="1:9" x14ac:dyDescent="0.25">
      <c r="A7723" s="37">
        <v>95749454454</v>
      </c>
      <c r="B7723" s="12" t="s">
        <v>7487</v>
      </c>
      <c r="C7723" s="12">
        <v>1</v>
      </c>
      <c r="D7723" s="12" t="s">
        <v>2549</v>
      </c>
      <c r="E7723" s="12" t="s">
        <v>1199</v>
      </c>
      <c r="F7723" s="12" t="s">
        <v>1199</v>
      </c>
      <c r="G7723" s="12" t="s">
        <v>67</v>
      </c>
      <c r="H7723" s="12" t="s">
        <v>65</v>
      </c>
      <c r="I7723" s="12"/>
    </row>
    <row r="7724" spans="1:9" x14ac:dyDescent="0.25">
      <c r="A7724" s="38">
        <v>95749455455</v>
      </c>
      <c r="B7724" s="13" t="s">
        <v>3219</v>
      </c>
      <c r="C7724" s="13">
        <v>1</v>
      </c>
      <c r="D7724" s="13" t="s">
        <v>2549</v>
      </c>
      <c r="E7724" s="13" t="s">
        <v>1199</v>
      </c>
      <c r="F7724" s="13" t="s">
        <v>1199</v>
      </c>
      <c r="G7724" s="13" t="s">
        <v>67</v>
      </c>
      <c r="H7724" s="13" t="s">
        <v>65</v>
      </c>
      <c r="I7724" s="13"/>
    </row>
    <row r="7725" spans="1:9" x14ac:dyDescent="0.25">
      <c r="A7725" s="37">
        <v>95749456456</v>
      </c>
      <c r="B7725" s="12" t="s">
        <v>7488</v>
      </c>
      <c r="C7725" s="12">
        <v>1</v>
      </c>
      <c r="D7725" s="12" t="s">
        <v>2549</v>
      </c>
      <c r="E7725" s="12" t="s">
        <v>1199</v>
      </c>
      <c r="F7725" s="12" t="s">
        <v>1199</v>
      </c>
      <c r="G7725" s="12" t="s">
        <v>67</v>
      </c>
      <c r="H7725" s="12" t="s">
        <v>65</v>
      </c>
      <c r="I7725" s="12"/>
    </row>
    <row r="7726" spans="1:9" x14ac:dyDescent="0.25">
      <c r="A7726" s="38">
        <v>95749457457</v>
      </c>
      <c r="B7726" s="13" t="s">
        <v>7489</v>
      </c>
      <c r="C7726" s="13">
        <v>1</v>
      </c>
      <c r="D7726" s="13" t="s">
        <v>2549</v>
      </c>
      <c r="E7726" s="13" t="s">
        <v>1199</v>
      </c>
      <c r="F7726" s="13" t="s">
        <v>1199</v>
      </c>
      <c r="G7726" s="13" t="s">
        <v>67</v>
      </c>
      <c r="H7726" s="13" t="s">
        <v>65</v>
      </c>
      <c r="I7726" s="13"/>
    </row>
    <row r="7727" spans="1:9" x14ac:dyDescent="0.25">
      <c r="A7727" s="37">
        <v>95749458458</v>
      </c>
      <c r="B7727" s="12" t="s">
        <v>7490</v>
      </c>
      <c r="C7727" s="12">
        <v>1</v>
      </c>
      <c r="D7727" s="12" t="s">
        <v>2549</v>
      </c>
      <c r="E7727" s="12" t="s">
        <v>1199</v>
      </c>
      <c r="F7727" s="12" t="s">
        <v>1199</v>
      </c>
      <c r="G7727" s="12" t="s">
        <v>67</v>
      </c>
      <c r="H7727" s="12" t="s">
        <v>65</v>
      </c>
      <c r="I7727" s="12"/>
    </row>
    <row r="7728" spans="1:9" x14ac:dyDescent="0.25">
      <c r="A7728" s="38">
        <v>95749460460</v>
      </c>
      <c r="B7728" s="13" t="s">
        <v>7491</v>
      </c>
      <c r="C7728" s="13">
        <v>1</v>
      </c>
      <c r="D7728" s="13" t="s">
        <v>2549</v>
      </c>
      <c r="E7728" s="13" t="s">
        <v>1199</v>
      </c>
      <c r="F7728" s="13" t="s">
        <v>1199</v>
      </c>
      <c r="G7728" s="13" t="s">
        <v>67</v>
      </c>
      <c r="H7728" s="13" t="s">
        <v>65</v>
      </c>
      <c r="I7728" s="13"/>
    </row>
    <row r="7729" spans="1:9" x14ac:dyDescent="0.25">
      <c r="A7729" s="37">
        <v>95749461461</v>
      </c>
      <c r="B7729" s="12" t="s">
        <v>7470</v>
      </c>
      <c r="C7729" s="12">
        <v>1</v>
      </c>
      <c r="D7729" s="12" t="s">
        <v>2549</v>
      </c>
      <c r="E7729" s="12" t="s">
        <v>1199</v>
      </c>
      <c r="F7729" s="12" t="s">
        <v>1199</v>
      </c>
      <c r="G7729" s="12" t="s">
        <v>67</v>
      </c>
      <c r="H7729" s="12" t="s">
        <v>65</v>
      </c>
      <c r="I7729" s="12"/>
    </row>
    <row r="7730" spans="1:9" x14ac:dyDescent="0.25">
      <c r="A7730" s="38">
        <v>95749462462</v>
      </c>
      <c r="B7730" s="13" t="s">
        <v>7492</v>
      </c>
      <c r="C7730" s="13">
        <v>1</v>
      </c>
      <c r="D7730" s="13" t="s">
        <v>2549</v>
      </c>
      <c r="E7730" s="13" t="s">
        <v>1199</v>
      </c>
      <c r="F7730" s="13" t="s">
        <v>1199</v>
      </c>
      <c r="G7730" s="13" t="s">
        <v>67</v>
      </c>
      <c r="H7730" s="13" t="s">
        <v>65</v>
      </c>
      <c r="I7730" s="13"/>
    </row>
    <row r="7731" spans="1:9" x14ac:dyDescent="0.25">
      <c r="A7731" s="37">
        <v>95749463463</v>
      </c>
      <c r="B7731" s="12" t="s">
        <v>294</v>
      </c>
      <c r="C7731" s="12">
        <v>1</v>
      </c>
      <c r="D7731" s="12" t="s">
        <v>2549</v>
      </c>
      <c r="E7731" s="12" t="s">
        <v>1199</v>
      </c>
      <c r="F7731" s="12" t="s">
        <v>1199</v>
      </c>
      <c r="G7731" s="12" t="s">
        <v>67</v>
      </c>
      <c r="H7731" s="12" t="s">
        <v>65</v>
      </c>
      <c r="I7731" s="12"/>
    </row>
    <row r="7732" spans="1:9" x14ac:dyDescent="0.25">
      <c r="A7732" s="38">
        <v>95749464464</v>
      </c>
      <c r="B7732" s="13" t="s">
        <v>7484</v>
      </c>
      <c r="C7732" s="13">
        <v>1</v>
      </c>
      <c r="D7732" s="13" t="s">
        <v>2549</v>
      </c>
      <c r="E7732" s="13" t="s">
        <v>1199</v>
      </c>
      <c r="F7732" s="13" t="s">
        <v>1199</v>
      </c>
      <c r="G7732" s="13" t="s">
        <v>67</v>
      </c>
      <c r="H7732" s="13" t="s">
        <v>65</v>
      </c>
      <c r="I7732" s="13"/>
    </row>
    <row r="7733" spans="1:9" x14ac:dyDescent="0.25">
      <c r="A7733" s="37">
        <v>95749465465</v>
      </c>
      <c r="B7733" s="12" t="s">
        <v>7493</v>
      </c>
      <c r="C7733" s="12">
        <v>1</v>
      </c>
      <c r="D7733" s="12" t="s">
        <v>2549</v>
      </c>
      <c r="E7733" s="12" t="s">
        <v>1199</v>
      </c>
      <c r="F7733" s="12" t="s">
        <v>1199</v>
      </c>
      <c r="G7733" s="12" t="s">
        <v>67</v>
      </c>
      <c r="H7733" s="12" t="s">
        <v>65</v>
      </c>
      <c r="I7733" s="12"/>
    </row>
    <row r="7734" spans="1:9" x14ac:dyDescent="0.25">
      <c r="A7734" s="38">
        <v>95750112112</v>
      </c>
      <c r="B7734" s="13" t="s">
        <v>7494</v>
      </c>
      <c r="C7734" s="13">
        <v>4</v>
      </c>
      <c r="D7734" s="13" t="s">
        <v>1155</v>
      </c>
      <c r="E7734" s="13" t="s">
        <v>67</v>
      </c>
      <c r="F7734" s="13" t="s">
        <v>67</v>
      </c>
      <c r="G7734" s="13" t="s">
        <v>65</v>
      </c>
      <c r="H7734" s="13" t="s">
        <v>67</v>
      </c>
      <c r="I7734" s="13"/>
    </row>
    <row r="7735" spans="1:9" x14ac:dyDescent="0.25">
      <c r="A7735" s="37">
        <v>95755521113</v>
      </c>
      <c r="B7735" s="12" t="s">
        <v>7495</v>
      </c>
      <c r="C7735" s="12">
        <v>1</v>
      </c>
      <c r="D7735" s="12" t="s">
        <v>2549</v>
      </c>
      <c r="E7735" s="12" t="s">
        <v>1199</v>
      </c>
      <c r="F7735" s="12" t="s">
        <v>1199</v>
      </c>
      <c r="G7735" s="12" t="s">
        <v>67</v>
      </c>
      <c r="H7735" s="12" t="s">
        <v>65</v>
      </c>
      <c r="I7735" s="12"/>
    </row>
    <row r="7736" spans="1:9" x14ac:dyDescent="0.25">
      <c r="A7736" s="38">
        <v>95755524115</v>
      </c>
      <c r="B7736" s="13" t="s">
        <v>7496</v>
      </c>
      <c r="C7736" s="13">
        <v>4</v>
      </c>
      <c r="D7736" s="13" t="s">
        <v>1155</v>
      </c>
      <c r="E7736" s="13" t="s">
        <v>67</v>
      </c>
      <c r="F7736" s="13" t="s">
        <v>67</v>
      </c>
      <c r="G7736" s="13" t="s">
        <v>65</v>
      </c>
      <c r="H7736" s="13" t="s">
        <v>67</v>
      </c>
      <c r="I7736" s="13"/>
    </row>
    <row r="7737" spans="1:9" x14ac:dyDescent="0.25">
      <c r="A7737" s="37">
        <v>95750116116</v>
      </c>
      <c r="B7737" s="12" t="s">
        <v>7497</v>
      </c>
      <c r="C7737" s="12">
        <v>1</v>
      </c>
      <c r="D7737" s="12" t="s">
        <v>2549</v>
      </c>
      <c r="E7737" s="12" t="s">
        <v>1199</v>
      </c>
      <c r="F7737" s="12" t="s">
        <v>1199</v>
      </c>
      <c r="G7737" s="12" t="s">
        <v>67</v>
      </c>
      <c r="H7737" s="12" t="s">
        <v>65</v>
      </c>
      <c r="I7737" s="12"/>
    </row>
    <row r="7738" spans="1:9" x14ac:dyDescent="0.25">
      <c r="A7738" s="38">
        <v>95755522117</v>
      </c>
      <c r="B7738" s="13" t="s">
        <v>7498</v>
      </c>
      <c r="C7738" s="13">
        <v>4</v>
      </c>
      <c r="D7738" s="13" t="s">
        <v>1155</v>
      </c>
      <c r="E7738" s="13" t="s">
        <v>67</v>
      </c>
      <c r="F7738" s="13" t="s">
        <v>67</v>
      </c>
      <c r="G7738" s="13" t="s">
        <v>65</v>
      </c>
      <c r="H7738" s="13" t="s">
        <v>67</v>
      </c>
      <c r="I7738" s="13"/>
    </row>
    <row r="7739" spans="1:9" x14ac:dyDescent="0.25">
      <c r="A7739" s="37">
        <v>95755521118</v>
      </c>
      <c r="B7739" s="12" t="s">
        <v>7499</v>
      </c>
      <c r="C7739" s="12">
        <v>4</v>
      </c>
      <c r="D7739" s="12" t="s">
        <v>1155</v>
      </c>
      <c r="E7739" s="12" t="s">
        <v>67</v>
      </c>
      <c r="F7739" s="12" t="s">
        <v>67</v>
      </c>
      <c r="G7739" s="12" t="s">
        <v>65</v>
      </c>
      <c r="H7739" s="12" t="s">
        <v>67</v>
      </c>
      <c r="I7739" s="12"/>
    </row>
    <row r="7740" spans="1:9" x14ac:dyDescent="0.25">
      <c r="A7740" s="38">
        <v>95750119119</v>
      </c>
      <c r="B7740" s="13" t="s">
        <v>7500</v>
      </c>
      <c r="C7740" s="13">
        <v>4</v>
      </c>
      <c r="D7740" s="13" t="s">
        <v>1155</v>
      </c>
      <c r="E7740" s="13" t="s">
        <v>67</v>
      </c>
      <c r="F7740" s="13" t="s">
        <v>67</v>
      </c>
      <c r="G7740" s="13" t="s">
        <v>65</v>
      </c>
      <c r="H7740" s="13" t="s">
        <v>67</v>
      </c>
      <c r="I7740" s="13"/>
    </row>
    <row r="7741" spans="1:9" x14ac:dyDescent="0.25">
      <c r="A7741" s="37">
        <v>95750121121</v>
      </c>
      <c r="B7741" s="12" t="s">
        <v>7501</v>
      </c>
      <c r="C7741" s="12">
        <v>1</v>
      </c>
      <c r="D7741" s="12" t="s">
        <v>2549</v>
      </c>
      <c r="E7741" s="12" t="s">
        <v>1199</v>
      </c>
      <c r="F7741" s="12" t="s">
        <v>1199</v>
      </c>
      <c r="G7741" s="12" t="s">
        <v>67</v>
      </c>
      <c r="H7741" s="12" t="s">
        <v>65</v>
      </c>
      <c r="I7741" s="12"/>
    </row>
    <row r="7742" spans="1:9" x14ac:dyDescent="0.25">
      <c r="A7742" s="38">
        <v>95755519122</v>
      </c>
      <c r="B7742" s="13" t="s">
        <v>7502</v>
      </c>
      <c r="C7742" s="13">
        <v>4</v>
      </c>
      <c r="D7742" s="13" t="s">
        <v>1155</v>
      </c>
      <c r="E7742" s="13" t="s">
        <v>67</v>
      </c>
      <c r="F7742" s="13" t="s">
        <v>67</v>
      </c>
      <c r="G7742" s="13" t="s">
        <v>65</v>
      </c>
      <c r="H7742" s="13" t="s">
        <v>67</v>
      </c>
      <c r="I7742" s="13"/>
    </row>
    <row r="7743" spans="1:9" x14ac:dyDescent="0.25">
      <c r="A7743" s="37">
        <v>95755524124</v>
      </c>
      <c r="B7743" s="12" t="s">
        <v>7503</v>
      </c>
      <c r="C7743" s="12">
        <v>4</v>
      </c>
      <c r="D7743" s="12" t="s">
        <v>1155</v>
      </c>
      <c r="E7743" s="12" t="s">
        <v>67</v>
      </c>
      <c r="F7743" s="12" t="s">
        <v>67</v>
      </c>
      <c r="G7743" s="12" t="s">
        <v>65</v>
      </c>
      <c r="H7743" s="12" t="s">
        <v>67</v>
      </c>
      <c r="I7743" s="12"/>
    </row>
    <row r="7744" spans="1:9" x14ac:dyDescent="0.25">
      <c r="A7744" s="38">
        <v>95755522125</v>
      </c>
      <c r="B7744" s="13" t="s">
        <v>7504</v>
      </c>
      <c r="C7744" s="13">
        <v>1</v>
      </c>
      <c r="D7744" s="13" t="s">
        <v>2549</v>
      </c>
      <c r="E7744" s="13" t="s">
        <v>1199</v>
      </c>
      <c r="F7744" s="13" t="s">
        <v>1199</v>
      </c>
      <c r="G7744" s="13" t="s">
        <v>67</v>
      </c>
      <c r="H7744" s="13" t="s">
        <v>65</v>
      </c>
      <c r="I7744" s="13"/>
    </row>
    <row r="7745" spans="1:9" x14ac:dyDescent="0.25">
      <c r="A7745" s="37">
        <v>95755519127</v>
      </c>
      <c r="B7745" s="12" t="s">
        <v>7505</v>
      </c>
      <c r="C7745" s="12">
        <v>4</v>
      </c>
      <c r="D7745" s="12" t="s">
        <v>1155</v>
      </c>
      <c r="E7745" s="12" t="s">
        <v>67</v>
      </c>
      <c r="F7745" s="12" t="s">
        <v>67</v>
      </c>
      <c r="G7745" s="12" t="s">
        <v>65</v>
      </c>
      <c r="H7745" s="12" t="s">
        <v>67</v>
      </c>
      <c r="I7745" s="12"/>
    </row>
    <row r="7746" spans="1:9" x14ac:dyDescent="0.25">
      <c r="A7746" s="38">
        <v>95755521128</v>
      </c>
      <c r="B7746" s="13" t="s">
        <v>7506</v>
      </c>
      <c r="C7746" s="13">
        <v>1</v>
      </c>
      <c r="D7746" s="13" t="s">
        <v>2549</v>
      </c>
      <c r="E7746" s="13" t="s">
        <v>1199</v>
      </c>
      <c r="F7746" s="13" t="s">
        <v>1199</v>
      </c>
      <c r="G7746" s="13" t="s">
        <v>67</v>
      </c>
      <c r="H7746" s="13" t="s">
        <v>65</v>
      </c>
      <c r="I7746" s="13"/>
    </row>
    <row r="7747" spans="1:9" x14ac:dyDescent="0.25">
      <c r="A7747" s="37">
        <v>95755520129</v>
      </c>
      <c r="B7747" s="12" t="s">
        <v>7507</v>
      </c>
      <c r="C7747" s="12">
        <v>1</v>
      </c>
      <c r="D7747" s="12" t="s">
        <v>2549</v>
      </c>
      <c r="E7747" s="12" t="s">
        <v>1199</v>
      </c>
      <c r="F7747" s="12" t="s">
        <v>1199</v>
      </c>
      <c r="G7747" s="12" t="s">
        <v>67</v>
      </c>
      <c r="H7747" s="12" t="s">
        <v>65</v>
      </c>
      <c r="I7747" s="12"/>
    </row>
    <row r="7748" spans="1:9" x14ac:dyDescent="0.25">
      <c r="A7748" s="38">
        <v>95755519130</v>
      </c>
      <c r="B7748" s="13" t="s">
        <v>7508</v>
      </c>
      <c r="C7748" s="13">
        <v>4</v>
      </c>
      <c r="D7748" s="13" t="s">
        <v>1155</v>
      </c>
      <c r="E7748" s="13" t="s">
        <v>67</v>
      </c>
      <c r="F7748" s="13" t="s">
        <v>67</v>
      </c>
      <c r="G7748" s="13" t="s">
        <v>65</v>
      </c>
      <c r="H7748" s="13" t="s">
        <v>67</v>
      </c>
      <c r="I7748" s="13"/>
    </row>
    <row r="7749" spans="1:9" x14ac:dyDescent="0.25">
      <c r="A7749" s="37">
        <v>95755524133</v>
      </c>
      <c r="B7749" s="12" t="s">
        <v>7509</v>
      </c>
      <c r="C7749" s="12">
        <v>4</v>
      </c>
      <c r="D7749" s="12" t="s">
        <v>1155</v>
      </c>
      <c r="E7749" s="12" t="s">
        <v>67</v>
      </c>
      <c r="F7749" s="12" t="s">
        <v>67</v>
      </c>
      <c r="G7749" s="12" t="s">
        <v>65</v>
      </c>
      <c r="H7749" s="12" t="s">
        <v>67</v>
      </c>
      <c r="I7749" s="12"/>
    </row>
    <row r="7750" spans="1:9" x14ac:dyDescent="0.25">
      <c r="A7750" s="38">
        <v>95755519134</v>
      </c>
      <c r="B7750" s="13" t="s">
        <v>7510</v>
      </c>
      <c r="C7750" s="13">
        <v>4</v>
      </c>
      <c r="D7750" s="13" t="s">
        <v>1155</v>
      </c>
      <c r="E7750" s="13" t="s">
        <v>67</v>
      </c>
      <c r="F7750" s="13" t="s">
        <v>67</v>
      </c>
      <c r="G7750" s="13" t="s">
        <v>65</v>
      </c>
      <c r="H7750" s="13" t="s">
        <v>67</v>
      </c>
      <c r="I7750" s="13"/>
    </row>
    <row r="7751" spans="1:9" x14ac:dyDescent="0.25">
      <c r="A7751" s="37">
        <v>95750135135</v>
      </c>
      <c r="B7751" s="12" t="s">
        <v>7511</v>
      </c>
      <c r="C7751" s="12">
        <v>4</v>
      </c>
      <c r="D7751" s="12" t="s">
        <v>1155</v>
      </c>
      <c r="E7751" s="12" t="s">
        <v>67</v>
      </c>
      <c r="F7751" s="12" t="s">
        <v>67</v>
      </c>
      <c r="G7751" s="12" t="s">
        <v>65</v>
      </c>
      <c r="H7751" s="12" t="s">
        <v>67</v>
      </c>
      <c r="I7751" s="12"/>
    </row>
    <row r="7752" spans="1:9" x14ac:dyDescent="0.25">
      <c r="A7752" s="38">
        <v>95755518138</v>
      </c>
      <c r="B7752" s="13" t="s">
        <v>3397</v>
      </c>
      <c r="C7752" s="13">
        <v>4</v>
      </c>
      <c r="D7752" s="13" t="s">
        <v>1155</v>
      </c>
      <c r="E7752" s="13" t="s">
        <v>67</v>
      </c>
      <c r="F7752" s="13" t="s">
        <v>67</v>
      </c>
      <c r="G7752" s="13" t="s">
        <v>65</v>
      </c>
      <c r="H7752" s="13" t="s">
        <v>67</v>
      </c>
      <c r="I7752" s="13"/>
    </row>
    <row r="7753" spans="1:9" x14ac:dyDescent="0.25">
      <c r="A7753" s="37">
        <v>95755524143</v>
      </c>
      <c r="B7753" s="12" t="s">
        <v>7512</v>
      </c>
      <c r="C7753" s="12">
        <v>4</v>
      </c>
      <c r="D7753" s="12" t="s">
        <v>1155</v>
      </c>
      <c r="E7753" s="12" t="s">
        <v>67</v>
      </c>
      <c r="F7753" s="12" t="s">
        <v>67</v>
      </c>
      <c r="G7753" s="12" t="s">
        <v>65</v>
      </c>
      <c r="H7753" s="12" t="s">
        <v>67</v>
      </c>
      <c r="I7753" s="12"/>
    </row>
    <row r="7754" spans="1:9" x14ac:dyDescent="0.25">
      <c r="A7754" s="38">
        <v>95755518144</v>
      </c>
      <c r="B7754" s="13" t="s">
        <v>7513</v>
      </c>
      <c r="C7754" s="13">
        <v>4</v>
      </c>
      <c r="D7754" s="13" t="s">
        <v>1155</v>
      </c>
      <c r="E7754" s="13" t="s">
        <v>67</v>
      </c>
      <c r="F7754" s="13" t="s">
        <v>67</v>
      </c>
      <c r="G7754" s="13" t="s">
        <v>65</v>
      </c>
      <c r="H7754" s="13" t="s">
        <v>67</v>
      </c>
      <c r="I7754" s="13"/>
    </row>
    <row r="7755" spans="1:9" x14ac:dyDescent="0.25">
      <c r="A7755" s="37">
        <v>95750145145</v>
      </c>
      <c r="B7755" s="12" t="s">
        <v>7514</v>
      </c>
      <c r="C7755" s="12">
        <v>1</v>
      </c>
      <c r="D7755" s="12" t="s">
        <v>2549</v>
      </c>
      <c r="E7755" s="12" t="s">
        <v>1199</v>
      </c>
      <c r="F7755" s="12" t="s">
        <v>1199</v>
      </c>
      <c r="G7755" s="12" t="s">
        <v>67</v>
      </c>
      <c r="H7755" s="12" t="s">
        <v>65</v>
      </c>
      <c r="I7755" s="12"/>
    </row>
    <row r="7756" spans="1:9" x14ac:dyDescent="0.25">
      <c r="A7756" s="38">
        <v>95755519146</v>
      </c>
      <c r="B7756" s="13" t="s">
        <v>7515</v>
      </c>
      <c r="C7756" s="13">
        <v>4</v>
      </c>
      <c r="D7756" s="13" t="s">
        <v>1155</v>
      </c>
      <c r="E7756" s="13" t="s">
        <v>67</v>
      </c>
      <c r="F7756" s="13" t="s">
        <v>67</v>
      </c>
      <c r="G7756" s="13" t="s">
        <v>65</v>
      </c>
      <c r="H7756" s="13" t="s">
        <v>67</v>
      </c>
      <c r="I7756" s="13"/>
    </row>
    <row r="7757" spans="1:9" x14ac:dyDescent="0.25">
      <c r="A7757" s="37">
        <v>95755518147</v>
      </c>
      <c r="B7757" s="12" t="s">
        <v>7516</v>
      </c>
      <c r="C7757" s="12">
        <v>1</v>
      </c>
      <c r="D7757" s="12" t="s">
        <v>2549</v>
      </c>
      <c r="E7757" s="12" t="s">
        <v>1199</v>
      </c>
      <c r="F7757" s="12" t="s">
        <v>1199</v>
      </c>
      <c r="G7757" s="12" t="s">
        <v>67</v>
      </c>
      <c r="H7757" s="12" t="s">
        <v>65</v>
      </c>
      <c r="I7757" s="12"/>
    </row>
    <row r="7758" spans="1:9" x14ac:dyDescent="0.25">
      <c r="A7758" s="38">
        <v>95755521150</v>
      </c>
      <c r="B7758" s="13" t="s">
        <v>7517</v>
      </c>
      <c r="C7758" s="13">
        <v>1</v>
      </c>
      <c r="D7758" s="13" t="s">
        <v>2549</v>
      </c>
      <c r="E7758" s="13" t="s">
        <v>1199</v>
      </c>
      <c r="F7758" s="13" t="s">
        <v>1199</v>
      </c>
      <c r="G7758" s="13" t="s">
        <v>67</v>
      </c>
      <c r="H7758" s="13" t="s">
        <v>65</v>
      </c>
      <c r="I7758" s="13"/>
    </row>
    <row r="7759" spans="1:9" x14ac:dyDescent="0.25">
      <c r="A7759" s="37">
        <v>95755525152</v>
      </c>
      <c r="B7759" s="12" t="s">
        <v>7518</v>
      </c>
      <c r="C7759" s="12">
        <v>1</v>
      </c>
      <c r="D7759" s="12" t="s">
        <v>2549</v>
      </c>
      <c r="E7759" s="12" t="s">
        <v>1199</v>
      </c>
      <c r="F7759" s="12" t="s">
        <v>1199</v>
      </c>
      <c r="G7759" s="12" t="s">
        <v>67</v>
      </c>
      <c r="H7759" s="12" t="s">
        <v>65</v>
      </c>
      <c r="I7759" s="12"/>
    </row>
    <row r="7760" spans="1:9" x14ac:dyDescent="0.25">
      <c r="A7760" s="38">
        <v>95750153153</v>
      </c>
      <c r="B7760" s="13" t="s">
        <v>7519</v>
      </c>
      <c r="C7760" s="13">
        <v>4</v>
      </c>
      <c r="D7760" s="13" t="s">
        <v>1155</v>
      </c>
      <c r="E7760" s="13" t="s">
        <v>67</v>
      </c>
      <c r="F7760" s="13" t="s">
        <v>67</v>
      </c>
      <c r="G7760" s="13" t="s">
        <v>65</v>
      </c>
      <c r="H7760" s="13" t="s">
        <v>67</v>
      </c>
      <c r="I7760" s="13"/>
    </row>
    <row r="7761" spans="1:9" x14ac:dyDescent="0.25">
      <c r="A7761" s="37">
        <v>95755519155</v>
      </c>
      <c r="B7761" s="12" t="s">
        <v>7520</v>
      </c>
      <c r="C7761" s="12">
        <v>4</v>
      </c>
      <c r="D7761" s="12" t="s">
        <v>1155</v>
      </c>
      <c r="E7761" s="12" t="s">
        <v>67</v>
      </c>
      <c r="F7761" s="12" t="s">
        <v>67</v>
      </c>
      <c r="G7761" s="12" t="s">
        <v>65</v>
      </c>
      <c r="H7761" s="12" t="s">
        <v>67</v>
      </c>
      <c r="I7761" s="12"/>
    </row>
    <row r="7762" spans="1:9" x14ac:dyDescent="0.25">
      <c r="A7762" s="38">
        <v>95750156156</v>
      </c>
      <c r="B7762" s="13" t="s">
        <v>7521</v>
      </c>
      <c r="C7762" s="13">
        <v>1</v>
      </c>
      <c r="D7762" s="13" t="s">
        <v>2549</v>
      </c>
      <c r="E7762" s="13" t="s">
        <v>1199</v>
      </c>
      <c r="F7762" s="13" t="s">
        <v>1199</v>
      </c>
      <c r="G7762" s="13" t="s">
        <v>67</v>
      </c>
      <c r="H7762" s="13" t="s">
        <v>65</v>
      </c>
      <c r="I7762" s="13"/>
    </row>
    <row r="7763" spans="1:9" x14ac:dyDescent="0.25">
      <c r="A7763" s="37">
        <v>95755518157</v>
      </c>
      <c r="B7763" s="12" t="s">
        <v>7522</v>
      </c>
      <c r="C7763" s="12">
        <v>1</v>
      </c>
      <c r="D7763" s="12" t="s">
        <v>2549</v>
      </c>
      <c r="E7763" s="12" t="s">
        <v>1199</v>
      </c>
      <c r="F7763" s="12" t="s">
        <v>1199</v>
      </c>
      <c r="G7763" s="12" t="s">
        <v>67</v>
      </c>
      <c r="H7763" s="12" t="s">
        <v>65</v>
      </c>
      <c r="I7763" s="12"/>
    </row>
    <row r="7764" spans="1:9" x14ac:dyDescent="0.25">
      <c r="A7764" s="38">
        <v>95755518161</v>
      </c>
      <c r="B7764" s="13" t="s">
        <v>7523</v>
      </c>
      <c r="C7764" s="13">
        <v>1</v>
      </c>
      <c r="D7764" s="13" t="s">
        <v>2549</v>
      </c>
      <c r="E7764" s="13" t="s">
        <v>1199</v>
      </c>
      <c r="F7764" s="13" t="s">
        <v>1199</v>
      </c>
      <c r="G7764" s="13" t="s">
        <v>67</v>
      </c>
      <c r="H7764" s="13" t="s">
        <v>65</v>
      </c>
      <c r="I7764" s="13"/>
    </row>
    <row r="7765" spans="1:9" x14ac:dyDescent="0.25">
      <c r="A7765" s="37">
        <v>95755519163</v>
      </c>
      <c r="B7765" s="12" t="s">
        <v>7524</v>
      </c>
      <c r="C7765" s="12">
        <v>4</v>
      </c>
      <c r="D7765" s="12" t="s">
        <v>1155</v>
      </c>
      <c r="E7765" s="12" t="s">
        <v>67</v>
      </c>
      <c r="F7765" s="12" t="s">
        <v>67</v>
      </c>
      <c r="G7765" s="12" t="s">
        <v>65</v>
      </c>
      <c r="H7765" s="12" t="s">
        <v>67</v>
      </c>
      <c r="I7765" s="12"/>
    </row>
    <row r="7766" spans="1:9" x14ac:dyDescent="0.25">
      <c r="A7766" s="38">
        <v>95755518165</v>
      </c>
      <c r="B7766" s="13" t="s">
        <v>7525</v>
      </c>
      <c r="C7766" s="13">
        <v>4</v>
      </c>
      <c r="D7766" s="13" t="s">
        <v>1155</v>
      </c>
      <c r="E7766" s="13" t="s">
        <v>67</v>
      </c>
      <c r="F7766" s="13" t="s">
        <v>67</v>
      </c>
      <c r="G7766" s="13" t="s">
        <v>65</v>
      </c>
      <c r="H7766" s="13" t="s">
        <v>67</v>
      </c>
      <c r="I7766" s="13"/>
    </row>
    <row r="7767" spans="1:9" x14ac:dyDescent="0.25">
      <c r="A7767" s="37">
        <v>95755525166</v>
      </c>
      <c r="B7767" s="12" t="s">
        <v>7526</v>
      </c>
      <c r="C7767" s="12">
        <v>1</v>
      </c>
      <c r="D7767" s="12" t="s">
        <v>2549</v>
      </c>
      <c r="E7767" s="12" t="s">
        <v>1199</v>
      </c>
      <c r="F7767" s="12" t="s">
        <v>1199</v>
      </c>
      <c r="G7767" s="12" t="s">
        <v>67</v>
      </c>
      <c r="H7767" s="12" t="s">
        <v>65</v>
      </c>
      <c r="I7767" s="12"/>
    </row>
    <row r="7768" spans="1:9" x14ac:dyDescent="0.25">
      <c r="A7768" s="38">
        <v>95755522167</v>
      </c>
      <c r="B7768" s="13" t="s">
        <v>7527</v>
      </c>
      <c r="C7768" s="13">
        <v>1</v>
      </c>
      <c r="D7768" s="13" t="s">
        <v>2549</v>
      </c>
      <c r="E7768" s="13" t="s">
        <v>1199</v>
      </c>
      <c r="F7768" s="13" t="s">
        <v>1199</v>
      </c>
      <c r="G7768" s="13" t="s">
        <v>67</v>
      </c>
      <c r="H7768" s="13" t="s">
        <v>65</v>
      </c>
      <c r="I7768" s="13"/>
    </row>
    <row r="7769" spans="1:9" x14ac:dyDescent="0.25">
      <c r="A7769" s="37">
        <v>95755519168</v>
      </c>
      <c r="B7769" s="12" t="s">
        <v>7528</v>
      </c>
      <c r="C7769" s="12">
        <v>4</v>
      </c>
      <c r="D7769" s="12" t="s">
        <v>1155</v>
      </c>
      <c r="E7769" s="12" t="s">
        <v>67</v>
      </c>
      <c r="F7769" s="12" t="s">
        <v>67</v>
      </c>
      <c r="G7769" s="12" t="s">
        <v>65</v>
      </c>
      <c r="H7769" s="12" t="s">
        <v>67</v>
      </c>
      <c r="I7769" s="12"/>
    </row>
    <row r="7770" spans="1:9" x14ac:dyDescent="0.25">
      <c r="A7770" s="38">
        <v>95755519179</v>
      </c>
      <c r="B7770" s="13" t="s">
        <v>7529</v>
      </c>
      <c r="C7770" s="13">
        <v>4</v>
      </c>
      <c r="D7770" s="13" t="s">
        <v>1155</v>
      </c>
      <c r="E7770" s="13" t="s">
        <v>67</v>
      </c>
      <c r="F7770" s="13" t="s">
        <v>67</v>
      </c>
      <c r="G7770" s="13" t="s">
        <v>65</v>
      </c>
      <c r="H7770" s="13" t="s">
        <v>67</v>
      </c>
      <c r="I7770" s="13"/>
    </row>
    <row r="7771" spans="1:9" x14ac:dyDescent="0.25">
      <c r="A7771" s="37">
        <v>95755520181</v>
      </c>
      <c r="B7771" s="12" t="s">
        <v>6125</v>
      </c>
      <c r="C7771" s="12">
        <v>1</v>
      </c>
      <c r="D7771" s="12" t="s">
        <v>2549</v>
      </c>
      <c r="E7771" s="12" t="s">
        <v>1199</v>
      </c>
      <c r="F7771" s="12" t="s">
        <v>1199</v>
      </c>
      <c r="G7771" s="12" t="s">
        <v>67</v>
      </c>
      <c r="H7771" s="12" t="s">
        <v>65</v>
      </c>
      <c r="I7771" s="12"/>
    </row>
    <row r="7772" spans="1:9" x14ac:dyDescent="0.25">
      <c r="A7772" s="38">
        <v>95759451451</v>
      </c>
      <c r="B7772" s="13" t="s">
        <v>7530</v>
      </c>
      <c r="C7772" s="13">
        <v>4</v>
      </c>
      <c r="D7772" s="13" t="s">
        <v>1155</v>
      </c>
      <c r="E7772" s="13" t="s">
        <v>67</v>
      </c>
      <c r="F7772" s="13" t="s">
        <v>67</v>
      </c>
      <c r="G7772" s="13" t="s">
        <v>65</v>
      </c>
      <c r="H7772" s="13" t="s">
        <v>67</v>
      </c>
      <c r="I7772" s="13"/>
    </row>
    <row r="7773" spans="1:9" x14ac:dyDescent="0.25">
      <c r="A7773" s="37">
        <v>95760111111</v>
      </c>
      <c r="B7773" s="12" t="s">
        <v>7531</v>
      </c>
      <c r="C7773" s="12">
        <v>1</v>
      </c>
      <c r="D7773" s="12" t="s">
        <v>2549</v>
      </c>
      <c r="E7773" s="12" t="s">
        <v>1199</v>
      </c>
      <c r="F7773" s="12" t="s">
        <v>1199</v>
      </c>
      <c r="G7773" s="12" t="s">
        <v>67</v>
      </c>
      <c r="H7773" s="12" t="s">
        <v>65</v>
      </c>
      <c r="I7773" s="12"/>
    </row>
    <row r="7774" spans="1:9" x14ac:dyDescent="0.25">
      <c r="A7774" s="38">
        <v>95760113113</v>
      </c>
      <c r="B7774" s="13" t="s">
        <v>7532</v>
      </c>
      <c r="C7774" s="13">
        <v>1</v>
      </c>
      <c r="D7774" s="13" t="s">
        <v>2549</v>
      </c>
      <c r="E7774" s="13" t="s">
        <v>1199</v>
      </c>
      <c r="F7774" s="13" t="s">
        <v>1199</v>
      </c>
      <c r="G7774" s="13" t="s">
        <v>67</v>
      </c>
      <c r="H7774" s="13" t="s">
        <v>65</v>
      </c>
      <c r="I7774" s="13"/>
    </row>
    <row r="7775" spans="1:9" x14ac:dyDescent="0.25">
      <c r="A7775" s="37">
        <v>95760117117</v>
      </c>
      <c r="B7775" s="12" t="s">
        <v>7533</v>
      </c>
      <c r="C7775" s="12">
        <v>1</v>
      </c>
      <c r="D7775" s="12" t="s">
        <v>2549</v>
      </c>
      <c r="E7775" s="12" t="s">
        <v>1199</v>
      </c>
      <c r="F7775" s="12" t="s">
        <v>1199</v>
      </c>
      <c r="G7775" s="12" t="s">
        <v>67</v>
      </c>
      <c r="H7775" s="12" t="s">
        <v>65</v>
      </c>
      <c r="I7775" s="12"/>
    </row>
    <row r="7776" spans="1:9" x14ac:dyDescent="0.25">
      <c r="A7776" s="38">
        <v>95760121121</v>
      </c>
      <c r="B7776" s="13" t="s">
        <v>7534</v>
      </c>
      <c r="C7776" s="13">
        <v>1</v>
      </c>
      <c r="D7776" s="13" t="s">
        <v>2549</v>
      </c>
      <c r="E7776" s="13" t="s">
        <v>1199</v>
      </c>
      <c r="F7776" s="13" t="s">
        <v>1199</v>
      </c>
      <c r="G7776" s="13" t="s">
        <v>67</v>
      </c>
      <c r="H7776" s="13" t="s">
        <v>65</v>
      </c>
      <c r="I7776" s="13"/>
    </row>
    <row r="7777" spans="1:9" x14ac:dyDescent="0.25">
      <c r="A7777" s="37">
        <v>95760122122</v>
      </c>
      <c r="B7777" s="12" t="s">
        <v>7535</v>
      </c>
      <c r="C7777" s="12">
        <v>1</v>
      </c>
      <c r="D7777" s="12" t="s">
        <v>2549</v>
      </c>
      <c r="E7777" s="12" t="s">
        <v>1199</v>
      </c>
      <c r="F7777" s="12" t="s">
        <v>1199</v>
      </c>
      <c r="G7777" s="12" t="s">
        <v>67</v>
      </c>
      <c r="H7777" s="12" t="s">
        <v>65</v>
      </c>
      <c r="I7777" s="12"/>
    </row>
    <row r="7778" spans="1:9" x14ac:dyDescent="0.25">
      <c r="A7778" s="38">
        <v>95760126126</v>
      </c>
      <c r="B7778" s="13" t="s">
        <v>7536</v>
      </c>
      <c r="C7778" s="13">
        <v>1</v>
      </c>
      <c r="D7778" s="13" t="s">
        <v>2549</v>
      </c>
      <c r="E7778" s="13" t="s">
        <v>1199</v>
      </c>
      <c r="F7778" s="13" t="s">
        <v>1199</v>
      </c>
      <c r="G7778" s="13" t="s">
        <v>67</v>
      </c>
      <c r="H7778" s="13" t="s">
        <v>65</v>
      </c>
      <c r="I7778" s="13"/>
    </row>
    <row r="7779" spans="1:9" x14ac:dyDescent="0.25">
      <c r="A7779" s="37">
        <v>95760127127</v>
      </c>
      <c r="B7779" s="12" t="s">
        <v>7537</v>
      </c>
      <c r="C7779" s="12">
        <v>1</v>
      </c>
      <c r="D7779" s="12" t="s">
        <v>2549</v>
      </c>
      <c r="E7779" s="12" t="s">
        <v>1199</v>
      </c>
      <c r="F7779" s="12" t="s">
        <v>1199</v>
      </c>
      <c r="G7779" s="12" t="s">
        <v>67</v>
      </c>
      <c r="H7779" s="12" t="s">
        <v>65</v>
      </c>
      <c r="I7779" s="12"/>
    </row>
    <row r="7780" spans="1:9" x14ac:dyDescent="0.25">
      <c r="A7780" s="38">
        <v>95760128128</v>
      </c>
      <c r="B7780" s="13" t="s">
        <v>7538</v>
      </c>
      <c r="C7780" s="13">
        <v>1</v>
      </c>
      <c r="D7780" s="13" t="s">
        <v>2549</v>
      </c>
      <c r="E7780" s="13" t="s">
        <v>1199</v>
      </c>
      <c r="F7780" s="13" t="s">
        <v>1199</v>
      </c>
      <c r="G7780" s="13" t="s">
        <v>67</v>
      </c>
      <c r="H7780" s="13" t="s">
        <v>65</v>
      </c>
      <c r="I7780" s="13"/>
    </row>
    <row r="7781" spans="1:9" x14ac:dyDescent="0.25">
      <c r="A7781" s="37">
        <v>95760132132</v>
      </c>
      <c r="B7781" s="12" t="s">
        <v>7539</v>
      </c>
      <c r="C7781" s="12">
        <v>1</v>
      </c>
      <c r="D7781" s="12" t="s">
        <v>2549</v>
      </c>
      <c r="E7781" s="12" t="s">
        <v>1199</v>
      </c>
      <c r="F7781" s="12" t="s">
        <v>1199</v>
      </c>
      <c r="G7781" s="12" t="s">
        <v>67</v>
      </c>
      <c r="H7781" s="12" t="s">
        <v>65</v>
      </c>
      <c r="I7781" s="12"/>
    </row>
    <row r="7782" spans="1:9" x14ac:dyDescent="0.25">
      <c r="A7782" s="38">
        <v>95760137137</v>
      </c>
      <c r="B7782" s="13" t="s">
        <v>7540</v>
      </c>
      <c r="C7782" s="13">
        <v>1</v>
      </c>
      <c r="D7782" s="13" t="s">
        <v>2549</v>
      </c>
      <c r="E7782" s="13" t="s">
        <v>1199</v>
      </c>
      <c r="F7782" s="13" t="s">
        <v>1199</v>
      </c>
      <c r="G7782" s="13" t="s">
        <v>67</v>
      </c>
      <c r="H7782" s="13" t="s">
        <v>65</v>
      </c>
      <c r="I7782" s="13"/>
    </row>
    <row r="7783" spans="1:9" x14ac:dyDescent="0.25">
      <c r="A7783" s="37">
        <v>95760141141</v>
      </c>
      <c r="B7783" s="12" t="s">
        <v>7430</v>
      </c>
      <c r="C7783" s="12">
        <v>1</v>
      </c>
      <c r="D7783" s="12" t="s">
        <v>2549</v>
      </c>
      <c r="E7783" s="12" t="s">
        <v>1199</v>
      </c>
      <c r="F7783" s="12" t="s">
        <v>1199</v>
      </c>
      <c r="G7783" s="12" t="s">
        <v>67</v>
      </c>
      <c r="H7783" s="12" t="s">
        <v>65</v>
      </c>
      <c r="I7783" s="12"/>
    </row>
    <row r="7784" spans="1:9" x14ac:dyDescent="0.25">
      <c r="A7784" s="38">
        <v>95760142142</v>
      </c>
      <c r="B7784" s="13" t="s">
        <v>7541</v>
      </c>
      <c r="C7784" s="13">
        <v>1</v>
      </c>
      <c r="D7784" s="13" t="s">
        <v>2549</v>
      </c>
      <c r="E7784" s="13" t="s">
        <v>1199</v>
      </c>
      <c r="F7784" s="13" t="s">
        <v>1199</v>
      </c>
      <c r="G7784" s="13" t="s">
        <v>67</v>
      </c>
      <c r="H7784" s="13" t="s">
        <v>65</v>
      </c>
      <c r="I7784" s="13"/>
    </row>
    <row r="7785" spans="1:9" x14ac:dyDescent="0.25">
      <c r="A7785" s="37">
        <v>95760143143</v>
      </c>
      <c r="B7785" s="12" t="s">
        <v>3054</v>
      </c>
      <c r="C7785" s="12">
        <v>1</v>
      </c>
      <c r="D7785" s="12" t="s">
        <v>2549</v>
      </c>
      <c r="E7785" s="12" t="s">
        <v>1199</v>
      </c>
      <c r="F7785" s="12" t="s">
        <v>1199</v>
      </c>
      <c r="G7785" s="12" t="s">
        <v>67</v>
      </c>
      <c r="H7785" s="12" t="s">
        <v>65</v>
      </c>
      <c r="I7785" s="12"/>
    </row>
    <row r="7786" spans="1:9" x14ac:dyDescent="0.25">
      <c r="A7786" s="38">
        <v>95760147147</v>
      </c>
      <c r="B7786" s="13" t="s">
        <v>7542</v>
      </c>
      <c r="C7786" s="13">
        <v>1</v>
      </c>
      <c r="D7786" s="13" t="s">
        <v>2549</v>
      </c>
      <c r="E7786" s="13" t="s">
        <v>1199</v>
      </c>
      <c r="F7786" s="13" t="s">
        <v>1199</v>
      </c>
      <c r="G7786" s="13" t="s">
        <v>67</v>
      </c>
      <c r="H7786" s="13" t="s">
        <v>65</v>
      </c>
      <c r="I7786" s="13"/>
    </row>
    <row r="7787" spans="1:9" x14ac:dyDescent="0.25">
      <c r="A7787" s="37">
        <v>95760148148</v>
      </c>
      <c r="B7787" s="12" t="s">
        <v>7543</v>
      </c>
      <c r="C7787" s="12">
        <v>1</v>
      </c>
      <c r="D7787" s="12" t="s">
        <v>2549</v>
      </c>
      <c r="E7787" s="12" t="s">
        <v>1199</v>
      </c>
      <c r="F7787" s="12" t="s">
        <v>1199</v>
      </c>
      <c r="G7787" s="12" t="s">
        <v>67</v>
      </c>
      <c r="H7787" s="12" t="s">
        <v>65</v>
      </c>
      <c r="I7787" s="12"/>
    </row>
    <row r="7788" spans="1:9" x14ac:dyDescent="0.25">
      <c r="A7788" s="38">
        <v>95760151151</v>
      </c>
      <c r="B7788" s="13" t="s">
        <v>7544</v>
      </c>
      <c r="C7788" s="13">
        <v>1</v>
      </c>
      <c r="D7788" s="13" t="s">
        <v>2549</v>
      </c>
      <c r="E7788" s="13" t="s">
        <v>1199</v>
      </c>
      <c r="F7788" s="13" t="s">
        <v>1199</v>
      </c>
      <c r="G7788" s="13" t="s">
        <v>67</v>
      </c>
      <c r="H7788" s="13" t="s">
        <v>65</v>
      </c>
      <c r="I7788" s="13"/>
    </row>
    <row r="7789" spans="1:9" x14ac:dyDescent="0.25">
      <c r="A7789" s="37">
        <v>95769451451</v>
      </c>
      <c r="B7789" s="12" t="s">
        <v>7545</v>
      </c>
      <c r="C7789" s="12">
        <v>1</v>
      </c>
      <c r="D7789" s="12" t="s">
        <v>2549</v>
      </c>
      <c r="E7789" s="12" t="s">
        <v>1199</v>
      </c>
      <c r="F7789" s="12" t="s">
        <v>1199</v>
      </c>
      <c r="G7789" s="12" t="s">
        <v>67</v>
      </c>
      <c r="H7789" s="12" t="s">
        <v>65</v>
      </c>
      <c r="I7789" s="12"/>
    </row>
    <row r="7790" spans="1:9" x14ac:dyDescent="0.25">
      <c r="A7790" s="38">
        <v>95769452452</v>
      </c>
      <c r="B7790" s="13" t="s">
        <v>7546</v>
      </c>
      <c r="C7790" s="13">
        <v>1</v>
      </c>
      <c r="D7790" s="13" t="s">
        <v>2549</v>
      </c>
      <c r="E7790" s="13" t="s">
        <v>1199</v>
      </c>
      <c r="F7790" s="13" t="s">
        <v>1199</v>
      </c>
      <c r="G7790" s="13" t="s">
        <v>67</v>
      </c>
      <c r="H7790" s="13" t="s">
        <v>65</v>
      </c>
      <c r="I7790" s="13"/>
    </row>
    <row r="7791" spans="1:9" x14ac:dyDescent="0.25">
      <c r="A7791" s="37">
        <v>95769453453</v>
      </c>
      <c r="B7791" s="12" t="s">
        <v>7547</v>
      </c>
      <c r="C7791" s="12">
        <v>1</v>
      </c>
      <c r="D7791" s="12" t="s">
        <v>2549</v>
      </c>
      <c r="E7791" s="12" t="s">
        <v>1199</v>
      </c>
      <c r="F7791" s="12" t="s">
        <v>1199</v>
      </c>
      <c r="G7791" s="12" t="s">
        <v>67</v>
      </c>
      <c r="H7791" s="12" t="s">
        <v>65</v>
      </c>
      <c r="I7791" s="12"/>
    </row>
    <row r="7792" spans="1:9" x14ac:dyDescent="0.25">
      <c r="A7792" s="38">
        <v>95769454454</v>
      </c>
      <c r="B7792" s="13" t="s">
        <v>7548</v>
      </c>
      <c r="C7792" s="13">
        <v>1</v>
      </c>
      <c r="D7792" s="13" t="s">
        <v>2549</v>
      </c>
      <c r="E7792" s="13" t="s">
        <v>1199</v>
      </c>
      <c r="F7792" s="13" t="s">
        <v>1199</v>
      </c>
      <c r="G7792" s="13" t="s">
        <v>67</v>
      </c>
      <c r="H7792" s="13" t="s">
        <v>65</v>
      </c>
      <c r="I7792" s="13"/>
    </row>
    <row r="7793" spans="1:9" x14ac:dyDescent="0.25">
      <c r="A7793" s="37">
        <v>95769455455</v>
      </c>
      <c r="B7793" s="12" t="s">
        <v>7549</v>
      </c>
      <c r="C7793" s="12">
        <v>1</v>
      </c>
      <c r="D7793" s="12" t="s">
        <v>2549</v>
      </c>
      <c r="E7793" s="12" t="s">
        <v>1199</v>
      </c>
      <c r="F7793" s="12" t="s">
        <v>1199</v>
      </c>
      <c r="G7793" s="12" t="s">
        <v>67</v>
      </c>
      <c r="H7793" s="12" t="s">
        <v>65</v>
      </c>
      <c r="I7793" s="12"/>
    </row>
    <row r="7794" spans="1:9" x14ac:dyDescent="0.25">
      <c r="A7794" s="38">
        <v>95775532111</v>
      </c>
      <c r="B7794" s="13" t="s">
        <v>7550</v>
      </c>
      <c r="C7794" s="13">
        <v>1</v>
      </c>
      <c r="D7794" s="13" t="s">
        <v>2549</v>
      </c>
      <c r="E7794" s="13" t="s">
        <v>1199</v>
      </c>
      <c r="F7794" s="13" t="s">
        <v>1199</v>
      </c>
      <c r="G7794" s="13" t="s">
        <v>67</v>
      </c>
      <c r="H7794" s="13" t="s">
        <v>65</v>
      </c>
      <c r="I7794" s="13"/>
    </row>
    <row r="7795" spans="1:9" x14ac:dyDescent="0.25">
      <c r="A7795" s="37">
        <v>95775533113</v>
      </c>
      <c r="B7795" s="12" t="s">
        <v>7551</v>
      </c>
      <c r="C7795" s="12">
        <v>1</v>
      </c>
      <c r="D7795" s="12" t="s">
        <v>2549</v>
      </c>
      <c r="E7795" s="12" t="s">
        <v>1199</v>
      </c>
      <c r="F7795" s="12" t="s">
        <v>1199</v>
      </c>
      <c r="G7795" s="12" t="s">
        <v>67</v>
      </c>
      <c r="H7795" s="12" t="s">
        <v>65</v>
      </c>
      <c r="I7795" s="12"/>
    </row>
    <row r="7796" spans="1:9" x14ac:dyDescent="0.25">
      <c r="A7796" s="38">
        <v>95770114114</v>
      </c>
      <c r="B7796" s="13" t="s">
        <v>7552</v>
      </c>
      <c r="C7796" s="13">
        <v>1</v>
      </c>
      <c r="D7796" s="13" t="s">
        <v>2549</v>
      </c>
      <c r="E7796" s="13" t="s">
        <v>1199</v>
      </c>
      <c r="F7796" s="13" t="s">
        <v>1199</v>
      </c>
      <c r="G7796" s="13" t="s">
        <v>67</v>
      </c>
      <c r="H7796" s="13" t="s">
        <v>65</v>
      </c>
      <c r="I7796" s="13"/>
    </row>
    <row r="7797" spans="1:9" x14ac:dyDescent="0.25">
      <c r="A7797" s="37">
        <v>95775535115</v>
      </c>
      <c r="B7797" s="12" t="s">
        <v>1525</v>
      </c>
      <c r="C7797" s="12">
        <v>1</v>
      </c>
      <c r="D7797" s="12" t="s">
        <v>2549</v>
      </c>
      <c r="E7797" s="12" t="s">
        <v>1199</v>
      </c>
      <c r="F7797" s="12" t="s">
        <v>1199</v>
      </c>
      <c r="G7797" s="12" t="s">
        <v>67</v>
      </c>
      <c r="H7797" s="12" t="s">
        <v>65</v>
      </c>
      <c r="I7797" s="12"/>
    </row>
    <row r="7798" spans="1:9" x14ac:dyDescent="0.25">
      <c r="A7798" s="38">
        <v>95775535120</v>
      </c>
      <c r="B7798" s="13" t="s">
        <v>7553</v>
      </c>
      <c r="C7798" s="13">
        <v>1</v>
      </c>
      <c r="D7798" s="13" t="s">
        <v>2549</v>
      </c>
      <c r="E7798" s="13" t="s">
        <v>1199</v>
      </c>
      <c r="F7798" s="13" t="s">
        <v>1199</v>
      </c>
      <c r="G7798" s="13" t="s">
        <v>67</v>
      </c>
      <c r="H7798" s="13" t="s">
        <v>65</v>
      </c>
      <c r="I7798" s="13"/>
    </row>
    <row r="7799" spans="1:9" x14ac:dyDescent="0.25">
      <c r="A7799" s="37">
        <v>95775533122</v>
      </c>
      <c r="B7799" s="12" t="s">
        <v>7554</v>
      </c>
      <c r="C7799" s="12">
        <v>1</v>
      </c>
      <c r="D7799" s="12" t="s">
        <v>2549</v>
      </c>
      <c r="E7799" s="12" t="s">
        <v>1199</v>
      </c>
      <c r="F7799" s="12" t="s">
        <v>1199</v>
      </c>
      <c r="G7799" s="12" t="s">
        <v>67</v>
      </c>
      <c r="H7799" s="12" t="s">
        <v>65</v>
      </c>
      <c r="I7799" s="12"/>
    </row>
    <row r="7800" spans="1:9" x14ac:dyDescent="0.25">
      <c r="A7800" s="38">
        <v>95775534125</v>
      </c>
      <c r="B7800" s="13" t="s">
        <v>7555</v>
      </c>
      <c r="C7800" s="13">
        <v>1</v>
      </c>
      <c r="D7800" s="13" t="s">
        <v>2549</v>
      </c>
      <c r="E7800" s="13" t="s">
        <v>1199</v>
      </c>
      <c r="F7800" s="13" t="s">
        <v>1199</v>
      </c>
      <c r="G7800" s="13" t="s">
        <v>67</v>
      </c>
      <c r="H7800" s="13" t="s">
        <v>65</v>
      </c>
      <c r="I7800" s="13"/>
    </row>
    <row r="7801" spans="1:9" x14ac:dyDescent="0.25">
      <c r="A7801" s="37">
        <v>95775534127</v>
      </c>
      <c r="B7801" s="12" t="s">
        <v>7556</v>
      </c>
      <c r="C7801" s="12">
        <v>1</v>
      </c>
      <c r="D7801" s="12" t="s">
        <v>2549</v>
      </c>
      <c r="E7801" s="12" t="s">
        <v>1199</v>
      </c>
      <c r="F7801" s="12" t="s">
        <v>1199</v>
      </c>
      <c r="G7801" s="12" t="s">
        <v>67</v>
      </c>
      <c r="H7801" s="12" t="s">
        <v>65</v>
      </c>
      <c r="I7801" s="12"/>
    </row>
    <row r="7802" spans="1:9" x14ac:dyDescent="0.25">
      <c r="A7802" s="38">
        <v>95775536133</v>
      </c>
      <c r="B7802" s="13" t="s">
        <v>7557</v>
      </c>
      <c r="C7802" s="13">
        <v>1</v>
      </c>
      <c r="D7802" s="13" t="s">
        <v>2549</v>
      </c>
      <c r="E7802" s="13" t="s">
        <v>1199</v>
      </c>
      <c r="F7802" s="13" t="s">
        <v>1199</v>
      </c>
      <c r="G7802" s="13" t="s">
        <v>67</v>
      </c>
      <c r="H7802" s="13" t="s">
        <v>65</v>
      </c>
      <c r="I7802" s="13"/>
    </row>
    <row r="7803" spans="1:9" x14ac:dyDescent="0.25">
      <c r="A7803" s="37">
        <v>95770136136</v>
      </c>
      <c r="B7803" s="12" t="s">
        <v>7558</v>
      </c>
      <c r="C7803" s="12">
        <v>1</v>
      </c>
      <c r="D7803" s="12" t="s">
        <v>2549</v>
      </c>
      <c r="E7803" s="12" t="s">
        <v>1199</v>
      </c>
      <c r="F7803" s="12" t="s">
        <v>1199</v>
      </c>
      <c r="G7803" s="12" t="s">
        <v>67</v>
      </c>
      <c r="H7803" s="12" t="s">
        <v>65</v>
      </c>
      <c r="I7803" s="12"/>
    </row>
    <row r="7804" spans="1:9" x14ac:dyDescent="0.25">
      <c r="A7804" s="38">
        <v>95775532138</v>
      </c>
      <c r="B7804" s="13" t="s">
        <v>7559</v>
      </c>
      <c r="C7804" s="13">
        <v>1</v>
      </c>
      <c r="D7804" s="13" t="s">
        <v>2549</v>
      </c>
      <c r="E7804" s="13" t="s">
        <v>1199</v>
      </c>
      <c r="F7804" s="13" t="s">
        <v>1199</v>
      </c>
      <c r="G7804" s="13" t="s">
        <v>67</v>
      </c>
      <c r="H7804" s="13" t="s">
        <v>65</v>
      </c>
      <c r="I7804" s="13"/>
    </row>
    <row r="7805" spans="1:9" x14ac:dyDescent="0.25">
      <c r="A7805" s="37">
        <v>95775536140</v>
      </c>
      <c r="B7805" s="12" t="s">
        <v>7560</v>
      </c>
      <c r="C7805" s="12">
        <v>1</v>
      </c>
      <c r="D7805" s="12" t="s">
        <v>2549</v>
      </c>
      <c r="E7805" s="12" t="s">
        <v>1199</v>
      </c>
      <c r="F7805" s="12" t="s">
        <v>1199</v>
      </c>
      <c r="G7805" s="12" t="s">
        <v>67</v>
      </c>
      <c r="H7805" s="12" t="s">
        <v>65</v>
      </c>
      <c r="I7805" s="12"/>
    </row>
    <row r="7806" spans="1:9" x14ac:dyDescent="0.25">
      <c r="A7806" s="38">
        <v>95775534141</v>
      </c>
      <c r="B7806" s="13" t="s">
        <v>7561</v>
      </c>
      <c r="C7806" s="13">
        <v>1</v>
      </c>
      <c r="D7806" s="13" t="s">
        <v>2549</v>
      </c>
      <c r="E7806" s="13" t="s">
        <v>1199</v>
      </c>
      <c r="F7806" s="13" t="s">
        <v>1199</v>
      </c>
      <c r="G7806" s="13" t="s">
        <v>67</v>
      </c>
      <c r="H7806" s="13" t="s">
        <v>65</v>
      </c>
      <c r="I7806" s="13"/>
    </row>
    <row r="7807" spans="1:9" x14ac:dyDescent="0.25">
      <c r="A7807" s="37">
        <v>95770148148</v>
      </c>
      <c r="B7807" s="12" t="s">
        <v>7562</v>
      </c>
      <c r="C7807" s="12">
        <v>1</v>
      </c>
      <c r="D7807" s="12" t="s">
        <v>2549</v>
      </c>
      <c r="E7807" s="12" t="s">
        <v>1199</v>
      </c>
      <c r="F7807" s="12" t="s">
        <v>1199</v>
      </c>
      <c r="G7807" s="12" t="s">
        <v>67</v>
      </c>
      <c r="H7807" s="12" t="s">
        <v>65</v>
      </c>
      <c r="I7807" s="12"/>
    </row>
    <row r="7808" spans="1:9" x14ac:dyDescent="0.25">
      <c r="A7808" s="38">
        <v>95775533149</v>
      </c>
      <c r="B7808" s="13" t="s">
        <v>7563</v>
      </c>
      <c r="C7808" s="13">
        <v>1</v>
      </c>
      <c r="D7808" s="13" t="s">
        <v>2549</v>
      </c>
      <c r="E7808" s="13" t="s">
        <v>1199</v>
      </c>
      <c r="F7808" s="13" t="s">
        <v>1199</v>
      </c>
      <c r="G7808" s="13" t="s">
        <v>67</v>
      </c>
      <c r="H7808" s="13" t="s">
        <v>65</v>
      </c>
      <c r="I7808" s="13"/>
    </row>
    <row r="7809" spans="1:9" x14ac:dyDescent="0.25">
      <c r="A7809" s="37">
        <v>95775533150</v>
      </c>
      <c r="B7809" s="12" t="s">
        <v>7564</v>
      </c>
      <c r="C7809" s="12">
        <v>1</v>
      </c>
      <c r="D7809" s="12" t="s">
        <v>2549</v>
      </c>
      <c r="E7809" s="12" t="s">
        <v>1199</v>
      </c>
      <c r="F7809" s="12" t="s">
        <v>1199</v>
      </c>
      <c r="G7809" s="12" t="s">
        <v>67</v>
      </c>
      <c r="H7809" s="12" t="s">
        <v>65</v>
      </c>
      <c r="I7809" s="12"/>
    </row>
    <row r="7810" spans="1:9" x14ac:dyDescent="0.25">
      <c r="A7810" s="38">
        <v>95775535151</v>
      </c>
      <c r="B7810" s="13" t="s">
        <v>7565</v>
      </c>
      <c r="C7810" s="13">
        <v>1</v>
      </c>
      <c r="D7810" s="13" t="s">
        <v>2549</v>
      </c>
      <c r="E7810" s="13" t="s">
        <v>1199</v>
      </c>
      <c r="F7810" s="13" t="s">
        <v>1199</v>
      </c>
      <c r="G7810" s="13" t="s">
        <v>67</v>
      </c>
      <c r="H7810" s="13" t="s">
        <v>65</v>
      </c>
      <c r="I7810" s="13"/>
    </row>
    <row r="7811" spans="1:9" x14ac:dyDescent="0.25">
      <c r="A7811" s="37">
        <v>95770158158</v>
      </c>
      <c r="B7811" s="12" t="s">
        <v>7566</v>
      </c>
      <c r="C7811" s="12">
        <v>1</v>
      </c>
      <c r="D7811" s="12" t="s">
        <v>2549</v>
      </c>
      <c r="E7811" s="12" t="s">
        <v>1199</v>
      </c>
      <c r="F7811" s="12" t="s">
        <v>1199</v>
      </c>
      <c r="G7811" s="12" t="s">
        <v>67</v>
      </c>
      <c r="H7811" s="12" t="s">
        <v>65</v>
      </c>
      <c r="I7811" s="12"/>
    </row>
    <row r="7812" spans="1:9" x14ac:dyDescent="0.25">
      <c r="A7812" s="38">
        <v>95775532159</v>
      </c>
      <c r="B7812" s="13" t="s">
        <v>7567</v>
      </c>
      <c r="C7812" s="13">
        <v>1</v>
      </c>
      <c r="D7812" s="13" t="s">
        <v>2549</v>
      </c>
      <c r="E7812" s="13" t="s">
        <v>1199</v>
      </c>
      <c r="F7812" s="13" t="s">
        <v>1199</v>
      </c>
      <c r="G7812" s="13" t="s">
        <v>67</v>
      </c>
      <c r="H7812" s="13" t="s">
        <v>65</v>
      </c>
      <c r="I7812" s="13"/>
    </row>
    <row r="7813" spans="1:9" x14ac:dyDescent="0.25">
      <c r="A7813" s="37">
        <v>95770161161</v>
      </c>
      <c r="B7813" s="12" t="s">
        <v>7568</v>
      </c>
      <c r="C7813" s="12">
        <v>1</v>
      </c>
      <c r="D7813" s="12" t="s">
        <v>2549</v>
      </c>
      <c r="E7813" s="12" t="s">
        <v>1199</v>
      </c>
      <c r="F7813" s="12" t="s">
        <v>1199</v>
      </c>
      <c r="G7813" s="12" t="s">
        <v>67</v>
      </c>
      <c r="H7813" s="12" t="s">
        <v>65</v>
      </c>
      <c r="I7813" s="12"/>
    </row>
    <row r="7814" spans="1:9" x14ac:dyDescent="0.25">
      <c r="A7814" s="38">
        <v>95770162162</v>
      </c>
      <c r="B7814" s="13" t="s">
        <v>7569</v>
      </c>
      <c r="C7814" s="13">
        <v>1</v>
      </c>
      <c r="D7814" s="13" t="s">
        <v>2549</v>
      </c>
      <c r="E7814" s="13" t="s">
        <v>1199</v>
      </c>
      <c r="F7814" s="13" t="s">
        <v>1199</v>
      </c>
      <c r="G7814" s="13" t="s">
        <v>67</v>
      </c>
      <c r="H7814" s="13" t="s">
        <v>65</v>
      </c>
      <c r="I7814" s="13"/>
    </row>
    <row r="7815" spans="1:9" x14ac:dyDescent="0.25">
      <c r="A7815" s="37">
        <v>95775535163</v>
      </c>
      <c r="B7815" s="12" t="s">
        <v>7570</v>
      </c>
      <c r="C7815" s="12">
        <v>1</v>
      </c>
      <c r="D7815" s="12" t="s">
        <v>2549</v>
      </c>
      <c r="E7815" s="12" t="s">
        <v>1199</v>
      </c>
      <c r="F7815" s="12" t="s">
        <v>1199</v>
      </c>
      <c r="G7815" s="12" t="s">
        <v>67</v>
      </c>
      <c r="H7815" s="12" t="s">
        <v>65</v>
      </c>
      <c r="I7815" s="12"/>
    </row>
    <row r="7816" spans="1:9" x14ac:dyDescent="0.25">
      <c r="A7816" s="38">
        <v>95770168168</v>
      </c>
      <c r="B7816" s="13" t="s">
        <v>7571</v>
      </c>
      <c r="C7816" s="13">
        <v>1</v>
      </c>
      <c r="D7816" s="13" t="s">
        <v>2549</v>
      </c>
      <c r="E7816" s="13" t="s">
        <v>1199</v>
      </c>
      <c r="F7816" s="13" t="s">
        <v>1199</v>
      </c>
      <c r="G7816" s="13" t="s">
        <v>67</v>
      </c>
      <c r="H7816" s="13" t="s">
        <v>65</v>
      </c>
      <c r="I7816" s="13"/>
    </row>
    <row r="7817" spans="1:9" x14ac:dyDescent="0.25">
      <c r="A7817" s="37">
        <v>95775532172</v>
      </c>
      <c r="B7817" s="12" t="s">
        <v>7572</v>
      </c>
      <c r="C7817" s="12">
        <v>1</v>
      </c>
      <c r="D7817" s="12" t="s">
        <v>2549</v>
      </c>
      <c r="E7817" s="12" t="s">
        <v>1199</v>
      </c>
      <c r="F7817" s="12" t="s">
        <v>1199</v>
      </c>
      <c r="G7817" s="12" t="s">
        <v>67</v>
      </c>
      <c r="H7817" s="12" t="s">
        <v>65</v>
      </c>
      <c r="I7817" s="12"/>
    </row>
    <row r="7818" spans="1:9" x14ac:dyDescent="0.25">
      <c r="A7818" s="38">
        <v>95770173173</v>
      </c>
      <c r="B7818" s="13" t="s">
        <v>7573</v>
      </c>
      <c r="C7818" s="13">
        <v>1</v>
      </c>
      <c r="D7818" s="13" t="s">
        <v>2549</v>
      </c>
      <c r="E7818" s="13" t="s">
        <v>1199</v>
      </c>
      <c r="F7818" s="13" t="s">
        <v>1199</v>
      </c>
      <c r="G7818" s="13" t="s">
        <v>67</v>
      </c>
      <c r="H7818" s="13" t="s">
        <v>65</v>
      </c>
      <c r="I7818" s="13"/>
    </row>
    <row r="7819" spans="1:9" x14ac:dyDescent="0.25">
      <c r="A7819" s="37">
        <v>95770177177</v>
      </c>
      <c r="B7819" s="12" t="s">
        <v>7574</v>
      </c>
      <c r="C7819" s="12">
        <v>1</v>
      </c>
      <c r="D7819" s="12" t="s">
        <v>2549</v>
      </c>
      <c r="E7819" s="12" t="s">
        <v>1199</v>
      </c>
      <c r="F7819" s="12" t="s">
        <v>1199</v>
      </c>
      <c r="G7819" s="12" t="s">
        <v>67</v>
      </c>
      <c r="H7819" s="12" t="s">
        <v>65</v>
      </c>
      <c r="I7819" s="12"/>
    </row>
    <row r="7820" spans="1:9" x14ac:dyDescent="0.25">
      <c r="A7820" s="38">
        <v>95775536179</v>
      </c>
      <c r="B7820" s="13" t="s">
        <v>7575</v>
      </c>
      <c r="C7820" s="13">
        <v>1</v>
      </c>
      <c r="D7820" s="13" t="s">
        <v>2549</v>
      </c>
      <c r="E7820" s="13" t="s">
        <v>1199</v>
      </c>
      <c r="F7820" s="13" t="s">
        <v>1199</v>
      </c>
      <c r="G7820" s="13" t="s">
        <v>67</v>
      </c>
      <c r="H7820" s="13" t="s">
        <v>65</v>
      </c>
      <c r="I7820" s="13"/>
    </row>
    <row r="7821" spans="1:9" x14ac:dyDescent="0.25">
      <c r="A7821" s="37">
        <v>96610000000</v>
      </c>
      <c r="B7821" s="12" t="s">
        <v>7576</v>
      </c>
      <c r="C7821" s="12">
        <v>4</v>
      </c>
      <c r="D7821" s="12" t="s">
        <v>1155</v>
      </c>
      <c r="E7821" s="12" t="s">
        <v>67</v>
      </c>
      <c r="F7821" s="12" t="s">
        <v>67</v>
      </c>
      <c r="G7821" s="12" t="s">
        <v>65</v>
      </c>
      <c r="H7821" s="12" t="s">
        <v>67</v>
      </c>
      <c r="I7821" s="12"/>
    </row>
    <row r="7822" spans="1:9" x14ac:dyDescent="0.25">
      <c r="A7822" s="38">
        <v>96620000000</v>
      </c>
      <c r="B7822" s="13" t="s">
        <v>7577</v>
      </c>
      <c r="C7822" s="13">
        <v>4</v>
      </c>
      <c r="D7822" s="13" t="s">
        <v>1155</v>
      </c>
      <c r="E7822" s="13" t="s">
        <v>67</v>
      </c>
      <c r="F7822" s="13" t="s">
        <v>67</v>
      </c>
      <c r="G7822" s="13" t="s">
        <v>65</v>
      </c>
      <c r="H7822" s="13" t="s">
        <v>67</v>
      </c>
      <c r="I7822" s="13"/>
    </row>
    <row r="7823" spans="1:9" x14ac:dyDescent="0.25">
      <c r="A7823" s="37">
        <v>96630000000</v>
      </c>
      <c r="B7823" s="12" t="s">
        <v>7578</v>
      </c>
      <c r="C7823" s="12">
        <v>4</v>
      </c>
      <c r="D7823" s="12" t="s">
        <v>1155</v>
      </c>
      <c r="E7823" s="12" t="s">
        <v>67</v>
      </c>
      <c r="F7823" s="12" t="s">
        <v>67</v>
      </c>
      <c r="G7823" s="12" t="s">
        <v>65</v>
      </c>
      <c r="H7823" s="12" t="s">
        <v>67</v>
      </c>
      <c r="I7823" s="12"/>
    </row>
    <row r="7824" spans="1:9" x14ac:dyDescent="0.25">
      <c r="A7824" s="38">
        <v>96710111111</v>
      </c>
      <c r="B7824" s="13" t="s">
        <v>7579</v>
      </c>
      <c r="C7824" s="13">
        <v>4</v>
      </c>
      <c r="D7824" s="13" t="s">
        <v>1155</v>
      </c>
      <c r="E7824" s="13" t="s">
        <v>67</v>
      </c>
      <c r="F7824" s="13" t="s">
        <v>67</v>
      </c>
      <c r="G7824" s="13" t="s">
        <v>65</v>
      </c>
      <c r="H7824" s="13" t="s">
        <v>67</v>
      </c>
      <c r="I7824" s="13"/>
    </row>
    <row r="7825" spans="1:9" x14ac:dyDescent="0.25">
      <c r="A7825" s="37">
        <v>96710112112</v>
      </c>
      <c r="B7825" s="12" t="s">
        <v>7580</v>
      </c>
      <c r="C7825" s="12">
        <v>1</v>
      </c>
      <c r="D7825" s="12" t="s">
        <v>2549</v>
      </c>
      <c r="E7825" s="12" t="s">
        <v>1199</v>
      </c>
      <c r="F7825" s="12" t="s">
        <v>1199</v>
      </c>
      <c r="G7825" s="12" t="s">
        <v>67</v>
      </c>
      <c r="H7825" s="12" t="s">
        <v>65</v>
      </c>
      <c r="I7825" s="12"/>
    </row>
    <row r="7826" spans="1:9" x14ac:dyDescent="0.25">
      <c r="A7826" s="38">
        <v>96715604113</v>
      </c>
      <c r="B7826" s="13" t="s">
        <v>7581</v>
      </c>
      <c r="C7826" s="13">
        <v>1</v>
      </c>
      <c r="D7826" s="13" t="s">
        <v>2549</v>
      </c>
      <c r="E7826" s="13" t="s">
        <v>1199</v>
      </c>
      <c r="F7826" s="13" t="s">
        <v>1199</v>
      </c>
      <c r="G7826" s="13" t="s">
        <v>67</v>
      </c>
      <c r="H7826" s="13" t="s">
        <v>65</v>
      </c>
      <c r="I7826" s="13"/>
    </row>
    <row r="7827" spans="1:9" x14ac:dyDescent="0.25">
      <c r="A7827" s="37">
        <v>96710114114</v>
      </c>
      <c r="B7827" s="12" t="s">
        <v>7582</v>
      </c>
      <c r="C7827" s="12">
        <v>7</v>
      </c>
      <c r="D7827" s="12" t="s">
        <v>2085</v>
      </c>
      <c r="E7827" s="12" t="s">
        <v>65</v>
      </c>
      <c r="F7827" s="12" t="s">
        <v>1199</v>
      </c>
      <c r="G7827" s="12" t="s">
        <v>65</v>
      </c>
      <c r="H7827" s="12" t="s">
        <v>65</v>
      </c>
      <c r="I7827" s="12"/>
    </row>
    <row r="7828" spans="1:9" x14ac:dyDescent="0.25">
      <c r="A7828" s="38">
        <v>96710119119</v>
      </c>
      <c r="B7828" s="13" t="s">
        <v>7583</v>
      </c>
      <c r="C7828" s="13">
        <v>1</v>
      </c>
      <c r="D7828" s="13" t="s">
        <v>2549</v>
      </c>
      <c r="E7828" s="13" t="s">
        <v>1199</v>
      </c>
      <c r="F7828" s="13" t="s">
        <v>1199</v>
      </c>
      <c r="G7828" s="13" t="s">
        <v>67</v>
      </c>
      <c r="H7828" s="13" t="s">
        <v>65</v>
      </c>
      <c r="I7828" s="13"/>
    </row>
    <row r="7829" spans="1:9" x14ac:dyDescent="0.25">
      <c r="A7829" s="37">
        <v>96710120120</v>
      </c>
      <c r="B7829" s="12" t="s">
        <v>7584</v>
      </c>
      <c r="C7829" s="12">
        <v>4</v>
      </c>
      <c r="D7829" s="12" t="s">
        <v>1155</v>
      </c>
      <c r="E7829" s="12" t="s">
        <v>67</v>
      </c>
      <c r="F7829" s="12" t="s">
        <v>67</v>
      </c>
      <c r="G7829" s="12" t="s">
        <v>65</v>
      </c>
      <c r="H7829" s="12" t="s">
        <v>67</v>
      </c>
      <c r="I7829" s="12"/>
    </row>
    <row r="7830" spans="1:9" x14ac:dyDescent="0.25">
      <c r="A7830" s="38">
        <v>96710121121</v>
      </c>
      <c r="B7830" s="13" t="s">
        <v>7585</v>
      </c>
      <c r="C7830" s="13">
        <v>4</v>
      </c>
      <c r="D7830" s="13" t="s">
        <v>1155</v>
      </c>
      <c r="E7830" s="13" t="s">
        <v>67</v>
      </c>
      <c r="F7830" s="13" t="s">
        <v>67</v>
      </c>
      <c r="G7830" s="13" t="s">
        <v>65</v>
      </c>
      <c r="H7830" s="13" t="s">
        <v>67</v>
      </c>
      <c r="I7830" s="13"/>
    </row>
    <row r="7831" spans="1:9" x14ac:dyDescent="0.25">
      <c r="A7831" s="37">
        <v>96710122122</v>
      </c>
      <c r="B7831" s="12" t="s">
        <v>7586</v>
      </c>
      <c r="C7831" s="12">
        <v>4</v>
      </c>
      <c r="D7831" s="12" t="s">
        <v>1155</v>
      </c>
      <c r="E7831" s="12" t="s">
        <v>67</v>
      </c>
      <c r="F7831" s="12" t="s">
        <v>67</v>
      </c>
      <c r="G7831" s="12" t="s">
        <v>65</v>
      </c>
      <c r="H7831" s="12" t="s">
        <v>67</v>
      </c>
      <c r="I7831" s="12"/>
    </row>
    <row r="7832" spans="1:9" x14ac:dyDescent="0.25">
      <c r="A7832" s="38">
        <v>96710124124</v>
      </c>
      <c r="B7832" s="13" t="s">
        <v>6863</v>
      </c>
      <c r="C7832" s="13">
        <v>1</v>
      </c>
      <c r="D7832" s="13" t="s">
        <v>2549</v>
      </c>
      <c r="E7832" s="13" t="s">
        <v>1199</v>
      </c>
      <c r="F7832" s="13" t="s">
        <v>1199</v>
      </c>
      <c r="G7832" s="13" t="s">
        <v>67</v>
      </c>
      <c r="H7832" s="13" t="s">
        <v>65</v>
      </c>
      <c r="I7832" s="13"/>
    </row>
    <row r="7833" spans="1:9" x14ac:dyDescent="0.25">
      <c r="A7833" s="37">
        <v>96715602126</v>
      </c>
      <c r="B7833" s="12" t="s">
        <v>7587</v>
      </c>
      <c r="C7833" s="12">
        <v>2</v>
      </c>
      <c r="D7833" s="12" t="s">
        <v>1198</v>
      </c>
      <c r="E7833" s="12" t="s">
        <v>65</v>
      </c>
      <c r="F7833" s="12" t="s">
        <v>67</v>
      </c>
      <c r="G7833" s="12" t="s">
        <v>1199</v>
      </c>
      <c r="H7833" s="12" t="s">
        <v>67</v>
      </c>
      <c r="I7833" s="12"/>
    </row>
    <row r="7834" spans="1:9" x14ac:dyDescent="0.25">
      <c r="A7834" s="38">
        <v>96715603127</v>
      </c>
      <c r="B7834" s="13" t="s">
        <v>7588</v>
      </c>
      <c r="C7834" s="13">
        <v>1</v>
      </c>
      <c r="D7834" s="13" t="s">
        <v>2549</v>
      </c>
      <c r="E7834" s="13" t="s">
        <v>1199</v>
      </c>
      <c r="F7834" s="13" t="s">
        <v>1199</v>
      </c>
      <c r="G7834" s="13" t="s">
        <v>67</v>
      </c>
      <c r="H7834" s="13" t="s">
        <v>65</v>
      </c>
      <c r="I7834" s="13"/>
    </row>
    <row r="7835" spans="1:9" x14ac:dyDescent="0.25">
      <c r="A7835" s="37">
        <v>96715602128</v>
      </c>
      <c r="B7835" s="12" t="s">
        <v>7589</v>
      </c>
      <c r="C7835" s="12">
        <v>2</v>
      </c>
      <c r="D7835" s="12" t="s">
        <v>1198</v>
      </c>
      <c r="E7835" s="12" t="s">
        <v>65</v>
      </c>
      <c r="F7835" s="12" t="s">
        <v>67</v>
      </c>
      <c r="G7835" s="12" t="s">
        <v>1199</v>
      </c>
      <c r="H7835" s="12" t="s">
        <v>67</v>
      </c>
      <c r="I7835" s="12"/>
    </row>
    <row r="7836" spans="1:9" x14ac:dyDescent="0.25">
      <c r="A7836" s="38">
        <v>96710130130</v>
      </c>
      <c r="B7836" s="13" t="s">
        <v>7590</v>
      </c>
      <c r="C7836" s="13">
        <v>1</v>
      </c>
      <c r="D7836" s="13" t="s">
        <v>2549</v>
      </c>
      <c r="E7836" s="13" t="s">
        <v>1199</v>
      </c>
      <c r="F7836" s="13" t="s">
        <v>1199</v>
      </c>
      <c r="G7836" s="13" t="s">
        <v>67</v>
      </c>
      <c r="H7836" s="13" t="s">
        <v>65</v>
      </c>
      <c r="I7836" s="13"/>
    </row>
    <row r="7837" spans="1:9" x14ac:dyDescent="0.25">
      <c r="A7837" s="37">
        <v>96710133133</v>
      </c>
      <c r="B7837" s="12" t="s">
        <v>7591</v>
      </c>
      <c r="C7837" s="12">
        <v>4</v>
      </c>
      <c r="D7837" s="12" t="s">
        <v>1155</v>
      </c>
      <c r="E7837" s="12" t="s">
        <v>67</v>
      </c>
      <c r="F7837" s="12" t="s">
        <v>67</v>
      </c>
      <c r="G7837" s="12" t="s">
        <v>65</v>
      </c>
      <c r="H7837" s="12" t="s">
        <v>67</v>
      </c>
      <c r="I7837" s="12"/>
    </row>
    <row r="7838" spans="1:9" x14ac:dyDescent="0.25">
      <c r="A7838" s="38">
        <v>96710134134</v>
      </c>
      <c r="B7838" s="13" t="s">
        <v>7592</v>
      </c>
      <c r="C7838" s="13">
        <v>7</v>
      </c>
      <c r="D7838" s="13" t="s">
        <v>2085</v>
      </c>
      <c r="E7838" s="13" t="s">
        <v>65</v>
      </c>
      <c r="F7838" s="13" t="s">
        <v>1199</v>
      </c>
      <c r="G7838" s="13" t="s">
        <v>65</v>
      </c>
      <c r="H7838" s="13" t="s">
        <v>65</v>
      </c>
      <c r="I7838" s="13"/>
    </row>
    <row r="7839" spans="1:9" x14ac:dyDescent="0.25">
      <c r="A7839" s="37">
        <v>96715604135</v>
      </c>
      <c r="B7839" s="12" t="s">
        <v>7593</v>
      </c>
      <c r="C7839" s="12">
        <v>2</v>
      </c>
      <c r="D7839" s="12" t="s">
        <v>1198</v>
      </c>
      <c r="E7839" s="12" t="s">
        <v>65</v>
      </c>
      <c r="F7839" s="12" t="s">
        <v>67</v>
      </c>
      <c r="G7839" s="12" t="s">
        <v>1199</v>
      </c>
      <c r="H7839" s="12" t="s">
        <v>67</v>
      </c>
      <c r="I7839" s="12"/>
    </row>
    <row r="7840" spans="1:9" x14ac:dyDescent="0.25">
      <c r="A7840" s="38">
        <v>96710136136</v>
      </c>
      <c r="B7840" s="13" t="s">
        <v>7594</v>
      </c>
      <c r="C7840" s="13">
        <v>4</v>
      </c>
      <c r="D7840" s="13" t="s">
        <v>1155</v>
      </c>
      <c r="E7840" s="13" t="s">
        <v>67</v>
      </c>
      <c r="F7840" s="13" t="s">
        <v>67</v>
      </c>
      <c r="G7840" s="13" t="s">
        <v>65</v>
      </c>
      <c r="H7840" s="13" t="s">
        <v>67</v>
      </c>
      <c r="I7840" s="13"/>
    </row>
    <row r="7841" spans="1:9" x14ac:dyDescent="0.25">
      <c r="A7841" s="37">
        <v>96715604138</v>
      </c>
      <c r="B7841" s="12" t="s">
        <v>7595</v>
      </c>
      <c r="C7841" s="12">
        <v>1</v>
      </c>
      <c r="D7841" s="12" t="s">
        <v>2549</v>
      </c>
      <c r="E7841" s="12" t="s">
        <v>1199</v>
      </c>
      <c r="F7841" s="12" t="s">
        <v>1199</v>
      </c>
      <c r="G7841" s="12" t="s">
        <v>67</v>
      </c>
      <c r="H7841" s="12" t="s">
        <v>65</v>
      </c>
      <c r="I7841" s="12"/>
    </row>
    <row r="7842" spans="1:9" x14ac:dyDescent="0.25">
      <c r="A7842" s="38">
        <v>96710139139</v>
      </c>
      <c r="B7842" s="13" t="s">
        <v>7596</v>
      </c>
      <c r="C7842" s="13">
        <v>1</v>
      </c>
      <c r="D7842" s="13" t="s">
        <v>2549</v>
      </c>
      <c r="E7842" s="13" t="s">
        <v>1199</v>
      </c>
      <c r="F7842" s="13" t="s">
        <v>1199</v>
      </c>
      <c r="G7842" s="13" t="s">
        <v>67</v>
      </c>
      <c r="H7842" s="13" t="s">
        <v>65</v>
      </c>
      <c r="I7842" s="13"/>
    </row>
    <row r="7843" spans="1:9" x14ac:dyDescent="0.25">
      <c r="A7843" s="37">
        <v>96710140140</v>
      </c>
      <c r="B7843" s="12" t="s">
        <v>7597</v>
      </c>
      <c r="C7843" s="12">
        <v>4</v>
      </c>
      <c r="D7843" s="12" t="s">
        <v>1155</v>
      </c>
      <c r="E7843" s="12" t="s">
        <v>67</v>
      </c>
      <c r="F7843" s="12" t="s">
        <v>67</v>
      </c>
      <c r="G7843" s="12" t="s">
        <v>65</v>
      </c>
      <c r="H7843" s="12" t="s">
        <v>67</v>
      </c>
      <c r="I7843" s="12"/>
    </row>
    <row r="7844" spans="1:9" x14ac:dyDescent="0.25">
      <c r="A7844" s="38">
        <v>96715603141</v>
      </c>
      <c r="B7844" s="13" t="s">
        <v>7598</v>
      </c>
      <c r="C7844" s="13">
        <v>2</v>
      </c>
      <c r="D7844" s="13" t="s">
        <v>1198</v>
      </c>
      <c r="E7844" s="13" t="s">
        <v>65</v>
      </c>
      <c r="F7844" s="13" t="s">
        <v>67</v>
      </c>
      <c r="G7844" s="13" t="s">
        <v>1199</v>
      </c>
      <c r="H7844" s="13" t="s">
        <v>67</v>
      </c>
      <c r="I7844" s="13"/>
    </row>
    <row r="7845" spans="1:9" x14ac:dyDescent="0.25">
      <c r="A7845" s="37">
        <v>96710143143</v>
      </c>
      <c r="B7845" s="12" t="s">
        <v>7599</v>
      </c>
      <c r="C7845" s="12">
        <v>1</v>
      </c>
      <c r="D7845" s="12" t="s">
        <v>2549</v>
      </c>
      <c r="E7845" s="12" t="s">
        <v>1199</v>
      </c>
      <c r="F7845" s="12" t="s">
        <v>1199</v>
      </c>
      <c r="G7845" s="12" t="s">
        <v>67</v>
      </c>
      <c r="H7845" s="12" t="s">
        <v>65</v>
      </c>
      <c r="I7845" s="12"/>
    </row>
    <row r="7846" spans="1:9" x14ac:dyDescent="0.25">
      <c r="A7846" s="38">
        <v>96710148148</v>
      </c>
      <c r="B7846" s="13" t="s">
        <v>7600</v>
      </c>
      <c r="C7846" s="13">
        <v>2</v>
      </c>
      <c r="D7846" s="13" t="s">
        <v>1198</v>
      </c>
      <c r="E7846" s="13" t="s">
        <v>65</v>
      </c>
      <c r="F7846" s="13" t="s">
        <v>67</v>
      </c>
      <c r="G7846" s="13" t="s">
        <v>1199</v>
      </c>
      <c r="H7846" s="13" t="s">
        <v>67</v>
      </c>
      <c r="I7846" s="13"/>
    </row>
    <row r="7847" spans="1:9" x14ac:dyDescent="0.25">
      <c r="A7847" s="37">
        <v>96710150150</v>
      </c>
      <c r="B7847" s="12" t="s">
        <v>7601</v>
      </c>
      <c r="C7847" s="12">
        <v>1</v>
      </c>
      <c r="D7847" s="12" t="s">
        <v>2549</v>
      </c>
      <c r="E7847" s="12" t="s">
        <v>1199</v>
      </c>
      <c r="F7847" s="12" t="s">
        <v>1199</v>
      </c>
      <c r="G7847" s="12" t="s">
        <v>67</v>
      </c>
      <c r="H7847" s="12" t="s">
        <v>65</v>
      </c>
      <c r="I7847" s="12"/>
    </row>
    <row r="7848" spans="1:9" x14ac:dyDescent="0.25">
      <c r="A7848" s="38">
        <v>96715604152</v>
      </c>
      <c r="B7848" s="13" t="s">
        <v>7602</v>
      </c>
      <c r="C7848" s="13">
        <v>1</v>
      </c>
      <c r="D7848" s="13" t="s">
        <v>2549</v>
      </c>
      <c r="E7848" s="13" t="s">
        <v>1199</v>
      </c>
      <c r="F7848" s="13" t="s">
        <v>1199</v>
      </c>
      <c r="G7848" s="13" t="s">
        <v>67</v>
      </c>
      <c r="H7848" s="13" t="s">
        <v>65</v>
      </c>
      <c r="I7848" s="13"/>
    </row>
    <row r="7849" spans="1:9" x14ac:dyDescent="0.25">
      <c r="A7849" s="37">
        <v>96715604153</v>
      </c>
      <c r="B7849" s="12" t="s">
        <v>7603</v>
      </c>
      <c r="C7849" s="12">
        <v>1</v>
      </c>
      <c r="D7849" s="12" t="s">
        <v>2549</v>
      </c>
      <c r="E7849" s="12" t="s">
        <v>1199</v>
      </c>
      <c r="F7849" s="12" t="s">
        <v>1199</v>
      </c>
      <c r="G7849" s="12" t="s">
        <v>67</v>
      </c>
      <c r="H7849" s="12" t="s">
        <v>65</v>
      </c>
      <c r="I7849" s="12"/>
    </row>
    <row r="7850" spans="1:9" x14ac:dyDescent="0.25">
      <c r="A7850" s="38">
        <v>96710155155</v>
      </c>
      <c r="B7850" s="13" t="s">
        <v>7604</v>
      </c>
      <c r="C7850" s="13">
        <v>4</v>
      </c>
      <c r="D7850" s="13" t="s">
        <v>1155</v>
      </c>
      <c r="E7850" s="13" t="s">
        <v>67</v>
      </c>
      <c r="F7850" s="13" t="s">
        <v>67</v>
      </c>
      <c r="G7850" s="13" t="s">
        <v>65</v>
      </c>
      <c r="H7850" s="13" t="s">
        <v>67</v>
      </c>
      <c r="I7850" s="13"/>
    </row>
    <row r="7851" spans="1:9" x14ac:dyDescent="0.25">
      <c r="A7851" s="37">
        <v>96710156156</v>
      </c>
      <c r="B7851" s="12" t="s">
        <v>7605</v>
      </c>
      <c r="C7851" s="12">
        <v>1</v>
      </c>
      <c r="D7851" s="12" t="s">
        <v>2549</v>
      </c>
      <c r="E7851" s="12" t="s">
        <v>1199</v>
      </c>
      <c r="F7851" s="12" t="s">
        <v>1199</v>
      </c>
      <c r="G7851" s="12" t="s">
        <v>67</v>
      </c>
      <c r="H7851" s="12" t="s">
        <v>65</v>
      </c>
      <c r="I7851" s="12"/>
    </row>
    <row r="7852" spans="1:9" x14ac:dyDescent="0.25">
      <c r="A7852" s="38">
        <v>96710157157</v>
      </c>
      <c r="B7852" s="13" t="s">
        <v>7606</v>
      </c>
      <c r="C7852" s="13">
        <v>2</v>
      </c>
      <c r="D7852" s="13" t="s">
        <v>1198</v>
      </c>
      <c r="E7852" s="13" t="s">
        <v>65</v>
      </c>
      <c r="F7852" s="13" t="s">
        <v>67</v>
      </c>
      <c r="G7852" s="13" t="s">
        <v>1199</v>
      </c>
      <c r="H7852" s="13" t="s">
        <v>67</v>
      </c>
      <c r="I7852" s="13"/>
    </row>
    <row r="7853" spans="1:9" x14ac:dyDescent="0.25">
      <c r="A7853" s="37">
        <v>96715604159</v>
      </c>
      <c r="B7853" s="12" t="s">
        <v>7607</v>
      </c>
      <c r="C7853" s="12">
        <v>1</v>
      </c>
      <c r="D7853" s="12" t="s">
        <v>2549</v>
      </c>
      <c r="E7853" s="12" t="s">
        <v>1199</v>
      </c>
      <c r="F7853" s="12" t="s">
        <v>1199</v>
      </c>
      <c r="G7853" s="12" t="s">
        <v>67</v>
      </c>
      <c r="H7853" s="12" t="s">
        <v>65</v>
      </c>
      <c r="I7853" s="12"/>
    </row>
    <row r="7854" spans="1:9" x14ac:dyDescent="0.25">
      <c r="A7854" s="38">
        <v>96715603160</v>
      </c>
      <c r="B7854" s="13" t="s">
        <v>7608</v>
      </c>
      <c r="C7854" s="13">
        <v>1</v>
      </c>
      <c r="D7854" s="13" t="s">
        <v>2549</v>
      </c>
      <c r="E7854" s="13" t="s">
        <v>1199</v>
      </c>
      <c r="F7854" s="13" t="s">
        <v>1199</v>
      </c>
      <c r="G7854" s="13" t="s">
        <v>67</v>
      </c>
      <c r="H7854" s="13" t="s">
        <v>65</v>
      </c>
      <c r="I7854" s="13"/>
    </row>
    <row r="7855" spans="1:9" x14ac:dyDescent="0.25">
      <c r="A7855" s="37">
        <v>96715604162</v>
      </c>
      <c r="B7855" s="12" t="s">
        <v>7609</v>
      </c>
      <c r="C7855" s="12">
        <v>2</v>
      </c>
      <c r="D7855" s="12" t="s">
        <v>1198</v>
      </c>
      <c r="E7855" s="12" t="s">
        <v>65</v>
      </c>
      <c r="F7855" s="12" t="s">
        <v>67</v>
      </c>
      <c r="G7855" s="12" t="s">
        <v>1199</v>
      </c>
      <c r="H7855" s="12" t="s">
        <v>67</v>
      </c>
      <c r="I7855" s="12"/>
    </row>
    <row r="7856" spans="1:9" x14ac:dyDescent="0.25">
      <c r="A7856" s="38">
        <v>96719451451</v>
      </c>
      <c r="B7856" s="13" t="s">
        <v>7610</v>
      </c>
      <c r="C7856" s="13">
        <v>2</v>
      </c>
      <c r="D7856" s="13" t="s">
        <v>1198</v>
      </c>
      <c r="E7856" s="13" t="s">
        <v>65</v>
      </c>
      <c r="F7856" s="13" t="s">
        <v>67</v>
      </c>
      <c r="G7856" s="13" t="s">
        <v>1199</v>
      </c>
      <c r="H7856" s="13" t="s">
        <v>67</v>
      </c>
      <c r="I7856" s="13"/>
    </row>
    <row r="7857" spans="1:9" x14ac:dyDescent="0.25">
      <c r="A7857" s="37">
        <v>96719453453</v>
      </c>
      <c r="B7857" s="12" t="s">
        <v>7611</v>
      </c>
      <c r="C7857" s="12">
        <v>2</v>
      </c>
      <c r="D7857" s="12" t="s">
        <v>1198</v>
      </c>
      <c r="E7857" s="12" t="s">
        <v>65</v>
      </c>
      <c r="F7857" s="12" t="s">
        <v>67</v>
      </c>
      <c r="G7857" s="12" t="s">
        <v>1199</v>
      </c>
      <c r="H7857" s="12" t="s">
        <v>67</v>
      </c>
      <c r="I7857" s="12"/>
    </row>
    <row r="7858" spans="1:9" x14ac:dyDescent="0.25">
      <c r="A7858" s="38">
        <v>96719456456</v>
      </c>
      <c r="B7858" s="13" t="s">
        <v>7612</v>
      </c>
      <c r="C7858" s="13">
        <v>2</v>
      </c>
      <c r="D7858" s="13" t="s">
        <v>1198</v>
      </c>
      <c r="E7858" s="13" t="s">
        <v>65</v>
      </c>
      <c r="F7858" s="13" t="s">
        <v>67</v>
      </c>
      <c r="G7858" s="13" t="s">
        <v>1199</v>
      </c>
      <c r="H7858" s="13" t="s">
        <v>67</v>
      </c>
      <c r="I7858" s="13"/>
    </row>
    <row r="7859" spans="1:9" x14ac:dyDescent="0.25">
      <c r="A7859" s="37">
        <v>96719457457</v>
      </c>
      <c r="B7859" s="12" t="s">
        <v>7613</v>
      </c>
      <c r="C7859" s="12">
        <v>2</v>
      </c>
      <c r="D7859" s="12" t="s">
        <v>1198</v>
      </c>
      <c r="E7859" s="12" t="s">
        <v>65</v>
      </c>
      <c r="F7859" s="12" t="s">
        <v>67</v>
      </c>
      <c r="G7859" s="12" t="s">
        <v>1199</v>
      </c>
      <c r="H7859" s="12" t="s">
        <v>67</v>
      </c>
      <c r="I7859" s="12"/>
    </row>
    <row r="7860" spans="1:9" x14ac:dyDescent="0.25">
      <c r="A7860" s="38">
        <v>96719458458</v>
      </c>
      <c r="B7860" s="13" t="s">
        <v>7614</v>
      </c>
      <c r="C7860" s="13">
        <v>1</v>
      </c>
      <c r="D7860" s="13" t="s">
        <v>2549</v>
      </c>
      <c r="E7860" s="13" t="s">
        <v>1199</v>
      </c>
      <c r="F7860" s="13" t="s">
        <v>1199</v>
      </c>
      <c r="G7860" s="13" t="s">
        <v>67</v>
      </c>
      <c r="H7860" s="13" t="s">
        <v>65</v>
      </c>
      <c r="I7860" s="13"/>
    </row>
    <row r="7861" spans="1:9" x14ac:dyDescent="0.25">
      <c r="A7861" s="37">
        <v>96719459459</v>
      </c>
      <c r="B7861" s="12" t="s">
        <v>7615</v>
      </c>
      <c r="C7861" s="12">
        <v>2</v>
      </c>
      <c r="D7861" s="12" t="s">
        <v>1198</v>
      </c>
      <c r="E7861" s="12" t="s">
        <v>65</v>
      </c>
      <c r="F7861" s="12" t="s">
        <v>67</v>
      </c>
      <c r="G7861" s="12" t="s">
        <v>1199</v>
      </c>
      <c r="H7861" s="12" t="s">
        <v>67</v>
      </c>
      <c r="I7861" s="12"/>
    </row>
    <row r="7862" spans="1:9" x14ac:dyDescent="0.25">
      <c r="A7862" s="38">
        <v>96719460460</v>
      </c>
      <c r="B7862" s="13" t="s">
        <v>7616</v>
      </c>
      <c r="C7862" s="13">
        <v>1</v>
      </c>
      <c r="D7862" s="13" t="s">
        <v>2549</v>
      </c>
      <c r="E7862" s="13" t="s">
        <v>1199</v>
      </c>
      <c r="F7862" s="13" t="s">
        <v>1199</v>
      </c>
      <c r="G7862" s="13" t="s">
        <v>67</v>
      </c>
      <c r="H7862" s="13" t="s">
        <v>65</v>
      </c>
      <c r="I7862" s="13"/>
    </row>
    <row r="7863" spans="1:9" x14ac:dyDescent="0.25">
      <c r="A7863" s="37">
        <v>96719461461</v>
      </c>
      <c r="B7863" s="12" t="s">
        <v>7617</v>
      </c>
      <c r="C7863" s="12">
        <v>2</v>
      </c>
      <c r="D7863" s="12" t="s">
        <v>1198</v>
      </c>
      <c r="E7863" s="12" t="s">
        <v>65</v>
      </c>
      <c r="F7863" s="12" t="s">
        <v>67</v>
      </c>
      <c r="G7863" s="12" t="s">
        <v>1199</v>
      </c>
      <c r="H7863" s="12" t="s">
        <v>67</v>
      </c>
      <c r="I7863" s="12"/>
    </row>
    <row r="7864" spans="1:9" x14ac:dyDescent="0.25">
      <c r="A7864" s="38">
        <v>96725608111</v>
      </c>
      <c r="B7864" s="13" t="s">
        <v>7618</v>
      </c>
      <c r="C7864" s="13">
        <v>4</v>
      </c>
      <c r="D7864" s="13" t="s">
        <v>1155</v>
      </c>
      <c r="E7864" s="13" t="s">
        <v>67</v>
      </c>
      <c r="F7864" s="13" t="s">
        <v>67</v>
      </c>
      <c r="G7864" s="13" t="s">
        <v>65</v>
      </c>
      <c r="H7864" s="13" t="s">
        <v>67</v>
      </c>
      <c r="I7864" s="13"/>
    </row>
    <row r="7865" spans="1:9" x14ac:dyDescent="0.25">
      <c r="A7865" s="37">
        <v>96720112112</v>
      </c>
      <c r="B7865" s="12" t="s">
        <v>7619</v>
      </c>
      <c r="C7865" s="12">
        <v>4</v>
      </c>
      <c r="D7865" s="12" t="s">
        <v>1155</v>
      </c>
      <c r="E7865" s="12" t="s">
        <v>67</v>
      </c>
      <c r="F7865" s="12" t="s">
        <v>67</v>
      </c>
      <c r="G7865" s="12" t="s">
        <v>65</v>
      </c>
      <c r="H7865" s="12" t="s">
        <v>67</v>
      </c>
      <c r="I7865" s="12"/>
    </row>
    <row r="7866" spans="1:9" x14ac:dyDescent="0.25">
      <c r="A7866" s="38">
        <v>96720113113</v>
      </c>
      <c r="B7866" s="13" t="s">
        <v>7620</v>
      </c>
      <c r="C7866" s="13">
        <v>2</v>
      </c>
      <c r="D7866" s="13" t="s">
        <v>1198</v>
      </c>
      <c r="E7866" s="13" t="s">
        <v>65</v>
      </c>
      <c r="F7866" s="13" t="s">
        <v>67</v>
      </c>
      <c r="G7866" s="13" t="s">
        <v>1199</v>
      </c>
      <c r="H7866" s="13" t="s">
        <v>67</v>
      </c>
      <c r="I7866" s="13"/>
    </row>
    <row r="7867" spans="1:9" x14ac:dyDescent="0.25">
      <c r="A7867" s="37">
        <v>96720114114</v>
      </c>
      <c r="B7867" s="12" t="s">
        <v>7621</v>
      </c>
      <c r="C7867" s="12">
        <v>4</v>
      </c>
      <c r="D7867" s="12" t="s">
        <v>1155</v>
      </c>
      <c r="E7867" s="12" t="s">
        <v>67</v>
      </c>
      <c r="F7867" s="12" t="s">
        <v>67</v>
      </c>
      <c r="G7867" s="12" t="s">
        <v>65</v>
      </c>
      <c r="H7867" s="12" t="s">
        <v>67</v>
      </c>
      <c r="I7867" s="12"/>
    </row>
    <row r="7868" spans="1:9" x14ac:dyDescent="0.25">
      <c r="A7868" s="38">
        <v>96720117117</v>
      </c>
      <c r="B7868" s="13" t="s">
        <v>7622</v>
      </c>
      <c r="C7868" s="13">
        <v>2</v>
      </c>
      <c r="D7868" s="13" t="s">
        <v>1198</v>
      </c>
      <c r="E7868" s="13" t="s">
        <v>65</v>
      </c>
      <c r="F7868" s="13" t="s">
        <v>67</v>
      </c>
      <c r="G7868" s="13" t="s">
        <v>1199</v>
      </c>
      <c r="H7868" s="13" t="s">
        <v>67</v>
      </c>
      <c r="I7868" s="13"/>
    </row>
    <row r="7869" spans="1:9" x14ac:dyDescent="0.25">
      <c r="A7869" s="37">
        <v>96725607121</v>
      </c>
      <c r="B7869" s="12" t="s">
        <v>7623</v>
      </c>
      <c r="C7869" s="12">
        <v>4</v>
      </c>
      <c r="D7869" s="12" t="s">
        <v>1155</v>
      </c>
      <c r="E7869" s="12" t="s">
        <v>67</v>
      </c>
      <c r="F7869" s="12" t="s">
        <v>67</v>
      </c>
      <c r="G7869" s="12" t="s">
        <v>65</v>
      </c>
      <c r="H7869" s="12" t="s">
        <v>67</v>
      </c>
      <c r="I7869" s="12"/>
    </row>
    <row r="7870" spans="1:9" x14ac:dyDescent="0.25">
      <c r="A7870" s="38">
        <v>96725608122</v>
      </c>
      <c r="B7870" s="13" t="s">
        <v>7624</v>
      </c>
      <c r="C7870" s="13">
        <v>4</v>
      </c>
      <c r="D7870" s="13" t="s">
        <v>1155</v>
      </c>
      <c r="E7870" s="13" t="s">
        <v>67</v>
      </c>
      <c r="F7870" s="13" t="s">
        <v>67</v>
      </c>
      <c r="G7870" s="13" t="s">
        <v>65</v>
      </c>
      <c r="H7870" s="13" t="s">
        <v>67</v>
      </c>
      <c r="I7870" s="13"/>
    </row>
    <row r="7871" spans="1:9" x14ac:dyDescent="0.25">
      <c r="A7871" s="37">
        <v>96725607124</v>
      </c>
      <c r="B7871" s="12" t="s">
        <v>7625</v>
      </c>
      <c r="C7871" s="12">
        <v>4</v>
      </c>
      <c r="D7871" s="12" t="s">
        <v>1155</v>
      </c>
      <c r="E7871" s="12" t="s">
        <v>67</v>
      </c>
      <c r="F7871" s="12" t="s">
        <v>67</v>
      </c>
      <c r="G7871" s="12" t="s">
        <v>65</v>
      </c>
      <c r="H7871" s="12" t="s">
        <v>67</v>
      </c>
      <c r="I7871" s="12"/>
    </row>
    <row r="7872" spans="1:9" x14ac:dyDescent="0.25">
      <c r="A7872" s="38">
        <v>96725606126</v>
      </c>
      <c r="B7872" s="13" t="s">
        <v>7626</v>
      </c>
      <c r="C7872" s="13">
        <v>2</v>
      </c>
      <c r="D7872" s="13" t="s">
        <v>1198</v>
      </c>
      <c r="E7872" s="13" t="s">
        <v>65</v>
      </c>
      <c r="F7872" s="13" t="s">
        <v>67</v>
      </c>
      <c r="G7872" s="13" t="s">
        <v>1199</v>
      </c>
      <c r="H7872" s="13" t="s">
        <v>67</v>
      </c>
      <c r="I7872" s="13"/>
    </row>
    <row r="7873" spans="1:9" x14ac:dyDescent="0.25">
      <c r="A7873" s="37">
        <v>96720127127</v>
      </c>
      <c r="B7873" s="12" t="s">
        <v>7627</v>
      </c>
      <c r="C7873" s="12">
        <v>4</v>
      </c>
      <c r="D7873" s="12" t="s">
        <v>1155</v>
      </c>
      <c r="E7873" s="12" t="s">
        <v>67</v>
      </c>
      <c r="F7873" s="12" t="s">
        <v>67</v>
      </c>
      <c r="G7873" s="12" t="s">
        <v>65</v>
      </c>
      <c r="H7873" s="12" t="s">
        <v>67</v>
      </c>
      <c r="I7873" s="12"/>
    </row>
    <row r="7874" spans="1:9" x14ac:dyDescent="0.25">
      <c r="A7874" s="38">
        <v>96725609131</v>
      </c>
      <c r="B7874" s="13" t="s">
        <v>7628</v>
      </c>
      <c r="C7874" s="13">
        <v>1</v>
      </c>
      <c r="D7874" s="13" t="s">
        <v>2549</v>
      </c>
      <c r="E7874" s="13" t="s">
        <v>1199</v>
      </c>
      <c r="F7874" s="13" t="s">
        <v>1199</v>
      </c>
      <c r="G7874" s="13" t="s">
        <v>67</v>
      </c>
      <c r="H7874" s="13" t="s">
        <v>65</v>
      </c>
      <c r="I7874" s="13"/>
    </row>
    <row r="7875" spans="1:9" x14ac:dyDescent="0.25">
      <c r="A7875" s="37">
        <v>96720134134</v>
      </c>
      <c r="B7875" s="12" t="s">
        <v>7629</v>
      </c>
      <c r="C7875" s="12">
        <v>2</v>
      </c>
      <c r="D7875" s="12" t="s">
        <v>1198</v>
      </c>
      <c r="E7875" s="12" t="s">
        <v>65</v>
      </c>
      <c r="F7875" s="12" t="s">
        <v>67</v>
      </c>
      <c r="G7875" s="12" t="s">
        <v>1199</v>
      </c>
      <c r="H7875" s="12" t="s">
        <v>67</v>
      </c>
      <c r="I7875" s="12"/>
    </row>
    <row r="7876" spans="1:9" x14ac:dyDescent="0.25">
      <c r="A7876" s="38">
        <v>96720135135</v>
      </c>
      <c r="B7876" s="13" t="s">
        <v>7630</v>
      </c>
      <c r="C7876" s="13">
        <v>4</v>
      </c>
      <c r="D7876" s="13" t="s">
        <v>1155</v>
      </c>
      <c r="E7876" s="13" t="s">
        <v>67</v>
      </c>
      <c r="F7876" s="13" t="s">
        <v>67</v>
      </c>
      <c r="G7876" s="13" t="s">
        <v>65</v>
      </c>
      <c r="H7876" s="13" t="s">
        <v>67</v>
      </c>
      <c r="I7876" s="13"/>
    </row>
    <row r="7877" spans="1:9" x14ac:dyDescent="0.25">
      <c r="A7877" s="37">
        <v>96720136136</v>
      </c>
      <c r="B7877" s="12" t="s">
        <v>7631</v>
      </c>
      <c r="C7877" s="12">
        <v>4</v>
      </c>
      <c r="D7877" s="12" t="s">
        <v>1155</v>
      </c>
      <c r="E7877" s="12" t="s">
        <v>67</v>
      </c>
      <c r="F7877" s="12" t="s">
        <v>67</v>
      </c>
      <c r="G7877" s="12" t="s">
        <v>65</v>
      </c>
      <c r="H7877" s="12" t="s">
        <v>67</v>
      </c>
      <c r="I7877" s="12"/>
    </row>
    <row r="7878" spans="1:9" x14ac:dyDescent="0.25">
      <c r="A7878" s="38">
        <v>96725606138</v>
      </c>
      <c r="B7878" s="13" t="s">
        <v>7632</v>
      </c>
      <c r="C7878" s="13">
        <v>2</v>
      </c>
      <c r="D7878" s="13" t="s">
        <v>1198</v>
      </c>
      <c r="E7878" s="13" t="s">
        <v>65</v>
      </c>
      <c r="F7878" s="13" t="s">
        <v>67</v>
      </c>
      <c r="G7878" s="13" t="s">
        <v>1199</v>
      </c>
      <c r="H7878" s="13" t="s">
        <v>67</v>
      </c>
      <c r="I7878" s="13"/>
    </row>
    <row r="7879" spans="1:9" x14ac:dyDescent="0.25">
      <c r="A7879" s="37">
        <v>96720139139</v>
      </c>
      <c r="B7879" s="12" t="s">
        <v>7633</v>
      </c>
      <c r="C7879" s="12">
        <v>1</v>
      </c>
      <c r="D7879" s="12" t="s">
        <v>2549</v>
      </c>
      <c r="E7879" s="12" t="s">
        <v>1199</v>
      </c>
      <c r="F7879" s="12" t="s">
        <v>1199</v>
      </c>
      <c r="G7879" s="12" t="s">
        <v>67</v>
      </c>
      <c r="H7879" s="12" t="s">
        <v>65</v>
      </c>
      <c r="I7879" s="12"/>
    </row>
    <row r="7880" spans="1:9" x14ac:dyDescent="0.25">
      <c r="A7880" s="38">
        <v>96720140140</v>
      </c>
      <c r="B7880" s="13" t="s">
        <v>7634</v>
      </c>
      <c r="C7880" s="13">
        <v>4</v>
      </c>
      <c r="D7880" s="13" t="s">
        <v>1155</v>
      </c>
      <c r="E7880" s="13" t="s">
        <v>67</v>
      </c>
      <c r="F7880" s="13" t="s">
        <v>67</v>
      </c>
      <c r="G7880" s="13" t="s">
        <v>65</v>
      </c>
      <c r="H7880" s="13" t="s">
        <v>67</v>
      </c>
      <c r="I7880" s="13"/>
    </row>
    <row r="7881" spans="1:9" x14ac:dyDescent="0.25">
      <c r="A7881" s="37" t="s">
        <v>11046</v>
      </c>
      <c r="B7881" s="12" t="s">
        <v>7635</v>
      </c>
      <c r="C7881" s="12">
        <v>4</v>
      </c>
      <c r="D7881" s="12" t="s">
        <v>1155</v>
      </c>
      <c r="E7881" s="12" t="s">
        <v>67</v>
      </c>
      <c r="F7881" s="12" t="s">
        <v>67</v>
      </c>
      <c r="G7881" s="12" t="s">
        <v>65</v>
      </c>
      <c r="H7881" s="12" t="s">
        <v>67</v>
      </c>
      <c r="I7881" s="12"/>
    </row>
    <row r="7882" spans="1:9" x14ac:dyDescent="0.25">
      <c r="A7882" s="38">
        <v>96725609143</v>
      </c>
      <c r="B7882" s="13" t="s">
        <v>7636</v>
      </c>
      <c r="C7882" s="13">
        <v>1</v>
      </c>
      <c r="D7882" s="13" t="s">
        <v>2549</v>
      </c>
      <c r="E7882" s="13" t="s">
        <v>1199</v>
      </c>
      <c r="F7882" s="13" t="s">
        <v>1199</v>
      </c>
      <c r="G7882" s="13" t="s">
        <v>67</v>
      </c>
      <c r="H7882" s="13" t="s">
        <v>65</v>
      </c>
      <c r="I7882" s="13"/>
    </row>
    <row r="7883" spans="1:9" x14ac:dyDescent="0.25">
      <c r="A7883" s="37">
        <v>96725606145</v>
      </c>
      <c r="B7883" s="12" t="s">
        <v>7637</v>
      </c>
      <c r="C7883" s="12">
        <v>2</v>
      </c>
      <c r="D7883" s="12" t="s">
        <v>1198</v>
      </c>
      <c r="E7883" s="12" t="s">
        <v>65</v>
      </c>
      <c r="F7883" s="12" t="s">
        <v>67</v>
      </c>
      <c r="G7883" s="12" t="s">
        <v>1199</v>
      </c>
      <c r="H7883" s="12" t="s">
        <v>67</v>
      </c>
      <c r="I7883" s="12"/>
    </row>
    <row r="7884" spans="1:9" x14ac:dyDescent="0.25">
      <c r="A7884" s="38">
        <v>96725606149</v>
      </c>
      <c r="B7884" s="13" t="s">
        <v>7638</v>
      </c>
      <c r="C7884" s="13">
        <v>2</v>
      </c>
      <c r="D7884" s="13" t="s">
        <v>1198</v>
      </c>
      <c r="E7884" s="13" t="s">
        <v>65</v>
      </c>
      <c r="F7884" s="13" t="s">
        <v>67</v>
      </c>
      <c r="G7884" s="13" t="s">
        <v>1199</v>
      </c>
      <c r="H7884" s="13" t="s">
        <v>67</v>
      </c>
      <c r="I7884" s="13"/>
    </row>
    <row r="7885" spans="1:9" x14ac:dyDescent="0.25">
      <c r="A7885" s="37">
        <v>96725608155</v>
      </c>
      <c r="B7885" s="12" t="s">
        <v>7639</v>
      </c>
      <c r="C7885" s="12">
        <v>4</v>
      </c>
      <c r="D7885" s="12" t="s">
        <v>1155</v>
      </c>
      <c r="E7885" s="12" t="s">
        <v>67</v>
      </c>
      <c r="F7885" s="12" t="s">
        <v>67</v>
      </c>
      <c r="G7885" s="12" t="s">
        <v>65</v>
      </c>
      <c r="H7885" s="12" t="s">
        <v>67</v>
      </c>
      <c r="I7885" s="12"/>
    </row>
    <row r="7886" spans="1:9" x14ac:dyDescent="0.25">
      <c r="A7886" s="38">
        <v>96725609157</v>
      </c>
      <c r="B7886" s="13" t="s">
        <v>7640</v>
      </c>
      <c r="C7886" s="13">
        <v>1</v>
      </c>
      <c r="D7886" s="13" t="s">
        <v>2549</v>
      </c>
      <c r="E7886" s="13" t="s">
        <v>1199</v>
      </c>
      <c r="F7886" s="13" t="s">
        <v>1199</v>
      </c>
      <c r="G7886" s="13" t="s">
        <v>67</v>
      </c>
      <c r="H7886" s="13" t="s">
        <v>65</v>
      </c>
      <c r="I7886" s="13"/>
    </row>
    <row r="7887" spans="1:9" x14ac:dyDescent="0.25">
      <c r="A7887" s="37">
        <v>96720161161</v>
      </c>
      <c r="B7887" s="12" t="s">
        <v>7641</v>
      </c>
      <c r="C7887" s="12">
        <v>1</v>
      </c>
      <c r="D7887" s="12" t="s">
        <v>2549</v>
      </c>
      <c r="E7887" s="12" t="s">
        <v>1199</v>
      </c>
      <c r="F7887" s="12" t="s">
        <v>1199</v>
      </c>
      <c r="G7887" s="12" t="s">
        <v>67</v>
      </c>
      <c r="H7887" s="12" t="s">
        <v>65</v>
      </c>
      <c r="I7887" s="12"/>
    </row>
    <row r="7888" spans="1:9" x14ac:dyDescent="0.25">
      <c r="A7888" s="38">
        <v>96720163163</v>
      </c>
      <c r="B7888" s="13" t="s">
        <v>7642</v>
      </c>
      <c r="C7888" s="13">
        <v>2</v>
      </c>
      <c r="D7888" s="13" t="s">
        <v>1198</v>
      </c>
      <c r="E7888" s="13" t="s">
        <v>65</v>
      </c>
      <c r="F7888" s="13" t="s">
        <v>67</v>
      </c>
      <c r="G7888" s="13" t="s">
        <v>1199</v>
      </c>
      <c r="H7888" s="13" t="s">
        <v>67</v>
      </c>
      <c r="I7888" s="13"/>
    </row>
    <row r="7889" spans="1:9" x14ac:dyDescent="0.25">
      <c r="A7889" s="37">
        <v>96720166166</v>
      </c>
      <c r="B7889" s="12" t="s">
        <v>7643</v>
      </c>
      <c r="C7889" s="12">
        <v>2</v>
      </c>
      <c r="D7889" s="12" t="s">
        <v>1198</v>
      </c>
      <c r="E7889" s="12" t="s">
        <v>65</v>
      </c>
      <c r="F7889" s="12" t="s">
        <v>67</v>
      </c>
      <c r="G7889" s="12" t="s">
        <v>1199</v>
      </c>
      <c r="H7889" s="12" t="s">
        <v>67</v>
      </c>
      <c r="I7889" s="12"/>
    </row>
    <row r="7890" spans="1:9" x14ac:dyDescent="0.25">
      <c r="A7890" s="38">
        <v>96729451451</v>
      </c>
      <c r="B7890" s="13" t="s">
        <v>7644</v>
      </c>
      <c r="C7890" s="13">
        <v>2</v>
      </c>
      <c r="D7890" s="13" t="s">
        <v>1198</v>
      </c>
      <c r="E7890" s="13" t="s">
        <v>65</v>
      </c>
      <c r="F7890" s="13" t="s">
        <v>67</v>
      </c>
      <c r="G7890" s="13" t="s">
        <v>1199</v>
      </c>
      <c r="H7890" s="13" t="s">
        <v>67</v>
      </c>
      <c r="I7890" s="13"/>
    </row>
    <row r="7891" spans="1:9" x14ac:dyDescent="0.25">
      <c r="A7891" s="37">
        <v>96729454454</v>
      </c>
      <c r="B7891" s="12" t="s">
        <v>7645</v>
      </c>
      <c r="C7891" s="12">
        <v>1</v>
      </c>
      <c r="D7891" s="12" t="s">
        <v>2549</v>
      </c>
      <c r="E7891" s="12" t="s">
        <v>1199</v>
      </c>
      <c r="F7891" s="12" t="s">
        <v>1199</v>
      </c>
      <c r="G7891" s="12" t="s">
        <v>67</v>
      </c>
      <c r="H7891" s="12" t="s">
        <v>65</v>
      </c>
      <c r="I7891" s="12"/>
    </row>
    <row r="7892" spans="1:9" x14ac:dyDescent="0.25">
      <c r="A7892" s="38">
        <v>96729455455</v>
      </c>
      <c r="B7892" s="13" t="s">
        <v>7646</v>
      </c>
      <c r="C7892" s="13">
        <v>2</v>
      </c>
      <c r="D7892" s="13" t="s">
        <v>1198</v>
      </c>
      <c r="E7892" s="13" t="s">
        <v>65</v>
      </c>
      <c r="F7892" s="13" t="s">
        <v>67</v>
      </c>
      <c r="G7892" s="13" t="s">
        <v>1199</v>
      </c>
      <c r="H7892" s="13" t="s">
        <v>67</v>
      </c>
      <c r="I7892" s="13"/>
    </row>
    <row r="7893" spans="1:9" x14ac:dyDescent="0.25">
      <c r="A7893" s="37">
        <v>96729456456</v>
      </c>
      <c r="B7893" s="12" t="s">
        <v>7647</v>
      </c>
      <c r="C7893" s="12">
        <v>2</v>
      </c>
      <c r="D7893" s="12" t="s">
        <v>1198</v>
      </c>
      <c r="E7893" s="12" t="s">
        <v>65</v>
      </c>
      <c r="F7893" s="12" t="s">
        <v>67</v>
      </c>
      <c r="G7893" s="12" t="s">
        <v>1199</v>
      </c>
      <c r="H7893" s="12" t="s">
        <v>67</v>
      </c>
      <c r="I7893" s="12"/>
    </row>
    <row r="7894" spans="1:9" x14ac:dyDescent="0.25">
      <c r="A7894" s="38">
        <v>96729457457</v>
      </c>
      <c r="B7894" s="13" t="s">
        <v>7648</v>
      </c>
      <c r="C7894" s="13">
        <v>2</v>
      </c>
      <c r="D7894" s="13" t="s">
        <v>1198</v>
      </c>
      <c r="E7894" s="13" t="s">
        <v>65</v>
      </c>
      <c r="F7894" s="13" t="s">
        <v>67</v>
      </c>
      <c r="G7894" s="13" t="s">
        <v>1199</v>
      </c>
      <c r="H7894" s="13" t="s">
        <v>67</v>
      </c>
      <c r="I7894" s="13"/>
    </row>
    <row r="7895" spans="1:9" x14ac:dyDescent="0.25">
      <c r="A7895" s="37">
        <v>96729458458</v>
      </c>
      <c r="B7895" s="12" t="s">
        <v>7649</v>
      </c>
      <c r="C7895" s="12">
        <v>1</v>
      </c>
      <c r="D7895" s="12" t="s">
        <v>2549</v>
      </c>
      <c r="E7895" s="12" t="s">
        <v>1199</v>
      </c>
      <c r="F7895" s="12" t="s">
        <v>1199</v>
      </c>
      <c r="G7895" s="12" t="s">
        <v>67</v>
      </c>
      <c r="H7895" s="12" t="s">
        <v>65</v>
      </c>
      <c r="I7895" s="12"/>
    </row>
    <row r="7896" spans="1:9" x14ac:dyDescent="0.25">
      <c r="A7896" s="38">
        <v>96729461461</v>
      </c>
      <c r="B7896" s="13" t="s">
        <v>7650</v>
      </c>
      <c r="C7896" s="13">
        <v>2</v>
      </c>
      <c r="D7896" s="13" t="s">
        <v>1198</v>
      </c>
      <c r="E7896" s="13" t="s">
        <v>65</v>
      </c>
      <c r="F7896" s="13" t="s">
        <v>67</v>
      </c>
      <c r="G7896" s="13" t="s">
        <v>1199</v>
      </c>
      <c r="H7896" s="13" t="s">
        <v>67</v>
      </c>
      <c r="I7896" s="13"/>
    </row>
    <row r="7897" spans="1:9" x14ac:dyDescent="0.25">
      <c r="A7897" s="37">
        <v>96729462462</v>
      </c>
      <c r="B7897" s="12" t="s">
        <v>7651</v>
      </c>
      <c r="C7897" s="12">
        <v>2</v>
      </c>
      <c r="D7897" s="12" t="s">
        <v>1198</v>
      </c>
      <c r="E7897" s="12" t="s">
        <v>65</v>
      </c>
      <c r="F7897" s="12" t="s">
        <v>67</v>
      </c>
      <c r="G7897" s="12" t="s">
        <v>1199</v>
      </c>
      <c r="H7897" s="12" t="s">
        <v>67</v>
      </c>
      <c r="I7897" s="12"/>
    </row>
    <row r="7898" spans="1:9" x14ac:dyDescent="0.25">
      <c r="A7898" s="38">
        <v>96729463463</v>
      </c>
      <c r="B7898" s="13" t="s">
        <v>7652</v>
      </c>
      <c r="C7898" s="13">
        <v>1</v>
      </c>
      <c r="D7898" s="13" t="s">
        <v>2549</v>
      </c>
      <c r="E7898" s="13" t="s">
        <v>1199</v>
      </c>
      <c r="F7898" s="13" t="s">
        <v>1199</v>
      </c>
      <c r="G7898" s="13" t="s">
        <v>67</v>
      </c>
      <c r="H7898" s="13" t="s">
        <v>65</v>
      </c>
      <c r="I7898" s="13"/>
    </row>
    <row r="7899" spans="1:9" x14ac:dyDescent="0.25">
      <c r="A7899" s="37">
        <v>96729464464</v>
      </c>
      <c r="B7899" s="12" t="s">
        <v>7653</v>
      </c>
      <c r="C7899" s="12">
        <v>2</v>
      </c>
      <c r="D7899" s="12" t="s">
        <v>1198</v>
      </c>
      <c r="E7899" s="12" t="s">
        <v>65</v>
      </c>
      <c r="F7899" s="12" t="s">
        <v>67</v>
      </c>
      <c r="G7899" s="12" t="s">
        <v>1199</v>
      </c>
      <c r="H7899" s="12" t="s">
        <v>67</v>
      </c>
      <c r="I7899" s="12"/>
    </row>
    <row r="7900" spans="1:9" x14ac:dyDescent="0.25">
      <c r="A7900" s="38">
        <v>96729465465</v>
      </c>
      <c r="B7900" s="13" t="s">
        <v>7654</v>
      </c>
      <c r="C7900" s="13">
        <v>2</v>
      </c>
      <c r="D7900" s="13" t="s">
        <v>1198</v>
      </c>
      <c r="E7900" s="13" t="s">
        <v>65</v>
      </c>
      <c r="F7900" s="13" t="s">
        <v>67</v>
      </c>
      <c r="G7900" s="13" t="s">
        <v>1199</v>
      </c>
      <c r="H7900" s="13" t="s">
        <v>67</v>
      </c>
      <c r="I7900" s="13"/>
    </row>
    <row r="7901" spans="1:9" x14ac:dyDescent="0.25">
      <c r="A7901" s="37">
        <v>96729466466</v>
      </c>
      <c r="B7901" s="12" t="s">
        <v>7655</v>
      </c>
      <c r="C7901" s="12">
        <v>1</v>
      </c>
      <c r="D7901" s="12" t="s">
        <v>2549</v>
      </c>
      <c r="E7901" s="12" t="s">
        <v>1199</v>
      </c>
      <c r="F7901" s="12" t="s">
        <v>1199</v>
      </c>
      <c r="G7901" s="12" t="s">
        <v>67</v>
      </c>
      <c r="H7901" s="12" t="s">
        <v>65</v>
      </c>
      <c r="I7901" s="12"/>
    </row>
    <row r="7902" spans="1:9" x14ac:dyDescent="0.25">
      <c r="A7902" s="38">
        <v>96729468468</v>
      </c>
      <c r="B7902" s="13" t="s">
        <v>7656</v>
      </c>
      <c r="C7902" s="13">
        <v>2</v>
      </c>
      <c r="D7902" s="13" t="s">
        <v>1198</v>
      </c>
      <c r="E7902" s="13" t="s">
        <v>65</v>
      </c>
      <c r="F7902" s="13" t="s">
        <v>67</v>
      </c>
      <c r="G7902" s="13" t="s">
        <v>1199</v>
      </c>
      <c r="H7902" s="13" t="s">
        <v>67</v>
      </c>
      <c r="I7902" s="13"/>
    </row>
    <row r="7903" spans="1:9" x14ac:dyDescent="0.25">
      <c r="A7903" s="37">
        <v>96735634113</v>
      </c>
      <c r="B7903" s="12" t="s">
        <v>7657</v>
      </c>
      <c r="C7903" s="12">
        <v>1</v>
      </c>
      <c r="D7903" s="12" t="s">
        <v>2549</v>
      </c>
      <c r="E7903" s="12" t="s">
        <v>1199</v>
      </c>
      <c r="F7903" s="12" t="s">
        <v>1199</v>
      </c>
      <c r="G7903" s="12" t="s">
        <v>67</v>
      </c>
      <c r="H7903" s="12" t="s">
        <v>65</v>
      </c>
      <c r="I7903" s="12"/>
    </row>
    <row r="7904" spans="1:9" x14ac:dyDescent="0.25">
      <c r="A7904" s="38">
        <v>96730114114</v>
      </c>
      <c r="B7904" s="13" t="s">
        <v>7658</v>
      </c>
      <c r="C7904" s="13">
        <v>4</v>
      </c>
      <c r="D7904" s="13" t="s">
        <v>1155</v>
      </c>
      <c r="E7904" s="13" t="s">
        <v>67</v>
      </c>
      <c r="F7904" s="13" t="s">
        <v>67</v>
      </c>
      <c r="G7904" s="13" t="s">
        <v>65</v>
      </c>
      <c r="H7904" s="13" t="s">
        <v>67</v>
      </c>
      <c r="I7904" s="13"/>
    </row>
    <row r="7905" spans="1:9" x14ac:dyDescent="0.25">
      <c r="A7905" s="37">
        <v>96735633116</v>
      </c>
      <c r="B7905" s="12" t="s">
        <v>7659</v>
      </c>
      <c r="C7905" s="12">
        <v>1</v>
      </c>
      <c r="D7905" s="12" t="s">
        <v>2549</v>
      </c>
      <c r="E7905" s="12" t="s">
        <v>1199</v>
      </c>
      <c r="F7905" s="12" t="s">
        <v>1199</v>
      </c>
      <c r="G7905" s="12" t="s">
        <v>67</v>
      </c>
      <c r="H7905" s="12" t="s">
        <v>65</v>
      </c>
      <c r="I7905" s="12"/>
    </row>
    <row r="7906" spans="1:9" x14ac:dyDescent="0.25">
      <c r="A7906" s="38">
        <v>96730117117</v>
      </c>
      <c r="B7906" s="13" t="s">
        <v>7660</v>
      </c>
      <c r="C7906" s="13">
        <v>2</v>
      </c>
      <c r="D7906" s="13" t="s">
        <v>1198</v>
      </c>
      <c r="E7906" s="13" t="s">
        <v>65</v>
      </c>
      <c r="F7906" s="13" t="s">
        <v>67</v>
      </c>
      <c r="G7906" s="13" t="s">
        <v>1199</v>
      </c>
      <c r="H7906" s="13" t="s">
        <v>67</v>
      </c>
      <c r="I7906" s="13"/>
    </row>
    <row r="7907" spans="1:9" x14ac:dyDescent="0.25">
      <c r="A7907" s="37">
        <v>96735637123</v>
      </c>
      <c r="B7907" s="12" t="s">
        <v>7661</v>
      </c>
      <c r="C7907" s="12">
        <v>2</v>
      </c>
      <c r="D7907" s="12" t="s">
        <v>1198</v>
      </c>
      <c r="E7907" s="12" t="s">
        <v>65</v>
      </c>
      <c r="F7907" s="12" t="s">
        <v>67</v>
      </c>
      <c r="G7907" s="12" t="s">
        <v>1199</v>
      </c>
      <c r="H7907" s="12" t="s">
        <v>67</v>
      </c>
      <c r="I7907" s="12"/>
    </row>
    <row r="7908" spans="1:9" x14ac:dyDescent="0.25">
      <c r="A7908" s="38">
        <v>96735634126</v>
      </c>
      <c r="B7908" s="13" t="s">
        <v>7662</v>
      </c>
      <c r="C7908" s="13">
        <v>1</v>
      </c>
      <c r="D7908" s="13" t="s">
        <v>2549</v>
      </c>
      <c r="E7908" s="13" t="s">
        <v>1199</v>
      </c>
      <c r="F7908" s="13" t="s">
        <v>1199</v>
      </c>
      <c r="G7908" s="13" t="s">
        <v>67</v>
      </c>
      <c r="H7908" s="13" t="s">
        <v>65</v>
      </c>
      <c r="I7908" s="13"/>
    </row>
    <row r="7909" spans="1:9" x14ac:dyDescent="0.25">
      <c r="A7909" s="37">
        <v>96735640127</v>
      </c>
      <c r="B7909" s="12" t="s">
        <v>7663</v>
      </c>
      <c r="C7909" s="12">
        <v>4</v>
      </c>
      <c r="D7909" s="12" t="s">
        <v>1155</v>
      </c>
      <c r="E7909" s="12" t="s">
        <v>67</v>
      </c>
      <c r="F7909" s="12" t="s">
        <v>67</v>
      </c>
      <c r="G7909" s="12" t="s">
        <v>65</v>
      </c>
      <c r="H7909" s="12" t="s">
        <v>67</v>
      </c>
      <c r="I7909" s="12"/>
    </row>
    <row r="7910" spans="1:9" x14ac:dyDescent="0.25">
      <c r="A7910" s="38">
        <v>96735637129</v>
      </c>
      <c r="B7910" s="13" t="s">
        <v>3229</v>
      </c>
      <c r="C7910" s="13">
        <v>2</v>
      </c>
      <c r="D7910" s="13" t="s">
        <v>1198</v>
      </c>
      <c r="E7910" s="13" t="s">
        <v>65</v>
      </c>
      <c r="F7910" s="13" t="s">
        <v>67</v>
      </c>
      <c r="G7910" s="13" t="s">
        <v>1199</v>
      </c>
      <c r="H7910" s="13" t="s">
        <v>67</v>
      </c>
      <c r="I7910" s="13"/>
    </row>
    <row r="7911" spans="1:9" x14ac:dyDescent="0.25">
      <c r="A7911" s="37">
        <v>96735633130</v>
      </c>
      <c r="B7911" s="12" t="s">
        <v>7664</v>
      </c>
      <c r="C7911" s="12">
        <v>1</v>
      </c>
      <c r="D7911" s="12" t="s">
        <v>2549</v>
      </c>
      <c r="E7911" s="12" t="s">
        <v>1199</v>
      </c>
      <c r="F7911" s="12" t="s">
        <v>1199</v>
      </c>
      <c r="G7911" s="12" t="s">
        <v>67</v>
      </c>
      <c r="H7911" s="12" t="s">
        <v>65</v>
      </c>
      <c r="I7911" s="12"/>
    </row>
    <row r="7912" spans="1:9" x14ac:dyDescent="0.25">
      <c r="A7912" s="38">
        <v>96735634131</v>
      </c>
      <c r="B7912" s="13" t="s">
        <v>7665</v>
      </c>
      <c r="C7912" s="13">
        <v>1</v>
      </c>
      <c r="D7912" s="13" t="s">
        <v>2549</v>
      </c>
      <c r="E7912" s="13" t="s">
        <v>1199</v>
      </c>
      <c r="F7912" s="13" t="s">
        <v>1199</v>
      </c>
      <c r="G7912" s="13" t="s">
        <v>67</v>
      </c>
      <c r="H7912" s="13" t="s">
        <v>65</v>
      </c>
      <c r="I7912" s="13"/>
    </row>
    <row r="7913" spans="1:9" x14ac:dyDescent="0.25">
      <c r="A7913" s="37">
        <v>96735638133</v>
      </c>
      <c r="B7913" s="12" t="s">
        <v>7666</v>
      </c>
      <c r="C7913" s="12">
        <v>4</v>
      </c>
      <c r="D7913" s="12" t="s">
        <v>1155</v>
      </c>
      <c r="E7913" s="12" t="s">
        <v>67</v>
      </c>
      <c r="F7913" s="12" t="s">
        <v>67</v>
      </c>
      <c r="G7913" s="12" t="s">
        <v>65</v>
      </c>
      <c r="H7913" s="12" t="s">
        <v>67</v>
      </c>
      <c r="I7913" s="12"/>
    </row>
    <row r="7914" spans="1:9" x14ac:dyDescent="0.25">
      <c r="A7914" s="38">
        <v>96735634134</v>
      </c>
      <c r="B7914" s="13" t="s">
        <v>7667</v>
      </c>
      <c r="C7914" s="13">
        <v>1</v>
      </c>
      <c r="D7914" s="13" t="s">
        <v>2549</v>
      </c>
      <c r="E7914" s="13" t="s">
        <v>1199</v>
      </c>
      <c r="F7914" s="13" t="s">
        <v>1199</v>
      </c>
      <c r="G7914" s="13" t="s">
        <v>67</v>
      </c>
      <c r="H7914" s="13" t="s">
        <v>65</v>
      </c>
      <c r="I7914" s="13"/>
    </row>
    <row r="7915" spans="1:9" x14ac:dyDescent="0.25">
      <c r="A7915" s="37">
        <v>96735635135</v>
      </c>
      <c r="B7915" s="12" t="s">
        <v>7668</v>
      </c>
      <c r="C7915" s="12">
        <v>4</v>
      </c>
      <c r="D7915" s="12" t="s">
        <v>1155</v>
      </c>
      <c r="E7915" s="12" t="s">
        <v>67</v>
      </c>
      <c r="F7915" s="12" t="s">
        <v>67</v>
      </c>
      <c r="G7915" s="12" t="s">
        <v>65</v>
      </c>
      <c r="H7915" s="12" t="s">
        <v>67</v>
      </c>
      <c r="I7915" s="12"/>
    </row>
    <row r="7916" spans="1:9" x14ac:dyDescent="0.25">
      <c r="A7916" s="38">
        <v>96735638136</v>
      </c>
      <c r="B7916" s="13" t="s">
        <v>7669</v>
      </c>
      <c r="C7916" s="13">
        <v>4</v>
      </c>
      <c r="D7916" s="13" t="s">
        <v>1155</v>
      </c>
      <c r="E7916" s="13" t="s">
        <v>67</v>
      </c>
      <c r="F7916" s="13" t="s">
        <v>67</v>
      </c>
      <c r="G7916" s="13" t="s">
        <v>65</v>
      </c>
      <c r="H7916" s="13" t="s">
        <v>67</v>
      </c>
      <c r="I7916" s="13"/>
    </row>
    <row r="7917" spans="1:9" x14ac:dyDescent="0.25">
      <c r="A7917" s="37">
        <v>96730141141</v>
      </c>
      <c r="B7917" s="12" t="s">
        <v>7670</v>
      </c>
      <c r="C7917" s="12">
        <v>1</v>
      </c>
      <c r="D7917" s="12" t="s">
        <v>2549</v>
      </c>
      <c r="E7917" s="12" t="s">
        <v>1199</v>
      </c>
      <c r="F7917" s="12" t="s">
        <v>1199</v>
      </c>
      <c r="G7917" s="12" t="s">
        <v>67</v>
      </c>
      <c r="H7917" s="12" t="s">
        <v>65</v>
      </c>
      <c r="I7917" s="12"/>
    </row>
    <row r="7918" spans="1:9" x14ac:dyDescent="0.25">
      <c r="A7918" s="38">
        <v>96735633142</v>
      </c>
      <c r="B7918" s="13" t="s">
        <v>7671</v>
      </c>
      <c r="C7918" s="13">
        <v>1</v>
      </c>
      <c r="D7918" s="13" t="s">
        <v>2549</v>
      </c>
      <c r="E7918" s="13" t="s">
        <v>1199</v>
      </c>
      <c r="F7918" s="13" t="s">
        <v>1199</v>
      </c>
      <c r="G7918" s="13" t="s">
        <v>67</v>
      </c>
      <c r="H7918" s="13" t="s">
        <v>65</v>
      </c>
      <c r="I7918" s="13"/>
    </row>
    <row r="7919" spans="1:9" x14ac:dyDescent="0.25">
      <c r="A7919" s="37">
        <v>96735635146</v>
      </c>
      <c r="B7919" s="12" t="s">
        <v>7672</v>
      </c>
      <c r="C7919" s="12">
        <v>1</v>
      </c>
      <c r="D7919" s="12" t="s">
        <v>2549</v>
      </c>
      <c r="E7919" s="12" t="s">
        <v>1199</v>
      </c>
      <c r="F7919" s="12" t="s">
        <v>1199</v>
      </c>
      <c r="G7919" s="12" t="s">
        <v>67</v>
      </c>
      <c r="H7919" s="12" t="s">
        <v>65</v>
      </c>
      <c r="I7919" s="12"/>
    </row>
    <row r="7920" spans="1:9" x14ac:dyDescent="0.25">
      <c r="A7920" s="38">
        <v>96735637147</v>
      </c>
      <c r="B7920" s="13" t="s">
        <v>7673</v>
      </c>
      <c r="C7920" s="13">
        <v>1</v>
      </c>
      <c r="D7920" s="13" t="s">
        <v>2549</v>
      </c>
      <c r="E7920" s="13" t="s">
        <v>1199</v>
      </c>
      <c r="F7920" s="13" t="s">
        <v>1199</v>
      </c>
      <c r="G7920" s="13" t="s">
        <v>67</v>
      </c>
      <c r="H7920" s="13" t="s">
        <v>65</v>
      </c>
      <c r="I7920" s="13"/>
    </row>
    <row r="7921" spans="1:9" x14ac:dyDescent="0.25">
      <c r="A7921" s="37">
        <v>96730149149</v>
      </c>
      <c r="B7921" s="12" t="s">
        <v>7674</v>
      </c>
      <c r="C7921" s="12">
        <v>2</v>
      </c>
      <c r="D7921" s="12" t="s">
        <v>1198</v>
      </c>
      <c r="E7921" s="12" t="s">
        <v>65</v>
      </c>
      <c r="F7921" s="12" t="s">
        <v>67</v>
      </c>
      <c r="G7921" s="12" t="s">
        <v>1199</v>
      </c>
      <c r="H7921" s="12" t="s">
        <v>67</v>
      </c>
      <c r="I7921" s="12"/>
    </row>
    <row r="7922" spans="1:9" x14ac:dyDescent="0.25">
      <c r="A7922" s="38">
        <v>96735633151</v>
      </c>
      <c r="B7922" s="13" t="s">
        <v>7675</v>
      </c>
      <c r="C7922" s="13">
        <v>1</v>
      </c>
      <c r="D7922" s="13" t="s">
        <v>2549</v>
      </c>
      <c r="E7922" s="13" t="s">
        <v>1199</v>
      </c>
      <c r="F7922" s="13" t="s">
        <v>1199</v>
      </c>
      <c r="G7922" s="13" t="s">
        <v>67</v>
      </c>
      <c r="H7922" s="13" t="s">
        <v>65</v>
      </c>
      <c r="I7922" s="13"/>
    </row>
    <row r="7923" spans="1:9" x14ac:dyDescent="0.25">
      <c r="A7923" s="37">
        <v>96735639153</v>
      </c>
      <c r="B7923" s="12" t="s">
        <v>7676</v>
      </c>
      <c r="C7923" s="12">
        <v>1</v>
      </c>
      <c r="D7923" s="12" t="s">
        <v>2549</v>
      </c>
      <c r="E7923" s="12" t="s">
        <v>1199</v>
      </c>
      <c r="F7923" s="12" t="s">
        <v>1199</v>
      </c>
      <c r="G7923" s="12" t="s">
        <v>67</v>
      </c>
      <c r="H7923" s="12" t="s">
        <v>65</v>
      </c>
      <c r="I7923" s="12"/>
    </row>
    <row r="7924" spans="1:9" x14ac:dyDescent="0.25">
      <c r="A7924" s="38">
        <v>96735635156</v>
      </c>
      <c r="B7924" s="13" t="s">
        <v>7677</v>
      </c>
      <c r="C7924" s="13">
        <v>1</v>
      </c>
      <c r="D7924" s="13" t="s">
        <v>2549</v>
      </c>
      <c r="E7924" s="13" t="s">
        <v>1199</v>
      </c>
      <c r="F7924" s="13" t="s">
        <v>1199</v>
      </c>
      <c r="G7924" s="13" t="s">
        <v>67</v>
      </c>
      <c r="H7924" s="13" t="s">
        <v>65</v>
      </c>
      <c r="I7924" s="13"/>
    </row>
    <row r="7925" spans="1:9" x14ac:dyDescent="0.25">
      <c r="A7925" s="37">
        <v>96735640160</v>
      </c>
      <c r="B7925" s="12" t="s">
        <v>7678</v>
      </c>
      <c r="C7925" s="12">
        <v>1</v>
      </c>
      <c r="D7925" s="12" t="s">
        <v>2549</v>
      </c>
      <c r="E7925" s="12" t="s">
        <v>1199</v>
      </c>
      <c r="F7925" s="12" t="s">
        <v>1199</v>
      </c>
      <c r="G7925" s="12" t="s">
        <v>67</v>
      </c>
      <c r="H7925" s="12" t="s">
        <v>65</v>
      </c>
      <c r="I7925" s="12"/>
    </row>
    <row r="7926" spans="1:9" x14ac:dyDescent="0.25">
      <c r="A7926" s="38">
        <v>96735635161</v>
      </c>
      <c r="B7926" s="13" t="s">
        <v>3931</v>
      </c>
      <c r="C7926" s="13">
        <v>4</v>
      </c>
      <c r="D7926" s="13" t="s">
        <v>1155</v>
      </c>
      <c r="E7926" s="13" t="s">
        <v>67</v>
      </c>
      <c r="F7926" s="13" t="s">
        <v>67</v>
      </c>
      <c r="G7926" s="13" t="s">
        <v>65</v>
      </c>
      <c r="H7926" s="13" t="s">
        <v>67</v>
      </c>
      <c r="I7926" s="13"/>
    </row>
    <row r="7927" spans="1:9" x14ac:dyDescent="0.25">
      <c r="A7927" s="37">
        <v>96730162162</v>
      </c>
      <c r="B7927" s="12" t="s">
        <v>7679</v>
      </c>
      <c r="C7927" s="12">
        <v>2</v>
      </c>
      <c r="D7927" s="12" t="s">
        <v>1198</v>
      </c>
      <c r="E7927" s="12" t="s">
        <v>65</v>
      </c>
      <c r="F7927" s="12" t="s">
        <v>67</v>
      </c>
      <c r="G7927" s="12" t="s">
        <v>1199</v>
      </c>
      <c r="H7927" s="12" t="s">
        <v>67</v>
      </c>
      <c r="I7927" s="12"/>
    </row>
    <row r="7928" spans="1:9" x14ac:dyDescent="0.25">
      <c r="A7928" s="38">
        <v>96735635163</v>
      </c>
      <c r="B7928" s="13" t="s">
        <v>7680</v>
      </c>
      <c r="C7928" s="13">
        <v>1</v>
      </c>
      <c r="D7928" s="13" t="s">
        <v>2549</v>
      </c>
      <c r="E7928" s="13" t="s">
        <v>1199</v>
      </c>
      <c r="F7928" s="13" t="s">
        <v>1199</v>
      </c>
      <c r="G7928" s="13" t="s">
        <v>67</v>
      </c>
      <c r="H7928" s="13" t="s">
        <v>65</v>
      </c>
      <c r="I7928" s="13"/>
    </row>
    <row r="7929" spans="1:9" x14ac:dyDescent="0.25">
      <c r="A7929" s="37">
        <v>96735639167</v>
      </c>
      <c r="B7929" s="12" t="s">
        <v>7681</v>
      </c>
      <c r="C7929" s="12">
        <v>1</v>
      </c>
      <c r="D7929" s="12" t="s">
        <v>2549</v>
      </c>
      <c r="E7929" s="12" t="s">
        <v>1199</v>
      </c>
      <c r="F7929" s="12" t="s">
        <v>1199</v>
      </c>
      <c r="G7929" s="12" t="s">
        <v>67</v>
      </c>
      <c r="H7929" s="12" t="s">
        <v>65</v>
      </c>
      <c r="I7929" s="12"/>
    </row>
    <row r="7930" spans="1:9" x14ac:dyDescent="0.25">
      <c r="A7930" s="38">
        <v>96735633170</v>
      </c>
      <c r="B7930" s="13" t="s">
        <v>7287</v>
      </c>
      <c r="C7930" s="13">
        <v>1</v>
      </c>
      <c r="D7930" s="13" t="s">
        <v>2549</v>
      </c>
      <c r="E7930" s="13" t="s">
        <v>1199</v>
      </c>
      <c r="F7930" s="13" t="s">
        <v>1199</v>
      </c>
      <c r="G7930" s="13" t="s">
        <v>67</v>
      </c>
      <c r="H7930" s="13" t="s">
        <v>65</v>
      </c>
      <c r="I7930" s="13"/>
    </row>
    <row r="7931" spans="1:9" x14ac:dyDescent="0.25">
      <c r="A7931" s="37">
        <v>96735635171</v>
      </c>
      <c r="B7931" s="12" t="s">
        <v>7682</v>
      </c>
      <c r="C7931" s="12">
        <v>1</v>
      </c>
      <c r="D7931" s="12" t="s">
        <v>2549</v>
      </c>
      <c r="E7931" s="12" t="s">
        <v>1199</v>
      </c>
      <c r="F7931" s="12" t="s">
        <v>1199</v>
      </c>
      <c r="G7931" s="12" t="s">
        <v>67</v>
      </c>
      <c r="H7931" s="12" t="s">
        <v>65</v>
      </c>
      <c r="I7931" s="12"/>
    </row>
    <row r="7932" spans="1:9" x14ac:dyDescent="0.25">
      <c r="A7932" s="38">
        <v>96735634172</v>
      </c>
      <c r="B7932" s="13" t="s">
        <v>7683</v>
      </c>
      <c r="C7932" s="13">
        <v>1</v>
      </c>
      <c r="D7932" s="13" t="s">
        <v>2549</v>
      </c>
      <c r="E7932" s="13" t="s">
        <v>1199</v>
      </c>
      <c r="F7932" s="13" t="s">
        <v>1199</v>
      </c>
      <c r="G7932" s="13" t="s">
        <v>67</v>
      </c>
      <c r="H7932" s="13" t="s">
        <v>65</v>
      </c>
      <c r="I7932" s="13"/>
    </row>
    <row r="7933" spans="1:9" x14ac:dyDescent="0.25">
      <c r="A7933" s="37">
        <v>96735634173</v>
      </c>
      <c r="B7933" s="12" t="s">
        <v>5441</v>
      </c>
      <c r="C7933" s="12">
        <v>1</v>
      </c>
      <c r="D7933" s="12" t="s">
        <v>2549</v>
      </c>
      <c r="E7933" s="12" t="s">
        <v>1199</v>
      </c>
      <c r="F7933" s="12" t="s">
        <v>1199</v>
      </c>
      <c r="G7933" s="12" t="s">
        <v>67</v>
      </c>
      <c r="H7933" s="12" t="s">
        <v>65</v>
      </c>
      <c r="I7933" s="12"/>
    </row>
    <row r="7934" spans="1:9" x14ac:dyDescent="0.25">
      <c r="A7934" s="38">
        <v>96735634174</v>
      </c>
      <c r="B7934" s="13" t="s">
        <v>7684</v>
      </c>
      <c r="C7934" s="13">
        <v>1</v>
      </c>
      <c r="D7934" s="13" t="s">
        <v>2549</v>
      </c>
      <c r="E7934" s="13" t="s">
        <v>1199</v>
      </c>
      <c r="F7934" s="13" t="s">
        <v>1199</v>
      </c>
      <c r="G7934" s="13" t="s">
        <v>67</v>
      </c>
      <c r="H7934" s="13" t="s">
        <v>65</v>
      </c>
      <c r="I7934" s="13"/>
    </row>
    <row r="7935" spans="1:9" x14ac:dyDescent="0.25">
      <c r="A7935" s="37">
        <v>96735638175</v>
      </c>
      <c r="B7935" s="12" t="s">
        <v>7685</v>
      </c>
      <c r="C7935" s="12">
        <v>1</v>
      </c>
      <c r="D7935" s="12" t="s">
        <v>2549</v>
      </c>
      <c r="E7935" s="12" t="s">
        <v>1199</v>
      </c>
      <c r="F7935" s="12" t="s">
        <v>1199</v>
      </c>
      <c r="G7935" s="12" t="s">
        <v>67</v>
      </c>
      <c r="H7935" s="12" t="s">
        <v>65</v>
      </c>
      <c r="I7935" s="12"/>
    </row>
    <row r="7936" spans="1:9" x14ac:dyDescent="0.25">
      <c r="A7936" s="38">
        <v>96735639182</v>
      </c>
      <c r="B7936" s="13" t="s">
        <v>7686</v>
      </c>
      <c r="C7936" s="13">
        <v>1</v>
      </c>
      <c r="D7936" s="13" t="s">
        <v>2549</v>
      </c>
      <c r="E7936" s="13" t="s">
        <v>1199</v>
      </c>
      <c r="F7936" s="13" t="s">
        <v>1199</v>
      </c>
      <c r="G7936" s="13" t="s">
        <v>67</v>
      </c>
      <c r="H7936" s="13" t="s">
        <v>65</v>
      </c>
      <c r="I7936" s="13"/>
    </row>
    <row r="7937" spans="1:9" x14ac:dyDescent="0.25">
      <c r="A7937" s="37">
        <v>96735638183</v>
      </c>
      <c r="B7937" s="12" t="s">
        <v>7687</v>
      </c>
      <c r="C7937" s="12">
        <v>4</v>
      </c>
      <c r="D7937" s="12" t="s">
        <v>1155</v>
      </c>
      <c r="E7937" s="12" t="s">
        <v>67</v>
      </c>
      <c r="F7937" s="12" t="s">
        <v>67</v>
      </c>
      <c r="G7937" s="12" t="s">
        <v>65</v>
      </c>
      <c r="H7937" s="12" t="s">
        <v>67</v>
      </c>
      <c r="I7937" s="12"/>
    </row>
    <row r="7938" spans="1:9" x14ac:dyDescent="0.25">
      <c r="A7938" s="38">
        <v>96735640184</v>
      </c>
      <c r="B7938" s="13" t="s">
        <v>7688</v>
      </c>
      <c r="C7938" s="13">
        <v>4</v>
      </c>
      <c r="D7938" s="13" t="s">
        <v>1155</v>
      </c>
      <c r="E7938" s="13" t="s">
        <v>67</v>
      </c>
      <c r="F7938" s="13" t="s">
        <v>67</v>
      </c>
      <c r="G7938" s="13" t="s">
        <v>65</v>
      </c>
      <c r="H7938" s="13" t="s">
        <v>67</v>
      </c>
      <c r="I7938" s="13"/>
    </row>
    <row r="7939" spans="1:9" x14ac:dyDescent="0.25">
      <c r="A7939" s="37">
        <v>96735635186</v>
      </c>
      <c r="B7939" s="12" t="s">
        <v>7689</v>
      </c>
      <c r="C7939" s="12">
        <v>4</v>
      </c>
      <c r="D7939" s="12" t="s">
        <v>1155</v>
      </c>
      <c r="E7939" s="12" t="s">
        <v>67</v>
      </c>
      <c r="F7939" s="12" t="s">
        <v>67</v>
      </c>
      <c r="G7939" s="12" t="s">
        <v>65</v>
      </c>
      <c r="H7939" s="12" t="s">
        <v>67</v>
      </c>
      <c r="I7939" s="12"/>
    </row>
    <row r="7940" spans="1:9" x14ac:dyDescent="0.25">
      <c r="A7940" s="38">
        <v>96739451451</v>
      </c>
      <c r="B7940" s="13" t="s">
        <v>7690</v>
      </c>
      <c r="C7940" s="13">
        <v>1</v>
      </c>
      <c r="D7940" s="13" t="s">
        <v>2549</v>
      </c>
      <c r="E7940" s="13" t="s">
        <v>1199</v>
      </c>
      <c r="F7940" s="13" t="s">
        <v>1199</v>
      </c>
      <c r="G7940" s="13" t="s">
        <v>67</v>
      </c>
      <c r="H7940" s="13" t="s">
        <v>65</v>
      </c>
      <c r="I7940" s="13"/>
    </row>
    <row r="7941" spans="1:9" x14ac:dyDescent="0.25">
      <c r="A7941" s="37">
        <v>96739452452</v>
      </c>
      <c r="B7941" s="12" t="s">
        <v>7691</v>
      </c>
      <c r="C7941" s="12">
        <v>1</v>
      </c>
      <c r="D7941" s="12" t="s">
        <v>2549</v>
      </c>
      <c r="E7941" s="12" t="s">
        <v>1199</v>
      </c>
      <c r="F7941" s="12" t="s">
        <v>1199</v>
      </c>
      <c r="G7941" s="12" t="s">
        <v>67</v>
      </c>
      <c r="H7941" s="12" t="s">
        <v>65</v>
      </c>
      <c r="I7941" s="12"/>
    </row>
    <row r="7942" spans="1:9" x14ac:dyDescent="0.25">
      <c r="A7942" s="38">
        <v>96739453453</v>
      </c>
      <c r="B7942" s="13" t="s">
        <v>7692</v>
      </c>
      <c r="C7942" s="13">
        <v>2</v>
      </c>
      <c r="D7942" s="13" t="s">
        <v>1198</v>
      </c>
      <c r="E7942" s="13" t="s">
        <v>65</v>
      </c>
      <c r="F7942" s="13" t="s">
        <v>67</v>
      </c>
      <c r="G7942" s="13" t="s">
        <v>1199</v>
      </c>
      <c r="H7942" s="13" t="s">
        <v>67</v>
      </c>
      <c r="I7942" s="13"/>
    </row>
    <row r="7943" spans="1:9" x14ac:dyDescent="0.25">
      <c r="A7943" s="37">
        <v>96739454454</v>
      </c>
      <c r="B7943" s="12" t="s">
        <v>7693</v>
      </c>
      <c r="C7943" s="12">
        <v>1</v>
      </c>
      <c r="D7943" s="12" t="s">
        <v>2549</v>
      </c>
      <c r="E7943" s="12" t="s">
        <v>1199</v>
      </c>
      <c r="F7943" s="12" t="s">
        <v>1199</v>
      </c>
      <c r="G7943" s="12" t="s">
        <v>67</v>
      </c>
      <c r="H7943" s="12" t="s">
        <v>65</v>
      </c>
      <c r="I7943" s="12"/>
    </row>
    <row r="7944" spans="1:9" x14ac:dyDescent="0.25">
      <c r="A7944" s="38">
        <v>96739455455</v>
      </c>
      <c r="B7944" s="13" t="s">
        <v>7694</v>
      </c>
      <c r="C7944" s="13">
        <v>2</v>
      </c>
      <c r="D7944" s="13" t="s">
        <v>1198</v>
      </c>
      <c r="E7944" s="13" t="s">
        <v>65</v>
      </c>
      <c r="F7944" s="13" t="s">
        <v>67</v>
      </c>
      <c r="G7944" s="13" t="s">
        <v>1199</v>
      </c>
      <c r="H7944" s="13" t="s">
        <v>67</v>
      </c>
      <c r="I7944" s="13"/>
    </row>
    <row r="7945" spans="1:9" x14ac:dyDescent="0.25">
      <c r="A7945" s="37">
        <v>96739456456</v>
      </c>
      <c r="B7945" s="12" t="s">
        <v>7695</v>
      </c>
      <c r="C7945" s="12">
        <v>1</v>
      </c>
      <c r="D7945" s="12" t="s">
        <v>2549</v>
      </c>
      <c r="E7945" s="12" t="s">
        <v>1199</v>
      </c>
      <c r="F7945" s="12" t="s">
        <v>1199</v>
      </c>
      <c r="G7945" s="12" t="s">
        <v>67</v>
      </c>
      <c r="H7945" s="12" t="s">
        <v>65</v>
      </c>
      <c r="I7945" s="12"/>
    </row>
    <row r="7946" spans="1:9" x14ac:dyDescent="0.25">
      <c r="A7946" s="38">
        <v>96739457457</v>
      </c>
      <c r="B7946" s="13" t="s">
        <v>7696</v>
      </c>
      <c r="C7946" s="13">
        <v>1</v>
      </c>
      <c r="D7946" s="13" t="s">
        <v>2549</v>
      </c>
      <c r="E7946" s="13" t="s">
        <v>1199</v>
      </c>
      <c r="F7946" s="13" t="s">
        <v>1199</v>
      </c>
      <c r="G7946" s="13" t="s">
        <v>67</v>
      </c>
      <c r="H7946" s="13" t="s">
        <v>65</v>
      </c>
      <c r="I7946" s="13"/>
    </row>
    <row r="7947" spans="1:9" x14ac:dyDescent="0.25">
      <c r="A7947" s="37">
        <v>96739458458</v>
      </c>
      <c r="B7947" s="12" t="s">
        <v>7697</v>
      </c>
      <c r="C7947" s="12">
        <v>1</v>
      </c>
      <c r="D7947" s="12" t="s">
        <v>2549</v>
      </c>
      <c r="E7947" s="12" t="s">
        <v>1199</v>
      </c>
      <c r="F7947" s="12" t="s">
        <v>1199</v>
      </c>
      <c r="G7947" s="12" t="s">
        <v>67</v>
      </c>
      <c r="H7947" s="12" t="s">
        <v>65</v>
      </c>
      <c r="I7947" s="12"/>
    </row>
    <row r="7948" spans="1:9" x14ac:dyDescent="0.25">
      <c r="A7948" s="38">
        <v>96745612111</v>
      </c>
      <c r="B7948" s="13" t="s">
        <v>7698</v>
      </c>
      <c r="C7948" s="13">
        <v>1</v>
      </c>
      <c r="D7948" s="13" t="s">
        <v>2549</v>
      </c>
      <c r="E7948" s="13" t="s">
        <v>1199</v>
      </c>
      <c r="F7948" s="13" t="s">
        <v>1199</v>
      </c>
      <c r="G7948" s="13" t="s">
        <v>67</v>
      </c>
      <c r="H7948" s="13" t="s">
        <v>65</v>
      </c>
      <c r="I7948" s="13"/>
    </row>
    <row r="7949" spans="1:9" x14ac:dyDescent="0.25">
      <c r="A7949" s="37">
        <v>96745610118</v>
      </c>
      <c r="B7949" s="12" t="s">
        <v>7699</v>
      </c>
      <c r="C7949" s="12">
        <v>1</v>
      </c>
      <c r="D7949" s="12" t="s">
        <v>2549</v>
      </c>
      <c r="E7949" s="12" t="s">
        <v>1199</v>
      </c>
      <c r="F7949" s="12" t="s">
        <v>1199</v>
      </c>
      <c r="G7949" s="12" t="s">
        <v>67</v>
      </c>
      <c r="H7949" s="12" t="s">
        <v>65</v>
      </c>
      <c r="I7949" s="12"/>
    </row>
    <row r="7950" spans="1:9" x14ac:dyDescent="0.25">
      <c r="A7950" s="38">
        <v>96745612120</v>
      </c>
      <c r="B7950" s="13" t="s">
        <v>7700</v>
      </c>
      <c r="C7950" s="13">
        <v>1</v>
      </c>
      <c r="D7950" s="13" t="s">
        <v>2549</v>
      </c>
      <c r="E7950" s="13" t="s">
        <v>1199</v>
      </c>
      <c r="F7950" s="13" t="s">
        <v>1199</v>
      </c>
      <c r="G7950" s="13" t="s">
        <v>67</v>
      </c>
      <c r="H7950" s="13" t="s">
        <v>65</v>
      </c>
      <c r="I7950" s="13"/>
    </row>
    <row r="7951" spans="1:9" x14ac:dyDescent="0.25">
      <c r="A7951" s="37">
        <v>96745612121</v>
      </c>
      <c r="B7951" s="12" t="s">
        <v>7701</v>
      </c>
      <c r="C7951" s="12">
        <v>1</v>
      </c>
      <c r="D7951" s="12" t="s">
        <v>2549</v>
      </c>
      <c r="E7951" s="12" t="s">
        <v>1199</v>
      </c>
      <c r="F7951" s="12" t="s">
        <v>1199</v>
      </c>
      <c r="G7951" s="12" t="s">
        <v>67</v>
      </c>
      <c r="H7951" s="12" t="s">
        <v>65</v>
      </c>
      <c r="I7951" s="12"/>
    </row>
    <row r="7952" spans="1:9" x14ac:dyDescent="0.25">
      <c r="A7952" s="38">
        <v>96745610129</v>
      </c>
      <c r="B7952" s="13" t="s">
        <v>7702</v>
      </c>
      <c r="C7952" s="13">
        <v>1</v>
      </c>
      <c r="D7952" s="13" t="s">
        <v>2549</v>
      </c>
      <c r="E7952" s="13" t="s">
        <v>1199</v>
      </c>
      <c r="F7952" s="13" t="s">
        <v>1199</v>
      </c>
      <c r="G7952" s="13" t="s">
        <v>67</v>
      </c>
      <c r="H7952" s="13" t="s">
        <v>65</v>
      </c>
      <c r="I7952" s="13"/>
    </row>
    <row r="7953" spans="1:9" x14ac:dyDescent="0.25">
      <c r="A7953" s="37">
        <v>96745611130</v>
      </c>
      <c r="B7953" s="12" t="s">
        <v>7703</v>
      </c>
      <c r="C7953" s="12">
        <v>1</v>
      </c>
      <c r="D7953" s="12" t="s">
        <v>2549</v>
      </c>
      <c r="E7953" s="12" t="s">
        <v>1199</v>
      </c>
      <c r="F7953" s="12" t="s">
        <v>1199</v>
      </c>
      <c r="G7953" s="12" t="s">
        <v>67</v>
      </c>
      <c r="H7953" s="12" t="s">
        <v>65</v>
      </c>
      <c r="I7953" s="12"/>
    </row>
    <row r="7954" spans="1:9" x14ac:dyDescent="0.25">
      <c r="A7954" s="38">
        <v>96740133133</v>
      </c>
      <c r="B7954" s="13" t="s">
        <v>7704</v>
      </c>
      <c r="C7954" s="13">
        <v>1</v>
      </c>
      <c r="D7954" s="13" t="s">
        <v>2549</v>
      </c>
      <c r="E7954" s="13" t="s">
        <v>1199</v>
      </c>
      <c r="F7954" s="13" t="s">
        <v>1199</v>
      </c>
      <c r="G7954" s="13" t="s">
        <v>67</v>
      </c>
      <c r="H7954" s="13" t="s">
        <v>65</v>
      </c>
      <c r="I7954" s="13"/>
    </row>
    <row r="7955" spans="1:9" x14ac:dyDescent="0.25">
      <c r="A7955" s="37">
        <v>96745613139</v>
      </c>
      <c r="B7955" s="12" t="s">
        <v>7705</v>
      </c>
      <c r="C7955" s="12">
        <v>4</v>
      </c>
      <c r="D7955" s="12" t="s">
        <v>1155</v>
      </c>
      <c r="E7955" s="12" t="s">
        <v>67</v>
      </c>
      <c r="F7955" s="12" t="s">
        <v>67</v>
      </c>
      <c r="G7955" s="12" t="s">
        <v>65</v>
      </c>
      <c r="H7955" s="12" t="s">
        <v>67</v>
      </c>
      <c r="I7955" s="12"/>
    </row>
    <row r="7956" spans="1:9" x14ac:dyDescent="0.25">
      <c r="A7956" s="38">
        <v>96740147147</v>
      </c>
      <c r="B7956" s="13" t="s">
        <v>7706</v>
      </c>
      <c r="C7956" s="13">
        <v>4</v>
      </c>
      <c r="D7956" s="13" t="s">
        <v>1155</v>
      </c>
      <c r="E7956" s="13" t="s">
        <v>67</v>
      </c>
      <c r="F7956" s="13" t="s">
        <v>67</v>
      </c>
      <c r="G7956" s="13" t="s">
        <v>65</v>
      </c>
      <c r="H7956" s="13" t="s">
        <v>67</v>
      </c>
      <c r="I7956" s="13"/>
    </row>
    <row r="7957" spans="1:9" x14ac:dyDescent="0.25">
      <c r="A7957" s="37">
        <v>96745612149</v>
      </c>
      <c r="B7957" s="12" t="s">
        <v>7707</v>
      </c>
      <c r="C7957" s="12">
        <v>1</v>
      </c>
      <c r="D7957" s="12" t="s">
        <v>2549</v>
      </c>
      <c r="E7957" s="12" t="s">
        <v>1199</v>
      </c>
      <c r="F7957" s="12" t="s">
        <v>1199</v>
      </c>
      <c r="G7957" s="12" t="s">
        <v>67</v>
      </c>
      <c r="H7957" s="12" t="s">
        <v>65</v>
      </c>
      <c r="I7957" s="12"/>
    </row>
    <row r="7958" spans="1:9" x14ac:dyDescent="0.25">
      <c r="A7958" s="38">
        <v>96745612153</v>
      </c>
      <c r="B7958" s="13" t="s">
        <v>7708</v>
      </c>
      <c r="C7958" s="13">
        <v>1</v>
      </c>
      <c r="D7958" s="13" t="s">
        <v>2549</v>
      </c>
      <c r="E7958" s="13" t="s">
        <v>1199</v>
      </c>
      <c r="F7958" s="13" t="s">
        <v>1199</v>
      </c>
      <c r="G7958" s="13" t="s">
        <v>67</v>
      </c>
      <c r="H7958" s="13" t="s">
        <v>65</v>
      </c>
      <c r="I7958" s="13"/>
    </row>
    <row r="7959" spans="1:9" x14ac:dyDescent="0.25">
      <c r="A7959" s="37">
        <v>96740159159</v>
      </c>
      <c r="B7959" s="12" t="s">
        <v>7709</v>
      </c>
      <c r="C7959" s="12">
        <v>1</v>
      </c>
      <c r="D7959" s="12" t="s">
        <v>2549</v>
      </c>
      <c r="E7959" s="12" t="s">
        <v>1199</v>
      </c>
      <c r="F7959" s="12" t="s">
        <v>1199</v>
      </c>
      <c r="G7959" s="12" t="s">
        <v>67</v>
      </c>
      <c r="H7959" s="12" t="s">
        <v>65</v>
      </c>
      <c r="I7959" s="12"/>
    </row>
    <row r="7960" spans="1:9" x14ac:dyDescent="0.25">
      <c r="A7960" s="38">
        <v>96745610160</v>
      </c>
      <c r="B7960" s="13" t="s">
        <v>7710</v>
      </c>
      <c r="C7960" s="13">
        <v>1</v>
      </c>
      <c r="D7960" s="13" t="s">
        <v>2549</v>
      </c>
      <c r="E7960" s="13" t="s">
        <v>1199</v>
      </c>
      <c r="F7960" s="13" t="s">
        <v>1199</v>
      </c>
      <c r="G7960" s="13" t="s">
        <v>67</v>
      </c>
      <c r="H7960" s="13" t="s">
        <v>65</v>
      </c>
      <c r="I7960" s="13"/>
    </row>
    <row r="7961" spans="1:9" x14ac:dyDescent="0.25">
      <c r="A7961" s="37">
        <v>96740163163</v>
      </c>
      <c r="B7961" s="12" t="s">
        <v>7711</v>
      </c>
      <c r="C7961" s="12">
        <v>1</v>
      </c>
      <c r="D7961" s="12" t="s">
        <v>2549</v>
      </c>
      <c r="E7961" s="12" t="s">
        <v>1199</v>
      </c>
      <c r="F7961" s="12" t="s">
        <v>1199</v>
      </c>
      <c r="G7961" s="12" t="s">
        <v>67</v>
      </c>
      <c r="H7961" s="12" t="s">
        <v>65</v>
      </c>
      <c r="I7961" s="12"/>
    </row>
    <row r="7962" spans="1:9" x14ac:dyDescent="0.25">
      <c r="A7962" s="38">
        <v>96740164164</v>
      </c>
      <c r="B7962" s="13" t="s">
        <v>7712</v>
      </c>
      <c r="C7962" s="13">
        <v>1</v>
      </c>
      <c r="D7962" s="13" t="s">
        <v>2549</v>
      </c>
      <c r="E7962" s="13" t="s">
        <v>1199</v>
      </c>
      <c r="F7962" s="13" t="s">
        <v>1199</v>
      </c>
      <c r="G7962" s="13" t="s">
        <v>67</v>
      </c>
      <c r="H7962" s="13" t="s">
        <v>65</v>
      </c>
      <c r="I7962" s="13"/>
    </row>
    <row r="7963" spans="1:9" x14ac:dyDescent="0.25">
      <c r="A7963" s="37">
        <v>96740171171</v>
      </c>
      <c r="B7963" s="12" t="s">
        <v>7713</v>
      </c>
      <c r="C7963" s="12">
        <v>1</v>
      </c>
      <c r="D7963" s="12" t="s">
        <v>2549</v>
      </c>
      <c r="E7963" s="12" t="s">
        <v>1199</v>
      </c>
      <c r="F7963" s="12" t="s">
        <v>1199</v>
      </c>
      <c r="G7963" s="12" t="s">
        <v>67</v>
      </c>
      <c r="H7963" s="12" t="s">
        <v>65</v>
      </c>
      <c r="I7963" s="12"/>
    </row>
    <row r="7964" spans="1:9" x14ac:dyDescent="0.25">
      <c r="A7964" s="38">
        <v>96745613180</v>
      </c>
      <c r="B7964" s="13" t="s">
        <v>7714</v>
      </c>
      <c r="C7964" s="13">
        <v>4</v>
      </c>
      <c r="D7964" s="13" t="s">
        <v>1155</v>
      </c>
      <c r="E7964" s="13" t="s">
        <v>67</v>
      </c>
      <c r="F7964" s="13" t="s">
        <v>67</v>
      </c>
      <c r="G7964" s="13" t="s">
        <v>65</v>
      </c>
      <c r="H7964" s="13" t="s">
        <v>67</v>
      </c>
      <c r="I7964" s="13"/>
    </row>
    <row r="7965" spans="1:9" x14ac:dyDescent="0.25">
      <c r="A7965" s="37">
        <v>96745611184</v>
      </c>
      <c r="B7965" s="12" t="s">
        <v>7715</v>
      </c>
      <c r="C7965" s="12">
        <v>1</v>
      </c>
      <c r="D7965" s="12" t="s">
        <v>2549</v>
      </c>
      <c r="E7965" s="12" t="s">
        <v>1199</v>
      </c>
      <c r="F7965" s="12" t="s">
        <v>1199</v>
      </c>
      <c r="G7965" s="12" t="s">
        <v>67</v>
      </c>
      <c r="H7965" s="12" t="s">
        <v>65</v>
      </c>
      <c r="I7965" s="12"/>
    </row>
    <row r="7966" spans="1:9" x14ac:dyDescent="0.25">
      <c r="A7966" s="38">
        <v>96740187187</v>
      </c>
      <c r="B7966" s="13" t="s">
        <v>7716</v>
      </c>
      <c r="C7966" s="13">
        <v>1</v>
      </c>
      <c r="D7966" s="13" t="s">
        <v>2549</v>
      </c>
      <c r="E7966" s="13" t="s">
        <v>1199</v>
      </c>
      <c r="F7966" s="13" t="s">
        <v>1199</v>
      </c>
      <c r="G7966" s="13" t="s">
        <v>67</v>
      </c>
      <c r="H7966" s="13" t="s">
        <v>65</v>
      </c>
      <c r="I7966" s="13"/>
    </row>
    <row r="7967" spans="1:9" x14ac:dyDescent="0.25">
      <c r="A7967" s="37">
        <v>96745611190</v>
      </c>
      <c r="B7967" s="12" t="s">
        <v>7717</v>
      </c>
      <c r="C7967" s="12">
        <v>1</v>
      </c>
      <c r="D7967" s="12" t="s">
        <v>2549</v>
      </c>
      <c r="E7967" s="12" t="s">
        <v>1199</v>
      </c>
      <c r="F7967" s="12" t="s">
        <v>1199</v>
      </c>
      <c r="G7967" s="12" t="s">
        <v>67</v>
      </c>
      <c r="H7967" s="12" t="s">
        <v>65</v>
      </c>
      <c r="I7967" s="12"/>
    </row>
    <row r="7968" spans="1:9" x14ac:dyDescent="0.25">
      <c r="A7968" s="38">
        <v>96740195195</v>
      </c>
      <c r="B7968" s="13" t="s">
        <v>7718</v>
      </c>
      <c r="C7968" s="13">
        <v>1</v>
      </c>
      <c r="D7968" s="13" t="s">
        <v>2549</v>
      </c>
      <c r="E7968" s="13" t="s">
        <v>1199</v>
      </c>
      <c r="F7968" s="13" t="s">
        <v>1199</v>
      </c>
      <c r="G7968" s="13" t="s">
        <v>67</v>
      </c>
      <c r="H7968" s="13" t="s">
        <v>65</v>
      </c>
      <c r="I7968" s="13"/>
    </row>
    <row r="7969" spans="1:9" x14ac:dyDescent="0.25">
      <c r="A7969" s="37">
        <v>96745610201</v>
      </c>
      <c r="B7969" s="12" t="s">
        <v>7719</v>
      </c>
      <c r="C7969" s="12">
        <v>1</v>
      </c>
      <c r="D7969" s="12" t="s">
        <v>2549</v>
      </c>
      <c r="E7969" s="12" t="s">
        <v>1199</v>
      </c>
      <c r="F7969" s="12" t="s">
        <v>1199</v>
      </c>
      <c r="G7969" s="12" t="s">
        <v>67</v>
      </c>
      <c r="H7969" s="12" t="s">
        <v>65</v>
      </c>
      <c r="I7969" s="12"/>
    </row>
    <row r="7970" spans="1:9" x14ac:dyDescent="0.25">
      <c r="A7970" s="38">
        <v>96740210210</v>
      </c>
      <c r="B7970" s="13" t="s">
        <v>7720</v>
      </c>
      <c r="C7970" s="13">
        <v>1</v>
      </c>
      <c r="D7970" s="13" t="s">
        <v>2549</v>
      </c>
      <c r="E7970" s="13" t="s">
        <v>1199</v>
      </c>
      <c r="F7970" s="13" t="s">
        <v>1199</v>
      </c>
      <c r="G7970" s="13" t="s">
        <v>67</v>
      </c>
      <c r="H7970" s="13" t="s">
        <v>65</v>
      </c>
      <c r="I7970" s="13"/>
    </row>
    <row r="7971" spans="1:9" x14ac:dyDescent="0.25">
      <c r="A7971" s="37">
        <v>96745613219</v>
      </c>
      <c r="B7971" s="12" t="s">
        <v>7721</v>
      </c>
      <c r="C7971" s="12">
        <v>4</v>
      </c>
      <c r="D7971" s="12" t="s">
        <v>1155</v>
      </c>
      <c r="E7971" s="12" t="s">
        <v>67</v>
      </c>
      <c r="F7971" s="12" t="s">
        <v>67</v>
      </c>
      <c r="G7971" s="12" t="s">
        <v>65</v>
      </c>
      <c r="H7971" s="12" t="s">
        <v>67</v>
      </c>
      <c r="I7971" s="12"/>
    </row>
    <row r="7972" spans="1:9" x14ac:dyDescent="0.25">
      <c r="A7972" s="38">
        <v>96740221221</v>
      </c>
      <c r="B7972" s="13" t="s">
        <v>7722</v>
      </c>
      <c r="C7972" s="13">
        <v>1</v>
      </c>
      <c r="D7972" s="13" t="s">
        <v>2549</v>
      </c>
      <c r="E7972" s="13" t="s">
        <v>1199</v>
      </c>
      <c r="F7972" s="13" t="s">
        <v>1199</v>
      </c>
      <c r="G7972" s="13" t="s">
        <v>67</v>
      </c>
      <c r="H7972" s="13" t="s">
        <v>65</v>
      </c>
      <c r="I7972" s="13"/>
    </row>
    <row r="7973" spans="1:9" x14ac:dyDescent="0.25">
      <c r="A7973" s="37">
        <v>96745612223</v>
      </c>
      <c r="B7973" s="12" t="s">
        <v>7723</v>
      </c>
      <c r="C7973" s="12">
        <v>1</v>
      </c>
      <c r="D7973" s="12" t="s">
        <v>2549</v>
      </c>
      <c r="E7973" s="12" t="s">
        <v>1199</v>
      </c>
      <c r="F7973" s="12" t="s">
        <v>1199</v>
      </c>
      <c r="G7973" s="12" t="s">
        <v>67</v>
      </c>
      <c r="H7973" s="12" t="s">
        <v>65</v>
      </c>
      <c r="I7973" s="12"/>
    </row>
    <row r="7974" spans="1:9" x14ac:dyDescent="0.25">
      <c r="A7974" s="38">
        <v>96755614111</v>
      </c>
      <c r="B7974" s="13" t="s">
        <v>7724</v>
      </c>
      <c r="C7974" s="13">
        <v>1</v>
      </c>
      <c r="D7974" s="13" t="s">
        <v>2549</v>
      </c>
      <c r="E7974" s="13" t="s">
        <v>1199</v>
      </c>
      <c r="F7974" s="13" t="s">
        <v>1199</v>
      </c>
      <c r="G7974" s="13" t="s">
        <v>67</v>
      </c>
      <c r="H7974" s="13" t="s">
        <v>65</v>
      </c>
      <c r="I7974" s="13"/>
    </row>
    <row r="7975" spans="1:9" x14ac:dyDescent="0.25">
      <c r="A7975" s="37">
        <v>96755617112</v>
      </c>
      <c r="B7975" s="12" t="s">
        <v>7725</v>
      </c>
      <c r="C7975" s="12">
        <v>4</v>
      </c>
      <c r="D7975" s="12" t="s">
        <v>1155</v>
      </c>
      <c r="E7975" s="12" t="s">
        <v>67</v>
      </c>
      <c r="F7975" s="12" t="s">
        <v>67</v>
      </c>
      <c r="G7975" s="12" t="s">
        <v>65</v>
      </c>
      <c r="H7975" s="12" t="s">
        <v>67</v>
      </c>
      <c r="I7975" s="12"/>
    </row>
    <row r="7976" spans="1:9" x14ac:dyDescent="0.25">
      <c r="A7976" s="38">
        <v>96755617113</v>
      </c>
      <c r="B7976" s="13" t="s">
        <v>7726</v>
      </c>
      <c r="C7976" s="13">
        <v>4</v>
      </c>
      <c r="D7976" s="13" t="s">
        <v>1155</v>
      </c>
      <c r="E7976" s="13" t="s">
        <v>67</v>
      </c>
      <c r="F7976" s="13" t="s">
        <v>67</v>
      </c>
      <c r="G7976" s="13" t="s">
        <v>65</v>
      </c>
      <c r="H7976" s="13" t="s">
        <v>67</v>
      </c>
      <c r="I7976" s="13"/>
    </row>
    <row r="7977" spans="1:9" x14ac:dyDescent="0.25">
      <c r="A7977" s="37">
        <v>96755617114</v>
      </c>
      <c r="B7977" s="12" t="s">
        <v>7727</v>
      </c>
      <c r="C7977" s="12">
        <v>4</v>
      </c>
      <c r="D7977" s="12" t="s">
        <v>1155</v>
      </c>
      <c r="E7977" s="12" t="s">
        <v>67</v>
      </c>
      <c r="F7977" s="12" t="s">
        <v>67</v>
      </c>
      <c r="G7977" s="12" t="s">
        <v>65</v>
      </c>
      <c r="H7977" s="12" t="s">
        <v>67</v>
      </c>
      <c r="I7977" s="12"/>
    </row>
    <row r="7978" spans="1:9" x14ac:dyDescent="0.25">
      <c r="A7978" s="38">
        <v>96755614116</v>
      </c>
      <c r="B7978" s="13" t="s">
        <v>7728</v>
      </c>
      <c r="C7978" s="13">
        <v>1</v>
      </c>
      <c r="D7978" s="13" t="s">
        <v>2549</v>
      </c>
      <c r="E7978" s="13" t="s">
        <v>1199</v>
      </c>
      <c r="F7978" s="13" t="s">
        <v>1199</v>
      </c>
      <c r="G7978" s="13" t="s">
        <v>67</v>
      </c>
      <c r="H7978" s="13" t="s">
        <v>65</v>
      </c>
      <c r="I7978" s="13"/>
    </row>
    <row r="7979" spans="1:9" x14ac:dyDescent="0.25">
      <c r="A7979" s="37">
        <v>96750117117</v>
      </c>
      <c r="B7979" s="12" t="s">
        <v>7729</v>
      </c>
      <c r="C7979" s="12">
        <v>4</v>
      </c>
      <c r="D7979" s="12" t="s">
        <v>1155</v>
      </c>
      <c r="E7979" s="12" t="s">
        <v>67</v>
      </c>
      <c r="F7979" s="12" t="s">
        <v>67</v>
      </c>
      <c r="G7979" s="12" t="s">
        <v>65</v>
      </c>
      <c r="H7979" s="12" t="s">
        <v>67</v>
      </c>
      <c r="I7979" s="12"/>
    </row>
    <row r="7980" spans="1:9" x14ac:dyDescent="0.25">
      <c r="A7980" s="38">
        <v>96750127127</v>
      </c>
      <c r="B7980" s="13" t="s">
        <v>7730</v>
      </c>
      <c r="C7980" s="13">
        <v>1</v>
      </c>
      <c r="D7980" s="13" t="s">
        <v>2549</v>
      </c>
      <c r="E7980" s="13" t="s">
        <v>1199</v>
      </c>
      <c r="F7980" s="13" t="s">
        <v>1199</v>
      </c>
      <c r="G7980" s="13" t="s">
        <v>67</v>
      </c>
      <c r="H7980" s="13" t="s">
        <v>65</v>
      </c>
      <c r="I7980" s="13"/>
    </row>
    <row r="7981" spans="1:9" x14ac:dyDescent="0.25">
      <c r="A7981" s="37">
        <v>96755615131</v>
      </c>
      <c r="B7981" s="12" t="s">
        <v>7731</v>
      </c>
      <c r="C7981" s="12">
        <v>4</v>
      </c>
      <c r="D7981" s="12" t="s">
        <v>1155</v>
      </c>
      <c r="E7981" s="12" t="s">
        <v>67</v>
      </c>
      <c r="F7981" s="12" t="s">
        <v>67</v>
      </c>
      <c r="G7981" s="12" t="s">
        <v>65</v>
      </c>
      <c r="H7981" s="12" t="s">
        <v>67</v>
      </c>
      <c r="I7981" s="12"/>
    </row>
    <row r="7982" spans="1:9" x14ac:dyDescent="0.25">
      <c r="A7982" s="38">
        <v>96755616139</v>
      </c>
      <c r="B7982" s="13" t="s">
        <v>7732</v>
      </c>
      <c r="C7982" s="13">
        <v>4</v>
      </c>
      <c r="D7982" s="13" t="s">
        <v>1155</v>
      </c>
      <c r="E7982" s="13" t="s">
        <v>67</v>
      </c>
      <c r="F7982" s="13" t="s">
        <v>67</v>
      </c>
      <c r="G7982" s="13" t="s">
        <v>65</v>
      </c>
      <c r="H7982" s="13" t="s">
        <v>67</v>
      </c>
      <c r="I7982" s="13"/>
    </row>
    <row r="7983" spans="1:9" x14ac:dyDescent="0.25">
      <c r="A7983" s="37">
        <v>96750141141</v>
      </c>
      <c r="B7983" s="12" t="s">
        <v>7733</v>
      </c>
      <c r="C7983" s="12">
        <v>4</v>
      </c>
      <c r="D7983" s="12" t="s">
        <v>1155</v>
      </c>
      <c r="E7983" s="12" t="s">
        <v>67</v>
      </c>
      <c r="F7983" s="12" t="s">
        <v>67</v>
      </c>
      <c r="G7983" s="12" t="s">
        <v>65</v>
      </c>
      <c r="H7983" s="12" t="s">
        <v>67</v>
      </c>
      <c r="I7983" s="12"/>
    </row>
    <row r="7984" spans="1:9" x14ac:dyDescent="0.25">
      <c r="A7984" s="38">
        <v>96755615142</v>
      </c>
      <c r="B7984" s="13" t="s">
        <v>7734</v>
      </c>
      <c r="C7984" s="13">
        <v>4</v>
      </c>
      <c r="D7984" s="13" t="s">
        <v>1155</v>
      </c>
      <c r="E7984" s="13" t="s">
        <v>67</v>
      </c>
      <c r="F7984" s="13" t="s">
        <v>67</v>
      </c>
      <c r="G7984" s="13" t="s">
        <v>65</v>
      </c>
      <c r="H7984" s="13" t="s">
        <v>67</v>
      </c>
      <c r="I7984" s="13"/>
    </row>
    <row r="7985" spans="1:9" x14ac:dyDescent="0.25">
      <c r="A7985" s="37">
        <v>96750144144</v>
      </c>
      <c r="B7985" s="12" t="s">
        <v>7735</v>
      </c>
      <c r="C7985" s="12">
        <v>4</v>
      </c>
      <c r="D7985" s="12" t="s">
        <v>1155</v>
      </c>
      <c r="E7985" s="12" t="s">
        <v>67</v>
      </c>
      <c r="F7985" s="12" t="s">
        <v>67</v>
      </c>
      <c r="G7985" s="12" t="s">
        <v>65</v>
      </c>
      <c r="H7985" s="12" t="s">
        <v>67</v>
      </c>
      <c r="I7985" s="12"/>
    </row>
    <row r="7986" spans="1:9" x14ac:dyDescent="0.25">
      <c r="A7986" s="38">
        <v>96755617146</v>
      </c>
      <c r="B7986" s="13" t="s">
        <v>7736</v>
      </c>
      <c r="C7986" s="13">
        <v>4</v>
      </c>
      <c r="D7986" s="13" t="s">
        <v>1155</v>
      </c>
      <c r="E7986" s="13" t="s">
        <v>67</v>
      </c>
      <c r="F7986" s="13" t="s">
        <v>67</v>
      </c>
      <c r="G7986" s="13" t="s">
        <v>65</v>
      </c>
      <c r="H7986" s="13" t="s">
        <v>67</v>
      </c>
      <c r="I7986" s="13"/>
    </row>
    <row r="7987" spans="1:9" x14ac:dyDescent="0.25">
      <c r="A7987" s="37">
        <v>96755618147</v>
      </c>
      <c r="B7987" s="12" t="s">
        <v>7737</v>
      </c>
      <c r="C7987" s="12">
        <v>4</v>
      </c>
      <c r="D7987" s="12" t="s">
        <v>1155</v>
      </c>
      <c r="E7987" s="12" t="s">
        <v>67</v>
      </c>
      <c r="F7987" s="12" t="s">
        <v>67</v>
      </c>
      <c r="G7987" s="12" t="s">
        <v>65</v>
      </c>
      <c r="H7987" s="12" t="s">
        <v>67</v>
      </c>
      <c r="I7987" s="12"/>
    </row>
    <row r="7988" spans="1:9" x14ac:dyDescent="0.25">
      <c r="A7988" s="38">
        <v>96755616148</v>
      </c>
      <c r="B7988" s="13" t="s">
        <v>7738</v>
      </c>
      <c r="C7988" s="13">
        <v>4</v>
      </c>
      <c r="D7988" s="13" t="s">
        <v>1155</v>
      </c>
      <c r="E7988" s="13" t="s">
        <v>67</v>
      </c>
      <c r="F7988" s="13" t="s">
        <v>67</v>
      </c>
      <c r="G7988" s="13" t="s">
        <v>65</v>
      </c>
      <c r="H7988" s="13" t="s">
        <v>67</v>
      </c>
      <c r="I7988" s="13"/>
    </row>
    <row r="7989" spans="1:9" x14ac:dyDescent="0.25">
      <c r="A7989" s="37">
        <v>96755618149</v>
      </c>
      <c r="B7989" s="12" t="s">
        <v>7739</v>
      </c>
      <c r="C7989" s="12">
        <v>4</v>
      </c>
      <c r="D7989" s="12" t="s">
        <v>1155</v>
      </c>
      <c r="E7989" s="12" t="s">
        <v>67</v>
      </c>
      <c r="F7989" s="12" t="s">
        <v>67</v>
      </c>
      <c r="G7989" s="12" t="s">
        <v>65</v>
      </c>
      <c r="H7989" s="12" t="s">
        <v>67</v>
      </c>
      <c r="I7989" s="12"/>
    </row>
    <row r="7990" spans="1:9" x14ac:dyDescent="0.25">
      <c r="A7990" s="38">
        <v>96755618150</v>
      </c>
      <c r="B7990" s="13" t="s">
        <v>7740</v>
      </c>
      <c r="C7990" s="13">
        <v>4</v>
      </c>
      <c r="D7990" s="13" t="s">
        <v>1155</v>
      </c>
      <c r="E7990" s="13" t="s">
        <v>67</v>
      </c>
      <c r="F7990" s="13" t="s">
        <v>67</v>
      </c>
      <c r="G7990" s="13" t="s">
        <v>65</v>
      </c>
      <c r="H7990" s="13" t="s">
        <v>67</v>
      </c>
      <c r="I7990" s="13"/>
    </row>
    <row r="7991" spans="1:9" x14ac:dyDescent="0.25">
      <c r="A7991" s="37">
        <v>96755619155</v>
      </c>
      <c r="B7991" s="12" t="s">
        <v>7741</v>
      </c>
      <c r="C7991" s="12">
        <v>4</v>
      </c>
      <c r="D7991" s="12" t="s">
        <v>1155</v>
      </c>
      <c r="E7991" s="12" t="s">
        <v>67</v>
      </c>
      <c r="F7991" s="12" t="s">
        <v>67</v>
      </c>
      <c r="G7991" s="12" t="s">
        <v>65</v>
      </c>
      <c r="H7991" s="12" t="s">
        <v>67</v>
      </c>
      <c r="I7991" s="12"/>
    </row>
    <row r="7992" spans="1:9" x14ac:dyDescent="0.25">
      <c r="A7992" s="38">
        <v>96755618156</v>
      </c>
      <c r="B7992" s="13" t="s">
        <v>7742</v>
      </c>
      <c r="C7992" s="13">
        <v>4</v>
      </c>
      <c r="D7992" s="13" t="s">
        <v>1155</v>
      </c>
      <c r="E7992" s="13" t="s">
        <v>67</v>
      </c>
      <c r="F7992" s="13" t="s">
        <v>67</v>
      </c>
      <c r="G7992" s="13" t="s">
        <v>65</v>
      </c>
      <c r="H7992" s="13" t="s">
        <v>67</v>
      </c>
      <c r="I7992" s="13"/>
    </row>
    <row r="7993" spans="1:9" x14ac:dyDescent="0.25">
      <c r="A7993" s="37">
        <v>96750158158</v>
      </c>
      <c r="B7993" s="12" t="s">
        <v>7743</v>
      </c>
      <c r="C7993" s="12">
        <v>1</v>
      </c>
      <c r="D7993" s="12" t="s">
        <v>2549</v>
      </c>
      <c r="E7993" s="12" t="s">
        <v>1199</v>
      </c>
      <c r="F7993" s="12" t="s">
        <v>1199</v>
      </c>
      <c r="G7993" s="12" t="s">
        <v>67</v>
      </c>
      <c r="H7993" s="12" t="s">
        <v>65</v>
      </c>
      <c r="I7993" s="12"/>
    </row>
    <row r="7994" spans="1:9" x14ac:dyDescent="0.25">
      <c r="A7994" s="38">
        <v>96755616161</v>
      </c>
      <c r="B7994" s="13" t="s">
        <v>7744</v>
      </c>
      <c r="C7994" s="13">
        <v>4</v>
      </c>
      <c r="D7994" s="13" t="s">
        <v>1155</v>
      </c>
      <c r="E7994" s="13" t="s">
        <v>67</v>
      </c>
      <c r="F7994" s="13" t="s">
        <v>67</v>
      </c>
      <c r="G7994" s="13" t="s">
        <v>65</v>
      </c>
      <c r="H7994" s="13" t="s">
        <v>67</v>
      </c>
      <c r="I7994" s="13"/>
    </row>
    <row r="7995" spans="1:9" x14ac:dyDescent="0.25">
      <c r="A7995" s="37">
        <v>96755614162</v>
      </c>
      <c r="B7995" s="12" t="s">
        <v>7745</v>
      </c>
      <c r="C7995" s="12">
        <v>4</v>
      </c>
      <c r="D7995" s="12" t="s">
        <v>1155</v>
      </c>
      <c r="E7995" s="12" t="s">
        <v>67</v>
      </c>
      <c r="F7995" s="12" t="s">
        <v>67</v>
      </c>
      <c r="G7995" s="12" t="s">
        <v>65</v>
      </c>
      <c r="H7995" s="12" t="s">
        <v>67</v>
      </c>
      <c r="I7995" s="12"/>
    </row>
    <row r="7996" spans="1:9" x14ac:dyDescent="0.25">
      <c r="A7996" s="38">
        <v>96750165165</v>
      </c>
      <c r="B7996" s="13" t="s">
        <v>7746</v>
      </c>
      <c r="C7996" s="13">
        <v>4</v>
      </c>
      <c r="D7996" s="13" t="s">
        <v>1155</v>
      </c>
      <c r="E7996" s="13" t="s">
        <v>67</v>
      </c>
      <c r="F7996" s="13" t="s">
        <v>67</v>
      </c>
      <c r="G7996" s="13" t="s">
        <v>65</v>
      </c>
      <c r="H7996" s="13" t="s">
        <v>67</v>
      </c>
      <c r="I7996" s="13"/>
    </row>
    <row r="7997" spans="1:9" x14ac:dyDescent="0.25">
      <c r="A7997" s="37">
        <v>96755618166</v>
      </c>
      <c r="B7997" s="12" t="s">
        <v>7747</v>
      </c>
      <c r="C7997" s="12">
        <v>4</v>
      </c>
      <c r="D7997" s="12" t="s">
        <v>1155</v>
      </c>
      <c r="E7997" s="12" t="s">
        <v>67</v>
      </c>
      <c r="F7997" s="12" t="s">
        <v>67</v>
      </c>
      <c r="G7997" s="12" t="s">
        <v>65</v>
      </c>
      <c r="H7997" s="12" t="s">
        <v>67</v>
      </c>
      <c r="I7997" s="12"/>
    </row>
    <row r="7998" spans="1:9" x14ac:dyDescent="0.25">
      <c r="A7998" s="38">
        <v>96755618167</v>
      </c>
      <c r="B7998" s="13" t="s">
        <v>7748</v>
      </c>
      <c r="C7998" s="13">
        <v>4</v>
      </c>
      <c r="D7998" s="13" t="s">
        <v>1155</v>
      </c>
      <c r="E7998" s="13" t="s">
        <v>67</v>
      </c>
      <c r="F7998" s="13" t="s">
        <v>67</v>
      </c>
      <c r="G7998" s="13" t="s">
        <v>65</v>
      </c>
      <c r="H7998" s="13" t="s">
        <v>67</v>
      </c>
      <c r="I7998" s="13"/>
    </row>
    <row r="7999" spans="1:9" x14ac:dyDescent="0.25">
      <c r="A7999" s="37">
        <v>96755619169</v>
      </c>
      <c r="B7999" s="12" t="s">
        <v>7749</v>
      </c>
      <c r="C7999" s="12">
        <v>4</v>
      </c>
      <c r="D7999" s="12" t="s">
        <v>1155</v>
      </c>
      <c r="E7999" s="12" t="s">
        <v>67</v>
      </c>
      <c r="F7999" s="12" t="s">
        <v>67</v>
      </c>
      <c r="G7999" s="12" t="s">
        <v>65</v>
      </c>
      <c r="H7999" s="12" t="s">
        <v>67</v>
      </c>
      <c r="I7999" s="12"/>
    </row>
    <row r="8000" spans="1:9" x14ac:dyDescent="0.25">
      <c r="A8000" s="38">
        <v>96755617170</v>
      </c>
      <c r="B8000" s="13" t="s">
        <v>7750</v>
      </c>
      <c r="C8000" s="13">
        <v>4</v>
      </c>
      <c r="D8000" s="13" t="s">
        <v>1155</v>
      </c>
      <c r="E8000" s="13" t="s">
        <v>67</v>
      </c>
      <c r="F8000" s="13" t="s">
        <v>67</v>
      </c>
      <c r="G8000" s="13" t="s">
        <v>65</v>
      </c>
      <c r="H8000" s="13" t="s">
        <v>67</v>
      </c>
      <c r="I8000" s="13"/>
    </row>
    <row r="8001" spans="1:9" x14ac:dyDescent="0.25">
      <c r="A8001" s="37">
        <v>96755619174</v>
      </c>
      <c r="B8001" s="12" t="s">
        <v>7751</v>
      </c>
      <c r="C8001" s="12">
        <v>4</v>
      </c>
      <c r="D8001" s="12" t="s">
        <v>1155</v>
      </c>
      <c r="E8001" s="12" t="s">
        <v>67</v>
      </c>
      <c r="F8001" s="12" t="s">
        <v>67</v>
      </c>
      <c r="G8001" s="12" t="s">
        <v>65</v>
      </c>
      <c r="H8001" s="12" t="s">
        <v>67</v>
      </c>
      <c r="I8001" s="12"/>
    </row>
    <row r="8002" spans="1:9" x14ac:dyDescent="0.25">
      <c r="A8002" s="38">
        <v>96755615177</v>
      </c>
      <c r="B8002" s="13" t="s">
        <v>7752</v>
      </c>
      <c r="C8002" s="13">
        <v>4</v>
      </c>
      <c r="D8002" s="13" t="s">
        <v>1155</v>
      </c>
      <c r="E8002" s="13" t="s">
        <v>67</v>
      </c>
      <c r="F8002" s="13" t="s">
        <v>67</v>
      </c>
      <c r="G8002" s="13" t="s">
        <v>65</v>
      </c>
      <c r="H8002" s="13" t="s">
        <v>67</v>
      </c>
      <c r="I8002" s="13"/>
    </row>
    <row r="8003" spans="1:9" x14ac:dyDescent="0.25">
      <c r="A8003" s="37">
        <v>96755614178</v>
      </c>
      <c r="B8003" s="12" t="s">
        <v>7753</v>
      </c>
      <c r="C8003" s="12">
        <v>4</v>
      </c>
      <c r="D8003" s="12" t="s">
        <v>1155</v>
      </c>
      <c r="E8003" s="12" t="s">
        <v>67</v>
      </c>
      <c r="F8003" s="12" t="s">
        <v>67</v>
      </c>
      <c r="G8003" s="12" t="s">
        <v>65</v>
      </c>
      <c r="H8003" s="12" t="s">
        <v>67</v>
      </c>
      <c r="I8003" s="12"/>
    </row>
    <row r="8004" spans="1:9" x14ac:dyDescent="0.25">
      <c r="A8004" s="38">
        <v>96755616179</v>
      </c>
      <c r="B8004" s="13" t="s">
        <v>7754</v>
      </c>
      <c r="C8004" s="13">
        <v>4</v>
      </c>
      <c r="D8004" s="13" t="s">
        <v>1155</v>
      </c>
      <c r="E8004" s="13" t="s">
        <v>67</v>
      </c>
      <c r="F8004" s="13" t="s">
        <v>67</v>
      </c>
      <c r="G8004" s="13" t="s">
        <v>65</v>
      </c>
      <c r="H8004" s="13" t="s">
        <v>67</v>
      </c>
      <c r="I8004" s="13"/>
    </row>
    <row r="8005" spans="1:9" x14ac:dyDescent="0.25">
      <c r="A8005" s="37">
        <v>96765632111</v>
      </c>
      <c r="B8005" s="12" t="s">
        <v>7755</v>
      </c>
      <c r="C8005" s="12">
        <v>2</v>
      </c>
      <c r="D8005" s="12" t="s">
        <v>1198</v>
      </c>
      <c r="E8005" s="12" t="s">
        <v>65</v>
      </c>
      <c r="F8005" s="12" t="s">
        <v>67</v>
      </c>
      <c r="G8005" s="12" t="s">
        <v>1199</v>
      </c>
      <c r="H8005" s="12" t="s">
        <v>67</v>
      </c>
      <c r="I8005" s="12"/>
    </row>
    <row r="8006" spans="1:9" x14ac:dyDescent="0.25">
      <c r="A8006" s="38">
        <v>96760112112</v>
      </c>
      <c r="B8006" s="13" t="s">
        <v>7756</v>
      </c>
      <c r="C8006" s="13">
        <v>1</v>
      </c>
      <c r="D8006" s="13" t="s">
        <v>2549</v>
      </c>
      <c r="E8006" s="13" t="s">
        <v>1199</v>
      </c>
      <c r="F8006" s="13" t="s">
        <v>1199</v>
      </c>
      <c r="G8006" s="13" t="s">
        <v>67</v>
      </c>
      <c r="H8006" s="13" t="s">
        <v>65</v>
      </c>
      <c r="I8006" s="13"/>
    </row>
    <row r="8007" spans="1:9" x14ac:dyDescent="0.25">
      <c r="A8007" s="37">
        <v>96765626116</v>
      </c>
      <c r="B8007" s="12" t="s">
        <v>7757</v>
      </c>
      <c r="C8007" s="12">
        <v>1</v>
      </c>
      <c r="D8007" s="12" t="s">
        <v>2549</v>
      </c>
      <c r="E8007" s="12" t="s">
        <v>1199</v>
      </c>
      <c r="F8007" s="12" t="s">
        <v>1199</v>
      </c>
      <c r="G8007" s="12" t="s">
        <v>67</v>
      </c>
      <c r="H8007" s="12" t="s">
        <v>65</v>
      </c>
      <c r="I8007" s="12"/>
    </row>
    <row r="8008" spans="1:9" x14ac:dyDescent="0.25">
      <c r="A8008" s="38">
        <v>96760117117</v>
      </c>
      <c r="B8008" s="13" t="s">
        <v>7758</v>
      </c>
      <c r="C8008" s="13">
        <v>1</v>
      </c>
      <c r="D8008" s="13" t="s">
        <v>2549</v>
      </c>
      <c r="E8008" s="13" t="s">
        <v>1199</v>
      </c>
      <c r="F8008" s="13" t="s">
        <v>1199</v>
      </c>
      <c r="G8008" s="13" t="s">
        <v>67</v>
      </c>
      <c r="H8008" s="13" t="s">
        <v>65</v>
      </c>
      <c r="I8008" s="13"/>
    </row>
    <row r="8009" spans="1:9" x14ac:dyDescent="0.25">
      <c r="A8009" s="37">
        <v>96760118118</v>
      </c>
      <c r="B8009" s="12" t="s">
        <v>7759</v>
      </c>
      <c r="C8009" s="12">
        <v>1</v>
      </c>
      <c r="D8009" s="12" t="s">
        <v>2549</v>
      </c>
      <c r="E8009" s="12" t="s">
        <v>1199</v>
      </c>
      <c r="F8009" s="12" t="s">
        <v>1199</v>
      </c>
      <c r="G8009" s="12" t="s">
        <v>67</v>
      </c>
      <c r="H8009" s="12" t="s">
        <v>65</v>
      </c>
      <c r="I8009" s="12"/>
    </row>
    <row r="8010" spans="1:9" x14ac:dyDescent="0.25">
      <c r="A8010" s="38">
        <v>96760119119</v>
      </c>
      <c r="B8010" s="13" t="s">
        <v>7760</v>
      </c>
      <c r="C8010" s="13">
        <v>1</v>
      </c>
      <c r="D8010" s="13" t="s">
        <v>2549</v>
      </c>
      <c r="E8010" s="13" t="s">
        <v>1199</v>
      </c>
      <c r="F8010" s="13" t="s">
        <v>1199</v>
      </c>
      <c r="G8010" s="13" t="s">
        <v>67</v>
      </c>
      <c r="H8010" s="13" t="s">
        <v>65</v>
      </c>
      <c r="I8010" s="13"/>
    </row>
    <row r="8011" spans="1:9" x14ac:dyDescent="0.25">
      <c r="A8011" s="37">
        <v>96760121121</v>
      </c>
      <c r="B8011" s="12" t="s">
        <v>7761</v>
      </c>
      <c r="C8011" s="12">
        <v>4</v>
      </c>
      <c r="D8011" s="12" t="s">
        <v>1155</v>
      </c>
      <c r="E8011" s="12" t="s">
        <v>67</v>
      </c>
      <c r="F8011" s="12" t="s">
        <v>67</v>
      </c>
      <c r="G8011" s="12" t="s">
        <v>65</v>
      </c>
      <c r="H8011" s="12" t="s">
        <v>67</v>
      </c>
      <c r="I8011" s="12"/>
    </row>
    <row r="8012" spans="1:9" x14ac:dyDescent="0.25">
      <c r="A8012" s="38">
        <v>96760122122</v>
      </c>
      <c r="B8012" s="13" t="s">
        <v>7762</v>
      </c>
      <c r="C8012" s="13">
        <v>4</v>
      </c>
      <c r="D8012" s="13" t="s">
        <v>1155</v>
      </c>
      <c r="E8012" s="13" t="s">
        <v>67</v>
      </c>
      <c r="F8012" s="13" t="s">
        <v>67</v>
      </c>
      <c r="G8012" s="13" t="s">
        <v>65</v>
      </c>
      <c r="H8012" s="13" t="s">
        <v>67</v>
      </c>
      <c r="I8012" s="13"/>
    </row>
    <row r="8013" spans="1:9" x14ac:dyDescent="0.25">
      <c r="A8013" s="37">
        <v>96760123123</v>
      </c>
      <c r="B8013" s="12" t="s">
        <v>7763</v>
      </c>
      <c r="C8013" s="12">
        <v>1</v>
      </c>
      <c r="D8013" s="12" t="s">
        <v>2549</v>
      </c>
      <c r="E8013" s="12" t="s">
        <v>1199</v>
      </c>
      <c r="F8013" s="12" t="s">
        <v>1199</v>
      </c>
      <c r="G8013" s="12" t="s">
        <v>67</v>
      </c>
      <c r="H8013" s="12" t="s">
        <v>65</v>
      </c>
      <c r="I8013" s="12"/>
    </row>
    <row r="8014" spans="1:9" x14ac:dyDescent="0.25">
      <c r="A8014" s="38">
        <v>96760124124</v>
      </c>
      <c r="B8014" s="13" t="s">
        <v>7764</v>
      </c>
      <c r="C8014" s="13">
        <v>4</v>
      </c>
      <c r="D8014" s="13" t="s">
        <v>1155</v>
      </c>
      <c r="E8014" s="13" t="s">
        <v>67</v>
      </c>
      <c r="F8014" s="13" t="s">
        <v>67</v>
      </c>
      <c r="G8014" s="13" t="s">
        <v>65</v>
      </c>
      <c r="H8014" s="13" t="s">
        <v>67</v>
      </c>
      <c r="I8014" s="13"/>
    </row>
    <row r="8015" spans="1:9" x14ac:dyDescent="0.25">
      <c r="A8015" s="37">
        <v>96760125125</v>
      </c>
      <c r="B8015" s="12" t="s">
        <v>7765</v>
      </c>
      <c r="C8015" s="12">
        <v>4</v>
      </c>
      <c r="D8015" s="12" t="s">
        <v>1155</v>
      </c>
      <c r="E8015" s="12" t="s">
        <v>67</v>
      </c>
      <c r="F8015" s="12" t="s">
        <v>67</v>
      </c>
      <c r="G8015" s="12" t="s">
        <v>65</v>
      </c>
      <c r="H8015" s="12" t="s">
        <v>67</v>
      </c>
      <c r="I8015" s="12"/>
    </row>
    <row r="8016" spans="1:9" x14ac:dyDescent="0.25">
      <c r="A8016" s="38">
        <v>96760126126</v>
      </c>
      <c r="B8016" s="13" t="s">
        <v>7766</v>
      </c>
      <c r="C8016" s="13">
        <v>4</v>
      </c>
      <c r="D8016" s="13" t="s">
        <v>1155</v>
      </c>
      <c r="E8016" s="13" t="s">
        <v>67</v>
      </c>
      <c r="F8016" s="13" t="s">
        <v>67</v>
      </c>
      <c r="G8016" s="13" t="s">
        <v>65</v>
      </c>
      <c r="H8016" s="13" t="s">
        <v>67</v>
      </c>
      <c r="I8016" s="13"/>
    </row>
    <row r="8017" spans="1:9" x14ac:dyDescent="0.25">
      <c r="A8017" s="37">
        <v>96765630128</v>
      </c>
      <c r="B8017" s="12" t="s">
        <v>3229</v>
      </c>
      <c r="C8017" s="12">
        <v>1</v>
      </c>
      <c r="D8017" s="12" t="s">
        <v>2549</v>
      </c>
      <c r="E8017" s="12" t="s">
        <v>1199</v>
      </c>
      <c r="F8017" s="12" t="s">
        <v>1199</v>
      </c>
      <c r="G8017" s="12" t="s">
        <v>67</v>
      </c>
      <c r="H8017" s="12" t="s">
        <v>65</v>
      </c>
      <c r="I8017" s="12"/>
    </row>
    <row r="8018" spans="1:9" x14ac:dyDescent="0.25">
      <c r="A8018" s="38">
        <v>96760131131</v>
      </c>
      <c r="B8018" s="13" t="s">
        <v>7767</v>
      </c>
      <c r="C8018" s="13">
        <v>2</v>
      </c>
      <c r="D8018" s="13" t="s">
        <v>1198</v>
      </c>
      <c r="E8018" s="13" t="s">
        <v>65</v>
      </c>
      <c r="F8018" s="13" t="s">
        <v>67</v>
      </c>
      <c r="G8018" s="13" t="s">
        <v>1199</v>
      </c>
      <c r="H8018" s="13" t="s">
        <v>67</v>
      </c>
      <c r="I8018" s="13"/>
    </row>
    <row r="8019" spans="1:9" x14ac:dyDescent="0.25">
      <c r="A8019" s="37">
        <v>96765627132</v>
      </c>
      <c r="B8019" s="12" t="s">
        <v>7768</v>
      </c>
      <c r="C8019" s="12">
        <v>4</v>
      </c>
      <c r="D8019" s="12" t="s">
        <v>1155</v>
      </c>
      <c r="E8019" s="12" t="s">
        <v>67</v>
      </c>
      <c r="F8019" s="12" t="s">
        <v>67</v>
      </c>
      <c r="G8019" s="12" t="s">
        <v>65</v>
      </c>
      <c r="H8019" s="12" t="s">
        <v>67</v>
      </c>
      <c r="I8019" s="12"/>
    </row>
    <row r="8020" spans="1:9" x14ac:dyDescent="0.25">
      <c r="A8020" s="38">
        <v>96765630133</v>
      </c>
      <c r="B8020" s="13" t="s">
        <v>7769</v>
      </c>
      <c r="C8020" s="13">
        <v>4</v>
      </c>
      <c r="D8020" s="13" t="s">
        <v>1155</v>
      </c>
      <c r="E8020" s="13" t="s">
        <v>67</v>
      </c>
      <c r="F8020" s="13" t="s">
        <v>67</v>
      </c>
      <c r="G8020" s="13" t="s">
        <v>65</v>
      </c>
      <c r="H8020" s="13" t="s">
        <v>67</v>
      </c>
      <c r="I8020" s="13"/>
    </row>
    <row r="8021" spans="1:9" x14ac:dyDescent="0.25">
      <c r="A8021" s="37">
        <v>96760134134</v>
      </c>
      <c r="B8021" s="12" t="s">
        <v>7770</v>
      </c>
      <c r="C8021" s="12">
        <v>4</v>
      </c>
      <c r="D8021" s="12" t="s">
        <v>1155</v>
      </c>
      <c r="E8021" s="12" t="s">
        <v>67</v>
      </c>
      <c r="F8021" s="12" t="s">
        <v>67</v>
      </c>
      <c r="G8021" s="12" t="s">
        <v>65</v>
      </c>
      <c r="H8021" s="12" t="s">
        <v>67</v>
      </c>
      <c r="I8021" s="12"/>
    </row>
    <row r="8022" spans="1:9" x14ac:dyDescent="0.25">
      <c r="A8022" s="38">
        <v>96765627135</v>
      </c>
      <c r="B8022" s="13" t="s">
        <v>5525</v>
      </c>
      <c r="C8022" s="13">
        <v>4</v>
      </c>
      <c r="D8022" s="13" t="s">
        <v>1155</v>
      </c>
      <c r="E8022" s="13" t="s">
        <v>67</v>
      </c>
      <c r="F8022" s="13" t="s">
        <v>67</v>
      </c>
      <c r="G8022" s="13" t="s">
        <v>65</v>
      </c>
      <c r="H8022" s="13" t="s">
        <v>67</v>
      </c>
      <c r="I8022" s="13"/>
    </row>
    <row r="8023" spans="1:9" x14ac:dyDescent="0.25">
      <c r="A8023" s="37">
        <v>96760136136</v>
      </c>
      <c r="B8023" s="12" t="s">
        <v>7771</v>
      </c>
      <c r="C8023" s="12">
        <v>1</v>
      </c>
      <c r="D8023" s="12" t="s">
        <v>2549</v>
      </c>
      <c r="E8023" s="12" t="s">
        <v>1199</v>
      </c>
      <c r="F8023" s="12" t="s">
        <v>1199</v>
      </c>
      <c r="G8023" s="12" t="s">
        <v>67</v>
      </c>
      <c r="H8023" s="12" t="s">
        <v>65</v>
      </c>
      <c r="I8023" s="12"/>
    </row>
    <row r="8024" spans="1:9" x14ac:dyDescent="0.25">
      <c r="A8024" s="38">
        <v>96760139139</v>
      </c>
      <c r="B8024" s="13" t="s">
        <v>7772</v>
      </c>
      <c r="C8024" s="13">
        <v>4</v>
      </c>
      <c r="D8024" s="13" t="s">
        <v>1155</v>
      </c>
      <c r="E8024" s="13" t="s">
        <v>67</v>
      </c>
      <c r="F8024" s="13" t="s">
        <v>67</v>
      </c>
      <c r="G8024" s="13" t="s">
        <v>65</v>
      </c>
      <c r="H8024" s="13" t="s">
        <v>67</v>
      </c>
      <c r="I8024" s="13"/>
    </row>
    <row r="8025" spans="1:9" x14ac:dyDescent="0.25">
      <c r="A8025" s="37">
        <v>96760140140</v>
      </c>
      <c r="B8025" s="12" t="s">
        <v>7773</v>
      </c>
      <c r="C8025" s="12">
        <v>4</v>
      </c>
      <c r="D8025" s="12" t="s">
        <v>1155</v>
      </c>
      <c r="E8025" s="12" t="s">
        <v>67</v>
      </c>
      <c r="F8025" s="12" t="s">
        <v>67</v>
      </c>
      <c r="G8025" s="12" t="s">
        <v>65</v>
      </c>
      <c r="H8025" s="12" t="s">
        <v>67</v>
      </c>
      <c r="I8025" s="12"/>
    </row>
    <row r="8026" spans="1:9" x14ac:dyDescent="0.25">
      <c r="A8026" s="38">
        <v>96765631141</v>
      </c>
      <c r="B8026" s="13" t="s">
        <v>7774</v>
      </c>
      <c r="C8026" s="13">
        <v>4</v>
      </c>
      <c r="D8026" s="13" t="s">
        <v>1155</v>
      </c>
      <c r="E8026" s="13" t="s">
        <v>67</v>
      </c>
      <c r="F8026" s="13" t="s">
        <v>67</v>
      </c>
      <c r="G8026" s="13" t="s">
        <v>65</v>
      </c>
      <c r="H8026" s="13" t="s">
        <v>67</v>
      </c>
      <c r="I8026" s="13"/>
    </row>
    <row r="8027" spans="1:9" x14ac:dyDescent="0.25">
      <c r="A8027" s="37">
        <v>96765626143</v>
      </c>
      <c r="B8027" s="12" t="s">
        <v>2444</v>
      </c>
      <c r="C8027" s="12">
        <v>1</v>
      </c>
      <c r="D8027" s="12" t="s">
        <v>2549</v>
      </c>
      <c r="E8027" s="12" t="s">
        <v>1199</v>
      </c>
      <c r="F8027" s="12" t="s">
        <v>1199</v>
      </c>
      <c r="G8027" s="12" t="s">
        <v>67</v>
      </c>
      <c r="H8027" s="12" t="s">
        <v>65</v>
      </c>
      <c r="I8027" s="12"/>
    </row>
    <row r="8028" spans="1:9" x14ac:dyDescent="0.25">
      <c r="A8028" s="38">
        <v>96760144144</v>
      </c>
      <c r="B8028" s="13" t="s">
        <v>7775</v>
      </c>
      <c r="C8028" s="13">
        <v>4</v>
      </c>
      <c r="D8028" s="13" t="s">
        <v>1155</v>
      </c>
      <c r="E8028" s="13" t="s">
        <v>67</v>
      </c>
      <c r="F8028" s="13" t="s">
        <v>67</v>
      </c>
      <c r="G8028" s="13" t="s">
        <v>65</v>
      </c>
      <c r="H8028" s="13" t="s">
        <v>67</v>
      </c>
      <c r="I8028" s="13"/>
    </row>
    <row r="8029" spans="1:9" x14ac:dyDescent="0.25">
      <c r="A8029" s="37">
        <v>96760145145</v>
      </c>
      <c r="B8029" s="12" t="s">
        <v>7776</v>
      </c>
      <c r="C8029" s="12">
        <v>4</v>
      </c>
      <c r="D8029" s="12" t="s">
        <v>1155</v>
      </c>
      <c r="E8029" s="12" t="s">
        <v>67</v>
      </c>
      <c r="F8029" s="12" t="s">
        <v>67</v>
      </c>
      <c r="G8029" s="12" t="s">
        <v>65</v>
      </c>
      <c r="H8029" s="12" t="s">
        <v>67</v>
      </c>
      <c r="I8029" s="12"/>
    </row>
    <row r="8030" spans="1:9" x14ac:dyDescent="0.25">
      <c r="A8030" s="38">
        <v>96765631151</v>
      </c>
      <c r="B8030" s="13" t="s">
        <v>7777</v>
      </c>
      <c r="C8030" s="13">
        <v>4</v>
      </c>
      <c r="D8030" s="13" t="s">
        <v>1155</v>
      </c>
      <c r="E8030" s="13" t="s">
        <v>67</v>
      </c>
      <c r="F8030" s="13" t="s">
        <v>67</v>
      </c>
      <c r="G8030" s="13" t="s">
        <v>65</v>
      </c>
      <c r="H8030" s="13" t="s">
        <v>67</v>
      </c>
      <c r="I8030" s="13"/>
    </row>
    <row r="8031" spans="1:9" x14ac:dyDescent="0.25">
      <c r="A8031" s="37">
        <v>96765627153</v>
      </c>
      <c r="B8031" s="12" t="s">
        <v>7778</v>
      </c>
      <c r="C8031" s="12">
        <v>5</v>
      </c>
      <c r="D8031" s="12" t="s">
        <v>69</v>
      </c>
      <c r="E8031" s="12" t="s">
        <v>65</v>
      </c>
      <c r="F8031" s="12" t="s">
        <v>65</v>
      </c>
      <c r="G8031" s="12" t="s">
        <v>65</v>
      </c>
      <c r="H8031" s="12" t="s">
        <v>65</v>
      </c>
      <c r="I8031" s="12"/>
    </row>
    <row r="8032" spans="1:9" x14ac:dyDescent="0.25">
      <c r="A8032" s="38">
        <v>96760156156</v>
      </c>
      <c r="B8032" s="13" t="s">
        <v>7779</v>
      </c>
      <c r="C8032" s="13">
        <v>4</v>
      </c>
      <c r="D8032" s="13" t="s">
        <v>1155</v>
      </c>
      <c r="E8032" s="13" t="s">
        <v>67</v>
      </c>
      <c r="F8032" s="13" t="s">
        <v>67</v>
      </c>
      <c r="G8032" s="13" t="s">
        <v>65</v>
      </c>
      <c r="H8032" s="13" t="s">
        <v>67</v>
      </c>
      <c r="I8032" s="13"/>
    </row>
    <row r="8033" spans="1:9" x14ac:dyDescent="0.25">
      <c r="A8033" s="37">
        <v>96765632158</v>
      </c>
      <c r="B8033" s="12" t="s">
        <v>7780</v>
      </c>
      <c r="C8033" s="12">
        <v>1</v>
      </c>
      <c r="D8033" s="12" t="s">
        <v>2549</v>
      </c>
      <c r="E8033" s="12" t="s">
        <v>1199</v>
      </c>
      <c r="F8033" s="12" t="s">
        <v>1199</v>
      </c>
      <c r="G8033" s="12" t="s">
        <v>67</v>
      </c>
      <c r="H8033" s="12" t="s">
        <v>65</v>
      </c>
      <c r="I8033" s="12"/>
    </row>
    <row r="8034" spans="1:9" x14ac:dyDescent="0.25">
      <c r="A8034" s="38">
        <v>96760160160</v>
      </c>
      <c r="B8034" s="13" t="s">
        <v>7781</v>
      </c>
      <c r="C8034" s="13">
        <v>4</v>
      </c>
      <c r="D8034" s="13" t="s">
        <v>1155</v>
      </c>
      <c r="E8034" s="13" t="s">
        <v>67</v>
      </c>
      <c r="F8034" s="13" t="s">
        <v>67</v>
      </c>
      <c r="G8034" s="13" t="s">
        <v>65</v>
      </c>
      <c r="H8034" s="13" t="s">
        <v>67</v>
      </c>
      <c r="I8034" s="13"/>
    </row>
    <row r="8035" spans="1:9" x14ac:dyDescent="0.25">
      <c r="A8035" s="37">
        <v>96760165165</v>
      </c>
      <c r="B8035" s="12" t="s">
        <v>7782</v>
      </c>
      <c r="C8035" s="12">
        <v>2</v>
      </c>
      <c r="D8035" s="12" t="s">
        <v>1198</v>
      </c>
      <c r="E8035" s="12" t="s">
        <v>65</v>
      </c>
      <c r="F8035" s="12" t="s">
        <v>67</v>
      </c>
      <c r="G8035" s="12" t="s">
        <v>1199</v>
      </c>
      <c r="H8035" s="12" t="s">
        <v>67</v>
      </c>
      <c r="I8035" s="12"/>
    </row>
    <row r="8036" spans="1:9" x14ac:dyDescent="0.25">
      <c r="A8036" s="38">
        <v>96760169169</v>
      </c>
      <c r="B8036" s="13" t="s">
        <v>7783</v>
      </c>
      <c r="C8036" s="13">
        <v>4</v>
      </c>
      <c r="D8036" s="13" t="s">
        <v>1155</v>
      </c>
      <c r="E8036" s="13" t="s">
        <v>67</v>
      </c>
      <c r="F8036" s="13" t="s">
        <v>67</v>
      </c>
      <c r="G8036" s="13" t="s">
        <v>65</v>
      </c>
      <c r="H8036" s="13" t="s">
        <v>67</v>
      </c>
      <c r="I8036" s="13"/>
    </row>
    <row r="8037" spans="1:9" x14ac:dyDescent="0.25">
      <c r="A8037" s="37">
        <v>96769452452</v>
      </c>
      <c r="B8037" s="12" t="s">
        <v>7784</v>
      </c>
      <c r="C8037" s="12">
        <v>4</v>
      </c>
      <c r="D8037" s="12" t="s">
        <v>1155</v>
      </c>
      <c r="E8037" s="12" t="s">
        <v>67</v>
      </c>
      <c r="F8037" s="12" t="s">
        <v>67</v>
      </c>
      <c r="G8037" s="12" t="s">
        <v>65</v>
      </c>
      <c r="H8037" s="12" t="s">
        <v>67</v>
      </c>
      <c r="I8037" s="12"/>
    </row>
    <row r="8038" spans="1:9" x14ac:dyDescent="0.25">
      <c r="A8038" s="38">
        <v>96769455455</v>
      </c>
      <c r="B8038" s="13" t="s">
        <v>7785</v>
      </c>
      <c r="C8038" s="13">
        <v>1</v>
      </c>
      <c r="D8038" s="13" t="s">
        <v>2549</v>
      </c>
      <c r="E8038" s="13" t="s">
        <v>1199</v>
      </c>
      <c r="F8038" s="13" t="s">
        <v>1199</v>
      </c>
      <c r="G8038" s="13" t="s">
        <v>67</v>
      </c>
      <c r="H8038" s="13" t="s">
        <v>65</v>
      </c>
      <c r="I8038" s="13"/>
    </row>
    <row r="8039" spans="1:9" x14ac:dyDescent="0.25">
      <c r="A8039" s="37">
        <v>96770114114</v>
      </c>
      <c r="B8039" s="12" t="s">
        <v>7786</v>
      </c>
      <c r="C8039" s="12">
        <v>4</v>
      </c>
      <c r="D8039" s="12" t="s">
        <v>1155</v>
      </c>
      <c r="E8039" s="12" t="s">
        <v>67</v>
      </c>
      <c r="F8039" s="12" t="s">
        <v>67</v>
      </c>
      <c r="G8039" s="12" t="s">
        <v>65</v>
      </c>
      <c r="H8039" s="12" t="s">
        <v>67</v>
      </c>
      <c r="I8039" s="12"/>
    </row>
    <row r="8040" spans="1:9" x14ac:dyDescent="0.25">
      <c r="A8040" s="38">
        <v>96775622116</v>
      </c>
      <c r="B8040" s="13" t="s">
        <v>7787</v>
      </c>
      <c r="C8040" s="13">
        <v>2</v>
      </c>
      <c r="D8040" s="13" t="s">
        <v>1198</v>
      </c>
      <c r="E8040" s="13" t="s">
        <v>65</v>
      </c>
      <c r="F8040" s="13" t="s">
        <v>67</v>
      </c>
      <c r="G8040" s="13" t="s">
        <v>1199</v>
      </c>
      <c r="H8040" s="13" t="s">
        <v>67</v>
      </c>
      <c r="I8040" s="13"/>
    </row>
    <row r="8041" spans="1:9" x14ac:dyDescent="0.25">
      <c r="A8041" s="37">
        <v>96775621119</v>
      </c>
      <c r="B8041" s="12" t="s">
        <v>3204</v>
      </c>
      <c r="C8041" s="12">
        <v>4</v>
      </c>
      <c r="D8041" s="12" t="s">
        <v>1155</v>
      </c>
      <c r="E8041" s="12" t="s">
        <v>67</v>
      </c>
      <c r="F8041" s="12" t="s">
        <v>67</v>
      </c>
      <c r="G8041" s="12" t="s">
        <v>65</v>
      </c>
      <c r="H8041" s="12" t="s">
        <v>67</v>
      </c>
      <c r="I8041" s="12"/>
    </row>
    <row r="8042" spans="1:9" x14ac:dyDescent="0.25">
      <c r="A8042" s="38">
        <v>96775621120</v>
      </c>
      <c r="B8042" s="13" t="s">
        <v>7788</v>
      </c>
      <c r="C8042" s="13">
        <v>2</v>
      </c>
      <c r="D8042" s="13" t="s">
        <v>1198</v>
      </c>
      <c r="E8042" s="13" t="s">
        <v>65</v>
      </c>
      <c r="F8042" s="13" t="s">
        <v>67</v>
      </c>
      <c r="G8042" s="13" t="s">
        <v>1199</v>
      </c>
      <c r="H8042" s="13" t="s">
        <v>67</v>
      </c>
      <c r="I8042" s="13"/>
    </row>
    <row r="8043" spans="1:9" x14ac:dyDescent="0.25">
      <c r="A8043" s="37">
        <v>96775622122</v>
      </c>
      <c r="B8043" s="12" t="s">
        <v>7789</v>
      </c>
      <c r="C8043" s="12">
        <v>1</v>
      </c>
      <c r="D8043" s="12" t="s">
        <v>2549</v>
      </c>
      <c r="E8043" s="12" t="s">
        <v>1199</v>
      </c>
      <c r="F8043" s="12" t="s">
        <v>1199</v>
      </c>
      <c r="G8043" s="12" t="s">
        <v>67</v>
      </c>
      <c r="H8043" s="12" t="s">
        <v>65</v>
      </c>
      <c r="I8043" s="12"/>
    </row>
    <row r="8044" spans="1:9" x14ac:dyDescent="0.25">
      <c r="A8044" s="38">
        <v>96775621125</v>
      </c>
      <c r="B8044" s="13" t="s">
        <v>7790</v>
      </c>
      <c r="C8044" s="13">
        <v>4</v>
      </c>
      <c r="D8044" s="13" t="s">
        <v>1155</v>
      </c>
      <c r="E8044" s="13" t="s">
        <v>67</v>
      </c>
      <c r="F8044" s="13" t="s">
        <v>67</v>
      </c>
      <c r="G8044" s="13" t="s">
        <v>65</v>
      </c>
      <c r="H8044" s="13" t="s">
        <v>67</v>
      </c>
      <c r="I8044" s="13"/>
    </row>
    <row r="8045" spans="1:9" x14ac:dyDescent="0.25">
      <c r="A8045" s="37">
        <v>96775621126</v>
      </c>
      <c r="B8045" s="12" t="s">
        <v>7791</v>
      </c>
      <c r="C8045" s="12">
        <v>2</v>
      </c>
      <c r="D8045" s="12" t="s">
        <v>1198</v>
      </c>
      <c r="E8045" s="12" t="s">
        <v>65</v>
      </c>
      <c r="F8045" s="12" t="s">
        <v>67</v>
      </c>
      <c r="G8045" s="12" t="s">
        <v>1199</v>
      </c>
      <c r="H8045" s="12" t="s">
        <v>67</v>
      </c>
      <c r="I8045" s="12"/>
    </row>
    <row r="8046" spans="1:9" x14ac:dyDescent="0.25">
      <c r="A8046" s="38">
        <v>96770127127</v>
      </c>
      <c r="B8046" s="13" t="s">
        <v>7792</v>
      </c>
      <c r="C8046" s="13">
        <v>4</v>
      </c>
      <c r="D8046" s="13" t="s">
        <v>1155</v>
      </c>
      <c r="E8046" s="13" t="s">
        <v>67</v>
      </c>
      <c r="F8046" s="13" t="s">
        <v>67</v>
      </c>
      <c r="G8046" s="13" t="s">
        <v>65</v>
      </c>
      <c r="H8046" s="13" t="s">
        <v>67</v>
      </c>
      <c r="I8046" s="13"/>
    </row>
    <row r="8047" spans="1:9" x14ac:dyDescent="0.25">
      <c r="A8047" s="37">
        <v>96775622128</v>
      </c>
      <c r="B8047" s="12" t="s">
        <v>7793</v>
      </c>
      <c r="C8047" s="12">
        <v>2</v>
      </c>
      <c r="D8047" s="12" t="s">
        <v>1198</v>
      </c>
      <c r="E8047" s="12" t="s">
        <v>65</v>
      </c>
      <c r="F8047" s="12" t="s">
        <v>67</v>
      </c>
      <c r="G8047" s="12" t="s">
        <v>1199</v>
      </c>
      <c r="H8047" s="12" t="s">
        <v>67</v>
      </c>
      <c r="I8047" s="12"/>
    </row>
    <row r="8048" spans="1:9" x14ac:dyDescent="0.25">
      <c r="A8048" s="38">
        <v>96770129129</v>
      </c>
      <c r="B8048" s="13" t="s">
        <v>7794</v>
      </c>
      <c r="C8048" s="13">
        <v>2</v>
      </c>
      <c r="D8048" s="13" t="s">
        <v>1198</v>
      </c>
      <c r="E8048" s="13" t="s">
        <v>65</v>
      </c>
      <c r="F8048" s="13" t="s">
        <v>67</v>
      </c>
      <c r="G8048" s="13" t="s">
        <v>1199</v>
      </c>
      <c r="H8048" s="13" t="s">
        <v>67</v>
      </c>
      <c r="I8048" s="13"/>
    </row>
    <row r="8049" spans="1:9" x14ac:dyDescent="0.25">
      <c r="A8049" s="37">
        <v>96770131131</v>
      </c>
      <c r="B8049" s="12" t="s">
        <v>7795</v>
      </c>
      <c r="C8049" s="12">
        <v>1</v>
      </c>
      <c r="D8049" s="12" t="s">
        <v>2549</v>
      </c>
      <c r="E8049" s="12" t="s">
        <v>1199</v>
      </c>
      <c r="F8049" s="12" t="s">
        <v>1199</v>
      </c>
      <c r="G8049" s="12" t="s">
        <v>67</v>
      </c>
      <c r="H8049" s="12" t="s">
        <v>65</v>
      </c>
      <c r="I8049" s="12"/>
    </row>
    <row r="8050" spans="1:9" x14ac:dyDescent="0.25">
      <c r="A8050" s="38">
        <v>96775623132</v>
      </c>
      <c r="B8050" s="13" t="s">
        <v>7796</v>
      </c>
      <c r="C8050" s="13">
        <v>4</v>
      </c>
      <c r="D8050" s="13" t="s">
        <v>1155</v>
      </c>
      <c r="E8050" s="13" t="s">
        <v>67</v>
      </c>
      <c r="F8050" s="13" t="s">
        <v>67</v>
      </c>
      <c r="G8050" s="13" t="s">
        <v>65</v>
      </c>
      <c r="H8050" s="13" t="s">
        <v>67</v>
      </c>
      <c r="I8050" s="13"/>
    </row>
    <row r="8051" spans="1:9" x14ac:dyDescent="0.25">
      <c r="A8051" s="37">
        <v>96775623133</v>
      </c>
      <c r="B8051" s="12" t="s">
        <v>7797</v>
      </c>
      <c r="C8051" s="12">
        <v>1</v>
      </c>
      <c r="D8051" s="12" t="s">
        <v>2549</v>
      </c>
      <c r="E8051" s="12" t="s">
        <v>1199</v>
      </c>
      <c r="F8051" s="12" t="s">
        <v>1199</v>
      </c>
      <c r="G8051" s="12" t="s">
        <v>67</v>
      </c>
      <c r="H8051" s="12" t="s">
        <v>65</v>
      </c>
      <c r="I8051" s="12"/>
    </row>
    <row r="8052" spans="1:9" x14ac:dyDescent="0.25">
      <c r="A8052" s="38">
        <v>96775621135</v>
      </c>
      <c r="B8052" s="13" t="s">
        <v>7798</v>
      </c>
      <c r="C8052" s="13">
        <v>4</v>
      </c>
      <c r="D8052" s="13" t="s">
        <v>1155</v>
      </c>
      <c r="E8052" s="13" t="s">
        <v>67</v>
      </c>
      <c r="F8052" s="13" t="s">
        <v>67</v>
      </c>
      <c r="G8052" s="13" t="s">
        <v>65</v>
      </c>
      <c r="H8052" s="13" t="s">
        <v>67</v>
      </c>
      <c r="I8052" s="13"/>
    </row>
    <row r="8053" spans="1:9" x14ac:dyDescent="0.25">
      <c r="A8053" s="37">
        <v>96775620137</v>
      </c>
      <c r="B8053" s="12" t="s">
        <v>7799</v>
      </c>
      <c r="C8053" s="12">
        <v>4</v>
      </c>
      <c r="D8053" s="12" t="s">
        <v>1155</v>
      </c>
      <c r="E8053" s="12" t="s">
        <v>67</v>
      </c>
      <c r="F8053" s="12" t="s">
        <v>67</v>
      </c>
      <c r="G8053" s="12" t="s">
        <v>65</v>
      </c>
      <c r="H8053" s="12" t="s">
        <v>67</v>
      </c>
      <c r="I8053" s="12"/>
    </row>
    <row r="8054" spans="1:9" x14ac:dyDescent="0.25">
      <c r="A8054" s="38">
        <v>96775625142</v>
      </c>
      <c r="B8054" s="13" t="s">
        <v>7800</v>
      </c>
      <c r="C8054" s="13">
        <v>4</v>
      </c>
      <c r="D8054" s="13" t="s">
        <v>1155</v>
      </c>
      <c r="E8054" s="13" t="s">
        <v>67</v>
      </c>
      <c r="F8054" s="13" t="s">
        <v>67</v>
      </c>
      <c r="G8054" s="13" t="s">
        <v>65</v>
      </c>
      <c r="H8054" s="13" t="s">
        <v>67</v>
      </c>
      <c r="I8054" s="13"/>
    </row>
    <row r="8055" spans="1:9" x14ac:dyDescent="0.25">
      <c r="A8055" s="37">
        <v>96775621146</v>
      </c>
      <c r="B8055" s="12" t="s">
        <v>3558</v>
      </c>
      <c r="C8055" s="12">
        <v>4</v>
      </c>
      <c r="D8055" s="12" t="s">
        <v>1155</v>
      </c>
      <c r="E8055" s="12" t="s">
        <v>67</v>
      </c>
      <c r="F8055" s="12" t="s">
        <v>67</v>
      </c>
      <c r="G8055" s="12" t="s">
        <v>65</v>
      </c>
      <c r="H8055" s="12" t="s">
        <v>67</v>
      </c>
      <c r="I8055" s="12"/>
    </row>
    <row r="8056" spans="1:9" x14ac:dyDescent="0.25">
      <c r="A8056" s="38">
        <v>96770148148</v>
      </c>
      <c r="B8056" s="13" t="s">
        <v>7801</v>
      </c>
      <c r="C8056" s="13">
        <v>4</v>
      </c>
      <c r="D8056" s="13" t="s">
        <v>1155</v>
      </c>
      <c r="E8056" s="13" t="s">
        <v>67</v>
      </c>
      <c r="F8056" s="13" t="s">
        <v>67</v>
      </c>
      <c r="G8056" s="13" t="s">
        <v>65</v>
      </c>
      <c r="H8056" s="13" t="s">
        <v>67</v>
      </c>
      <c r="I8056" s="13"/>
    </row>
    <row r="8057" spans="1:9" x14ac:dyDescent="0.25">
      <c r="A8057" s="37">
        <v>96775623149</v>
      </c>
      <c r="B8057" s="12" t="s">
        <v>7802</v>
      </c>
      <c r="C8057" s="12">
        <v>4</v>
      </c>
      <c r="D8057" s="12" t="s">
        <v>1155</v>
      </c>
      <c r="E8057" s="12" t="s">
        <v>67</v>
      </c>
      <c r="F8057" s="12" t="s">
        <v>67</v>
      </c>
      <c r="G8057" s="12" t="s">
        <v>65</v>
      </c>
      <c r="H8057" s="12" t="s">
        <v>67</v>
      </c>
      <c r="I8057" s="12"/>
    </row>
    <row r="8058" spans="1:9" x14ac:dyDescent="0.25">
      <c r="A8058" s="38">
        <v>96775620151</v>
      </c>
      <c r="B8058" s="13" t="s">
        <v>7803</v>
      </c>
      <c r="C8058" s="13">
        <v>4</v>
      </c>
      <c r="D8058" s="13" t="s">
        <v>1155</v>
      </c>
      <c r="E8058" s="13" t="s">
        <v>67</v>
      </c>
      <c r="F8058" s="13" t="s">
        <v>67</v>
      </c>
      <c r="G8058" s="13" t="s">
        <v>65</v>
      </c>
      <c r="H8058" s="13" t="s">
        <v>67</v>
      </c>
      <c r="I8058" s="13"/>
    </row>
    <row r="8059" spans="1:9" x14ac:dyDescent="0.25">
      <c r="A8059" s="37">
        <v>96770154154</v>
      </c>
      <c r="B8059" s="12" t="s">
        <v>7804</v>
      </c>
      <c r="C8059" s="12">
        <v>4</v>
      </c>
      <c r="D8059" s="12" t="s">
        <v>1155</v>
      </c>
      <c r="E8059" s="12" t="s">
        <v>67</v>
      </c>
      <c r="F8059" s="12" t="s">
        <v>67</v>
      </c>
      <c r="G8059" s="12" t="s">
        <v>65</v>
      </c>
      <c r="H8059" s="12" t="s">
        <v>67</v>
      </c>
      <c r="I8059" s="12"/>
    </row>
    <row r="8060" spans="1:9" x14ac:dyDescent="0.25">
      <c r="A8060" s="38">
        <v>96770155155</v>
      </c>
      <c r="B8060" s="13" t="s">
        <v>7805</v>
      </c>
      <c r="C8060" s="13">
        <v>2</v>
      </c>
      <c r="D8060" s="13" t="s">
        <v>1198</v>
      </c>
      <c r="E8060" s="13" t="s">
        <v>65</v>
      </c>
      <c r="F8060" s="13" t="s">
        <v>67</v>
      </c>
      <c r="G8060" s="13" t="s">
        <v>1199</v>
      </c>
      <c r="H8060" s="13" t="s">
        <v>67</v>
      </c>
      <c r="I8060" s="13"/>
    </row>
    <row r="8061" spans="1:9" x14ac:dyDescent="0.25">
      <c r="A8061" s="37">
        <v>96770157157</v>
      </c>
      <c r="B8061" s="12" t="s">
        <v>7806</v>
      </c>
      <c r="C8061" s="12">
        <v>4</v>
      </c>
      <c r="D8061" s="12" t="s">
        <v>1155</v>
      </c>
      <c r="E8061" s="12" t="s">
        <v>67</v>
      </c>
      <c r="F8061" s="12" t="s">
        <v>67</v>
      </c>
      <c r="G8061" s="12" t="s">
        <v>65</v>
      </c>
      <c r="H8061" s="12" t="s">
        <v>67</v>
      </c>
      <c r="I8061" s="12"/>
    </row>
    <row r="8062" spans="1:9" x14ac:dyDescent="0.25">
      <c r="A8062" s="38">
        <v>96775622159</v>
      </c>
      <c r="B8062" s="13" t="s">
        <v>7807</v>
      </c>
      <c r="C8062" s="13">
        <v>1</v>
      </c>
      <c r="D8062" s="13" t="s">
        <v>2549</v>
      </c>
      <c r="E8062" s="13" t="s">
        <v>1199</v>
      </c>
      <c r="F8062" s="13" t="s">
        <v>1199</v>
      </c>
      <c r="G8062" s="13" t="s">
        <v>67</v>
      </c>
      <c r="H8062" s="13" t="s">
        <v>65</v>
      </c>
      <c r="I8062" s="13"/>
    </row>
    <row r="8063" spans="1:9" x14ac:dyDescent="0.25">
      <c r="A8063" s="37">
        <v>96775624164</v>
      </c>
      <c r="B8063" s="12" t="s">
        <v>4237</v>
      </c>
      <c r="C8063" s="12">
        <v>1</v>
      </c>
      <c r="D8063" s="12" t="s">
        <v>2549</v>
      </c>
      <c r="E8063" s="12" t="s">
        <v>1199</v>
      </c>
      <c r="F8063" s="12" t="s">
        <v>1199</v>
      </c>
      <c r="G8063" s="12" t="s">
        <v>67</v>
      </c>
      <c r="H8063" s="12" t="s">
        <v>65</v>
      </c>
      <c r="I8063" s="12"/>
    </row>
    <row r="8064" spans="1:9" x14ac:dyDescent="0.25">
      <c r="A8064" s="38">
        <v>96775656165</v>
      </c>
      <c r="B8064" s="13" t="s">
        <v>4443</v>
      </c>
      <c r="C8064" s="13">
        <v>2</v>
      </c>
      <c r="D8064" s="13" t="s">
        <v>1198</v>
      </c>
      <c r="E8064" s="13" t="s">
        <v>65</v>
      </c>
      <c r="F8064" s="13" t="s">
        <v>67</v>
      </c>
      <c r="G8064" s="13" t="s">
        <v>1199</v>
      </c>
      <c r="H8064" s="13" t="s">
        <v>67</v>
      </c>
      <c r="I8064" s="13"/>
    </row>
    <row r="8065" spans="1:9" x14ac:dyDescent="0.25">
      <c r="A8065" s="37">
        <v>96775624166</v>
      </c>
      <c r="B8065" s="12" t="s">
        <v>7808</v>
      </c>
      <c r="C8065" s="12">
        <v>2</v>
      </c>
      <c r="D8065" s="12" t="s">
        <v>1198</v>
      </c>
      <c r="E8065" s="12" t="s">
        <v>65</v>
      </c>
      <c r="F8065" s="12" t="s">
        <v>67</v>
      </c>
      <c r="G8065" s="12" t="s">
        <v>1199</v>
      </c>
      <c r="H8065" s="12" t="s">
        <v>67</v>
      </c>
      <c r="I8065" s="12"/>
    </row>
    <row r="8066" spans="1:9" x14ac:dyDescent="0.25">
      <c r="A8066" s="38">
        <v>96775622169</v>
      </c>
      <c r="B8066" s="13" t="s">
        <v>7809</v>
      </c>
      <c r="C8066" s="13">
        <v>1</v>
      </c>
      <c r="D8066" s="13" t="s">
        <v>2549</v>
      </c>
      <c r="E8066" s="13" t="s">
        <v>1199</v>
      </c>
      <c r="F8066" s="13" t="s">
        <v>1199</v>
      </c>
      <c r="G8066" s="13" t="s">
        <v>67</v>
      </c>
      <c r="H8066" s="13" t="s">
        <v>65</v>
      </c>
      <c r="I8066" s="13"/>
    </row>
    <row r="8067" spans="1:9" x14ac:dyDescent="0.25">
      <c r="A8067" s="37">
        <v>96775656170</v>
      </c>
      <c r="B8067" s="12" t="s">
        <v>7810</v>
      </c>
      <c r="C8067" s="12">
        <v>2</v>
      </c>
      <c r="D8067" s="12" t="s">
        <v>1198</v>
      </c>
      <c r="E8067" s="12" t="s">
        <v>65</v>
      </c>
      <c r="F8067" s="12" t="s">
        <v>67</v>
      </c>
      <c r="G8067" s="12" t="s">
        <v>1199</v>
      </c>
      <c r="H8067" s="12" t="s">
        <v>67</v>
      </c>
      <c r="I8067" s="12"/>
    </row>
    <row r="8068" spans="1:9" x14ac:dyDescent="0.25">
      <c r="A8068" s="38">
        <v>96775624172</v>
      </c>
      <c r="B8068" s="13" t="s">
        <v>7811</v>
      </c>
      <c r="C8068" s="13">
        <v>2</v>
      </c>
      <c r="D8068" s="13" t="s">
        <v>1198</v>
      </c>
      <c r="E8068" s="13" t="s">
        <v>65</v>
      </c>
      <c r="F8068" s="13" t="s">
        <v>67</v>
      </c>
      <c r="G8068" s="13" t="s">
        <v>1199</v>
      </c>
      <c r="H8068" s="13" t="s">
        <v>67</v>
      </c>
      <c r="I8068" s="13"/>
    </row>
    <row r="8069" spans="1:9" x14ac:dyDescent="0.25">
      <c r="A8069" s="37">
        <v>96775625175</v>
      </c>
      <c r="B8069" s="12" t="s">
        <v>7812</v>
      </c>
      <c r="C8069" s="12">
        <v>4</v>
      </c>
      <c r="D8069" s="12" t="s">
        <v>1155</v>
      </c>
      <c r="E8069" s="12" t="s">
        <v>67</v>
      </c>
      <c r="F8069" s="12" t="s">
        <v>67</v>
      </c>
      <c r="G8069" s="12" t="s">
        <v>65</v>
      </c>
      <c r="H8069" s="12" t="s">
        <v>67</v>
      </c>
      <c r="I8069" s="12"/>
    </row>
    <row r="8070" spans="1:9" x14ac:dyDescent="0.25">
      <c r="A8070" s="38">
        <v>96770177177</v>
      </c>
      <c r="B8070" s="13" t="s">
        <v>7813</v>
      </c>
      <c r="C8070" s="13">
        <v>1</v>
      </c>
      <c r="D8070" s="13" t="s">
        <v>2549</v>
      </c>
      <c r="E8070" s="13" t="s">
        <v>1199</v>
      </c>
      <c r="F8070" s="13" t="s">
        <v>1199</v>
      </c>
      <c r="G8070" s="13" t="s">
        <v>67</v>
      </c>
      <c r="H8070" s="13" t="s">
        <v>65</v>
      </c>
      <c r="I8070" s="13"/>
    </row>
    <row r="8071" spans="1:9" x14ac:dyDescent="0.25">
      <c r="A8071" s="37">
        <v>96775621178</v>
      </c>
      <c r="B8071" s="12" t="s">
        <v>7814</v>
      </c>
      <c r="C8071" s="12">
        <v>1</v>
      </c>
      <c r="D8071" s="12" t="s">
        <v>2549</v>
      </c>
      <c r="E8071" s="12" t="s">
        <v>1199</v>
      </c>
      <c r="F8071" s="12" t="s">
        <v>1199</v>
      </c>
      <c r="G8071" s="12" t="s">
        <v>67</v>
      </c>
      <c r="H8071" s="12" t="s">
        <v>65</v>
      </c>
      <c r="I8071" s="12"/>
    </row>
    <row r="8072" spans="1:9" x14ac:dyDescent="0.25">
      <c r="A8072" s="38">
        <v>96775621181</v>
      </c>
      <c r="B8072" s="13" t="s">
        <v>7815</v>
      </c>
      <c r="C8072" s="13">
        <v>2</v>
      </c>
      <c r="D8072" s="13" t="s">
        <v>1198</v>
      </c>
      <c r="E8072" s="13" t="s">
        <v>65</v>
      </c>
      <c r="F8072" s="13" t="s">
        <v>67</v>
      </c>
      <c r="G8072" s="13" t="s">
        <v>1199</v>
      </c>
      <c r="H8072" s="13" t="s">
        <v>67</v>
      </c>
      <c r="I8072" s="13"/>
    </row>
    <row r="8073" spans="1:9" x14ac:dyDescent="0.25">
      <c r="A8073" s="37">
        <v>96775620182</v>
      </c>
      <c r="B8073" s="12" t="s">
        <v>7816</v>
      </c>
      <c r="C8073" s="12">
        <v>2</v>
      </c>
      <c r="D8073" s="12" t="s">
        <v>1198</v>
      </c>
      <c r="E8073" s="12" t="s">
        <v>65</v>
      </c>
      <c r="F8073" s="12" t="s">
        <v>67</v>
      </c>
      <c r="G8073" s="12" t="s">
        <v>1199</v>
      </c>
      <c r="H8073" s="12" t="s">
        <v>67</v>
      </c>
      <c r="I8073" s="12"/>
    </row>
    <row r="8074" spans="1:9" x14ac:dyDescent="0.25">
      <c r="A8074" s="38">
        <v>96775624186</v>
      </c>
      <c r="B8074" s="13" t="s">
        <v>826</v>
      </c>
      <c r="C8074" s="13">
        <v>4</v>
      </c>
      <c r="D8074" s="13" t="s">
        <v>1155</v>
      </c>
      <c r="E8074" s="13" t="s">
        <v>67</v>
      </c>
      <c r="F8074" s="13" t="s">
        <v>67</v>
      </c>
      <c r="G8074" s="13" t="s">
        <v>65</v>
      </c>
      <c r="H8074" s="13" t="s">
        <v>67</v>
      </c>
      <c r="I8074" s="13"/>
    </row>
    <row r="8075" spans="1:9" x14ac:dyDescent="0.25">
      <c r="A8075" s="37">
        <v>96775625189</v>
      </c>
      <c r="B8075" s="12" t="s">
        <v>7817</v>
      </c>
      <c r="C8075" s="12">
        <v>4</v>
      </c>
      <c r="D8075" s="12" t="s">
        <v>1155</v>
      </c>
      <c r="E8075" s="12" t="s">
        <v>67</v>
      </c>
      <c r="F8075" s="12" t="s">
        <v>67</v>
      </c>
      <c r="G8075" s="12" t="s">
        <v>65</v>
      </c>
      <c r="H8075" s="12" t="s">
        <v>67</v>
      </c>
      <c r="I8075" s="12"/>
    </row>
    <row r="8076" spans="1:9" x14ac:dyDescent="0.25">
      <c r="A8076" s="38">
        <v>96775621193</v>
      </c>
      <c r="B8076" s="13" t="s">
        <v>7818</v>
      </c>
      <c r="C8076" s="13">
        <v>4</v>
      </c>
      <c r="D8076" s="13" t="s">
        <v>1155</v>
      </c>
      <c r="E8076" s="13" t="s">
        <v>67</v>
      </c>
      <c r="F8076" s="13" t="s">
        <v>67</v>
      </c>
      <c r="G8076" s="13" t="s">
        <v>65</v>
      </c>
      <c r="H8076" s="13" t="s">
        <v>67</v>
      </c>
      <c r="I8076" s="13"/>
    </row>
    <row r="8077" spans="1:9" x14ac:dyDescent="0.25">
      <c r="A8077" s="37">
        <v>96775656200</v>
      </c>
      <c r="B8077" s="12" t="s">
        <v>7819</v>
      </c>
      <c r="C8077" s="12">
        <v>2</v>
      </c>
      <c r="D8077" s="12" t="s">
        <v>1198</v>
      </c>
      <c r="E8077" s="12" t="s">
        <v>65</v>
      </c>
      <c r="F8077" s="12" t="s">
        <v>67</v>
      </c>
      <c r="G8077" s="12" t="s">
        <v>1199</v>
      </c>
      <c r="H8077" s="12" t="s">
        <v>67</v>
      </c>
      <c r="I8077" s="12"/>
    </row>
    <row r="8078" spans="1:9" x14ac:dyDescent="0.25">
      <c r="A8078" s="38">
        <v>96775625203</v>
      </c>
      <c r="B8078" s="13" t="s">
        <v>7820</v>
      </c>
      <c r="C8078" s="13">
        <v>4</v>
      </c>
      <c r="D8078" s="13" t="s">
        <v>1155</v>
      </c>
      <c r="E8078" s="13" t="s">
        <v>67</v>
      </c>
      <c r="F8078" s="13" t="s">
        <v>67</v>
      </c>
      <c r="G8078" s="13" t="s">
        <v>65</v>
      </c>
      <c r="H8078" s="13" t="s">
        <v>67</v>
      </c>
      <c r="I8078" s="13"/>
    </row>
    <row r="8079" spans="1:9" x14ac:dyDescent="0.25">
      <c r="A8079" s="37">
        <v>96779452452</v>
      </c>
      <c r="B8079" s="12" t="s">
        <v>7821</v>
      </c>
      <c r="C8079" s="12">
        <v>2</v>
      </c>
      <c r="D8079" s="12" t="s">
        <v>1198</v>
      </c>
      <c r="E8079" s="12" t="s">
        <v>65</v>
      </c>
      <c r="F8079" s="12" t="s">
        <v>67</v>
      </c>
      <c r="G8079" s="12" t="s">
        <v>1199</v>
      </c>
      <c r="H8079" s="12" t="s">
        <v>67</v>
      </c>
      <c r="I8079" s="12"/>
    </row>
    <row r="8080" spans="1:9" x14ac:dyDescent="0.25">
      <c r="A8080" s="38">
        <v>96779453453</v>
      </c>
      <c r="B8080" s="13" t="s">
        <v>7822</v>
      </c>
      <c r="C8080" s="13">
        <v>2</v>
      </c>
      <c r="D8080" s="13" t="s">
        <v>1198</v>
      </c>
      <c r="E8080" s="13" t="s">
        <v>65</v>
      </c>
      <c r="F8080" s="13" t="s">
        <v>67</v>
      </c>
      <c r="G8080" s="13" t="s">
        <v>1199</v>
      </c>
      <c r="H8080" s="13" t="s">
        <v>67</v>
      </c>
      <c r="I8080" s="13"/>
    </row>
    <row r="8081" spans="1:9" x14ac:dyDescent="0.25">
      <c r="A8081" s="37">
        <v>96779454454</v>
      </c>
      <c r="B8081" s="12" t="s">
        <v>7823</v>
      </c>
      <c r="C8081" s="12">
        <v>2</v>
      </c>
      <c r="D8081" s="12" t="s">
        <v>1198</v>
      </c>
      <c r="E8081" s="12" t="s">
        <v>65</v>
      </c>
      <c r="F8081" s="12" t="s">
        <v>67</v>
      </c>
      <c r="G8081" s="12" t="s">
        <v>1199</v>
      </c>
      <c r="H8081" s="12" t="s">
        <v>67</v>
      </c>
      <c r="I8081" s="12"/>
    </row>
    <row r="8082" spans="1:9" x14ac:dyDescent="0.25">
      <c r="A8082" s="38">
        <v>96779455455</v>
      </c>
      <c r="B8082" s="13" t="s">
        <v>7824</v>
      </c>
      <c r="C8082" s="13">
        <v>2</v>
      </c>
      <c r="D8082" s="13" t="s">
        <v>1198</v>
      </c>
      <c r="E8082" s="13" t="s">
        <v>65</v>
      </c>
      <c r="F8082" s="13" t="s">
        <v>67</v>
      </c>
      <c r="G8082" s="13" t="s">
        <v>1199</v>
      </c>
      <c r="H8082" s="13" t="s">
        <v>67</v>
      </c>
      <c r="I8082" s="13"/>
    </row>
    <row r="8083" spans="1:9" x14ac:dyDescent="0.25">
      <c r="A8083" s="37">
        <v>96779456456</v>
      </c>
      <c r="B8083" s="12" t="s">
        <v>7825</v>
      </c>
      <c r="C8083" s="12">
        <v>2</v>
      </c>
      <c r="D8083" s="12" t="s">
        <v>1198</v>
      </c>
      <c r="E8083" s="12" t="s">
        <v>65</v>
      </c>
      <c r="F8083" s="12" t="s">
        <v>67</v>
      </c>
      <c r="G8083" s="12" t="s">
        <v>1199</v>
      </c>
      <c r="H8083" s="12" t="s">
        <v>67</v>
      </c>
      <c r="I8083" s="12"/>
    </row>
    <row r="8084" spans="1:9" x14ac:dyDescent="0.25">
      <c r="A8084" s="38">
        <v>96779457457</v>
      </c>
      <c r="B8084" s="13" t="s">
        <v>7826</v>
      </c>
      <c r="C8084" s="13">
        <v>2</v>
      </c>
      <c r="D8084" s="13" t="s">
        <v>1198</v>
      </c>
      <c r="E8084" s="13" t="s">
        <v>65</v>
      </c>
      <c r="F8084" s="13" t="s">
        <v>67</v>
      </c>
      <c r="G8084" s="13" t="s">
        <v>1199</v>
      </c>
      <c r="H8084" s="13" t="s">
        <v>67</v>
      </c>
      <c r="I8084" s="13"/>
    </row>
    <row r="8085" spans="1:9" x14ac:dyDescent="0.25">
      <c r="A8085" s="37">
        <v>96779458458</v>
      </c>
      <c r="B8085" s="12" t="s">
        <v>7827</v>
      </c>
      <c r="C8085" s="12">
        <v>2</v>
      </c>
      <c r="D8085" s="12" t="s">
        <v>1198</v>
      </c>
      <c r="E8085" s="12" t="s">
        <v>65</v>
      </c>
      <c r="F8085" s="12" t="s">
        <v>67</v>
      </c>
      <c r="G8085" s="12" t="s">
        <v>1199</v>
      </c>
      <c r="H8085" s="12" t="s">
        <v>67</v>
      </c>
      <c r="I8085" s="12"/>
    </row>
    <row r="8086" spans="1:9" x14ac:dyDescent="0.25">
      <c r="A8086" s="38">
        <v>96779459459</v>
      </c>
      <c r="B8086" s="13" t="s">
        <v>7828</v>
      </c>
      <c r="C8086" s="13">
        <v>1</v>
      </c>
      <c r="D8086" s="13" t="s">
        <v>2549</v>
      </c>
      <c r="E8086" s="13" t="s">
        <v>1199</v>
      </c>
      <c r="F8086" s="13" t="s">
        <v>1199</v>
      </c>
      <c r="G8086" s="13" t="s">
        <v>67</v>
      </c>
      <c r="H8086" s="13" t="s">
        <v>65</v>
      </c>
      <c r="I8086" s="13"/>
    </row>
    <row r="8087" spans="1:9" x14ac:dyDescent="0.25">
      <c r="A8087" s="37">
        <v>96779461461</v>
      </c>
      <c r="B8087" s="12" t="s">
        <v>7829</v>
      </c>
      <c r="C8087" s="12">
        <v>2</v>
      </c>
      <c r="D8087" s="12" t="s">
        <v>1198</v>
      </c>
      <c r="E8087" s="12" t="s">
        <v>65</v>
      </c>
      <c r="F8087" s="12" t="s">
        <v>67</v>
      </c>
      <c r="G8087" s="12" t="s">
        <v>1199</v>
      </c>
      <c r="H8087" s="12" t="s">
        <v>67</v>
      </c>
      <c r="I8087" s="12"/>
    </row>
    <row r="8088" spans="1:9" x14ac:dyDescent="0.25">
      <c r="A8088" s="38">
        <v>96779463463</v>
      </c>
      <c r="B8088" s="13" t="s">
        <v>7830</v>
      </c>
      <c r="C8088" s="13">
        <v>2</v>
      </c>
      <c r="D8088" s="13" t="s">
        <v>1198</v>
      </c>
      <c r="E8088" s="13" t="s">
        <v>65</v>
      </c>
      <c r="F8088" s="13" t="s">
        <v>67</v>
      </c>
      <c r="G8088" s="13" t="s">
        <v>1199</v>
      </c>
      <c r="H8088" s="13" t="s">
        <v>67</v>
      </c>
      <c r="I8088" s="13"/>
    </row>
    <row r="8089" spans="1:9" x14ac:dyDescent="0.25">
      <c r="A8089" s="37">
        <v>96780115115</v>
      </c>
      <c r="B8089" s="12" t="s">
        <v>7831</v>
      </c>
      <c r="C8089" s="12">
        <v>4</v>
      </c>
      <c r="D8089" s="12" t="s">
        <v>1155</v>
      </c>
      <c r="E8089" s="12" t="s">
        <v>67</v>
      </c>
      <c r="F8089" s="12" t="s">
        <v>67</v>
      </c>
      <c r="G8089" s="12" t="s">
        <v>65</v>
      </c>
      <c r="H8089" s="12" t="s">
        <v>67</v>
      </c>
      <c r="I8089" s="12"/>
    </row>
    <row r="8090" spans="1:9" x14ac:dyDescent="0.25">
      <c r="A8090" s="38">
        <v>96785642122</v>
      </c>
      <c r="B8090" s="13" t="s">
        <v>7832</v>
      </c>
      <c r="C8090" s="13">
        <v>4</v>
      </c>
      <c r="D8090" s="13" t="s">
        <v>1155</v>
      </c>
      <c r="E8090" s="13" t="s">
        <v>67</v>
      </c>
      <c r="F8090" s="13" t="s">
        <v>67</v>
      </c>
      <c r="G8090" s="13" t="s">
        <v>65</v>
      </c>
      <c r="H8090" s="13" t="s">
        <v>67</v>
      </c>
      <c r="I8090" s="13"/>
    </row>
    <row r="8091" spans="1:9" x14ac:dyDescent="0.25">
      <c r="A8091" s="37">
        <v>96780123123</v>
      </c>
      <c r="B8091" s="12" t="s">
        <v>7833</v>
      </c>
      <c r="C8091" s="12">
        <v>4</v>
      </c>
      <c r="D8091" s="12" t="s">
        <v>1155</v>
      </c>
      <c r="E8091" s="12" t="s">
        <v>67</v>
      </c>
      <c r="F8091" s="12" t="s">
        <v>67</v>
      </c>
      <c r="G8091" s="12" t="s">
        <v>65</v>
      </c>
      <c r="H8091" s="12" t="s">
        <v>67</v>
      </c>
      <c r="I8091" s="12"/>
    </row>
    <row r="8092" spans="1:9" x14ac:dyDescent="0.25">
      <c r="A8092" s="38">
        <v>96785642124</v>
      </c>
      <c r="B8092" s="13" t="s">
        <v>7834</v>
      </c>
      <c r="C8092" s="13">
        <v>4</v>
      </c>
      <c r="D8092" s="13" t="s">
        <v>1155</v>
      </c>
      <c r="E8092" s="13" t="s">
        <v>67</v>
      </c>
      <c r="F8092" s="13" t="s">
        <v>67</v>
      </c>
      <c r="G8092" s="13" t="s">
        <v>65</v>
      </c>
      <c r="H8092" s="13" t="s">
        <v>67</v>
      </c>
      <c r="I8092" s="13"/>
    </row>
    <row r="8093" spans="1:9" x14ac:dyDescent="0.25">
      <c r="A8093" s="37">
        <v>96780128128</v>
      </c>
      <c r="B8093" s="12" t="s">
        <v>7835</v>
      </c>
      <c r="C8093" s="12">
        <v>4</v>
      </c>
      <c r="D8093" s="12" t="s">
        <v>1155</v>
      </c>
      <c r="E8093" s="12" t="s">
        <v>67</v>
      </c>
      <c r="F8093" s="12" t="s">
        <v>67</v>
      </c>
      <c r="G8093" s="12" t="s">
        <v>65</v>
      </c>
      <c r="H8093" s="12" t="s">
        <v>67</v>
      </c>
      <c r="I8093" s="12"/>
    </row>
    <row r="8094" spans="1:9" x14ac:dyDescent="0.25">
      <c r="A8094" s="38">
        <v>96785642130</v>
      </c>
      <c r="B8094" s="13" t="s">
        <v>7836</v>
      </c>
      <c r="C8094" s="13">
        <v>4</v>
      </c>
      <c r="D8094" s="13" t="s">
        <v>1155</v>
      </c>
      <c r="E8094" s="13" t="s">
        <v>67</v>
      </c>
      <c r="F8094" s="13" t="s">
        <v>67</v>
      </c>
      <c r="G8094" s="13" t="s">
        <v>65</v>
      </c>
      <c r="H8094" s="13" t="s">
        <v>67</v>
      </c>
      <c r="I8094" s="13"/>
    </row>
    <row r="8095" spans="1:9" x14ac:dyDescent="0.25">
      <c r="A8095" s="37">
        <v>96780132132</v>
      </c>
      <c r="B8095" s="12" t="s">
        <v>7837</v>
      </c>
      <c r="C8095" s="12">
        <v>4</v>
      </c>
      <c r="D8095" s="12" t="s">
        <v>1155</v>
      </c>
      <c r="E8095" s="12" t="s">
        <v>67</v>
      </c>
      <c r="F8095" s="12" t="s">
        <v>67</v>
      </c>
      <c r="G8095" s="12" t="s">
        <v>65</v>
      </c>
      <c r="H8095" s="12" t="s">
        <v>67</v>
      </c>
      <c r="I8095" s="12"/>
    </row>
    <row r="8096" spans="1:9" x14ac:dyDescent="0.25">
      <c r="A8096" s="38">
        <v>96785642134</v>
      </c>
      <c r="B8096" s="13" t="s">
        <v>7838</v>
      </c>
      <c r="C8096" s="13">
        <v>4</v>
      </c>
      <c r="D8096" s="13" t="s">
        <v>1155</v>
      </c>
      <c r="E8096" s="13" t="s">
        <v>67</v>
      </c>
      <c r="F8096" s="13" t="s">
        <v>67</v>
      </c>
      <c r="G8096" s="13" t="s">
        <v>65</v>
      </c>
      <c r="H8096" s="13" t="s">
        <v>67</v>
      </c>
      <c r="I8096" s="13"/>
    </row>
    <row r="8097" spans="1:9" x14ac:dyDescent="0.25">
      <c r="A8097" s="37">
        <v>96780135135</v>
      </c>
      <c r="B8097" s="12" t="s">
        <v>7839</v>
      </c>
      <c r="C8097" s="12">
        <v>4</v>
      </c>
      <c r="D8097" s="12" t="s">
        <v>1155</v>
      </c>
      <c r="E8097" s="12" t="s">
        <v>67</v>
      </c>
      <c r="F8097" s="12" t="s">
        <v>67</v>
      </c>
      <c r="G8097" s="12" t="s">
        <v>65</v>
      </c>
      <c r="H8097" s="12" t="s">
        <v>67</v>
      </c>
      <c r="I8097" s="12"/>
    </row>
    <row r="8098" spans="1:9" x14ac:dyDescent="0.25">
      <c r="A8098" s="38">
        <v>96780136136</v>
      </c>
      <c r="B8098" s="13" t="s">
        <v>7840</v>
      </c>
      <c r="C8098" s="13">
        <v>4</v>
      </c>
      <c r="D8098" s="13" t="s">
        <v>1155</v>
      </c>
      <c r="E8098" s="13" t="s">
        <v>67</v>
      </c>
      <c r="F8098" s="13" t="s">
        <v>67</v>
      </c>
      <c r="G8098" s="13" t="s">
        <v>65</v>
      </c>
      <c r="H8098" s="13" t="s">
        <v>67</v>
      </c>
      <c r="I8098" s="13"/>
    </row>
    <row r="8099" spans="1:9" x14ac:dyDescent="0.25">
      <c r="A8099" s="37">
        <v>96780138138</v>
      </c>
      <c r="B8099" s="12" t="s">
        <v>7841</v>
      </c>
      <c r="C8099" s="12">
        <v>4</v>
      </c>
      <c r="D8099" s="12" t="s">
        <v>1155</v>
      </c>
      <c r="E8099" s="12" t="s">
        <v>67</v>
      </c>
      <c r="F8099" s="12" t="s">
        <v>67</v>
      </c>
      <c r="G8099" s="12" t="s">
        <v>65</v>
      </c>
      <c r="H8099" s="12" t="s">
        <v>67</v>
      </c>
      <c r="I8099" s="12"/>
    </row>
    <row r="8100" spans="1:9" x14ac:dyDescent="0.25">
      <c r="A8100" s="38">
        <v>96780150150</v>
      </c>
      <c r="B8100" s="13" t="s">
        <v>7842</v>
      </c>
      <c r="C8100" s="13">
        <v>4</v>
      </c>
      <c r="D8100" s="13" t="s">
        <v>1155</v>
      </c>
      <c r="E8100" s="13" t="s">
        <v>67</v>
      </c>
      <c r="F8100" s="13" t="s">
        <v>67</v>
      </c>
      <c r="G8100" s="13" t="s">
        <v>65</v>
      </c>
      <c r="H8100" s="13" t="s">
        <v>67</v>
      </c>
      <c r="I8100" s="13"/>
    </row>
    <row r="8101" spans="1:9" x14ac:dyDescent="0.25">
      <c r="A8101" s="37">
        <v>96785642153</v>
      </c>
      <c r="B8101" s="12" t="s">
        <v>7843</v>
      </c>
      <c r="C8101" s="12">
        <v>4</v>
      </c>
      <c r="D8101" s="12" t="s">
        <v>1155</v>
      </c>
      <c r="E8101" s="12" t="s">
        <v>67</v>
      </c>
      <c r="F8101" s="12" t="s">
        <v>67</v>
      </c>
      <c r="G8101" s="12" t="s">
        <v>65</v>
      </c>
      <c r="H8101" s="12" t="s">
        <v>67</v>
      </c>
      <c r="I8101" s="12"/>
    </row>
    <row r="8102" spans="1:9" x14ac:dyDescent="0.25">
      <c r="A8102" s="38">
        <v>96785642157</v>
      </c>
      <c r="B8102" s="13" t="s">
        <v>7844</v>
      </c>
      <c r="C8102" s="13">
        <v>1</v>
      </c>
      <c r="D8102" s="13" t="s">
        <v>2549</v>
      </c>
      <c r="E8102" s="13" t="s">
        <v>1199</v>
      </c>
      <c r="F8102" s="13" t="s">
        <v>1199</v>
      </c>
      <c r="G8102" s="13" t="s">
        <v>67</v>
      </c>
      <c r="H8102" s="13" t="s">
        <v>65</v>
      </c>
      <c r="I8102" s="13"/>
    </row>
    <row r="8103" spans="1:9" x14ac:dyDescent="0.25">
      <c r="A8103" s="37">
        <v>96780160160</v>
      </c>
      <c r="B8103" s="12" t="s">
        <v>7845</v>
      </c>
      <c r="C8103" s="12">
        <v>4</v>
      </c>
      <c r="D8103" s="12" t="s">
        <v>1155</v>
      </c>
      <c r="E8103" s="12" t="s">
        <v>67</v>
      </c>
      <c r="F8103" s="12" t="s">
        <v>67</v>
      </c>
      <c r="G8103" s="12" t="s">
        <v>65</v>
      </c>
      <c r="H8103" s="12" t="s">
        <v>67</v>
      </c>
      <c r="I8103" s="12"/>
    </row>
    <row r="8104" spans="1:9" x14ac:dyDescent="0.25">
      <c r="A8104" s="38">
        <v>96785642164</v>
      </c>
      <c r="B8104" s="13" t="s">
        <v>7846</v>
      </c>
      <c r="C8104" s="13">
        <v>1</v>
      </c>
      <c r="D8104" s="13" t="s">
        <v>2549</v>
      </c>
      <c r="E8104" s="13" t="s">
        <v>1199</v>
      </c>
      <c r="F8104" s="13" t="s">
        <v>1199</v>
      </c>
      <c r="G8104" s="13" t="s">
        <v>67</v>
      </c>
      <c r="H8104" s="13" t="s">
        <v>65</v>
      </c>
      <c r="I8104" s="13"/>
    </row>
    <row r="8105" spans="1:9" x14ac:dyDescent="0.25">
      <c r="A8105" s="37">
        <v>96780168168</v>
      </c>
      <c r="B8105" s="12" t="s">
        <v>7847</v>
      </c>
      <c r="C8105" s="12">
        <v>4</v>
      </c>
      <c r="D8105" s="12" t="s">
        <v>1155</v>
      </c>
      <c r="E8105" s="12" t="s">
        <v>67</v>
      </c>
      <c r="F8105" s="12" t="s">
        <v>67</v>
      </c>
      <c r="G8105" s="12" t="s">
        <v>65</v>
      </c>
      <c r="H8105" s="12" t="s">
        <v>67</v>
      </c>
      <c r="I8105" s="12"/>
    </row>
    <row r="8106" spans="1:9" x14ac:dyDescent="0.25">
      <c r="A8106" s="38">
        <v>96780170170</v>
      </c>
      <c r="B8106" s="13" t="s">
        <v>7848</v>
      </c>
      <c r="C8106" s="13">
        <v>4</v>
      </c>
      <c r="D8106" s="13" t="s">
        <v>1155</v>
      </c>
      <c r="E8106" s="13" t="s">
        <v>67</v>
      </c>
      <c r="F8106" s="13" t="s">
        <v>67</v>
      </c>
      <c r="G8106" s="13" t="s">
        <v>65</v>
      </c>
      <c r="H8106" s="13" t="s">
        <v>67</v>
      </c>
      <c r="I8106" s="13"/>
    </row>
    <row r="8107" spans="1:9" x14ac:dyDescent="0.25">
      <c r="A8107" s="37">
        <v>96780174174</v>
      </c>
      <c r="B8107" s="12" t="s">
        <v>7849</v>
      </c>
      <c r="C8107" s="12">
        <v>4</v>
      </c>
      <c r="D8107" s="12" t="s">
        <v>1155</v>
      </c>
      <c r="E8107" s="12" t="s">
        <v>67</v>
      </c>
      <c r="F8107" s="12" t="s">
        <v>67</v>
      </c>
      <c r="G8107" s="12" t="s">
        <v>65</v>
      </c>
      <c r="H8107" s="12" t="s">
        <v>67</v>
      </c>
      <c r="I8107" s="12"/>
    </row>
    <row r="8108" spans="1:9" x14ac:dyDescent="0.25">
      <c r="A8108" s="38">
        <v>96785643175</v>
      </c>
      <c r="B8108" s="13" t="s">
        <v>7850</v>
      </c>
      <c r="C8108" s="13">
        <v>4</v>
      </c>
      <c r="D8108" s="13" t="s">
        <v>1155</v>
      </c>
      <c r="E8108" s="13" t="s">
        <v>67</v>
      </c>
      <c r="F8108" s="13" t="s">
        <v>67</v>
      </c>
      <c r="G8108" s="13" t="s">
        <v>65</v>
      </c>
      <c r="H8108" s="13" t="s">
        <v>67</v>
      </c>
      <c r="I8108" s="13"/>
    </row>
    <row r="8109" spans="1:9" x14ac:dyDescent="0.25">
      <c r="A8109" s="37">
        <v>96780176176</v>
      </c>
      <c r="B8109" s="12" t="s">
        <v>7851</v>
      </c>
      <c r="C8109" s="12">
        <v>4</v>
      </c>
      <c r="D8109" s="12" t="s">
        <v>1155</v>
      </c>
      <c r="E8109" s="12" t="s">
        <v>67</v>
      </c>
      <c r="F8109" s="12" t="s">
        <v>67</v>
      </c>
      <c r="G8109" s="12" t="s">
        <v>65</v>
      </c>
      <c r="H8109" s="12" t="s">
        <v>67</v>
      </c>
      <c r="I8109" s="12"/>
    </row>
    <row r="8110" spans="1:9" x14ac:dyDescent="0.25">
      <c r="A8110" s="38">
        <v>96780178178</v>
      </c>
      <c r="B8110" s="13" t="s">
        <v>7852</v>
      </c>
      <c r="C8110" s="13">
        <v>4</v>
      </c>
      <c r="D8110" s="13" t="s">
        <v>1155</v>
      </c>
      <c r="E8110" s="13" t="s">
        <v>67</v>
      </c>
      <c r="F8110" s="13" t="s">
        <v>67</v>
      </c>
      <c r="G8110" s="13" t="s">
        <v>65</v>
      </c>
      <c r="H8110" s="13" t="s">
        <v>67</v>
      </c>
      <c r="I8110" s="13"/>
    </row>
    <row r="8111" spans="1:9" x14ac:dyDescent="0.25">
      <c r="A8111" s="37">
        <v>96780181181</v>
      </c>
      <c r="B8111" s="12" t="s">
        <v>7853</v>
      </c>
      <c r="C8111" s="12">
        <v>1</v>
      </c>
      <c r="D8111" s="12" t="s">
        <v>2549</v>
      </c>
      <c r="E8111" s="12" t="s">
        <v>1199</v>
      </c>
      <c r="F8111" s="12" t="s">
        <v>1199</v>
      </c>
      <c r="G8111" s="12" t="s">
        <v>67</v>
      </c>
      <c r="H8111" s="12" t="s">
        <v>65</v>
      </c>
      <c r="I8111" s="12"/>
    </row>
    <row r="8112" spans="1:9" x14ac:dyDescent="0.25">
      <c r="A8112" s="38">
        <v>96785642183</v>
      </c>
      <c r="B8112" s="13" t="s">
        <v>4557</v>
      </c>
      <c r="C8112" s="13">
        <v>4</v>
      </c>
      <c r="D8112" s="13" t="s">
        <v>1155</v>
      </c>
      <c r="E8112" s="13" t="s">
        <v>67</v>
      </c>
      <c r="F8112" s="13" t="s">
        <v>67</v>
      </c>
      <c r="G8112" s="13" t="s">
        <v>65</v>
      </c>
      <c r="H8112" s="13" t="s">
        <v>67</v>
      </c>
      <c r="I8112" s="13"/>
    </row>
    <row r="8113" spans="1:9" x14ac:dyDescent="0.25">
      <c r="A8113" s="37">
        <v>96780186186</v>
      </c>
      <c r="B8113" s="12" t="s">
        <v>7854</v>
      </c>
      <c r="C8113" s="12">
        <v>1</v>
      </c>
      <c r="D8113" s="12" t="s">
        <v>2549</v>
      </c>
      <c r="E8113" s="12" t="s">
        <v>1199</v>
      </c>
      <c r="F8113" s="12" t="s">
        <v>1199</v>
      </c>
      <c r="G8113" s="12" t="s">
        <v>67</v>
      </c>
      <c r="H8113" s="12" t="s">
        <v>65</v>
      </c>
      <c r="I8113" s="12"/>
    </row>
    <row r="8114" spans="1:9" x14ac:dyDescent="0.25">
      <c r="A8114" s="38">
        <v>96780190190</v>
      </c>
      <c r="B8114" s="13" t="s">
        <v>7855</v>
      </c>
      <c r="C8114" s="13">
        <v>4</v>
      </c>
      <c r="D8114" s="13" t="s">
        <v>1155</v>
      </c>
      <c r="E8114" s="13" t="s">
        <v>67</v>
      </c>
      <c r="F8114" s="13" t="s">
        <v>67</v>
      </c>
      <c r="G8114" s="13" t="s">
        <v>65</v>
      </c>
      <c r="H8114" s="13" t="s">
        <v>67</v>
      </c>
      <c r="I8114" s="13"/>
    </row>
    <row r="8115" spans="1:9" x14ac:dyDescent="0.25">
      <c r="A8115" s="37">
        <v>96780192192</v>
      </c>
      <c r="B8115" s="12" t="s">
        <v>7856</v>
      </c>
      <c r="C8115" s="12">
        <v>4</v>
      </c>
      <c r="D8115" s="12" t="s">
        <v>1155</v>
      </c>
      <c r="E8115" s="12" t="s">
        <v>67</v>
      </c>
      <c r="F8115" s="12" t="s">
        <v>67</v>
      </c>
      <c r="G8115" s="12" t="s">
        <v>65</v>
      </c>
      <c r="H8115" s="12" t="s">
        <v>67</v>
      </c>
      <c r="I8115" s="12"/>
    </row>
    <row r="8116" spans="1:9" x14ac:dyDescent="0.25">
      <c r="A8116" s="38">
        <v>96780193193</v>
      </c>
      <c r="B8116" s="13" t="s">
        <v>7857</v>
      </c>
      <c r="C8116" s="13">
        <v>4</v>
      </c>
      <c r="D8116" s="13" t="s">
        <v>1155</v>
      </c>
      <c r="E8116" s="13" t="s">
        <v>67</v>
      </c>
      <c r="F8116" s="13" t="s">
        <v>67</v>
      </c>
      <c r="G8116" s="13" t="s">
        <v>65</v>
      </c>
      <c r="H8116" s="13" t="s">
        <v>67</v>
      </c>
      <c r="I8116" s="13"/>
    </row>
    <row r="8117" spans="1:9" x14ac:dyDescent="0.25">
      <c r="A8117" s="37">
        <v>96785643196</v>
      </c>
      <c r="B8117" s="12" t="s">
        <v>7858</v>
      </c>
      <c r="C8117" s="12">
        <v>4</v>
      </c>
      <c r="D8117" s="12" t="s">
        <v>1155</v>
      </c>
      <c r="E8117" s="12" t="s">
        <v>67</v>
      </c>
      <c r="F8117" s="12" t="s">
        <v>67</v>
      </c>
      <c r="G8117" s="12" t="s">
        <v>65</v>
      </c>
      <c r="H8117" s="12" t="s">
        <v>67</v>
      </c>
      <c r="I8117" s="12"/>
    </row>
    <row r="8118" spans="1:9" x14ac:dyDescent="0.25">
      <c r="A8118" s="38">
        <v>96789451451</v>
      </c>
      <c r="B8118" s="13" t="s">
        <v>7859</v>
      </c>
      <c r="C8118" s="13">
        <v>1</v>
      </c>
      <c r="D8118" s="13" t="s">
        <v>2549</v>
      </c>
      <c r="E8118" s="13" t="s">
        <v>1199</v>
      </c>
      <c r="F8118" s="13" t="s">
        <v>1199</v>
      </c>
      <c r="G8118" s="13" t="s">
        <v>67</v>
      </c>
      <c r="H8118" s="13" t="s">
        <v>65</v>
      </c>
      <c r="I8118" s="13"/>
    </row>
    <row r="8119" spans="1:9" x14ac:dyDescent="0.25">
      <c r="A8119" s="37">
        <v>96789452452</v>
      </c>
      <c r="B8119" s="12" t="s">
        <v>7860</v>
      </c>
      <c r="C8119" s="12">
        <v>1</v>
      </c>
      <c r="D8119" s="12" t="s">
        <v>2549</v>
      </c>
      <c r="E8119" s="12" t="s">
        <v>1199</v>
      </c>
      <c r="F8119" s="12" t="s">
        <v>1199</v>
      </c>
      <c r="G8119" s="12" t="s">
        <v>67</v>
      </c>
      <c r="H8119" s="12" t="s">
        <v>65</v>
      </c>
      <c r="I8119" s="12"/>
    </row>
    <row r="8120" spans="1:9" x14ac:dyDescent="0.25">
      <c r="A8120" s="38">
        <v>96789453453</v>
      </c>
      <c r="B8120" s="13" t="s">
        <v>7861</v>
      </c>
      <c r="C8120" s="13">
        <v>1</v>
      </c>
      <c r="D8120" s="13" t="s">
        <v>2549</v>
      </c>
      <c r="E8120" s="13" t="s">
        <v>1199</v>
      </c>
      <c r="F8120" s="13" t="s">
        <v>1199</v>
      </c>
      <c r="G8120" s="13" t="s">
        <v>67</v>
      </c>
      <c r="H8120" s="13" t="s">
        <v>65</v>
      </c>
      <c r="I8120" s="13"/>
    </row>
    <row r="8121" spans="1:9" x14ac:dyDescent="0.25">
      <c r="A8121" s="37">
        <v>96789454454</v>
      </c>
      <c r="B8121" s="12" t="s">
        <v>7862</v>
      </c>
      <c r="C8121" s="12">
        <v>1</v>
      </c>
      <c r="D8121" s="12" t="s">
        <v>2549</v>
      </c>
      <c r="E8121" s="12" t="s">
        <v>1199</v>
      </c>
      <c r="F8121" s="12" t="s">
        <v>1199</v>
      </c>
      <c r="G8121" s="12" t="s">
        <v>67</v>
      </c>
      <c r="H8121" s="12" t="s">
        <v>65</v>
      </c>
      <c r="I8121" s="12"/>
    </row>
    <row r="8122" spans="1:9" x14ac:dyDescent="0.25">
      <c r="A8122" s="38">
        <v>96789455455</v>
      </c>
      <c r="B8122" s="13" t="s">
        <v>7863</v>
      </c>
      <c r="C8122" s="13">
        <v>1</v>
      </c>
      <c r="D8122" s="13" t="s">
        <v>2549</v>
      </c>
      <c r="E8122" s="13" t="s">
        <v>1199</v>
      </c>
      <c r="F8122" s="13" t="s">
        <v>1199</v>
      </c>
      <c r="G8122" s="13" t="s">
        <v>67</v>
      </c>
      <c r="H8122" s="13" t="s">
        <v>65</v>
      </c>
      <c r="I8122" s="13"/>
    </row>
    <row r="8123" spans="1:9" x14ac:dyDescent="0.25">
      <c r="A8123" s="37">
        <v>96789456456</v>
      </c>
      <c r="B8123" s="12" t="s">
        <v>7864</v>
      </c>
      <c r="C8123" s="12">
        <v>1</v>
      </c>
      <c r="D8123" s="12" t="s">
        <v>2549</v>
      </c>
      <c r="E8123" s="12" t="s">
        <v>1199</v>
      </c>
      <c r="F8123" s="12" t="s">
        <v>1199</v>
      </c>
      <c r="G8123" s="12" t="s">
        <v>67</v>
      </c>
      <c r="H8123" s="12" t="s">
        <v>65</v>
      </c>
      <c r="I8123" s="12"/>
    </row>
    <row r="8124" spans="1:9" x14ac:dyDescent="0.25">
      <c r="A8124" s="38">
        <v>96789457457</v>
      </c>
      <c r="B8124" s="13" t="s">
        <v>7865</v>
      </c>
      <c r="C8124" s="13">
        <v>1</v>
      </c>
      <c r="D8124" s="13" t="s">
        <v>2549</v>
      </c>
      <c r="E8124" s="13" t="s">
        <v>1199</v>
      </c>
      <c r="F8124" s="13" t="s">
        <v>1199</v>
      </c>
      <c r="G8124" s="13" t="s">
        <v>67</v>
      </c>
      <c r="H8124" s="13" t="s">
        <v>65</v>
      </c>
      <c r="I8124" s="13"/>
    </row>
    <row r="8125" spans="1:9" x14ac:dyDescent="0.25">
      <c r="A8125" s="37">
        <v>96795644114</v>
      </c>
      <c r="B8125" s="12" t="s">
        <v>7866</v>
      </c>
      <c r="C8125" s="12">
        <v>4</v>
      </c>
      <c r="D8125" s="12" t="s">
        <v>1155</v>
      </c>
      <c r="E8125" s="12" t="s">
        <v>67</v>
      </c>
      <c r="F8125" s="12" t="s">
        <v>67</v>
      </c>
      <c r="G8125" s="12" t="s">
        <v>65</v>
      </c>
      <c r="H8125" s="12" t="s">
        <v>67</v>
      </c>
      <c r="I8125" s="12"/>
    </row>
    <row r="8126" spans="1:9" x14ac:dyDescent="0.25">
      <c r="A8126" s="38">
        <v>96795645117</v>
      </c>
      <c r="B8126" s="13" t="s">
        <v>7867</v>
      </c>
      <c r="C8126" s="13">
        <v>4</v>
      </c>
      <c r="D8126" s="13" t="s">
        <v>1155</v>
      </c>
      <c r="E8126" s="13" t="s">
        <v>67</v>
      </c>
      <c r="F8126" s="13" t="s">
        <v>67</v>
      </c>
      <c r="G8126" s="13" t="s">
        <v>65</v>
      </c>
      <c r="H8126" s="13" t="s">
        <v>67</v>
      </c>
      <c r="I8126" s="13"/>
    </row>
    <row r="8127" spans="1:9" x14ac:dyDescent="0.25">
      <c r="A8127" s="37">
        <v>96795654118</v>
      </c>
      <c r="B8127" s="12" t="s">
        <v>7868</v>
      </c>
      <c r="C8127" s="12">
        <v>4</v>
      </c>
      <c r="D8127" s="12" t="s">
        <v>1155</v>
      </c>
      <c r="E8127" s="12" t="s">
        <v>67</v>
      </c>
      <c r="F8127" s="12" t="s">
        <v>67</v>
      </c>
      <c r="G8127" s="12" t="s">
        <v>65</v>
      </c>
      <c r="H8127" s="12" t="s">
        <v>67</v>
      </c>
      <c r="I8127" s="12"/>
    </row>
    <row r="8128" spans="1:9" x14ac:dyDescent="0.25">
      <c r="A8128" s="38">
        <v>96795648122</v>
      </c>
      <c r="B8128" s="13" t="s">
        <v>7869</v>
      </c>
      <c r="C8128" s="13">
        <v>4</v>
      </c>
      <c r="D8128" s="13" t="s">
        <v>1155</v>
      </c>
      <c r="E8128" s="13" t="s">
        <v>67</v>
      </c>
      <c r="F8128" s="13" t="s">
        <v>67</v>
      </c>
      <c r="G8128" s="13" t="s">
        <v>65</v>
      </c>
      <c r="H8128" s="13" t="s">
        <v>67</v>
      </c>
      <c r="I8128" s="13"/>
    </row>
    <row r="8129" spans="1:9" x14ac:dyDescent="0.25">
      <c r="A8129" s="37">
        <v>96795646124</v>
      </c>
      <c r="B8129" s="12" t="s">
        <v>7870</v>
      </c>
      <c r="C8129" s="12">
        <v>4</v>
      </c>
      <c r="D8129" s="12" t="s">
        <v>1155</v>
      </c>
      <c r="E8129" s="12" t="s">
        <v>67</v>
      </c>
      <c r="F8129" s="12" t="s">
        <v>67</v>
      </c>
      <c r="G8129" s="12" t="s">
        <v>65</v>
      </c>
      <c r="H8129" s="12" t="s">
        <v>67</v>
      </c>
      <c r="I8129" s="12"/>
    </row>
    <row r="8130" spans="1:9" x14ac:dyDescent="0.25">
      <c r="A8130" s="38">
        <v>96790126126</v>
      </c>
      <c r="B8130" s="13" t="s">
        <v>5585</v>
      </c>
      <c r="C8130" s="13">
        <v>4</v>
      </c>
      <c r="D8130" s="13" t="s">
        <v>1155</v>
      </c>
      <c r="E8130" s="13" t="s">
        <v>67</v>
      </c>
      <c r="F8130" s="13" t="s">
        <v>67</v>
      </c>
      <c r="G8130" s="13" t="s">
        <v>65</v>
      </c>
      <c r="H8130" s="13" t="s">
        <v>67</v>
      </c>
      <c r="I8130" s="13"/>
    </row>
    <row r="8131" spans="1:9" x14ac:dyDescent="0.25">
      <c r="A8131" s="37">
        <v>96795652128</v>
      </c>
      <c r="B8131" s="12" t="s">
        <v>7871</v>
      </c>
      <c r="C8131" s="12">
        <v>4</v>
      </c>
      <c r="D8131" s="12" t="s">
        <v>1155</v>
      </c>
      <c r="E8131" s="12" t="s">
        <v>67</v>
      </c>
      <c r="F8131" s="12" t="s">
        <v>67</v>
      </c>
      <c r="G8131" s="12" t="s">
        <v>65</v>
      </c>
      <c r="H8131" s="12" t="s">
        <v>67</v>
      </c>
      <c r="I8131" s="12"/>
    </row>
    <row r="8132" spans="1:9" x14ac:dyDescent="0.25">
      <c r="A8132" s="38">
        <v>96795647130</v>
      </c>
      <c r="B8132" s="13" t="s">
        <v>7872</v>
      </c>
      <c r="C8132" s="13">
        <v>4</v>
      </c>
      <c r="D8132" s="13" t="s">
        <v>1155</v>
      </c>
      <c r="E8132" s="13" t="s">
        <v>67</v>
      </c>
      <c r="F8132" s="13" t="s">
        <v>67</v>
      </c>
      <c r="G8132" s="13" t="s">
        <v>65</v>
      </c>
      <c r="H8132" s="13" t="s">
        <v>67</v>
      </c>
      <c r="I8132" s="13"/>
    </row>
    <row r="8133" spans="1:9" x14ac:dyDescent="0.25">
      <c r="A8133" s="37">
        <v>96795646131</v>
      </c>
      <c r="B8133" s="12" t="s">
        <v>7873</v>
      </c>
      <c r="C8133" s="12">
        <v>4</v>
      </c>
      <c r="D8133" s="12" t="s">
        <v>1155</v>
      </c>
      <c r="E8133" s="12" t="s">
        <v>67</v>
      </c>
      <c r="F8133" s="12" t="s">
        <v>67</v>
      </c>
      <c r="G8133" s="12" t="s">
        <v>65</v>
      </c>
      <c r="H8133" s="12" t="s">
        <v>67</v>
      </c>
      <c r="I8133" s="12"/>
    </row>
    <row r="8134" spans="1:9" x14ac:dyDescent="0.25">
      <c r="A8134" s="38">
        <v>96790134134</v>
      </c>
      <c r="B8134" s="13" t="s">
        <v>7874</v>
      </c>
      <c r="C8134" s="13">
        <v>4</v>
      </c>
      <c r="D8134" s="13" t="s">
        <v>1155</v>
      </c>
      <c r="E8134" s="13" t="s">
        <v>67</v>
      </c>
      <c r="F8134" s="13" t="s">
        <v>67</v>
      </c>
      <c r="G8134" s="13" t="s">
        <v>65</v>
      </c>
      <c r="H8134" s="13" t="s">
        <v>67</v>
      </c>
      <c r="I8134" s="13"/>
    </row>
    <row r="8135" spans="1:9" x14ac:dyDescent="0.25">
      <c r="A8135" s="37">
        <v>96795644135</v>
      </c>
      <c r="B8135" s="12" t="s">
        <v>7875</v>
      </c>
      <c r="C8135" s="12">
        <v>4</v>
      </c>
      <c r="D8135" s="12" t="s">
        <v>1155</v>
      </c>
      <c r="E8135" s="12" t="s">
        <v>67</v>
      </c>
      <c r="F8135" s="12" t="s">
        <v>67</v>
      </c>
      <c r="G8135" s="12" t="s">
        <v>65</v>
      </c>
      <c r="H8135" s="12" t="s">
        <v>67</v>
      </c>
      <c r="I8135" s="12"/>
    </row>
    <row r="8136" spans="1:9" x14ac:dyDescent="0.25">
      <c r="A8136" s="38">
        <v>96790136136</v>
      </c>
      <c r="B8136" s="13" t="s">
        <v>7876</v>
      </c>
      <c r="C8136" s="13">
        <v>4</v>
      </c>
      <c r="D8136" s="13" t="s">
        <v>1155</v>
      </c>
      <c r="E8136" s="13" t="s">
        <v>67</v>
      </c>
      <c r="F8136" s="13" t="s">
        <v>67</v>
      </c>
      <c r="G8136" s="13" t="s">
        <v>65</v>
      </c>
      <c r="H8136" s="13" t="s">
        <v>67</v>
      </c>
      <c r="I8136" s="13"/>
    </row>
    <row r="8137" spans="1:9" x14ac:dyDescent="0.25">
      <c r="A8137" s="37">
        <v>96795650137</v>
      </c>
      <c r="B8137" s="12" t="s">
        <v>7877</v>
      </c>
      <c r="C8137" s="12">
        <v>4</v>
      </c>
      <c r="D8137" s="12" t="s">
        <v>1155</v>
      </c>
      <c r="E8137" s="12" t="s">
        <v>67</v>
      </c>
      <c r="F8137" s="12" t="s">
        <v>67</v>
      </c>
      <c r="G8137" s="12" t="s">
        <v>65</v>
      </c>
      <c r="H8137" s="12" t="s">
        <v>67</v>
      </c>
      <c r="I8137" s="12"/>
    </row>
    <row r="8138" spans="1:9" x14ac:dyDescent="0.25">
      <c r="A8138" s="38">
        <v>96795648138</v>
      </c>
      <c r="B8138" s="13" t="s">
        <v>7878</v>
      </c>
      <c r="C8138" s="13">
        <v>4</v>
      </c>
      <c r="D8138" s="13" t="s">
        <v>1155</v>
      </c>
      <c r="E8138" s="13" t="s">
        <v>67</v>
      </c>
      <c r="F8138" s="13" t="s">
        <v>67</v>
      </c>
      <c r="G8138" s="13" t="s">
        <v>65</v>
      </c>
      <c r="H8138" s="13" t="s">
        <v>67</v>
      </c>
      <c r="I8138" s="13"/>
    </row>
    <row r="8139" spans="1:9" x14ac:dyDescent="0.25">
      <c r="A8139" s="37">
        <v>96795655141</v>
      </c>
      <c r="B8139" s="12" t="s">
        <v>7879</v>
      </c>
      <c r="C8139" s="12">
        <v>4</v>
      </c>
      <c r="D8139" s="12" t="s">
        <v>1155</v>
      </c>
      <c r="E8139" s="12" t="s">
        <v>67</v>
      </c>
      <c r="F8139" s="12" t="s">
        <v>67</v>
      </c>
      <c r="G8139" s="12" t="s">
        <v>65</v>
      </c>
      <c r="H8139" s="12" t="s">
        <v>67</v>
      </c>
      <c r="I8139" s="12"/>
    </row>
    <row r="8140" spans="1:9" x14ac:dyDescent="0.25">
      <c r="A8140" s="38">
        <v>96790142142</v>
      </c>
      <c r="B8140" s="13" t="s">
        <v>7880</v>
      </c>
      <c r="C8140" s="13">
        <v>4</v>
      </c>
      <c r="D8140" s="13" t="s">
        <v>1155</v>
      </c>
      <c r="E8140" s="13" t="s">
        <v>67</v>
      </c>
      <c r="F8140" s="13" t="s">
        <v>67</v>
      </c>
      <c r="G8140" s="13" t="s">
        <v>65</v>
      </c>
      <c r="H8140" s="13" t="s">
        <v>67</v>
      </c>
      <c r="I8140" s="13"/>
    </row>
    <row r="8141" spans="1:9" x14ac:dyDescent="0.25">
      <c r="A8141" s="37">
        <v>96790143143</v>
      </c>
      <c r="B8141" s="12" t="s">
        <v>7881</v>
      </c>
      <c r="C8141" s="12">
        <v>4</v>
      </c>
      <c r="D8141" s="12" t="s">
        <v>1155</v>
      </c>
      <c r="E8141" s="12" t="s">
        <v>67</v>
      </c>
      <c r="F8141" s="12" t="s">
        <v>67</v>
      </c>
      <c r="G8141" s="12" t="s">
        <v>65</v>
      </c>
      <c r="H8141" s="12" t="s">
        <v>67</v>
      </c>
      <c r="I8141" s="12"/>
    </row>
    <row r="8142" spans="1:9" x14ac:dyDescent="0.25">
      <c r="A8142" s="38">
        <v>96795649144</v>
      </c>
      <c r="B8142" s="13" t="s">
        <v>7882</v>
      </c>
      <c r="C8142" s="13">
        <v>4</v>
      </c>
      <c r="D8142" s="13" t="s">
        <v>1155</v>
      </c>
      <c r="E8142" s="13" t="s">
        <v>67</v>
      </c>
      <c r="F8142" s="13" t="s">
        <v>67</v>
      </c>
      <c r="G8142" s="13" t="s">
        <v>65</v>
      </c>
      <c r="H8142" s="13" t="s">
        <v>67</v>
      </c>
      <c r="I8142" s="13"/>
    </row>
    <row r="8143" spans="1:9" x14ac:dyDescent="0.25">
      <c r="A8143" s="37">
        <v>96795655146</v>
      </c>
      <c r="B8143" s="12" t="s">
        <v>7883</v>
      </c>
      <c r="C8143" s="12">
        <v>4</v>
      </c>
      <c r="D8143" s="12" t="s">
        <v>1155</v>
      </c>
      <c r="E8143" s="12" t="s">
        <v>67</v>
      </c>
      <c r="F8143" s="12" t="s">
        <v>67</v>
      </c>
      <c r="G8143" s="12" t="s">
        <v>65</v>
      </c>
      <c r="H8143" s="12" t="s">
        <v>67</v>
      </c>
      <c r="I8143" s="12"/>
    </row>
    <row r="8144" spans="1:9" x14ac:dyDescent="0.25">
      <c r="A8144" s="38">
        <v>96790147147</v>
      </c>
      <c r="B8144" s="13" t="s">
        <v>7884</v>
      </c>
      <c r="C8144" s="13">
        <v>4</v>
      </c>
      <c r="D8144" s="13" t="s">
        <v>1155</v>
      </c>
      <c r="E8144" s="13" t="s">
        <v>67</v>
      </c>
      <c r="F8144" s="13" t="s">
        <v>67</v>
      </c>
      <c r="G8144" s="13" t="s">
        <v>65</v>
      </c>
      <c r="H8144" s="13" t="s">
        <v>67</v>
      </c>
      <c r="I8144" s="13"/>
    </row>
    <row r="8145" spans="1:9" x14ac:dyDescent="0.25">
      <c r="A8145" s="37">
        <v>96795649149</v>
      </c>
      <c r="B8145" s="12" t="s">
        <v>6418</v>
      </c>
      <c r="C8145" s="12">
        <v>4</v>
      </c>
      <c r="D8145" s="12" t="s">
        <v>1155</v>
      </c>
      <c r="E8145" s="12" t="s">
        <v>67</v>
      </c>
      <c r="F8145" s="12" t="s">
        <v>67</v>
      </c>
      <c r="G8145" s="12" t="s">
        <v>65</v>
      </c>
      <c r="H8145" s="12" t="s">
        <v>67</v>
      </c>
      <c r="I8145" s="12"/>
    </row>
    <row r="8146" spans="1:9" x14ac:dyDescent="0.25">
      <c r="A8146" s="38">
        <v>96795650153</v>
      </c>
      <c r="B8146" s="13" t="s">
        <v>2789</v>
      </c>
      <c r="C8146" s="13">
        <v>4</v>
      </c>
      <c r="D8146" s="13" t="s">
        <v>1155</v>
      </c>
      <c r="E8146" s="13" t="s">
        <v>67</v>
      </c>
      <c r="F8146" s="13" t="s">
        <v>67</v>
      </c>
      <c r="G8146" s="13" t="s">
        <v>65</v>
      </c>
      <c r="H8146" s="13" t="s">
        <v>67</v>
      </c>
      <c r="I8146" s="13"/>
    </row>
    <row r="8147" spans="1:9" x14ac:dyDescent="0.25">
      <c r="A8147" s="37">
        <v>96795651154</v>
      </c>
      <c r="B8147" s="12" t="s">
        <v>7885</v>
      </c>
      <c r="C8147" s="12">
        <v>4</v>
      </c>
      <c r="D8147" s="12" t="s">
        <v>1155</v>
      </c>
      <c r="E8147" s="12" t="s">
        <v>67</v>
      </c>
      <c r="F8147" s="12" t="s">
        <v>67</v>
      </c>
      <c r="G8147" s="12" t="s">
        <v>65</v>
      </c>
      <c r="H8147" s="12" t="s">
        <v>67</v>
      </c>
      <c r="I8147" s="12"/>
    </row>
    <row r="8148" spans="1:9" x14ac:dyDescent="0.25">
      <c r="A8148" s="38">
        <v>96790155155</v>
      </c>
      <c r="B8148" s="13" t="s">
        <v>7886</v>
      </c>
      <c r="C8148" s="13">
        <v>4</v>
      </c>
      <c r="D8148" s="13" t="s">
        <v>1155</v>
      </c>
      <c r="E8148" s="13" t="s">
        <v>67</v>
      </c>
      <c r="F8148" s="13" t="s">
        <v>67</v>
      </c>
      <c r="G8148" s="13" t="s">
        <v>65</v>
      </c>
      <c r="H8148" s="13" t="s">
        <v>67</v>
      </c>
      <c r="I8148" s="13"/>
    </row>
    <row r="8149" spans="1:9" x14ac:dyDescent="0.25">
      <c r="A8149" s="37">
        <v>96790156156</v>
      </c>
      <c r="B8149" s="12" t="s">
        <v>7887</v>
      </c>
      <c r="C8149" s="12">
        <v>4</v>
      </c>
      <c r="D8149" s="12" t="s">
        <v>1155</v>
      </c>
      <c r="E8149" s="12" t="s">
        <v>67</v>
      </c>
      <c r="F8149" s="12" t="s">
        <v>67</v>
      </c>
      <c r="G8149" s="12" t="s">
        <v>65</v>
      </c>
      <c r="H8149" s="12" t="s">
        <v>67</v>
      </c>
      <c r="I8149" s="12"/>
    </row>
    <row r="8150" spans="1:9" x14ac:dyDescent="0.25">
      <c r="A8150" s="38">
        <v>96795652161</v>
      </c>
      <c r="B8150" s="13" t="s">
        <v>7888</v>
      </c>
      <c r="C8150" s="13">
        <v>4</v>
      </c>
      <c r="D8150" s="13" t="s">
        <v>1155</v>
      </c>
      <c r="E8150" s="13" t="s">
        <v>67</v>
      </c>
      <c r="F8150" s="13" t="s">
        <v>67</v>
      </c>
      <c r="G8150" s="13" t="s">
        <v>65</v>
      </c>
      <c r="H8150" s="13" t="s">
        <v>67</v>
      </c>
      <c r="I8150" s="13"/>
    </row>
    <row r="8151" spans="1:9" x14ac:dyDescent="0.25">
      <c r="A8151" s="37">
        <v>96790164164</v>
      </c>
      <c r="B8151" s="12" t="s">
        <v>7889</v>
      </c>
      <c r="C8151" s="12">
        <v>4</v>
      </c>
      <c r="D8151" s="12" t="s">
        <v>1155</v>
      </c>
      <c r="E8151" s="12" t="s">
        <v>67</v>
      </c>
      <c r="F8151" s="12" t="s">
        <v>67</v>
      </c>
      <c r="G8151" s="12" t="s">
        <v>65</v>
      </c>
      <c r="H8151" s="12" t="s">
        <v>67</v>
      </c>
      <c r="I8151" s="12"/>
    </row>
    <row r="8152" spans="1:9" x14ac:dyDescent="0.25">
      <c r="A8152" s="38">
        <v>96795651165</v>
      </c>
      <c r="B8152" s="13" t="s">
        <v>7890</v>
      </c>
      <c r="C8152" s="13">
        <v>4</v>
      </c>
      <c r="D8152" s="13" t="s">
        <v>1155</v>
      </c>
      <c r="E8152" s="13" t="s">
        <v>67</v>
      </c>
      <c r="F8152" s="13" t="s">
        <v>67</v>
      </c>
      <c r="G8152" s="13" t="s">
        <v>65</v>
      </c>
      <c r="H8152" s="13" t="s">
        <v>67</v>
      </c>
      <c r="I8152" s="13"/>
    </row>
    <row r="8153" spans="1:9" x14ac:dyDescent="0.25">
      <c r="A8153" s="37">
        <v>96795647167</v>
      </c>
      <c r="B8153" s="12" t="s">
        <v>7891</v>
      </c>
      <c r="C8153" s="12">
        <v>4</v>
      </c>
      <c r="D8153" s="12" t="s">
        <v>1155</v>
      </c>
      <c r="E8153" s="12" t="s">
        <v>67</v>
      </c>
      <c r="F8153" s="12" t="s">
        <v>67</v>
      </c>
      <c r="G8153" s="12" t="s">
        <v>65</v>
      </c>
      <c r="H8153" s="12" t="s">
        <v>67</v>
      </c>
      <c r="I8153" s="12"/>
    </row>
    <row r="8154" spans="1:9" x14ac:dyDescent="0.25">
      <c r="A8154" s="38">
        <v>96795645169</v>
      </c>
      <c r="B8154" s="13" t="s">
        <v>7892</v>
      </c>
      <c r="C8154" s="13">
        <v>4</v>
      </c>
      <c r="D8154" s="13" t="s">
        <v>1155</v>
      </c>
      <c r="E8154" s="13" t="s">
        <v>67</v>
      </c>
      <c r="F8154" s="13" t="s">
        <v>67</v>
      </c>
      <c r="G8154" s="13" t="s">
        <v>65</v>
      </c>
      <c r="H8154" s="13" t="s">
        <v>67</v>
      </c>
      <c r="I8154" s="13"/>
    </row>
    <row r="8155" spans="1:9" x14ac:dyDescent="0.25">
      <c r="A8155" s="37">
        <v>96790170170</v>
      </c>
      <c r="B8155" s="12" t="s">
        <v>7893</v>
      </c>
      <c r="C8155" s="12">
        <v>4</v>
      </c>
      <c r="D8155" s="12" t="s">
        <v>1155</v>
      </c>
      <c r="E8155" s="12" t="s">
        <v>67</v>
      </c>
      <c r="F8155" s="12" t="s">
        <v>67</v>
      </c>
      <c r="G8155" s="12" t="s">
        <v>65</v>
      </c>
      <c r="H8155" s="12" t="s">
        <v>67</v>
      </c>
      <c r="I8155" s="12"/>
    </row>
    <row r="8156" spans="1:9" x14ac:dyDescent="0.25">
      <c r="A8156" s="38">
        <v>96795647174</v>
      </c>
      <c r="B8156" s="13" t="s">
        <v>7894</v>
      </c>
      <c r="C8156" s="13">
        <v>4</v>
      </c>
      <c r="D8156" s="13" t="s">
        <v>1155</v>
      </c>
      <c r="E8156" s="13" t="s">
        <v>67</v>
      </c>
      <c r="F8156" s="13" t="s">
        <v>67</v>
      </c>
      <c r="G8156" s="13" t="s">
        <v>65</v>
      </c>
      <c r="H8156" s="13" t="s">
        <v>67</v>
      </c>
      <c r="I8156" s="13"/>
    </row>
    <row r="8157" spans="1:9" x14ac:dyDescent="0.25">
      <c r="A8157" s="37">
        <v>96790175175</v>
      </c>
      <c r="B8157" s="12" t="s">
        <v>7895</v>
      </c>
      <c r="C8157" s="12">
        <v>4</v>
      </c>
      <c r="D8157" s="12" t="s">
        <v>1155</v>
      </c>
      <c r="E8157" s="12" t="s">
        <v>67</v>
      </c>
      <c r="F8157" s="12" t="s">
        <v>67</v>
      </c>
      <c r="G8157" s="12" t="s">
        <v>65</v>
      </c>
      <c r="H8157" s="12" t="s">
        <v>67</v>
      </c>
      <c r="I8157" s="12"/>
    </row>
    <row r="8158" spans="1:9" x14ac:dyDescent="0.25">
      <c r="A8158" s="38">
        <v>96790176176</v>
      </c>
      <c r="B8158" s="13" t="s">
        <v>3750</v>
      </c>
      <c r="C8158" s="13">
        <v>4</v>
      </c>
      <c r="D8158" s="13" t="s">
        <v>1155</v>
      </c>
      <c r="E8158" s="13" t="s">
        <v>67</v>
      </c>
      <c r="F8158" s="13" t="s">
        <v>67</v>
      </c>
      <c r="G8158" s="13" t="s">
        <v>65</v>
      </c>
      <c r="H8158" s="13" t="s">
        <v>67</v>
      </c>
      <c r="I8158" s="13"/>
    </row>
    <row r="8159" spans="1:9" x14ac:dyDescent="0.25">
      <c r="A8159" s="37">
        <v>96795649177</v>
      </c>
      <c r="B8159" s="12" t="s">
        <v>7896</v>
      </c>
      <c r="C8159" s="12">
        <v>4</v>
      </c>
      <c r="D8159" s="12" t="s">
        <v>1155</v>
      </c>
      <c r="E8159" s="12" t="s">
        <v>67</v>
      </c>
      <c r="F8159" s="12" t="s">
        <v>67</v>
      </c>
      <c r="G8159" s="12" t="s">
        <v>65</v>
      </c>
      <c r="H8159" s="12" t="s">
        <v>67</v>
      </c>
      <c r="I8159" s="12"/>
    </row>
    <row r="8160" spans="1:9" x14ac:dyDescent="0.25">
      <c r="A8160" s="38">
        <v>96795654179</v>
      </c>
      <c r="B8160" s="13" t="s">
        <v>7897</v>
      </c>
      <c r="C8160" s="13">
        <v>4</v>
      </c>
      <c r="D8160" s="13" t="s">
        <v>1155</v>
      </c>
      <c r="E8160" s="13" t="s">
        <v>67</v>
      </c>
      <c r="F8160" s="13" t="s">
        <v>67</v>
      </c>
      <c r="G8160" s="13" t="s">
        <v>65</v>
      </c>
      <c r="H8160" s="13" t="s">
        <v>67</v>
      </c>
      <c r="I8160" s="13"/>
    </row>
    <row r="8161" spans="1:9" x14ac:dyDescent="0.25">
      <c r="A8161" s="37">
        <v>96790180180</v>
      </c>
      <c r="B8161" s="12" t="s">
        <v>7898</v>
      </c>
      <c r="C8161" s="12">
        <v>4</v>
      </c>
      <c r="D8161" s="12" t="s">
        <v>1155</v>
      </c>
      <c r="E8161" s="12" t="s">
        <v>67</v>
      </c>
      <c r="F8161" s="12" t="s">
        <v>67</v>
      </c>
      <c r="G8161" s="12" t="s">
        <v>65</v>
      </c>
      <c r="H8161" s="12" t="s">
        <v>67</v>
      </c>
      <c r="I8161" s="12"/>
    </row>
    <row r="8162" spans="1:9" x14ac:dyDescent="0.25">
      <c r="A8162" s="38">
        <v>96795654182</v>
      </c>
      <c r="B8162" s="13" t="s">
        <v>7899</v>
      </c>
      <c r="C8162" s="13">
        <v>4</v>
      </c>
      <c r="D8162" s="13" t="s">
        <v>1155</v>
      </c>
      <c r="E8162" s="13" t="s">
        <v>67</v>
      </c>
      <c r="F8162" s="13" t="s">
        <v>67</v>
      </c>
      <c r="G8162" s="13" t="s">
        <v>65</v>
      </c>
      <c r="H8162" s="13" t="s">
        <v>67</v>
      </c>
      <c r="I8162" s="13"/>
    </row>
    <row r="8163" spans="1:9" x14ac:dyDescent="0.25">
      <c r="A8163" s="37">
        <v>96790185185</v>
      </c>
      <c r="B8163" s="12" t="s">
        <v>7900</v>
      </c>
      <c r="C8163" s="12">
        <v>4</v>
      </c>
      <c r="D8163" s="12" t="s">
        <v>1155</v>
      </c>
      <c r="E8163" s="12" t="s">
        <v>67</v>
      </c>
      <c r="F8163" s="12" t="s">
        <v>67</v>
      </c>
      <c r="G8163" s="12" t="s">
        <v>65</v>
      </c>
      <c r="H8163" s="12" t="s">
        <v>67</v>
      </c>
      <c r="I8163" s="12"/>
    </row>
    <row r="8164" spans="1:9" x14ac:dyDescent="0.25">
      <c r="A8164" s="38">
        <v>96795646187</v>
      </c>
      <c r="B8164" s="13" t="s">
        <v>7901</v>
      </c>
      <c r="C8164" s="13">
        <v>4</v>
      </c>
      <c r="D8164" s="13" t="s">
        <v>1155</v>
      </c>
      <c r="E8164" s="13" t="s">
        <v>67</v>
      </c>
      <c r="F8164" s="13" t="s">
        <v>67</v>
      </c>
      <c r="G8164" s="13" t="s">
        <v>65</v>
      </c>
      <c r="H8164" s="13" t="s">
        <v>67</v>
      </c>
      <c r="I8164" s="13"/>
    </row>
    <row r="8165" spans="1:9" x14ac:dyDescent="0.25">
      <c r="A8165" s="37">
        <v>96795644188</v>
      </c>
      <c r="B8165" s="12" t="s">
        <v>7902</v>
      </c>
      <c r="C8165" s="12">
        <v>4</v>
      </c>
      <c r="D8165" s="12" t="s">
        <v>1155</v>
      </c>
      <c r="E8165" s="12" t="s">
        <v>67</v>
      </c>
      <c r="F8165" s="12" t="s">
        <v>67</v>
      </c>
      <c r="G8165" s="12" t="s">
        <v>65</v>
      </c>
      <c r="H8165" s="12" t="s">
        <v>67</v>
      </c>
      <c r="I8165" s="12"/>
    </row>
    <row r="8166" spans="1:9" x14ac:dyDescent="0.25">
      <c r="A8166" s="38">
        <v>96795654192</v>
      </c>
      <c r="B8166" s="13" t="s">
        <v>7903</v>
      </c>
      <c r="C8166" s="13">
        <v>4</v>
      </c>
      <c r="D8166" s="13" t="s">
        <v>1155</v>
      </c>
      <c r="E8166" s="13" t="s">
        <v>67</v>
      </c>
      <c r="F8166" s="13" t="s">
        <v>67</v>
      </c>
      <c r="G8166" s="13" t="s">
        <v>65</v>
      </c>
      <c r="H8166" s="13" t="s">
        <v>67</v>
      </c>
      <c r="I8166" s="13"/>
    </row>
    <row r="8167" spans="1:9" x14ac:dyDescent="0.25">
      <c r="A8167" s="37">
        <v>96790193193</v>
      </c>
      <c r="B8167" s="12" t="s">
        <v>7904</v>
      </c>
      <c r="C8167" s="12">
        <v>4</v>
      </c>
      <c r="D8167" s="12" t="s">
        <v>1155</v>
      </c>
      <c r="E8167" s="12" t="s">
        <v>67</v>
      </c>
      <c r="F8167" s="12" t="s">
        <v>67</v>
      </c>
      <c r="G8167" s="12" t="s">
        <v>65</v>
      </c>
      <c r="H8167" s="12" t="s">
        <v>67</v>
      </c>
      <c r="I8167" s="12"/>
    </row>
    <row r="8168" spans="1:9" x14ac:dyDescent="0.25">
      <c r="A8168" s="38">
        <v>96790194194</v>
      </c>
      <c r="B8168" s="13" t="s">
        <v>7905</v>
      </c>
      <c r="C8168" s="13">
        <v>4</v>
      </c>
      <c r="D8168" s="13" t="s">
        <v>1155</v>
      </c>
      <c r="E8168" s="13" t="s">
        <v>67</v>
      </c>
      <c r="F8168" s="13" t="s">
        <v>67</v>
      </c>
      <c r="G8168" s="13" t="s">
        <v>65</v>
      </c>
      <c r="H8168" s="13" t="s">
        <v>67</v>
      </c>
      <c r="I8168" s="13"/>
    </row>
    <row r="8169" spans="1:9" x14ac:dyDescent="0.25">
      <c r="A8169" s="37">
        <v>96795649196</v>
      </c>
      <c r="B8169" s="12" t="s">
        <v>7906</v>
      </c>
      <c r="C8169" s="12">
        <v>4</v>
      </c>
      <c r="D8169" s="12" t="s">
        <v>1155</v>
      </c>
      <c r="E8169" s="12" t="s">
        <v>67</v>
      </c>
      <c r="F8169" s="12" t="s">
        <v>67</v>
      </c>
      <c r="G8169" s="12" t="s">
        <v>65</v>
      </c>
      <c r="H8169" s="12" t="s">
        <v>67</v>
      </c>
      <c r="I8169" s="12"/>
    </row>
    <row r="8170" spans="1:9" x14ac:dyDescent="0.25">
      <c r="A8170" s="38">
        <v>96790200200</v>
      </c>
      <c r="B8170" s="13" t="s">
        <v>7907</v>
      </c>
      <c r="C8170" s="13">
        <v>4</v>
      </c>
      <c r="D8170" s="13" t="s">
        <v>1155</v>
      </c>
      <c r="E8170" s="13" t="s">
        <v>67</v>
      </c>
      <c r="F8170" s="13" t="s">
        <v>67</v>
      </c>
      <c r="G8170" s="13" t="s">
        <v>65</v>
      </c>
      <c r="H8170" s="13" t="s">
        <v>67</v>
      </c>
      <c r="I8170" s="13"/>
    </row>
    <row r="8171" spans="1:9" x14ac:dyDescent="0.25">
      <c r="A8171" s="37">
        <v>96790201201</v>
      </c>
      <c r="B8171" s="12" t="s">
        <v>7908</v>
      </c>
      <c r="C8171" s="12">
        <v>4</v>
      </c>
      <c r="D8171" s="12" t="s">
        <v>1155</v>
      </c>
      <c r="E8171" s="12" t="s">
        <v>67</v>
      </c>
      <c r="F8171" s="12" t="s">
        <v>67</v>
      </c>
      <c r="G8171" s="12" t="s">
        <v>65</v>
      </c>
      <c r="H8171" s="12" t="s">
        <v>67</v>
      </c>
      <c r="I8171" s="12"/>
    </row>
    <row r="8172" spans="1:9" x14ac:dyDescent="0.25">
      <c r="A8172" s="38">
        <v>96790202202</v>
      </c>
      <c r="B8172" s="13" t="s">
        <v>7909</v>
      </c>
      <c r="C8172" s="13">
        <v>4</v>
      </c>
      <c r="D8172" s="13" t="s">
        <v>1155</v>
      </c>
      <c r="E8172" s="13" t="s">
        <v>67</v>
      </c>
      <c r="F8172" s="13" t="s">
        <v>67</v>
      </c>
      <c r="G8172" s="13" t="s">
        <v>65</v>
      </c>
      <c r="H8172" s="13" t="s">
        <v>67</v>
      </c>
      <c r="I8172" s="13"/>
    </row>
    <row r="8173" spans="1:9" x14ac:dyDescent="0.25">
      <c r="A8173" s="37">
        <v>96790204204</v>
      </c>
      <c r="B8173" s="12" t="s">
        <v>5507</v>
      </c>
      <c r="C8173" s="12">
        <v>4</v>
      </c>
      <c r="D8173" s="12" t="s">
        <v>1155</v>
      </c>
      <c r="E8173" s="12" t="s">
        <v>67</v>
      </c>
      <c r="F8173" s="12" t="s">
        <v>67</v>
      </c>
      <c r="G8173" s="12" t="s">
        <v>65</v>
      </c>
      <c r="H8173" s="12" t="s">
        <v>67</v>
      </c>
      <c r="I8173" s="12"/>
    </row>
    <row r="8174" spans="1:9" x14ac:dyDescent="0.25">
      <c r="A8174" s="38">
        <v>96790205205</v>
      </c>
      <c r="B8174" s="13" t="s">
        <v>7910</v>
      </c>
      <c r="C8174" s="13">
        <v>4</v>
      </c>
      <c r="D8174" s="13" t="s">
        <v>1155</v>
      </c>
      <c r="E8174" s="13" t="s">
        <v>67</v>
      </c>
      <c r="F8174" s="13" t="s">
        <v>67</v>
      </c>
      <c r="G8174" s="13" t="s">
        <v>65</v>
      </c>
      <c r="H8174" s="13" t="s">
        <v>67</v>
      </c>
      <c r="I8174" s="13"/>
    </row>
    <row r="8175" spans="1:9" x14ac:dyDescent="0.25">
      <c r="A8175" s="37">
        <v>96795646206</v>
      </c>
      <c r="B8175" s="12" t="s">
        <v>7911</v>
      </c>
      <c r="C8175" s="12">
        <v>4</v>
      </c>
      <c r="D8175" s="12" t="s">
        <v>1155</v>
      </c>
      <c r="E8175" s="12" t="s">
        <v>67</v>
      </c>
      <c r="F8175" s="12" t="s">
        <v>67</v>
      </c>
      <c r="G8175" s="12" t="s">
        <v>65</v>
      </c>
      <c r="H8175" s="12" t="s">
        <v>67</v>
      </c>
      <c r="I8175" s="12"/>
    </row>
    <row r="8176" spans="1:9" x14ac:dyDescent="0.25">
      <c r="A8176" s="38">
        <v>96790209209</v>
      </c>
      <c r="B8176" s="13" t="s">
        <v>7912</v>
      </c>
      <c r="C8176" s="13">
        <v>4</v>
      </c>
      <c r="D8176" s="13" t="s">
        <v>1155</v>
      </c>
      <c r="E8176" s="13" t="s">
        <v>67</v>
      </c>
      <c r="F8176" s="13" t="s">
        <v>67</v>
      </c>
      <c r="G8176" s="13" t="s">
        <v>65</v>
      </c>
      <c r="H8176" s="13" t="s">
        <v>67</v>
      </c>
      <c r="I8176" s="13"/>
    </row>
    <row r="8177" spans="1:9" x14ac:dyDescent="0.25">
      <c r="A8177" s="37">
        <v>96799451451</v>
      </c>
      <c r="B8177" s="12" t="s">
        <v>7913</v>
      </c>
      <c r="C8177" s="12">
        <v>4</v>
      </c>
      <c r="D8177" s="12" t="s">
        <v>1155</v>
      </c>
      <c r="E8177" s="12" t="s">
        <v>67</v>
      </c>
      <c r="F8177" s="12" t="s">
        <v>67</v>
      </c>
      <c r="G8177" s="12" t="s">
        <v>65</v>
      </c>
      <c r="H8177" s="12" t="s">
        <v>67</v>
      </c>
      <c r="I8177" s="12"/>
    </row>
    <row r="8178" spans="1:9" x14ac:dyDescent="0.25">
      <c r="A8178" s="38">
        <v>96799452452</v>
      </c>
      <c r="B8178" s="13" t="s">
        <v>7914</v>
      </c>
      <c r="C8178" s="13">
        <v>4</v>
      </c>
      <c r="D8178" s="13" t="s">
        <v>1155</v>
      </c>
      <c r="E8178" s="13" t="s">
        <v>67</v>
      </c>
      <c r="F8178" s="13" t="s">
        <v>67</v>
      </c>
      <c r="G8178" s="13" t="s">
        <v>65</v>
      </c>
      <c r="H8178" s="13" t="s">
        <v>67</v>
      </c>
      <c r="I8178" s="13"/>
    </row>
    <row r="8179" spans="1:9" x14ac:dyDescent="0.25">
      <c r="A8179" s="37">
        <v>96799453453</v>
      </c>
      <c r="B8179" s="12" t="s">
        <v>7915</v>
      </c>
      <c r="C8179" s="12">
        <v>4</v>
      </c>
      <c r="D8179" s="12" t="s">
        <v>1155</v>
      </c>
      <c r="E8179" s="12" t="s">
        <v>67</v>
      </c>
      <c r="F8179" s="12" t="s">
        <v>67</v>
      </c>
      <c r="G8179" s="12" t="s">
        <v>65</v>
      </c>
      <c r="H8179" s="12" t="s">
        <v>67</v>
      </c>
      <c r="I8179" s="12"/>
    </row>
    <row r="8180" spans="1:9" x14ac:dyDescent="0.25">
      <c r="A8180" s="38">
        <v>97610000000</v>
      </c>
      <c r="B8180" s="13" t="s">
        <v>7916</v>
      </c>
      <c r="C8180" s="13">
        <v>1</v>
      </c>
      <c r="D8180" s="13" t="s">
        <v>2549</v>
      </c>
      <c r="E8180" s="13" t="s">
        <v>1199</v>
      </c>
      <c r="F8180" s="13" t="s">
        <v>1199</v>
      </c>
      <c r="G8180" s="13" t="s">
        <v>67</v>
      </c>
      <c r="H8180" s="13" t="s">
        <v>65</v>
      </c>
      <c r="I8180" s="13"/>
    </row>
    <row r="8181" spans="1:9" x14ac:dyDescent="0.25">
      <c r="A8181" s="37">
        <v>97620000000</v>
      </c>
      <c r="B8181" s="12" t="s">
        <v>7917</v>
      </c>
      <c r="C8181" s="12">
        <v>6</v>
      </c>
      <c r="D8181" s="12" t="s">
        <v>5465</v>
      </c>
      <c r="E8181" s="12" t="s">
        <v>1199</v>
      </c>
      <c r="F8181" s="12" t="s">
        <v>67</v>
      </c>
      <c r="G8181" s="12" t="s">
        <v>1199</v>
      </c>
      <c r="H8181" s="12" t="s">
        <v>65</v>
      </c>
      <c r="I8181" s="12"/>
    </row>
    <row r="8182" spans="1:9" x14ac:dyDescent="0.25">
      <c r="A8182" s="38">
        <v>97630000000</v>
      </c>
      <c r="B8182" s="13" t="s">
        <v>7918</v>
      </c>
      <c r="C8182" s="13">
        <v>6</v>
      </c>
      <c r="D8182" s="13" t="s">
        <v>5465</v>
      </c>
      <c r="E8182" s="13" t="s">
        <v>1199</v>
      </c>
      <c r="F8182" s="13" t="s">
        <v>67</v>
      </c>
      <c r="G8182" s="13" t="s">
        <v>1199</v>
      </c>
      <c r="H8182" s="13" t="s">
        <v>65</v>
      </c>
      <c r="I8182" s="13"/>
    </row>
    <row r="8183" spans="1:9" x14ac:dyDescent="0.25">
      <c r="A8183" s="37">
        <v>97640000000</v>
      </c>
      <c r="B8183" s="12" t="s">
        <v>7919</v>
      </c>
      <c r="C8183" s="12">
        <v>1</v>
      </c>
      <c r="D8183" s="12" t="s">
        <v>2549</v>
      </c>
      <c r="E8183" s="12" t="s">
        <v>1199</v>
      </c>
      <c r="F8183" s="12" t="s">
        <v>1199</v>
      </c>
      <c r="G8183" s="12" t="s">
        <v>67</v>
      </c>
      <c r="H8183" s="12" t="s">
        <v>65</v>
      </c>
      <c r="I8183" s="12"/>
    </row>
    <row r="8184" spans="1:9" x14ac:dyDescent="0.25">
      <c r="A8184" s="38">
        <v>97715704111</v>
      </c>
      <c r="B8184" s="13" t="s">
        <v>7920</v>
      </c>
      <c r="C8184" s="13">
        <v>1</v>
      </c>
      <c r="D8184" s="13" t="s">
        <v>2549</v>
      </c>
      <c r="E8184" s="13" t="s">
        <v>1199</v>
      </c>
      <c r="F8184" s="13" t="s">
        <v>1199</v>
      </c>
      <c r="G8184" s="13" t="s">
        <v>67</v>
      </c>
      <c r="H8184" s="13" t="s">
        <v>65</v>
      </c>
      <c r="I8184" s="13"/>
    </row>
    <row r="8185" spans="1:9" x14ac:dyDescent="0.25">
      <c r="A8185" s="37">
        <v>97710112112</v>
      </c>
      <c r="B8185" s="12" t="s">
        <v>7921</v>
      </c>
      <c r="C8185" s="12">
        <v>1</v>
      </c>
      <c r="D8185" s="12" t="s">
        <v>2549</v>
      </c>
      <c r="E8185" s="12" t="s">
        <v>1199</v>
      </c>
      <c r="F8185" s="12" t="s">
        <v>1199</v>
      </c>
      <c r="G8185" s="12" t="s">
        <v>67</v>
      </c>
      <c r="H8185" s="12" t="s">
        <v>65</v>
      </c>
      <c r="I8185" s="12"/>
    </row>
    <row r="8186" spans="1:9" x14ac:dyDescent="0.25">
      <c r="A8186" s="38">
        <v>97710113113</v>
      </c>
      <c r="B8186" s="13" t="s">
        <v>7922</v>
      </c>
      <c r="C8186" s="13">
        <v>1</v>
      </c>
      <c r="D8186" s="13" t="s">
        <v>2549</v>
      </c>
      <c r="E8186" s="13" t="s">
        <v>1199</v>
      </c>
      <c r="F8186" s="13" t="s">
        <v>1199</v>
      </c>
      <c r="G8186" s="13" t="s">
        <v>67</v>
      </c>
      <c r="H8186" s="13" t="s">
        <v>65</v>
      </c>
      <c r="I8186" s="13"/>
    </row>
    <row r="8187" spans="1:9" x14ac:dyDescent="0.25">
      <c r="A8187" s="37">
        <v>97715701114</v>
      </c>
      <c r="B8187" s="12" t="s">
        <v>7923</v>
      </c>
      <c r="C8187" s="12">
        <v>1</v>
      </c>
      <c r="D8187" s="12" t="s">
        <v>2549</v>
      </c>
      <c r="E8187" s="12" t="s">
        <v>1199</v>
      </c>
      <c r="F8187" s="12" t="s">
        <v>1199</v>
      </c>
      <c r="G8187" s="12" t="s">
        <v>67</v>
      </c>
      <c r="H8187" s="12" t="s">
        <v>65</v>
      </c>
      <c r="I8187" s="12"/>
    </row>
    <row r="8188" spans="1:9" x14ac:dyDescent="0.25">
      <c r="A8188" s="38">
        <v>97715704122</v>
      </c>
      <c r="B8188" s="13" t="s">
        <v>7924</v>
      </c>
      <c r="C8188" s="13">
        <v>1</v>
      </c>
      <c r="D8188" s="13" t="s">
        <v>2549</v>
      </c>
      <c r="E8188" s="13" t="s">
        <v>1199</v>
      </c>
      <c r="F8188" s="13" t="s">
        <v>1199</v>
      </c>
      <c r="G8188" s="13" t="s">
        <v>67</v>
      </c>
      <c r="H8188" s="13" t="s">
        <v>65</v>
      </c>
      <c r="I8188" s="13"/>
    </row>
    <row r="8189" spans="1:9" x14ac:dyDescent="0.25">
      <c r="A8189" s="37">
        <v>97715704129</v>
      </c>
      <c r="B8189" s="12" t="s">
        <v>6206</v>
      </c>
      <c r="C8189" s="12">
        <v>1</v>
      </c>
      <c r="D8189" s="12" t="s">
        <v>2549</v>
      </c>
      <c r="E8189" s="12" t="s">
        <v>1199</v>
      </c>
      <c r="F8189" s="12" t="s">
        <v>1199</v>
      </c>
      <c r="G8189" s="12" t="s">
        <v>67</v>
      </c>
      <c r="H8189" s="12" t="s">
        <v>65</v>
      </c>
      <c r="I8189" s="12"/>
    </row>
    <row r="8190" spans="1:9" x14ac:dyDescent="0.25">
      <c r="A8190" s="38">
        <v>97710130130</v>
      </c>
      <c r="B8190" s="13" t="s">
        <v>7925</v>
      </c>
      <c r="C8190" s="13">
        <v>1</v>
      </c>
      <c r="D8190" s="13" t="s">
        <v>2549</v>
      </c>
      <c r="E8190" s="13" t="s">
        <v>1199</v>
      </c>
      <c r="F8190" s="13" t="s">
        <v>1199</v>
      </c>
      <c r="G8190" s="13" t="s">
        <v>67</v>
      </c>
      <c r="H8190" s="13" t="s">
        <v>65</v>
      </c>
      <c r="I8190" s="13"/>
    </row>
    <row r="8191" spans="1:9" x14ac:dyDescent="0.25">
      <c r="A8191" s="37">
        <v>97710140140</v>
      </c>
      <c r="B8191" s="12" t="s">
        <v>7926</v>
      </c>
      <c r="C8191" s="12">
        <v>1</v>
      </c>
      <c r="D8191" s="12" t="s">
        <v>2549</v>
      </c>
      <c r="E8191" s="12" t="s">
        <v>1199</v>
      </c>
      <c r="F8191" s="12" t="s">
        <v>1199</v>
      </c>
      <c r="G8191" s="12" t="s">
        <v>67</v>
      </c>
      <c r="H8191" s="12" t="s">
        <v>65</v>
      </c>
      <c r="I8191" s="12"/>
    </row>
    <row r="8192" spans="1:9" x14ac:dyDescent="0.25">
      <c r="A8192" s="38">
        <v>97710141141</v>
      </c>
      <c r="B8192" s="13" t="s">
        <v>7927</v>
      </c>
      <c r="C8192" s="13">
        <v>1</v>
      </c>
      <c r="D8192" s="13" t="s">
        <v>2549</v>
      </c>
      <c r="E8192" s="13" t="s">
        <v>1199</v>
      </c>
      <c r="F8192" s="13" t="s">
        <v>1199</v>
      </c>
      <c r="G8192" s="13" t="s">
        <v>67</v>
      </c>
      <c r="H8192" s="13" t="s">
        <v>65</v>
      </c>
      <c r="I8192" s="13"/>
    </row>
    <row r="8193" spans="1:9" x14ac:dyDescent="0.25">
      <c r="A8193" s="37">
        <v>97710142142</v>
      </c>
      <c r="B8193" s="12" t="s">
        <v>7928</v>
      </c>
      <c r="C8193" s="12">
        <v>1</v>
      </c>
      <c r="D8193" s="12" t="s">
        <v>2549</v>
      </c>
      <c r="E8193" s="12" t="s">
        <v>1199</v>
      </c>
      <c r="F8193" s="12" t="s">
        <v>1199</v>
      </c>
      <c r="G8193" s="12" t="s">
        <v>67</v>
      </c>
      <c r="H8193" s="12" t="s">
        <v>65</v>
      </c>
      <c r="I8193" s="12"/>
    </row>
    <row r="8194" spans="1:9" x14ac:dyDescent="0.25">
      <c r="A8194" s="38">
        <v>97715703144</v>
      </c>
      <c r="B8194" s="13" t="s">
        <v>7929</v>
      </c>
      <c r="C8194" s="13">
        <v>1</v>
      </c>
      <c r="D8194" s="13" t="s">
        <v>2549</v>
      </c>
      <c r="E8194" s="13" t="s">
        <v>1199</v>
      </c>
      <c r="F8194" s="13" t="s">
        <v>1199</v>
      </c>
      <c r="G8194" s="13" t="s">
        <v>67</v>
      </c>
      <c r="H8194" s="13" t="s">
        <v>65</v>
      </c>
      <c r="I8194" s="13"/>
    </row>
    <row r="8195" spans="1:9" x14ac:dyDescent="0.25">
      <c r="A8195" s="37">
        <v>97710145145</v>
      </c>
      <c r="B8195" s="12" t="s">
        <v>7930</v>
      </c>
      <c r="C8195" s="12">
        <v>1</v>
      </c>
      <c r="D8195" s="12" t="s">
        <v>2549</v>
      </c>
      <c r="E8195" s="12" t="s">
        <v>1199</v>
      </c>
      <c r="F8195" s="12" t="s">
        <v>1199</v>
      </c>
      <c r="G8195" s="12" t="s">
        <v>67</v>
      </c>
      <c r="H8195" s="12" t="s">
        <v>65</v>
      </c>
      <c r="I8195" s="12"/>
    </row>
    <row r="8196" spans="1:9" x14ac:dyDescent="0.25">
      <c r="A8196" s="38">
        <v>97715705146</v>
      </c>
      <c r="B8196" s="13" t="s">
        <v>7931</v>
      </c>
      <c r="C8196" s="13">
        <v>1</v>
      </c>
      <c r="D8196" s="13" t="s">
        <v>2549</v>
      </c>
      <c r="E8196" s="13" t="s">
        <v>1199</v>
      </c>
      <c r="F8196" s="13" t="s">
        <v>1199</v>
      </c>
      <c r="G8196" s="13" t="s">
        <v>67</v>
      </c>
      <c r="H8196" s="13" t="s">
        <v>65</v>
      </c>
      <c r="I8196" s="13"/>
    </row>
    <row r="8197" spans="1:9" x14ac:dyDescent="0.25">
      <c r="A8197" s="37">
        <v>97715704149</v>
      </c>
      <c r="B8197" s="12" t="s">
        <v>7932</v>
      </c>
      <c r="C8197" s="12">
        <v>1</v>
      </c>
      <c r="D8197" s="12" t="s">
        <v>2549</v>
      </c>
      <c r="E8197" s="12" t="s">
        <v>1199</v>
      </c>
      <c r="F8197" s="12" t="s">
        <v>1199</v>
      </c>
      <c r="G8197" s="12" t="s">
        <v>67</v>
      </c>
      <c r="H8197" s="12" t="s">
        <v>65</v>
      </c>
      <c r="I8197" s="12"/>
    </row>
    <row r="8198" spans="1:9" x14ac:dyDescent="0.25">
      <c r="A8198" s="38">
        <v>97715701155</v>
      </c>
      <c r="B8198" s="13" t="s">
        <v>7933</v>
      </c>
      <c r="C8198" s="13">
        <v>1</v>
      </c>
      <c r="D8198" s="13" t="s">
        <v>2549</v>
      </c>
      <c r="E8198" s="13" t="s">
        <v>1199</v>
      </c>
      <c r="F8198" s="13" t="s">
        <v>1199</v>
      </c>
      <c r="G8198" s="13" t="s">
        <v>67</v>
      </c>
      <c r="H8198" s="13" t="s">
        <v>65</v>
      </c>
      <c r="I8198" s="13"/>
    </row>
    <row r="8199" spans="1:9" x14ac:dyDescent="0.25">
      <c r="A8199" s="37">
        <v>97715771156</v>
      </c>
      <c r="B8199" s="12" t="s">
        <v>7934</v>
      </c>
      <c r="C8199" s="12">
        <v>1</v>
      </c>
      <c r="D8199" s="12" t="s">
        <v>2549</v>
      </c>
      <c r="E8199" s="12" t="s">
        <v>1199</v>
      </c>
      <c r="F8199" s="12" t="s">
        <v>1199</v>
      </c>
      <c r="G8199" s="12" t="s">
        <v>67</v>
      </c>
      <c r="H8199" s="12" t="s">
        <v>65</v>
      </c>
      <c r="I8199" s="12"/>
    </row>
    <row r="8200" spans="1:9" x14ac:dyDescent="0.25">
      <c r="A8200" s="38">
        <v>97710158158</v>
      </c>
      <c r="B8200" s="13" t="s">
        <v>7935</v>
      </c>
      <c r="C8200" s="13">
        <v>1</v>
      </c>
      <c r="D8200" s="13" t="s">
        <v>2549</v>
      </c>
      <c r="E8200" s="13" t="s">
        <v>1199</v>
      </c>
      <c r="F8200" s="13" t="s">
        <v>1199</v>
      </c>
      <c r="G8200" s="13" t="s">
        <v>67</v>
      </c>
      <c r="H8200" s="13" t="s">
        <v>65</v>
      </c>
      <c r="I8200" s="13"/>
    </row>
    <row r="8201" spans="1:9" x14ac:dyDescent="0.25">
      <c r="A8201" s="37">
        <v>97710160160</v>
      </c>
      <c r="B8201" s="12" t="s">
        <v>7936</v>
      </c>
      <c r="C8201" s="12">
        <v>1</v>
      </c>
      <c r="D8201" s="12" t="s">
        <v>2549</v>
      </c>
      <c r="E8201" s="12" t="s">
        <v>1199</v>
      </c>
      <c r="F8201" s="12" t="s">
        <v>1199</v>
      </c>
      <c r="G8201" s="12" t="s">
        <v>67</v>
      </c>
      <c r="H8201" s="12" t="s">
        <v>65</v>
      </c>
      <c r="I8201" s="12"/>
    </row>
    <row r="8202" spans="1:9" x14ac:dyDescent="0.25">
      <c r="A8202" s="38">
        <v>97715703162</v>
      </c>
      <c r="B8202" s="13" t="s">
        <v>7937</v>
      </c>
      <c r="C8202" s="13">
        <v>1</v>
      </c>
      <c r="D8202" s="13" t="s">
        <v>2549</v>
      </c>
      <c r="E8202" s="13" t="s">
        <v>1199</v>
      </c>
      <c r="F8202" s="13" t="s">
        <v>1199</v>
      </c>
      <c r="G8202" s="13" t="s">
        <v>67</v>
      </c>
      <c r="H8202" s="13" t="s">
        <v>65</v>
      </c>
      <c r="I8202" s="13"/>
    </row>
    <row r="8203" spans="1:9" x14ac:dyDescent="0.25">
      <c r="A8203" s="37">
        <v>97715705163</v>
      </c>
      <c r="B8203" s="12" t="s">
        <v>7938</v>
      </c>
      <c r="C8203" s="12">
        <v>1</v>
      </c>
      <c r="D8203" s="12" t="s">
        <v>2549</v>
      </c>
      <c r="E8203" s="12" t="s">
        <v>1199</v>
      </c>
      <c r="F8203" s="12" t="s">
        <v>1199</v>
      </c>
      <c r="G8203" s="12" t="s">
        <v>67</v>
      </c>
      <c r="H8203" s="12" t="s">
        <v>65</v>
      </c>
      <c r="I8203" s="12"/>
    </row>
    <row r="8204" spans="1:9" x14ac:dyDescent="0.25">
      <c r="A8204" s="38">
        <v>97715704165</v>
      </c>
      <c r="B8204" s="13" t="s">
        <v>7939</v>
      </c>
      <c r="C8204" s="13">
        <v>1</v>
      </c>
      <c r="D8204" s="13" t="s">
        <v>2549</v>
      </c>
      <c r="E8204" s="13" t="s">
        <v>1199</v>
      </c>
      <c r="F8204" s="13" t="s">
        <v>1199</v>
      </c>
      <c r="G8204" s="13" t="s">
        <v>67</v>
      </c>
      <c r="H8204" s="13" t="s">
        <v>65</v>
      </c>
      <c r="I8204" s="13"/>
    </row>
    <row r="8205" spans="1:9" x14ac:dyDescent="0.25">
      <c r="A8205" s="37">
        <v>97715705168</v>
      </c>
      <c r="B8205" s="12" t="s">
        <v>7940</v>
      </c>
      <c r="C8205" s="12">
        <v>1</v>
      </c>
      <c r="D8205" s="12" t="s">
        <v>2549</v>
      </c>
      <c r="E8205" s="12" t="s">
        <v>1199</v>
      </c>
      <c r="F8205" s="12" t="s">
        <v>1199</v>
      </c>
      <c r="G8205" s="12" t="s">
        <v>67</v>
      </c>
      <c r="H8205" s="12" t="s">
        <v>65</v>
      </c>
      <c r="I8205" s="12"/>
    </row>
    <row r="8206" spans="1:9" x14ac:dyDescent="0.25">
      <c r="A8206" s="38">
        <v>97715701169</v>
      </c>
      <c r="B8206" s="13" t="s">
        <v>7941</v>
      </c>
      <c r="C8206" s="13">
        <v>1</v>
      </c>
      <c r="D8206" s="13" t="s">
        <v>2549</v>
      </c>
      <c r="E8206" s="13" t="s">
        <v>1199</v>
      </c>
      <c r="F8206" s="13" t="s">
        <v>1199</v>
      </c>
      <c r="G8206" s="13" t="s">
        <v>67</v>
      </c>
      <c r="H8206" s="13" t="s">
        <v>65</v>
      </c>
      <c r="I8206" s="13"/>
    </row>
    <row r="8207" spans="1:9" x14ac:dyDescent="0.25">
      <c r="A8207" s="37">
        <v>97715771176</v>
      </c>
      <c r="B8207" s="12" t="s">
        <v>7942</v>
      </c>
      <c r="C8207" s="12">
        <v>1</v>
      </c>
      <c r="D8207" s="12" t="s">
        <v>2549</v>
      </c>
      <c r="E8207" s="12" t="s">
        <v>1199</v>
      </c>
      <c r="F8207" s="12" t="s">
        <v>1199</v>
      </c>
      <c r="G8207" s="12" t="s">
        <v>67</v>
      </c>
      <c r="H8207" s="12" t="s">
        <v>65</v>
      </c>
      <c r="I8207" s="12"/>
    </row>
    <row r="8208" spans="1:9" x14ac:dyDescent="0.25">
      <c r="A8208" s="38">
        <v>97720111111</v>
      </c>
      <c r="B8208" s="13" t="s">
        <v>7943</v>
      </c>
      <c r="C8208" s="13">
        <v>1</v>
      </c>
      <c r="D8208" s="13" t="s">
        <v>2549</v>
      </c>
      <c r="E8208" s="13" t="s">
        <v>1199</v>
      </c>
      <c r="F8208" s="13" t="s">
        <v>1199</v>
      </c>
      <c r="G8208" s="13" t="s">
        <v>67</v>
      </c>
      <c r="H8208" s="13" t="s">
        <v>65</v>
      </c>
      <c r="I8208" s="13"/>
    </row>
    <row r="8209" spans="1:9" x14ac:dyDescent="0.25">
      <c r="A8209" s="37">
        <v>97725706114</v>
      </c>
      <c r="B8209" s="12" t="s">
        <v>7944</v>
      </c>
      <c r="C8209" s="12">
        <v>1</v>
      </c>
      <c r="D8209" s="12" t="s">
        <v>2549</v>
      </c>
      <c r="E8209" s="12" t="s">
        <v>1199</v>
      </c>
      <c r="F8209" s="12" t="s">
        <v>1199</v>
      </c>
      <c r="G8209" s="12" t="s">
        <v>67</v>
      </c>
      <c r="H8209" s="12" t="s">
        <v>65</v>
      </c>
      <c r="I8209" s="12"/>
    </row>
    <row r="8210" spans="1:9" x14ac:dyDescent="0.25">
      <c r="A8210" s="38">
        <v>97720115115</v>
      </c>
      <c r="B8210" s="13" t="s">
        <v>7945</v>
      </c>
      <c r="C8210" s="13">
        <v>1</v>
      </c>
      <c r="D8210" s="13" t="s">
        <v>2549</v>
      </c>
      <c r="E8210" s="13" t="s">
        <v>1199</v>
      </c>
      <c r="F8210" s="13" t="s">
        <v>1199</v>
      </c>
      <c r="G8210" s="13" t="s">
        <v>67</v>
      </c>
      <c r="H8210" s="13" t="s">
        <v>65</v>
      </c>
      <c r="I8210" s="13"/>
    </row>
    <row r="8211" spans="1:9" x14ac:dyDescent="0.25">
      <c r="A8211" s="37">
        <v>97720117117</v>
      </c>
      <c r="B8211" s="12" t="s">
        <v>7946</v>
      </c>
      <c r="C8211" s="12">
        <v>1</v>
      </c>
      <c r="D8211" s="12" t="s">
        <v>2549</v>
      </c>
      <c r="E8211" s="12" t="s">
        <v>1199</v>
      </c>
      <c r="F8211" s="12" t="s">
        <v>1199</v>
      </c>
      <c r="G8211" s="12" t="s">
        <v>67</v>
      </c>
      <c r="H8211" s="12" t="s">
        <v>65</v>
      </c>
      <c r="I8211" s="12"/>
    </row>
    <row r="8212" spans="1:9" x14ac:dyDescent="0.25">
      <c r="A8212" s="38">
        <v>97720121121</v>
      </c>
      <c r="B8212" s="13" t="s">
        <v>7947</v>
      </c>
      <c r="C8212" s="13">
        <v>1</v>
      </c>
      <c r="D8212" s="13" t="s">
        <v>2549</v>
      </c>
      <c r="E8212" s="13" t="s">
        <v>1199</v>
      </c>
      <c r="F8212" s="13" t="s">
        <v>1199</v>
      </c>
      <c r="G8212" s="13" t="s">
        <v>67</v>
      </c>
      <c r="H8212" s="13" t="s">
        <v>65</v>
      </c>
      <c r="I8212" s="13"/>
    </row>
    <row r="8213" spans="1:9" x14ac:dyDescent="0.25">
      <c r="A8213" s="37">
        <v>97720125125</v>
      </c>
      <c r="B8213" s="12" t="s">
        <v>7948</v>
      </c>
      <c r="C8213" s="12">
        <v>1</v>
      </c>
      <c r="D8213" s="12" t="s">
        <v>2549</v>
      </c>
      <c r="E8213" s="12" t="s">
        <v>1199</v>
      </c>
      <c r="F8213" s="12" t="s">
        <v>1199</v>
      </c>
      <c r="G8213" s="12" t="s">
        <v>67</v>
      </c>
      <c r="H8213" s="12" t="s">
        <v>65</v>
      </c>
      <c r="I8213" s="12"/>
    </row>
    <row r="8214" spans="1:9" x14ac:dyDescent="0.25">
      <c r="A8214" s="38">
        <v>97725707126</v>
      </c>
      <c r="B8214" s="13" t="s">
        <v>7949</v>
      </c>
      <c r="C8214" s="13">
        <v>1</v>
      </c>
      <c r="D8214" s="13" t="s">
        <v>2549</v>
      </c>
      <c r="E8214" s="13" t="s">
        <v>1199</v>
      </c>
      <c r="F8214" s="13" t="s">
        <v>1199</v>
      </c>
      <c r="G8214" s="13" t="s">
        <v>67</v>
      </c>
      <c r="H8214" s="13" t="s">
        <v>65</v>
      </c>
      <c r="I8214" s="13"/>
    </row>
    <row r="8215" spans="1:9" x14ac:dyDescent="0.25">
      <c r="A8215" s="37">
        <v>97720130130</v>
      </c>
      <c r="B8215" s="12" t="s">
        <v>7950</v>
      </c>
      <c r="C8215" s="12">
        <v>1</v>
      </c>
      <c r="D8215" s="12" t="s">
        <v>2549</v>
      </c>
      <c r="E8215" s="12" t="s">
        <v>1199</v>
      </c>
      <c r="F8215" s="12" t="s">
        <v>1199</v>
      </c>
      <c r="G8215" s="12" t="s">
        <v>67</v>
      </c>
      <c r="H8215" s="12" t="s">
        <v>65</v>
      </c>
      <c r="I8215" s="12"/>
    </row>
    <row r="8216" spans="1:9" x14ac:dyDescent="0.25">
      <c r="A8216" s="38">
        <v>97720131131</v>
      </c>
      <c r="B8216" s="13" t="s">
        <v>7951</v>
      </c>
      <c r="C8216" s="13">
        <v>1</v>
      </c>
      <c r="D8216" s="13" t="s">
        <v>2549</v>
      </c>
      <c r="E8216" s="13" t="s">
        <v>1199</v>
      </c>
      <c r="F8216" s="13" t="s">
        <v>1199</v>
      </c>
      <c r="G8216" s="13" t="s">
        <v>67</v>
      </c>
      <c r="H8216" s="13" t="s">
        <v>65</v>
      </c>
      <c r="I8216" s="13"/>
    </row>
    <row r="8217" spans="1:9" x14ac:dyDescent="0.25">
      <c r="A8217" s="37">
        <v>97725706134</v>
      </c>
      <c r="B8217" s="12" t="s">
        <v>7373</v>
      </c>
      <c r="C8217" s="12">
        <v>1</v>
      </c>
      <c r="D8217" s="12" t="s">
        <v>2549</v>
      </c>
      <c r="E8217" s="12" t="s">
        <v>1199</v>
      </c>
      <c r="F8217" s="12" t="s">
        <v>1199</v>
      </c>
      <c r="G8217" s="12" t="s">
        <v>67</v>
      </c>
      <c r="H8217" s="12" t="s">
        <v>65</v>
      </c>
      <c r="I8217" s="12"/>
    </row>
    <row r="8218" spans="1:9" x14ac:dyDescent="0.25">
      <c r="A8218" s="38">
        <v>97725706136</v>
      </c>
      <c r="B8218" s="13" t="s">
        <v>7952</v>
      </c>
      <c r="C8218" s="13">
        <v>1</v>
      </c>
      <c r="D8218" s="13" t="s">
        <v>2549</v>
      </c>
      <c r="E8218" s="13" t="s">
        <v>1199</v>
      </c>
      <c r="F8218" s="13" t="s">
        <v>1199</v>
      </c>
      <c r="G8218" s="13" t="s">
        <v>67</v>
      </c>
      <c r="H8218" s="13" t="s">
        <v>65</v>
      </c>
      <c r="I8218" s="13"/>
    </row>
    <row r="8219" spans="1:9" x14ac:dyDescent="0.25">
      <c r="A8219" s="37">
        <v>97725707137</v>
      </c>
      <c r="B8219" s="12" t="s">
        <v>7953</v>
      </c>
      <c r="C8219" s="12">
        <v>1</v>
      </c>
      <c r="D8219" s="12" t="s">
        <v>2549</v>
      </c>
      <c r="E8219" s="12" t="s">
        <v>1199</v>
      </c>
      <c r="F8219" s="12" t="s">
        <v>1199</v>
      </c>
      <c r="G8219" s="12" t="s">
        <v>67</v>
      </c>
      <c r="H8219" s="12" t="s">
        <v>65</v>
      </c>
      <c r="I8219" s="12"/>
    </row>
    <row r="8220" spans="1:9" x14ac:dyDescent="0.25">
      <c r="A8220" s="38">
        <v>97720141141</v>
      </c>
      <c r="B8220" s="13" t="s">
        <v>7954</v>
      </c>
      <c r="C8220" s="13">
        <v>1</v>
      </c>
      <c r="D8220" s="13" t="s">
        <v>2549</v>
      </c>
      <c r="E8220" s="13" t="s">
        <v>1199</v>
      </c>
      <c r="F8220" s="13" t="s">
        <v>1199</v>
      </c>
      <c r="G8220" s="13" t="s">
        <v>67</v>
      </c>
      <c r="H8220" s="13" t="s">
        <v>65</v>
      </c>
      <c r="I8220" s="13"/>
    </row>
    <row r="8221" spans="1:9" x14ac:dyDescent="0.25">
      <c r="A8221" s="37">
        <v>97720145145</v>
      </c>
      <c r="B8221" s="12" t="s">
        <v>7955</v>
      </c>
      <c r="C8221" s="12">
        <v>1</v>
      </c>
      <c r="D8221" s="12" t="s">
        <v>2549</v>
      </c>
      <c r="E8221" s="12" t="s">
        <v>1199</v>
      </c>
      <c r="F8221" s="12" t="s">
        <v>1199</v>
      </c>
      <c r="G8221" s="12" t="s">
        <v>67</v>
      </c>
      <c r="H8221" s="12" t="s">
        <v>65</v>
      </c>
      <c r="I8221" s="12"/>
    </row>
    <row r="8222" spans="1:9" x14ac:dyDescent="0.25">
      <c r="A8222" s="38">
        <v>97720147147</v>
      </c>
      <c r="B8222" s="13" t="s">
        <v>7956</v>
      </c>
      <c r="C8222" s="13">
        <v>1</v>
      </c>
      <c r="D8222" s="13" t="s">
        <v>2549</v>
      </c>
      <c r="E8222" s="13" t="s">
        <v>1199</v>
      </c>
      <c r="F8222" s="13" t="s">
        <v>1199</v>
      </c>
      <c r="G8222" s="13" t="s">
        <v>67</v>
      </c>
      <c r="H8222" s="13" t="s">
        <v>65</v>
      </c>
      <c r="I8222" s="13"/>
    </row>
    <row r="8223" spans="1:9" x14ac:dyDescent="0.25">
      <c r="A8223" s="37">
        <v>97725708148</v>
      </c>
      <c r="B8223" s="12" t="s">
        <v>7957</v>
      </c>
      <c r="C8223" s="12">
        <v>1</v>
      </c>
      <c r="D8223" s="12" t="s">
        <v>2549</v>
      </c>
      <c r="E8223" s="12" t="s">
        <v>1199</v>
      </c>
      <c r="F8223" s="12" t="s">
        <v>1199</v>
      </c>
      <c r="G8223" s="12" t="s">
        <v>67</v>
      </c>
      <c r="H8223" s="12" t="s">
        <v>65</v>
      </c>
      <c r="I8223" s="12"/>
    </row>
    <row r="8224" spans="1:9" x14ac:dyDescent="0.25">
      <c r="A8224" s="38">
        <v>97720149149</v>
      </c>
      <c r="B8224" s="13" t="s">
        <v>7958</v>
      </c>
      <c r="C8224" s="13">
        <v>1</v>
      </c>
      <c r="D8224" s="13" t="s">
        <v>2549</v>
      </c>
      <c r="E8224" s="13" t="s">
        <v>1199</v>
      </c>
      <c r="F8224" s="13" t="s">
        <v>1199</v>
      </c>
      <c r="G8224" s="13" t="s">
        <v>67</v>
      </c>
      <c r="H8224" s="13" t="s">
        <v>65</v>
      </c>
      <c r="I8224" s="13"/>
    </row>
    <row r="8225" spans="1:9" x14ac:dyDescent="0.25">
      <c r="A8225" s="37">
        <v>97725710151</v>
      </c>
      <c r="B8225" s="12" t="s">
        <v>7959</v>
      </c>
      <c r="C8225" s="12">
        <v>1</v>
      </c>
      <c r="D8225" s="12" t="s">
        <v>2549</v>
      </c>
      <c r="E8225" s="12" t="s">
        <v>1199</v>
      </c>
      <c r="F8225" s="12" t="s">
        <v>1199</v>
      </c>
      <c r="G8225" s="12" t="s">
        <v>67</v>
      </c>
      <c r="H8225" s="12" t="s">
        <v>65</v>
      </c>
      <c r="I8225" s="12"/>
    </row>
    <row r="8226" spans="1:9" x14ac:dyDescent="0.25">
      <c r="A8226" s="38">
        <v>97725707156</v>
      </c>
      <c r="B8226" s="13" t="s">
        <v>7960</v>
      </c>
      <c r="C8226" s="13">
        <v>1</v>
      </c>
      <c r="D8226" s="13" t="s">
        <v>2549</v>
      </c>
      <c r="E8226" s="13" t="s">
        <v>1199</v>
      </c>
      <c r="F8226" s="13" t="s">
        <v>1199</v>
      </c>
      <c r="G8226" s="13" t="s">
        <v>67</v>
      </c>
      <c r="H8226" s="13" t="s">
        <v>65</v>
      </c>
      <c r="I8226" s="13"/>
    </row>
    <row r="8227" spans="1:9" x14ac:dyDescent="0.25">
      <c r="A8227" s="37">
        <v>97725712157</v>
      </c>
      <c r="B8227" s="12" t="s">
        <v>7961</v>
      </c>
      <c r="C8227" s="12">
        <v>1</v>
      </c>
      <c r="D8227" s="12" t="s">
        <v>2549</v>
      </c>
      <c r="E8227" s="12" t="s">
        <v>1199</v>
      </c>
      <c r="F8227" s="12" t="s">
        <v>1199</v>
      </c>
      <c r="G8227" s="12" t="s">
        <v>67</v>
      </c>
      <c r="H8227" s="12" t="s">
        <v>65</v>
      </c>
      <c r="I8227" s="12"/>
    </row>
    <row r="8228" spans="1:9" x14ac:dyDescent="0.25">
      <c r="A8228" s="38">
        <v>97720159159</v>
      </c>
      <c r="B8228" s="13" t="s">
        <v>7962</v>
      </c>
      <c r="C8228" s="13">
        <v>1</v>
      </c>
      <c r="D8228" s="13" t="s">
        <v>2549</v>
      </c>
      <c r="E8228" s="13" t="s">
        <v>1199</v>
      </c>
      <c r="F8228" s="13" t="s">
        <v>1199</v>
      </c>
      <c r="G8228" s="13" t="s">
        <v>67</v>
      </c>
      <c r="H8228" s="13" t="s">
        <v>65</v>
      </c>
      <c r="I8228" s="13"/>
    </row>
    <row r="8229" spans="1:9" x14ac:dyDescent="0.25">
      <c r="A8229" s="37">
        <v>97725710160</v>
      </c>
      <c r="B8229" s="12" t="s">
        <v>7963</v>
      </c>
      <c r="C8229" s="12">
        <v>1</v>
      </c>
      <c r="D8229" s="12" t="s">
        <v>2549</v>
      </c>
      <c r="E8229" s="12" t="s">
        <v>1199</v>
      </c>
      <c r="F8229" s="12" t="s">
        <v>1199</v>
      </c>
      <c r="G8229" s="12" t="s">
        <v>67</v>
      </c>
      <c r="H8229" s="12" t="s">
        <v>65</v>
      </c>
      <c r="I8229" s="12"/>
    </row>
    <row r="8230" spans="1:9" x14ac:dyDescent="0.25">
      <c r="A8230" s="38">
        <v>97725711162</v>
      </c>
      <c r="B8230" s="13" t="s">
        <v>7964</v>
      </c>
      <c r="C8230" s="13">
        <v>1</v>
      </c>
      <c r="D8230" s="13" t="s">
        <v>2549</v>
      </c>
      <c r="E8230" s="13" t="s">
        <v>1199</v>
      </c>
      <c r="F8230" s="13" t="s">
        <v>1199</v>
      </c>
      <c r="G8230" s="13" t="s">
        <v>67</v>
      </c>
      <c r="H8230" s="13" t="s">
        <v>65</v>
      </c>
      <c r="I8230" s="13"/>
    </row>
    <row r="8231" spans="1:9" x14ac:dyDescent="0.25">
      <c r="A8231" s="37">
        <v>97720163163</v>
      </c>
      <c r="B8231" s="12" t="s">
        <v>7965</v>
      </c>
      <c r="C8231" s="12">
        <v>1</v>
      </c>
      <c r="D8231" s="12" t="s">
        <v>2549</v>
      </c>
      <c r="E8231" s="12" t="s">
        <v>1199</v>
      </c>
      <c r="F8231" s="12" t="s">
        <v>1199</v>
      </c>
      <c r="G8231" s="12" t="s">
        <v>67</v>
      </c>
      <c r="H8231" s="12" t="s">
        <v>65</v>
      </c>
      <c r="I8231" s="12"/>
    </row>
    <row r="8232" spans="1:9" x14ac:dyDescent="0.25">
      <c r="A8232" s="38">
        <v>97725706166</v>
      </c>
      <c r="B8232" s="13" t="s">
        <v>7966</v>
      </c>
      <c r="C8232" s="13">
        <v>1</v>
      </c>
      <c r="D8232" s="13" t="s">
        <v>2549</v>
      </c>
      <c r="E8232" s="13" t="s">
        <v>1199</v>
      </c>
      <c r="F8232" s="13" t="s">
        <v>1199</v>
      </c>
      <c r="G8232" s="13" t="s">
        <v>67</v>
      </c>
      <c r="H8232" s="13" t="s">
        <v>65</v>
      </c>
      <c r="I8232" s="13"/>
    </row>
    <row r="8233" spans="1:9" x14ac:dyDescent="0.25">
      <c r="A8233" s="37">
        <v>97720167167</v>
      </c>
      <c r="B8233" s="12" t="s">
        <v>7967</v>
      </c>
      <c r="C8233" s="12">
        <v>1</v>
      </c>
      <c r="D8233" s="12" t="s">
        <v>2549</v>
      </c>
      <c r="E8233" s="12" t="s">
        <v>1199</v>
      </c>
      <c r="F8233" s="12" t="s">
        <v>1199</v>
      </c>
      <c r="G8233" s="12" t="s">
        <v>67</v>
      </c>
      <c r="H8233" s="12" t="s">
        <v>65</v>
      </c>
      <c r="I8233" s="12"/>
    </row>
    <row r="8234" spans="1:9" x14ac:dyDescent="0.25">
      <c r="A8234" s="38">
        <v>97725709168</v>
      </c>
      <c r="B8234" s="13" t="s">
        <v>7968</v>
      </c>
      <c r="C8234" s="13">
        <v>1</v>
      </c>
      <c r="D8234" s="13" t="s">
        <v>2549</v>
      </c>
      <c r="E8234" s="13" t="s">
        <v>1199</v>
      </c>
      <c r="F8234" s="13" t="s">
        <v>1199</v>
      </c>
      <c r="G8234" s="13" t="s">
        <v>67</v>
      </c>
      <c r="H8234" s="13" t="s">
        <v>65</v>
      </c>
      <c r="I8234" s="13"/>
    </row>
    <row r="8235" spans="1:9" x14ac:dyDescent="0.25">
      <c r="A8235" s="37">
        <v>97725712170</v>
      </c>
      <c r="B8235" s="12" t="s">
        <v>7969</v>
      </c>
      <c r="C8235" s="12">
        <v>1</v>
      </c>
      <c r="D8235" s="12" t="s">
        <v>2549</v>
      </c>
      <c r="E8235" s="12" t="s">
        <v>1199</v>
      </c>
      <c r="F8235" s="12" t="s">
        <v>1199</v>
      </c>
      <c r="G8235" s="12" t="s">
        <v>67</v>
      </c>
      <c r="H8235" s="12" t="s">
        <v>65</v>
      </c>
      <c r="I8235" s="12"/>
    </row>
    <row r="8236" spans="1:9" x14ac:dyDescent="0.25">
      <c r="A8236" s="38">
        <v>97720171171</v>
      </c>
      <c r="B8236" s="13" t="s">
        <v>7970</v>
      </c>
      <c r="C8236" s="13">
        <v>1</v>
      </c>
      <c r="D8236" s="13" t="s">
        <v>2549</v>
      </c>
      <c r="E8236" s="13" t="s">
        <v>1199</v>
      </c>
      <c r="F8236" s="13" t="s">
        <v>1199</v>
      </c>
      <c r="G8236" s="13" t="s">
        <v>67</v>
      </c>
      <c r="H8236" s="13" t="s">
        <v>65</v>
      </c>
      <c r="I8236" s="13"/>
    </row>
    <row r="8237" spans="1:9" x14ac:dyDescent="0.25">
      <c r="A8237" s="37">
        <v>97720177177</v>
      </c>
      <c r="B8237" s="12" t="s">
        <v>7971</v>
      </c>
      <c r="C8237" s="12">
        <v>1</v>
      </c>
      <c r="D8237" s="12" t="s">
        <v>2549</v>
      </c>
      <c r="E8237" s="12" t="s">
        <v>1199</v>
      </c>
      <c r="F8237" s="12" t="s">
        <v>1199</v>
      </c>
      <c r="G8237" s="12" t="s">
        <v>67</v>
      </c>
      <c r="H8237" s="12" t="s">
        <v>65</v>
      </c>
      <c r="I8237" s="12"/>
    </row>
    <row r="8238" spans="1:9" x14ac:dyDescent="0.25">
      <c r="A8238" s="38">
        <v>97725709178</v>
      </c>
      <c r="B8238" s="13" t="s">
        <v>7972</v>
      </c>
      <c r="C8238" s="13">
        <v>1</v>
      </c>
      <c r="D8238" s="13" t="s">
        <v>2549</v>
      </c>
      <c r="E8238" s="13" t="s">
        <v>1199</v>
      </c>
      <c r="F8238" s="13" t="s">
        <v>1199</v>
      </c>
      <c r="G8238" s="13" t="s">
        <v>67</v>
      </c>
      <c r="H8238" s="13" t="s">
        <v>65</v>
      </c>
      <c r="I8238" s="13"/>
    </row>
    <row r="8239" spans="1:9" x14ac:dyDescent="0.25">
      <c r="A8239" s="37">
        <v>97725709179</v>
      </c>
      <c r="B8239" s="12" t="s">
        <v>7973</v>
      </c>
      <c r="C8239" s="12">
        <v>1</v>
      </c>
      <c r="D8239" s="12" t="s">
        <v>2549</v>
      </c>
      <c r="E8239" s="12" t="s">
        <v>1199</v>
      </c>
      <c r="F8239" s="12" t="s">
        <v>1199</v>
      </c>
      <c r="G8239" s="12" t="s">
        <v>67</v>
      </c>
      <c r="H8239" s="12" t="s">
        <v>65</v>
      </c>
      <c r="I8239" s="12"/>
    </row>
    <row r="8240" spans="1:9" x14ac:dyDescent="0.25">
      <c r="A8240" s="38">
        <v>97720184184</v>
      </c>
      <c r="B8240" s="13" t="s">
        <v>7974</v>
      </c>
      <c r="C8240" s="13">
        <v>1</v>
      </c>
      <c r="D8240" s="13" t="s">
        <v>2549</v>
      </c>
      <c r="E8240" s="13" t="s">
        <v>1199</v>
      </c>
      <c r="F8240" s="13" t="s">
        <v>1199</v>
      </c>
      <c r="G8240" s="13" t="s">
        <v>67</v>
      </c>
      <c r="H8240" s="13" t="s">
        <v>65</v>
      </c>
      <c r="I8240" s="13"/>
    </row>
    <row r="8241" spans="1:9" x14ac:dyDescent="0.25">
      <c r="A8241" s="37">
        <v>97725706185</v>
      </c>
      <c r="B8241" s="12" t="s">
        <v>7975</v>
      </c>
      <c r="C8241" s="12">
        <v>1</v>
      </c>
      <c r="D8241" s="12" t="s">
        <v>2549</v>
      </c>
      <c r="E8241" s="12" t="s">
        <v>1199</v>
      </c>
      <c r="F8241" s="12" t="s">
        <v>1199</v>
      </c>
      <c r="G8241" s="12" t="s">
        <v>67</v>
      </c>
      <c r="H8241" s="12" t="s">
        <v>65</v>
      </c>
      <c r="I8241" s="12"/>
    </row>
    <row r="8242" spans="1:9" x14ac:dyDescent="0.25">
      <c r="A8242" s="38">
        <v>97725710186</v>
      </c>
      <c r="B8242" s="13" t="s">
        <v>7976</v>
      </c>
      <c r="C8242" s="13">
        <v>1</v>
      </c>
      <c r="D8242" s="13" t="s">
        <v>2549</v>
      </c>
      <c r="E8242" s="13" t="s">
        <v>1199</v>
      </c>
      <c r="F8242" s="13" t="s">
        <v>1199</v>
      </c>
      <c r="G8242" s="13" t="s">
        <v>67</v>
      </c>
      <c r="H8242" s="13" t="s">
        <v>65</v>
      </c>
      <c r="I8242" s="13"/>
    </row>
    <row r="8243" spans="1:9" x14ac:dyDescent="0.25">
      <c r="A8243" s="37">
        <v>97725709197</v>
      </c>
      <c r="B8243" s="12" t="s">
        <v>7977</v>
      </c>
      <c r="C8243" s="12">
        <v>1</v>
      </c>
      <c r="D8243" s="12" t="s">
        <v>2549</v>
      </c>
      <c r="E8243" s="12" t="s">
        <v>1199</v>
      </c>
      <c r="F8243" s="12" t="s">
        <v>1199</v>
      </c>
      <c r="G8243" s="12" t="s">
        <v>67</v>
      </c>
      <c r="H8243" s="12" t="s">
        <v>65</v>
      </c>
      <c r="I8243" s="12"/>
    </row>
    <row r="8244" spans="1:9" x14ac:dyDescent="0.25">
      <c r="A8244" s="38">
        <v>97720200200</v>
      </c>
      <c r="B8244" s="13" t="s">
        <v>7978</v>
      </c>
      <c r="C8244" s="13">
        <v>1</v>
      </c>
      <c r="D8244" s="13" t="s">
        <v>2549</v>
      </c>
      <c r="E8244" s="13" t="s">
        <v>1199</v>
      </c>
      <c r="F8244" s="13" t="s">
        <v>1199</v>
      </c>
      <c r="G8244" s="13" t="s">
        <v>67</v>
      </c>
      <c r="H8244" s="13" t="s">
        <v>65</v>
      </c>
      <c r="I8244" s="13"/>
    </row>
    <row r="8245" spans="1:9" x14ac:dyDescent="0.25">
      <c r="A8245" s="37">
        <v>97720202202</v>
      </c>
      <c r="B8245" s="12" t="s">
        <v>7979</v>
      </c>
      <c r="C8245" s="12">
        <v>1</v>
      </c>
      <c r="D8245" s="12" t="s">
        <v>2549</v>
      </c>
      <c r="E8245" s="12" t="s">
        <v>1199</v>
      </c>
      <c r="F8245" s="12" t="s">
        <v>1199</v>
      </c>
      <c r="G8245" s="12" t="s">
        <v>67</v>
      </c>
      <c r="H8245" s="12" t="s">
        <v>65</v>
      </c>
      <c r="I8245" s="12"/>
    </row>
    <row r="8246" spans="1:9" x14ac:dyDescent="0.25">
      <c r="A8246" s="38">
        <v>97720207207</v>
      </c>
      <c r="B8246" s="13" t="s">
        <v>7980</v>
      </c>
      <c r="C8246" s="13">
        <v>1</v>
      </c>
      <c r="D8246" s="13" t="s">
        <v>2549</v>
      </c>
      <c r="E8246" s="13" t="s">
        <v>1199</v>
      </c>
      <c r="F8246" s="13" t="s">
        <v>1199</v>
      </c>
      <c r="G8246" s="13" t="s">
        <v>67</v>
      </c>
      <c r="H8246" s="13" t="s">
        <v>65</v>
      </c>
      <c r="I8246" s="13"/>
    </row>
    <row r="8247" spans="1:9" x14ac:dyDescent="0.25">
      <c r="A8247" s="37">
        <v>97725711209</v>
      </c>
      <c r="B8247" s="12" t="s">
        <v>7981</v>
      </c>
      <c r="C8247" s="12">
        <v>1</v>
      </c>
      <c r="D8247" s="12" t="s">
        <v>2549</v>
      </c>
      <c r="E8247" s="12" t="s">
        <v>1199</v>
      </c>
      <c r="F8247" s="12" t="s">
        <v>1199</v>
      </c>
      <c r="G8247" s="12" t="s">
        <v>67</v>
      </c>
      <c r="H8247" s="12" t="s">
        <v>65</v>
      </c>
      <c r="I8247" s="12"/>
    </row>
    <row r="8248" spans="1:9" x14ac:dyDescent="0.25">
      <c r="A8248" s="38">
        <v>97725708211</v>
      </c>
      <c r="B8248" s="13" t="s">
        <v>7982</v>
      </c>
      <c r="C8248" s="13">
        <v>1</v>
      </c>
      <c r="D8248" s="13" t="s">
        <v>2549</v>
      </c>
      <c r="E8248" s="13" t="s">
        <v>1199</v>
      </c>
      <c r="F8248" s="13" t="s">
        <v>1199</v>
      </c>
      <c r="G8248" s="13" t="s">
        <v>67</v>
      </c>
      <c r="H8248" s="13" t="s">
        <v>65</v>
      </c>
      <c r="I8248" s="13"/>
    </row>
    <row r="8249" spans="1:9" x14ac:dyDescent="0.25">
      <c r="A8249" s="37">
        <v>97725709214</v>
      </c>
      <c r="B8249" s="12" t="s">
        <v>7983</v>
      </c>
      <c r="C8249" s="12">
        <v>1</v>
      </c>
      <c r="D8249" s="12" t="s">
        <v>2549</v>
      </c>
      <c r="E8249" s="12" t="s">
        <v>1199</v>
      </c>
      <c r="F8249" s="12" t="s">
        <v>1199</v>
      </c>
      <c r="G8249" s="12" t="s">
        <v>67</v>
      </c>
      <c r="H8249" s="12" t="s">
        <v>65</v>
      </c>
      <c r="I8249" s="12"/>
    </row>
    <row r="8250" spans="1:9" x14ac:dyDescent="0.25">
      <c r="A8250" s="38">
        <v>97720215215</v>
      </c>
      <c r="B8250" s="13" t="s">
        <v>7984</v>
      </c>
      <c r="C8250" s="13">
        <v>1</v>
      </c>
      <c r="D8250" s="13" t="s">
        <v>2549</v>
      </c>
      <c r="E8250" s="13" t="s">
        <v>1199</v>
      </c>
      <c r="F8250" s="13" t="s">
        <v>1199</v>
      </c>
      <c r="G8250" s="13" t="s">
        <v>67</v>
      </c>
      <c r="H8250" s="13" t="s">
        <v>65</v>
      </c>
      <c r="I8250" s="13"/>
    </row>
    <row r="8251" spans="1:9" x14ac:dyDescent="0.25">
      <c r="A8251" s="37">
        <v>97725707216</v>
      </c>
      <c r="B8251" s="12" t="s">
        <v>7985</v>
      </c>
      <c r="C8251" s="12">
        <v>1</v>
      </c>
      <c r="D8251" s="12" t="s">
        <v>2549</v>
      </c>
      <c r="E8251" s="12" t="s">
        <v>1199</v>
      </c>
      <c r="F8251" s="12" t="s">
        <v>1199</v>
      </c>
      <c r="G8251" s="12" t="s">
        <v>67</v>
      </c>
      <c r="H8251" s="12" t="s">
        <v>65</v>
      </c>
      <c r="I8251" s="12"/>
    </row>
    <row r="8252" spans="1:9" x14ac:dyDescent="0.25">
      <c r="A8252" s="38">
        <v>97725706217</v>
      </c>
      <c r="B8252" s="13" t="s">
        <v>7986</v>
      </c>
      <c r="C8252" s="13">
        <v>1</v>
      </c>
      <c r="D8252" s="13" t="s">
        <v>2549</v>
      </c>
      <c r="E8252" s="13" t="s">
        <v>1199</v>
      </c>
      <c r="F8252" s="13" t="s">
        <v>1199</v>
      </c>
      <c r="G8252" s="13" t="s">
        <v>67</v>
      </c>
      <c r="H8252" s="13" t="s">
        <v>65</v>
      </c>
      <c r="I8252" s="13"/>
    </row>
    <row r="8253" spans="1:9" x14ac:dyDescent="0.25">
      <c r="A8253" s="37">
        <v>97720223223</v>
      </c>
      <c r="B8253" s="12" t="s">
        <v>7987</v>
      </c>
      <c r="C8253" s="12">
        <v>1</v>
      </c>
      <c r="D8253" s="12" t="s">
        <v>2549</v>
      </c>
      <c r="E8253" s="12" t="s">
        <v>1199</v>
      </c>
      <c r="F8253" s="12" t="s">
        <v>1199</v>
      </c>
      <c r="G8253" s="12" t="s">
        <v>67</v>
      </c>
      <c r="H8253" s="12" t="s">
        <v>65</v>
      </c>
      <c r="I8253" s="12"/>
    </row>
    <row r="8254" spans="1:9" x14ac:dyDescent="0.25">
      <c r="A8254" s="38">
        <v>97729451451</v>
      </c>
      <c r="B8254" s="13" t="s">
        <v>7988</v>
      </c>
      <c r="C8254" s="13">
        <v>1</v>
      </c>
      <c r="D8254" s="13" t="s">
        <v>2549</v>
      </c>
      <c r="E8254" s="13" t="s">
        <v>1199</v>
      </c>
      <c r="F8254" s="13" t="s">
        <v>1199</v>
      </c>
      <c r="G8254" s="13" t="s">
        <v>67</v>
      </c>
      <c r="H8254" s="13" t="s">
        <v>65</v>
      </c>
      <c r="I8254" s="13"/>
    </row>
    <row r="8255" spans="1:9" x14ac:dyDescent="0.25">
      <c r="A8255" s="37">
        <v>97735719111</v>
      </c>
      <c r="B8255" s="12" t="s">
        <v>7989</v>
      </c>
      <c r="C8255" s="12">
        <v>1</v>
      </c>
      <c r="D8255" s="12" t="s">
        <v>2549</v>
      </c>
      <c r="E8255" s="12" t="s">
        <v>1199</v>
      </c>
      <c r="F8255" s="12" t="s">
        <v>1199</v>
      </c>
      <c r="G8255" s="12" t="s">
        <v>67</v>
      </c>
      <c r="H8255" s="12" t="s">
        <v>65</v>
      </c>
      <c r="I8255" s="12"/>
    </row>
    <row r="8256" spans="1:9" x14ac:dyDescent="0.25">
      <c r="A8256" s="38">
        <v>97735714112</v>
      </c>
      <c r="B8256" s="13" t="s">
        <v>7990</v>
      </c>
      <c r="C8256" s="13">
        <v>1</v>
      </c>
      <c r="D8256" s="13" t="s">
        <v>2549</v>
      </c>
      <c r="E8256" s="13" t="s">
        <v>1199</v>
      </c>
      <c r="F8256" s="13" t="s">
        <v>1199</v>
      </c>
      <c r="G8256" s="13" t="s">
        <v>67</v>
      </c>
      <c r="H8256" s="13" t="s">
        <v>65</v>
      </c>
      <c r="I8256" s="13"/>
    </row>
    <row r="8257" spans="1:9" x14ac:dyDescent="0.25">
      <c r="A8257" s="37">
        <v>97735713113</v>
      </c>
      <c r="B8257" s="12" t="s">
        <v>7991</v>
      </c>
      <c r="C8257" s="12">
        <v>1</v>
      </c>
      <c r="D8257" s="12" t="s">
        <v>2549</v>
      </c>
      <c r="E8257" s="12" t="s">
        <v>1199</v>
      </c>
      <c r="F8257" s="12" t="s">
        <v>1199</v>
      </c>
      <c r="G8257" s="12" t="s">
        <v>67</v>
      </c>
      <c r="H8257" s="12" t="s">
        <v>65</v>
      </c>
      <c r="I8257" s="12"/>
    </row>
    <row r="8258" spans="1:9" x14ac:dyDescent="0.25">
      <c r="A8258" s="38">
        <v>97735718116</v>
      </c>
      <c r="B8258" s="13" t="s">
        <v>7992</v>
      </c>
      <c r="C8258" s="13">
        <v>1</v>
      </c>
      <c r="D8258" s="13" t="s">
        <v>2549</v>
      </c>
      <c r="E8258" s="13" t="s">
        <v>1199</v>
      </c>
      <c r="F8258" s="13" t="s">
        <v>1199</v>
      </c>
      <c r="G8258" s="13" t="s">
        <v>67</v>
      </c>
      <c r="H8258" s="13" t="s">
        <v>65</v>
      </c>
      <c r="I8258" s="13"/>
    </row>
    <row r="8259" spans="1:9" x14ac:dyDescent="0.25">
      <c r="A8259" s="37">
        <v>97730117117</v>
      </c>
      <c r="B8259" s="12" t="s">
        <v>7993</v>
      </c>
      <c r="C8259" s="12">
        <v>1</v>
      </c>
      <c r="D8259" s="12" t="s">
        <v>2549</v>
      </c>
      <c r="E8259" s="12" t="s">
        <v>1199</v>
      </c>
      <c r="F8259" s="12" t="s">
        <v>1199</v>
      </c>
      <c r="G8259" s="12" t="s">
        <v>67</v>
      </c>
      <c r="H8259" s="12" t="s">
        <v>65</v>
      </c>
      <c r="I8259" s="12"/>
    </row>
    <row r="8260" spans="1:9" x14ac:dyDescent="0.25">
      <c r="A8260" s="38">
        <v>97735716119</v>
      </c>
      <c r="B8260" s="13" t="s">
        <v>7994</v>
      </c>
      <c r="C8260" s="13">
        <v>1</v>
      </c>
      <c r="D8260" s="13" t="s">
        <v>2549</v>
      </c>
      <c r="E8260" s="13" t="s">
        <v>1199</v>
      </c>
      <c r="F8260" s="13" t="s">
        <v>1199</v>
      </c>
      <c r="G8260" s="13" t="s">
        <v>67</v>
      </c>
      <c r="H8260" s="13" t="s">
        <v>65</v>
      </c>
      <c r="I8260" s="13"/>
    </row>
    <row r="8261" spans="1:9" x14ac:dyDescent="0.25">
      <c r="A8261" s="37">
        <v>97730122122</v>
      </c>
      <c r="B8261" s="12" t="s">
        <v>7995</v>
      </c>
      <c r="C8261" s="12">
        <v>1</v>
      </c>
      <c r="D8261" s="12" t="s">
        <v>2549</v>
      </c>
      <c r="E8261" s="12" t="s">
        <v>1199</v>
      </c>
      <c r="F8261" s="12" t="s">
        <v>1199</v>
      </c>
      <c r="G8261" s="12" t="s">
        <v>67</v>
      </c>
      <c r="H8261" s="12" t="s">
        <v>65</v>
      </c>
      <c r="I8261" s="12"/>
    </row>
    <row r="8262" spans="1:9" x14ac:dyDescent="0.25">
      <c r="A8262" s="38">
        <v>97730125125</v>
      </c>
      <c r="B8262" s="13" t="s">
        <v>7996</v>
      </c>
      <c r="C8262" s="13">
        <v>1</v>
      </c>
      <c r="D8262" s="13" t="s">
        <v>2549</v>
      </c>
      <c r="E8262" s="13" t="s">
        <v>1199</v>
      </c>
      <c r="F8262" s="13" t="s">
        <v>1199</v>
      </c>
      <c r="G8262" s="13" t="s">
        <v>67</v>
      </c>
      <c r="H8262" s="13" t="s">
        <v>65</v>
      </c>
      <c r="I8262" s="13"/>
    </row>
    <row r="8263" spans="1:9" x14ac:dyDescent="0.25">
      <c r="A8263" s="37">
        <v>97735719133</v>
      </c>
      <c r="B8263" s="12" t="s">
        <v>7997</v>
      </c>
      <c r="C8263" s="12">
        <v>1</v>
      </c>
      <c r="D8263" s="12" t="s">
        <v>2549</v>
      </c>
      <c r="E8263" s="12" t="s">
        <v>1199</v>
      </c>
      <c r="F8263" s="12" t="s">
        <v>1199</v>
      </c>
      <c r="G8263" s="12" t="s">
        <v>67</v>
      </c>
      <c r="H8263" s="12" t="s">
        <v>65</v>
      </c>
      <c r="I8263" s="12"/>
    </row>
    <row r="8264" spans="1:9" x14ac:dyDescent="0.25">
      <c r="A8264" s="38">
        <v>97735713136</v>
      </c>
      <c r="B8264" s="13" t="s">
        <v>7998</v>
      </c>
      <c r="C8264" s="13">
        <v>1</v>
      </c>
      <c r="D8264" s="13" t="s">
        <v>2549</v>
      </c>
      <c r="E8264" s="13" t="s">
        <v>1199</v>
      </c>
      <c r="F8264" s="13" t="s">
        <v>1199</v>
      </c>
      <c r="G8264" s="13" t="s">
        <v>67</v>
      </c>
      <c r="H8264" s="13" t="s">
        <v>65</v>
      </c>
      <c r="I8264" s="13"/>
    </row>
    <row r="8265" spans="1:9" x14ac:dyDescent="0.25">
      <c r="A8265" s="37">
        <v>97735713137</v>
      </c>
      <c r="B8265" s="12" t="s">
        <v>7999</v>
      </c>
      <c r="C8265" s="12">
        <v>1</v>
      </c>
      <c r="D8265" s="12" t="s">
        <v>2549</v>
      </c>
      <c r="E8265" s="12" t="s">
        <v>1199</v>
      </c>
      <c r="F8265" s="12" t="s">
        <v>1199</v>
      </c>
      <c r="G8265" s="12" t="s">
        <v>67</v>
      </c>
      <c r="H8265" s="12" t="s">
        <v>65</v>
      </c>
      <c r="I8265" s="12"/>
    </row>
    <row r="8266" spans="1:9" x14ac:dyDescent="0.25">
      <c r="A8266" s="38">
        <v>97735716139</v>
      </c>
      <c r="B8266" s="13" t="s">
        <v>8000</v>
      </c>
      <c r="C8266" s="13">
        <v>1</v>
      </c>
      <c r="D8266" s="13" t="s">
        <v>2549</v>
      </c>
      <c r="E8266" s="13" t="s">
        <v>1199</v>
      </c>
      <c r="F8266" s="13" t="s">
        <v>1199</v>
      </c>
      <c r="G8266" s="13" t="s">
        <v>67</v>
      </c>
      <c r="H8266" s="13" t="s">
        <v>65</v>
      </c>
      <c r="I8266" s="13"/>
    </row>
    <row r="8267" spans="1:9" x14ac:dyDescent="0.25">
      <c r="A8267" s="37">
        <v>97735719140</v>
      </c>
      <c r="B8267" s="12" t="s">
        <v>3698</v>
      </c>
      <c r="C8267" s="12">
        <v>1</v>
      </c>
      <c r="D8267" s="12" t="s">
        <v>2549</v>
      </c>
      <c r="E8267" s="12" t="s">
        <v>1199</v>
      </c>
      <c r="F8267" s="12" t="s">
        <v>1199</v>
      </c>
      <c r="G8267" s="12" t="s">
        <v>67</v>
      </c>
      <c r="H8267" s="12" t="s">
        <v>65</v>
      </c>
      <c r="I8267" s="12"/>
    </row>
    <row r="8268" spans="1:9" x14ac:dyDescent="0.25">
      <c r="A8268" s="38">
        <v>97735718143</v>
      </c>
      <c r="B8268" s="13" t="s">
        <v>8001</v>
      </c>
      <c r="C8268" s="13">
        <v>1</v>
      </c>
      <c r="D8268" s="13" t="s">
        <v>2549</v>
      </c>
      <c r="E8268" s="13" t="s">
        <v>1199</v>
      </c>
      <c r="F8268" s="13" t="s">
        <v>1199</v>
      </c>
      <c r="G8268" s="13" t="s">
        <v>67</v>
      </c>
      <c r="H8268" s="13" t="s">
        <v>65</v>
      </c>
      <c r="I8268" s="13"/>
    </row>
    <row r="8269" spans="1:9" x14ac:dyDescent="0.25">
      <c r="A8269" s="37">
        <v>97730144144</v>
      </c>
      <c r="B8269" s="12" t="s">
        <v>8002</v>
      </c>
      <c r="C8269" s="12">
        <v>1</v>
      </c>
      <c r="D8269" s="12" t="s">
        <v>2549</v>
      </c>
      <c r="E8269" s="12" t="s">
        <v>1199</v>
      </c>
      <c r="F8269" s="12" t="s">
        <v>1199</v>
      </c>
      <c r="G8269" s="12" t="s">
        <v>67</v>
      </c>
      <c r="H8269" s="12" t="s">
        <v>65</v>
      </c>
      <c r="I8269" s="12"/>
    </row>
    <row r="8270" spans="1:9" x14ac:dyDescent="0.25">
      <c r="A8270" s="38">
        <v>97735716146</v>
      </c>
      <c r="B8270" s="13" t="s">
        <v>8003</v>
      </c>
      <c r="C8270" s="13">
        <v>1</v>
      </c>
      <c r="D8270" s="13" t="s">
        <v>2549</v>
      </c>
      <c r="E8270" s="13" t="s">
        <v>1199</v>
      </c>
      <c r="F8270" s="13" t="s">
        <v>1199</v>
      </c>
      <c r="G8270" s="13" t="s">
        <v>67</v>
      </c>
      <c r="H8270" s="13" t="s">
        <v>65</v>
      </c>
      <c r="I8270" s="13"/>
    </row>
    <row r="8271" spans="1:9" x14ac:dyDescent="0.25">
      <c r="A8271" s="37">
        <v>97735715147</v>
      </c>
      <c r="B8271" s="12" t="s">
        <v>8004</v>
      </c>
      <c r="C8271" s="12">
        <v>1</v>
      </c>
      <c r="D8271" s="12" t="s">
        <v>2549</v>
      </c>
      <c r="E8271" s="12" t="s">
        <v>1199</v>
      </c>
      <c r="F8271" s="12" t="s">
        <v>1199</v>
      </c>
      <c r="G8271" s="12" t="s">
        <v>67</v>
      </c>
      <c r="H8271" s="12" t="s">
        <v>65</v>
      </c>
      <c r="I8271" s="12"/>
    </row>
    <row r="8272" spans="1:9" x14ac:dyDescent="0.25">
      <c r="A8272" s="38">
        <v>97735716150</v>
      </c>
      <c r="B8272" s="13" t="s">
        <v>8005</v>
      </c>
      <c r="C8272" s="13">
        <v>1</v>
      </c>
      <c r="D8272" s="13" t="s">
        <v>2549</v>
      </c>
      <c r="E8272" s="13" t="s">
        <v>1199</v>
      </c>
      <c r="F8272" s="13" t="s">
        <v>1199</v>
      </c>
      <c r="G8272" s="13" t="s">
        <v>67</v>
      </c>
      <c r="H8272" s="13" t="s">
        <v>65</v>
      </c>
      <c r="I8272" s="13"/>
    </row>
    <row r="8273" spans="1:9" x14ac:dyDescent="0.25">
      <c r="A8273" s="37">
        <v>97735713153</v>
      </c>
      <c r="B8273" s="12" t="s">
        <v>8006</v>
      </c>
      <c r="C8273" s="12">
        <v>1</v>
      </c>
      <c r="D8273" s="12" t="s">
        <v>2549</v>
      </c>
      <c r="E8273" s="12" t="s">
        <v>1199</v>
      </c>
      <c r="F8273" s="12" t="s">
        <v>1199</v>
      </c>
      <c r="G8273" s="12" t="s">
        <v>67</v>
      </c>
      <c r="H8273" s="12" t="s">
        <v>65</v>
      </c>
      <c r="I8273" s="12"/>
    </row>
    <row r="8274" spans="1:9" x14ac:dyDescent="0.25">
      <c r="A8274" s="38">
        <v>97735716164</v>
      </c>
      <c r="B8274" s="13" t="s">
        <v>6149</v>
      </c>
      <c r="C8274" s="13">
        <v>1</v>
      </c>
      <c r="D8274" s="13" t="s">
        <v>2549</v>
      </c>
      <c r="E8274" s="13" t="s">
        <v>1199</v>
      </c>
      <c r="F8274" s="13" t="s">
        <v>1199</v>
      </c>
      <c r="G8274" s="13" t="s">
        <v>67</v>
      </c>
      <c r="H8274" s="13" t="s">
        <v>65</v>
      </c>
      <c r="I8274" s="13"/>
    </row>
    <row r="8275" spans="1:9" x14ac:dyDescent="0.25">
      <c r="A8275" s="37">
        <v>97735714170</v>
      </c>
      <c r="B8275" s="12" t="s">
        <v>8007</v>
      </c>
      <c r="C8275" s="12">
        <v>1</v>
      </c>
      <c r="D8275" s="12" t="s">
        <v>2549</v>
      </c>
      <c r="E8275" s="12" t="s">
        <v>1199</v>
      </c>
      <c r="F8275" s="12" t="s">
        <v>1199</v>
      </c>
      <c r="G8275" s="12" t="s">
        <v>67</v>
      </c>
      <c r="H8275" s="12" t="s">
        <v>65</v>
      </c>
      <c r="I8275" s="12"/>
    </row>
    <row r="8276" spans="1:9" x14ac:dyDescent="0.25">
      <c r="A8276" s="38">
        <v>97735718179</v>
      </c>
      <c r="B8276" s="13" t="s">
        <v>8008</v>
      </c>
      <c r="C8276" s="13">
        <v>1</v>
      </c>
      <c r="D8276" s="13" t="s">
        <v>2549</v>
      </c>
      <c r="E8276" s="13" t="s">
        <v>1199</v>
      </c>
      <c r="F8276" s="13" t="s">
        <v>1199</v>
      </c>
      <c r="G8276" s="13" t="s">
        <v>67</v>
      </c>
      <c r="H8276" s="13" t="s">
        <v>65</v>
      </c>
      <c r="I8276" s="13"/>
    </row>
    <row r="8277" spans="1:9" x14ac:dyDescent="0.25">
      <c r="A8277" s="37">
        <v>97735718182</v>
      </c>
      <c r="B8277" s="12" t="s">
        <v>8009</v>
      </c>
      <c r="C8277" s="12">
        <v>1</v>
      </c>
      <c r="D8277" s="12" t="s">
        <v>2549</v>
      </c>
      <c r="E8277" s="12" t="s">
        <v>1199</v>
      </c>
      <c r="F8277" s="12" t="s">
        <v>1199</v>
      </c>
      <c r="G8277" s="12" t="s">
        <v>67</v>
      </c>
      <c r="H8277" s="12" t="s">
        <v>65</v>
      </c>
      <c r="I8277" s="12"/>
    </row>
    <row r="8278" spans="1:9" x14ac:dyDescent="0.25">
      <c r="A8278" s="38">
        <v>97735715183</v>
      </c>
      <c r="B8278" s="13" t="s">
        <v>8010</v>
      </c>
      <c r="C8278" s="13">
        <v>1</v>
      </c>
      <c r="D8278" s="13" t="s">
        <v>2549</v>
      </c>
      <c r="E8278" s="13" t="s">
        <v>1199</v>
      </c>
      <c r="F8278" s="13" t="s">
        <v>1199</v>
      </c>
      <c r="G8278" s="13" t="s">
        <v>67</v>
      </c>
      <c r="H8278" s="13" t="s">
        <v>65</v>
      </c>
      <c r="I8278" s="13"/>
    </row>
    <row r="8279" spans="1:9" x14ac:dyDescent="0.25">
      <c r="A8279" s="37">
        <v>97735715186</v>
      </c>
      <c r="B8279" s="12" t="s">
        <v>8011</v>
      </c>
      <c r="C8279" s="12">
        <v>1</v>
      </c>
      <c r="D8279" s="12" t="s">
        <v>2549</v>
      </c>
      <c r="E8279" s="12" t="s">
        <v>1199</v>
      </c>
      <c r="F8279" s="12" t="s">
        <v>1199</v>
      </c>
      <c r="G8279" s="12" t="s">
        <v>67</v>
      </c>
      <c r="H8279" s="12" t="s">
        <v>65</v>
      </c>
      <c r="I8279" s="12"/>
    </row>
    <row r="8280" spans="1:9" x14ac:dyDescent="0.25">
      <c r="A8280" s="38">
        <v>97735714187</v>
      </c>
      <c r="B8280" s="13" t="s">
        <v>8012</v>
      </c>
      <c r="C8280" s="13">
        <v>1</v>
      </c>
      <c r="D8280" s="13" t="s">
        <v>2549</v>
      </c>
      <c r="E8280" s="13" t="s">
        <v>1199</v>
      </c>
      <c r="F8280" s="13" t="s">
        <v>1199</v>
      </c>
      <c r="G8280" s="13" t="s">
        <v>67</v>
      </c>
      <c r="H8280" s="13" t="s">
        <v>65</v>
      </c>
      <c r="I8280" s="13"/>
    </row>
    <row r="8281" spans="1:9" x14ac:dyDescent="0.25">
      <c r="A8281" s="37">
        <v>97735718188</v>
      </c>
      <c r="B8281" s="12" t="s">
        <v>8013</v>
      </c>
      <c r="C8281" s="12">
        <v>1</v>
      </c>
      <c r="D8281" s="12" t="s">
        <v>2549</v>
      </c>
      <c r="E8281" s="12" t="s">
        <v>1199</v>
      </c>
      <c r="F8281" s="12" t="s">
        <v>1199</v>
      </c>
      <c r="G8281" s="12" t="s">
        <v>67</v>
      </c>
      <c r="H8281" s="12" t="s">
        <v>65</v>
      </c>
      <c r="I8281" s="12"/>
    </row>
    <row r="8282" spans="1:9" x14ac:dyDescent="0.25">
      <c r="A8282" s="38">
        <v>97745731111</v>
      </c>
      <c r="B8282" s="13" t="s">
        <v>8014</v>
      </c>
      <c r="C8282" s="13">
        <v>1</v>
      </c>
      <c r="D8282" s="13" t="s">
        <v>2549</v>
      </c>
      <c r="E8282" s="13" t="s">
        <v>1199</v>
      </c>
      <c r="F8282" s="13" t="s">
        <v>1199</v>
      </c>
      <c r="G8282" s="13" t="s">
        <v>67</v>
      </c>
      <c r="H8282" s="13" t="s">
        <v>65</v>
      </c>
      <c r="I8282" s="13"/>
    </row>
    <row r="8283" spans="1:9" x14ac:dyDescent="0.25">
      <c r="A8283" s="37">
        <v>97745732115</v>
      </c>
      <c r="B8283" s="12" t="s">
        <v>8015</v>
      </c>
      <c r="C8283" s="12">
        <v>1</v>
      </c>
      <c r="D8283" s="12" t="s">
        <v>2549</v>
      </c>
      <c r="E8283" s="12" t="s">
        <v>1199</v>
      </c>
      <c r="F8283" s="12" t="s">
        <v>1199</v>
      </c>
      <c r="G8283" s="12" t="s">
        <v>67</v>
      </c>
      <c r="H8283" s="12" t="s">
        <v>65</v>
      </c>
      <c r="I8283" s="12"/>
    </row>
    <row r="8284" spans="1:9" x14ac:dyDescent="0.25">
      <c r="A8284" s="38">
        <v>97740116116</v>
      </c>
      <c r="B8284" s="13" t="s">
        <v>8016</v>
      </c>
      <c r="C8284" s="13">
        <v>1</v>
      </c>
      <c r="D8284" s="13" t="s">
        <v>2549</v>
      </c>
      <c r="E8284" s="13" t="s">
        <v>1199</v>
      </c>
      <c r="F8284" s="13" t="s">
        <v>1199</v>
      </c>
      <c r="G8284" s="13" t="s">
        <v>67</v>
      </c>
      <c r="H8284" s="13" t="s">
        <v>65</v>
      </c>
      <c r="I8284" s="13"/>
    </row>
    <row r="8285" spans="1:9" x14ac:dyDescent="0.25">
      <c r="A8285" s="37">
        <v>97745731117</v>
      </c>
      <c r="B8285" s="12" t="s">
        <v>3207</v>
      </c>
      <c r="C8285" s="12">
        <v>1</v>
      </c>
      <c r="D8285" s="12" t="s">
        <v>2549</v>
      </c>
      <c r="E8285" s="12" t="s">
        <v>1199</v>
      </c>
      <c r="F8285" s="12" t="s">
        <v>1199</v>
      </c>
      <c r="G8285" s="12" t="s">
        <v>67</v>
      </c>
      <c r="H8285" s="12" t="s">
        <v>65</v>
      </c>
      <c r="I8285" s="12"/>
    </row>
    <row r="8286" spans="1:9" x14ac:dyDescent="0.25">
      <c r="A8286" s="38">
        <v>97745729118</v>
      </c>
      <c r="B8286" s="13" t="s">
        <v>8017</v>
      </c>
      <c r="C8286" s="13">
        <v>1</v>
      </c>
      <c r="D8286" s="13" t="s">
        <v>2549</v>
      </c>
      <c r="E8286" s="13" t="s">
        <v>1199</v>
      </c>
      <c r="F8286" s="13" t="s">
        <v>1199</v>
      </c>
      <c r="G8286" s="13" t="s">
        <v>67</v>
      </c>
      <c r="H8286" s="13" t="s">
        <v>65</v>
      </c>
      <c r="I8286" s="13"/>
    </row>
    <row r="8287" spans="1:9" x14ac:dyDescent="0.25">
      <c r="A8287" s="37">
        <v>97740119119</v>
      </c>
      <c r="B8287" s="12" t="s">
        <v>8018</v>
      </c>
      <c r="C8287" s="12">
        <v>1</v>
      </c>
      <c r="D8287" s="12" t="s">
        <v>2549</v>
      </c>
      <c r="E8287" s="12" t="s">
        <v>1199</v>
      </c>
      <c r="F8287" s="12" t="s">
        <v>1199</v>
      </c>
      <c r="G8287" s="12" t="s">
        <v>67</v>
      </c>
      <c r="H8287" s="12" t="s">
        <v>65</v>
      </c>
      <c r="I8287" s="12"/>
    </row>
    <row r="8288" spans="1:9" x14ac:dyDescent="0.25">
      <c r="A8288" s="38">
        <v>97740121121</v>
      </c>
      <c r="B8288" s="13" t="s">
        <v>8019</v>
      </c>
      <c r="C8288" s="13">
        <v>1</v>
      </c>
      <c r="D8288" s="13" t="s">
        <v>2549</v>
      </c>
      <c r="E8288" s="13" t="s">
        <v>1199</v>
      </c>
      <c r="F8288" s="13" t="s">
        <v>1199</v>
      </c>
      <c r="G8288" s="13" t="s">
        <v>67</v>
      </c>
      <c r="H8288" s="13" t="s">
        <v>65</v>
      </c>
      <c r="I8288" s="13"/>
    </row>
    <row r="8289" spans="1:9" x14ac:dyDescent="0.25">
      <c r="A8289" s="37">
        <v>97740122122</v>
      </c>
      <c r="B8289" s="12" t="s">
        <v>8020</v>
      </c>
      <c r="C8289" s="12">
        <v>1</v>
      </c>
      <c r="D8289" s="12" t="s">
        <v>2549</v>
      </c>
      <c r="E8289" s="12" t="s">
        <v>1199</v>
      </c>
      <c r="F8289" s="12" t="s">
        <v>1199</v>
      </c>
      <c r="G8289" s="12" t="s">
        <v>67</v>
      </c>
      <c r="H8289" s="12" t="s">
        <v>65</v>
      </c>
      <c r="I8289" s="12"/>
    </row>
    <row r="8290" spans="1:9" x14ac:dyDescent="0.25">
      <c r="A8290" s="38">
        <v>97745731124</v>
      </c>
      <c r="B8290" s="13" t="s">
        <v>8021</v>
      </c>
      <c r="C8290" s="13">
        <v>1</v>
      </c>
      <c r="D8290" s="13" t="s">
        <v>2549</v>
      </c>
      <c r="E8290" s="13" t="s">
        <v>1199</v>
      </c>
      <c r="F8290" s="13" t="s">
        <v>1199</v>
      </c>
      <c r="G8290" s="13" t="s">
        <v>67</v>
      </c>
      <c r="H8290" s="13" t="s">
        <v>65</v>
      </c>
      <c r="I8290" s="13"/>
    </row>
    <row r="8291" spans="1:9" x14ac:dyDescent="0.25">
      <c r="A8291" s="37">
        <v>97745728127</v>
      </c>
      <c r="B8291" s="12" t="s">
        <v>8022</v>
      </c>
      <c r="C8291" s="12">
        <v>1</v>
      </c>
      <c r="D8291" s="12" t="s">
        <v>2549</v>
      </c>
      <c r="E8291" s="12" t="s">
        <v>1199</v>
      </c>
      <c r="F8291" s="12" t="s">
        <v>1199</v>
      </c>
      <c r="G8291" s="12" t="s">
        <v>67</v>
      </c>
      <c r="H8291" s="12" t="s">
        <v>65</v>
      </c>
      <c r="I8291" s="12"/>
    </row>
    <row r="8292" spans="1:9" x14ac:dyDescent="0.25">
      <c r="A8292" s="38">
        <v>97745731129</v>
      </c>
      <c r="B8292" s="13" t="s">
        <v>8023</v>
      </c>
      <c r="C8292" s="13">
        <v>1</v>
      </c>
      <c r="D8292" s="13" t="s">
        <v>2549</v>
      </c>
      <c r="E8292" s="13" t="s">
        <v>1199</v>
      </c>
      <c r="F8292" s="13" t="s">
        <v>1199</v>
      </c>
      <c r="G8292" s="13" t="s">
        <v>67</v>
      </c>
      <c r="H8292" s="13" t="s">
        <v>65</v>
      </c>
      <c r="I8292" s="13"/>
    </row>
    <row r="8293" spans="1:9" x14ac:dyDescent="0.25">
      <c r="A8293" s="37">
        <v>97745730133</v>
      </c>
      <c r="B8293" s="12" t="s">
        <v>8024</v>
      </c>
      <c r="C8293" s="12">
        <v>1</v>
      </c>
      <c r="D8293" s="12" t="s">
        <v>2549</v>
      </c>
      <c r="E8293" s="12" t="s">
        <v>1199</v>
      </c>
      <c r="F8293" s="12" t="s">
        <v>1199</v>
      </c>
      <c r="G8293" s="12" t="s">
        <v>67</v>
      </c>
      <c r="H8293" s="12" t="s">
        <v>65</v>
      </c>
      <c r="I8293" s="12"/>
    </row>
    <row r="8294" spans="1:9" x14ac:dyDescent="0.25">
      <c r="A8294" s="38">
        <v>97740135135</v>
      </c>
      <c r="B8294" s="13" t="s">
        <v>8025</v>
      </c>
      <c r="C8294" s="13">
        <v>1</v>
      </c>
      <c r="D8294" s="13" t="s">
        <v>2549</v>
      </c>
      <c r="E8294" s="13" t="s">
        <v>1199</v>
      </c>
      <c r="F8294" s="13" t="s">
        <v>1199</v>
      </c>
      <c r="G8294" s="13" t="s">
        <v>67</v>
      </c>
      <c r="H8294" s="13" t="s">
        <v>65</v>
      </c>
      <c r="I8294" s="13"/>
    </row>
    <row r="8295" spans="1:9" x14ac:dyDescent="0.25">
      <c r="A8295" s="37">
        <v>97745727136</v>
      </c>
      <c r="B8295" s="12" t="s">
        <v>8026</v>
      </c>
      <c r="C8295" s="12">
        <v>1</v>
      </c>
      <c r="D8295" s="12" t="s">
        <v>2549</v>
      </c>
      <c r="E8295" s="12" t="s">
        <v>1199</v>
      </c>
      <c r="F8295" s="12" t="s">
        <v>1199</v>
      </c>
      <c r="G8295" s="12" t="s">
        <v>67</v>
      </c>
      <c r="H8295" s="12" t="s">
        <v>65</v>
      </c>
      <c r="I8295" s="12"/>
    </row>
    <row r="8296" spans="1:9" x14ac:dyDescent="0.25">
      <c r="A8296" s="38">
        <v>97745728140</v>
      </c>
      <c r="B8296" s="13" t="s">
        <v>8027</v>
      </c>
      <c r="C8296" s="13">
        <v>1</v>
      </c>
      <c r="D8296" s="13" t="s">
        <v>2549</v>
      </c>
      <c r="E8296" s="13" t="s">
        <v>1199</v>
      </c>
      <c r="F8296" s="13" t="s">
        <v>1199</v>
      </c>
      <c r="G8296" s="13" t="s">
        <v>67</v>
      </c>
      <c r="H8296" s="13" t="s">
        <v>65</v>
      </c>
      <c r="I8296" s="13"/>
    </row>
    <row r="8297" spans="1:9" x14ac:dyDescent="0.25">
      <c r="A8297" s="37">
        <v>97745730143</v>
      </c>
      <c r="B8297" s="12" t="s">
        <v>8028</v>
      </c>
      <c r="C8297" s="12">
        <v>1</v>
      </c>
      <c r="D8297" s="12" t="s">
        <v>2549</v>
      </c>
      <c r="E8297" s="12" t="s">
        <v>1199</v>
      </c>
      <c r="F8297" s="12" t="s">
        <v>1199</v>
      </c>
      <c r="G8297" s="12" t="s">
        <v>67</v>
      </c>
      <c r="H8297" s="12" t="s">
        <v>65</v>
      </c>
      <c r="I8297" s="12"/>
    </row>
    <row r="8298" spans="1:9" x14ac:dyDescent="0.25">
      <c r="A8298" s="38">
        <v>97740144144</v>
      </c>
      <c r="B8298" s="13" t="s">
        <v>8029</v>
      </c>
      <c r="C8298" s="13">
        <v>1</v>
      </c>
      <c r="D8298" s="13" t="s">
        <v>2549</v>
      </c>
      <c r="E8298" s="13" t="s">
        <v>1199</v>
      </c>
      <c r="F8298" s="13" t="s">
        <v>1199</v>
      </c>
      <c r="G8298" s="13" t="s">
        <v>67</v>
      </c>
      <c r="H8298" s="13" t="s">
        <v>65</v>
      </c>
      <c r="I8298" s="13"/>
    </row>
    <row r="8299" spans="1:9" x14ac:dyDescent="0.25">
      <c r="A8299" s="37">
        <v>97740145145</v>
      </c>
      <c r="B8299" s="12" t="s">
        <v>8030</v>
      </c>
      <c r="C8299" s="12">
        <v>1</v>
      </c>
      <c r="D8299" s="12" t="s">
        <v>2549</v>
      </c>
      <c r="E8299" s="12" t="s">
        <v>1199</v>
      </c>
      <c r="F8299" s="12" t="s">
        <v>1199</v>
      </c>
      <c r="G8299" s="12" t="s">
        <v>67</v>
      </c>
      <c r="H8299" s="12" t="s">
        <v>65</v>
      </c>
      <c r="I8299" s="12"/>
    </row>
    <row r="8300" spans="1:9" x14ac:dyDescent="0.25">
      <c r="A8300" s="38">
        <v>97745729148</v>
      </c>
      <c r="B8300" s="13" t="s">
        <v>8031</v>
      </c>
      <c r="C8300" s="13">
        <v>1</v>
      </c>
      <c r="D8300" s="13" t="s">
        <v>2549</v>
      </c>
      <c r="E8300" s="13" t="s">
        <v>1199</v>
      </c>
      <c r="F8300" s="13" t="s">
        <v>1199</v>
      </c>
      <c r="G8300" s="13" t="s">
        <v>67</v>
      </c>
      <c r="H8300" s="13" t="s">
        <v>65</v>
      </c>
      <c r="I8300" s="13"/>
    </row>
    <row r="8301" spans="1:9" x14ac:dyDescent="0.25">
      <c r="A8301" s="37">
        <v>97740150150</v>
      </c>
      <c r="B8301" s="12" t="s">
        <v>8032</v>
      </c>
      <c r="C8301" s="12">
        <v>1</v>
      </c>
      <c r="D8301" s="12" t="s">
        <v>2549</v>
      </c>
      <c r="E8301" s="12" t="s">
        <v>1199</v>
      </c>
      <c r="F8301" s="12" t="s">
        <v>1199</v>
      </c>
      <c r="G8301" s="12" t="s">
        <v>67</v>
      </c>
      <c r="H8301" s="12" t="s">
        <v>65</v>
      </c>
      <c r="I8301" s="12"/>
    </row>
    <row r="8302" spans="1:9" x14ac:dyDescent="0.25">
      <c r="A8302" s="38">
        <v>97745728151</v>
      </c>
      <c r="B8302" s="13" t="s">
        <v>8033</v>
      </c>
      <c r="C8302" s="13">
        <v>1</v>
      </c>
      <c r="D8302" s="13" t="s">
        <v>2549</v>
      </c>
      <c r="E8302" s="13" t="s">
        <v>1199</v>
      </c>
      <c r="F8302" s="13" t="s">
        <v>1199</v>
      </c>
      <c r="G8302" s="13" t="s">
        <v>67</v>
      </c>
      <c r="H8302" s="13" t="s">
        <v>65</v>
      </c>
      <c r="I8302" s="13"/>
    </row>
    <row r="8303" spans="1:9" x14ac:dyDescent="0.25">
      <c r="A8303" s="37">
        <v>97740155155</v>
      </c>
      <c r="B8303" s="12" t="s">
        <v>8034</v>
      </c>
      <c r="C8303" s="12">
        <v>1</v>
      </c>
      <c r="D8303" s="12" t="s">
        <v>2549</v>
      </c>
      <c r="E8303" s="12" t="s">
        <v>1199</v>
      </c>
      <c r="F8303" s="12" t="s">
        <v>1199</v>
      </c>
      <c r="G8303" s="12" t="s">
        <v>67</v>
      </c>
      <c r="H8303" s="12" t="s">
        <v>65</v>
      </c>
      <c r="I8303" s="12"/>
    </row>
    <row r="8304" spans="1:9" x14ac:dyDescent="0.25">
      <c r="A8304" s="38">
        <v>97745732160</v>
      </c>
      <c r="B8304" s="13" t="s">
        <v>8035</v>
      </c>
      <c r="C8304" s="13">
        <v>1</v>
      </c>
      <c r="D8304" s="13" t="s">
        <v>2549</v>
      </c>
      <c r="E8304" s="13" t="s">
        <v>1199</v>
      </c>
      <c r="F8304" s="13" t="s">
        <v>1199</v>
      </c>
      <c r="G8304" s="13" t="s">
        <v>67</v>
      </c>
      <c r="H8304" s="13" t="s">
        <v>65</v>
      </c>
      <c r="I8304" s="13"/>
    </row>
    <row r="8305" spans="1:9" x14ac:dyDescent="0.25">
      <c r="A8305" s="37">
        <v>97740162162</v>
      </c>
      <c r="B8305" s="12" t="s">
        <v>8036</v>
      </c>
      <c r="C8305" s="12">
        <v>1</v>
      </c>
      <c r="D8305" s="12" t="s">
        <v>2549</v>
      </c>
      <c r="E8305" s="12" t="s">
        <v>1199</v>
      </c>
      <c r="F8305" s="12" t="s">
        <v>1199</v>
      </c>
      <c r="G8305" s="12" t="s">
        <v>67</v>
      </c>
      <c r="H8305" s="12" t="s">
        <v>65</v>
      </c>
      <c r="I8305" s="12"/>
    </row>
    <row r="8306" spans="1:9" x14ac:dyDescent="0.25">
      <c r="A8306" s="38">
        <v>97745733166</v>
      </c>
      <c r="B8306" s="13" t="s">
        <v>8037</v>
      </c>
      <c r="C8306" s="13">
        <v>1</v>
      </c>
      <c r="D8306" s="13" t="s">
        <v>2549</v>
      </c>
      <c r="E8306" s="13" t="s">
        <v>1199</v>
      </c>
      <c r="F8306" s="13" t="s">
        <v>1199</v>
      </c>
      <c r="G8306" s="13" t="s">
        <v>67</v>
      </c>
      <c r="H8306" s="13" t="s">
        <v>65</v>
      </c>
      <c r="I8306" s="13"/>
    </row>
    <row r="8307" spans="1:9" x14ac:dyDescent="0.25">
      <c r="A8307" s="37">
        <v>97745727171</v>
      </c>
      <c r="B8307" s="12" t="s">
        <v>8038</v>
      </c>
      <c r="C8307" s="12">
        <v>1</v>
      </c>
      <c r="D8307" s="12" t="s">
        <v>2549</v>
      </c>
      <c r="E8307" s="12" t="s">
        <v>1199</v>
      </c>
      <c r="F8307" s="12" t="s">
        <v>1199</v>
      </c>
      <c r="G8307" s="12" t="s">
        <v>67</v>
      </c>
      <c r="H8307" s="12" t="s">
        <v>65</v>
      </c>
      <c r="I8307" s="12"/>
    </row>
    <row r="8308" spans="1:9" x14ac:dyDescent="0.25">
      <c r="A8308" s="38">
        <v>97745727174</v>
      </c>
      <c r="B8308" s="13" t="s">
        <v>6948</v>
      </c>
      <c r="C8308" s="13">
        <v>1</v>
      </c>
      <c r="D8308" s="13" t="s">
        <v>2549</v>
      </c>
      <c r="E8308" s="13" t="s">
        <v>1199</v>
      </c>
      <c r="F8308" s="13" t="s">
        <v>1199</v>
      </c>
      <c r="G8308" s="13" t="s">
        <v>67</v>
      </c>
      <c r="H8308" s="13" t="s">
        <v>65</v>
      </c>
      <c r="I8308" s="13"/>
    </row>
    <row r="8309" spans="1:9" x14ac:dyDescent="0.25">
      <c r="A8309" s="37">
        <v>97745728178</v>
      </c>
      <c r="B8309" s="12" t="s">
        <v>8039</v>
      </c>
      <c r="C8309" s="12">
        <v>1</v>
      </c>
      <c r="D8309" s="12" t="s">
        <v>2549</v>
      </c>
      <c r="E8309" s="12" t="s">
        <v>1199</v>
      </c>
      <c r="F8309" s="12" t="s">
        <v>1199</v>
      </c>
      <c r="G8309" s="12" t="s">
        <v>67</v>
      </c>
      <c r="H8309" s="12" t="s">
        <v>65</v>
      </c>
      <c r="I8309" s="12"/>
    </row>
    <row r="8310" spans="1:9" x14ac:dyDescent="0.25">
      <c r="A8310" s="38">
        <v>97745732185</v>
      </c>
      <c r="B8310" s="13" t="s">
        <v>8040</v>
      </c>
      <c r="C8310" s="13">
        <v>1</v>
      </c>
      <c r="D8310" s="13" t="s">
        <v>2549</v>
      </c>
      <c r="E8310" s="13" t="s">
        <v>1199</v>
      </c>
      <c r="F8310" s="13" t="s">
        <v>1199</v>
      </c>
      <c r="G8310" s="13" t="s">
        <v>67</v>
      </c>
      <c r="H8310" s="13" t="s">
        <v>65</v>
      </c>
      <c r="I8310" s="13"/>
    </row>
    <row r="8311" spans="1:9" x14ac:dyDescent="0.25">
      <c r="A8311" s="37">
        <v>97745731189</v>
      </c>
      <c r="B8311" s="12" t="s">
        <v>5549</v>
      </c>
      <c r="C8311" s="12">
        <v>1</v>
      </c>
      <c r="D8311" s="12" t="s">
        <v>2549</v>
      </c>
      <c r="E8311" s="12" t="s">
        <v>1199</v>
      </c>
      <c r="F8311" s="12" t="s">
        <v>1199</v>
      </c>
      <c r="G8311" s="12" t="s">
        <v>67</v>
      </c>
      <c r="H8311" s="12" t="s">
        <v>65</v>
      </c>
      <c r="I8311" s="12"/>
    </row>
    <row r="8312" spans="1:9" x14ac:dyDescent="0.25">
      <c r="A8312" s="38">
        <v>97745730191</v>
      </c>
      <c r="B8312" s="13" t="s">
        <v>5421</v>
      </c>
      <c r="C8312" s="13">
        <v>1</v>
      </c>
      <c r="D8312" s="13" t="s">
        <v>2549</v>
      </c>
      <c r="E8312" s="13" t="s">
        <v>1199</v>
      </c>
      <c r="F8312" s="13" t="s">
        <v>1199</v>
      </c>
      <c r="G8312" s="13" t="s">
        <v>67</v>
      </c>
      <c r="H8312" s="13" t="s">
        <v>65</v>
      </c>
      <c r="I8312" s="13"/>
    </row>
    <row r="8313" spans="1:9" x14ac:dyDescent="0.25">
      <c r="A8313" s="37">
        <v>97745731192</v>
      </c>
      <c r="B8313" s="12" t="s">
        <v>8041</v>
      </c>
      <c r="C8313" s="12">
        <v>1</v>
      </c>
      <c r="D8313" s="12" t="s">
        <v>2549</v>
      </c>
      <c r="E8313" s="12" t="s">
        <v>1199</v>
      </c>
      <c r="F8313" s="12" t="s">
        <v>1199</v>
      </c>
      <c r="G8313" s="12" t="s">
        <v>67</v>
      </c>
      <c r="H8313" s="12" t="s">
        <v>65</v>
      </c>
      <c r="I8313" s="12"/>
    </row>
    <row r="8314" spans="1:9" x14ac:dyDescent="0.25">
      <c r="A8314" s="38">
        <v>97745728196</v>
      </c>
      <c r="B8314" s="13" t="s">
        <v>3187</v>
      </c>
      <c r="C8314" s="13">
        <v>1</v>
      </c>
      <c r="D8314" s="13" t="s">
        <v>2549</v>
      </c>
      <c r="E8314" s="13" t="s">
        <v>1199</v>
      </c>
      <c r="F8314" s="13" t="s">
        <v>1199</v>
      </c>
      <c r="G8314" s="13" t="s">
        <v>67</v>
      </c>
      <c r="H8314" s="13" t="s">
        <v>65</v>
      </c>
      <c r="I8314" s="13"/>
    </row>
    <row r="8315" spans="1:9" x14ac:dyDescent="0.25">
      <c r="A8315" s="37">
        <v>97745733198</v>
      </c>
      <c r="B8315" s="12" t="s">
        <v>8042</v>
      </c>
      <c r="C8315" s="12">
        <v>1</v>
      </c>
      <c r="D8315" s="12" t="s">
        <v>2549</v>
      </c>
      <c r="E8315" s="12" t="s">
        <v>1199</v>
      </c>
      <c r="F8315" s="12" t="s">
        <v>1199</v>
      </c>
      <c r="G8315" s="12" t="s">
        <v>67</v>
      </c>
      <c r="H8315" s="12" t="s">
        <v>65</v>
      </c>
      <c r="I8315" s="12"/>
    </row>
    <row r="8316" spans="1:9" x14ac:dyDescent="0.25">
      <c r="A8316" s="38">
        <v>97749451451</v>
      </c>
      <c r="B8316" s="13" t="s">
        <v>8043</v>
      </c>
      <c r="C8316" s="13">
        <v>1</v>
      </c>
      <c r="D8316" s="13" t="s">
        <v>2549</v>
      </c>
      <c r="E8316" s="13" t="s">
        <v>1199</v>
      </c>
      <c r="F8316" s="13" t="s">
        <v>1199</v>
      </c>
      <c r="G8316" s="13" t="s">
        <v>67</v>
      </c>
      <c r="H8316" s="13" t="s">
        <v>65</v>
      </c>
      <c r="I8316" s="13"/>
    </row>
    <row r="8317" spans="1:9" x14ac:dyDescent="0.25">
      <c r="A8317" s="37">
        <v>97749452452</v>
      </c>
      <c r="B8317" s="12" t="s">
        <v>8044</v>
      </c>
      <c r="C8317" s="12">
        <v>1</v>
      </c>
      <c r="D8317" s="12" t="s">
        <v>2549</v>
      </c>
      <c r="E8317" s="12" t="s">
        <v>1199</v>
      </c>
      <c r="F8317" s="12" t="s">
        <v>1199</v>
      </c>
      <c r="G8317" s="12" t="s">
        <v>67</v>
      </c>
      <c r="H8317" s="12" t="s">
        <v>65</v>
      </c>
      <c r="I8317" s="12"/>
    </row>
    <row r="8318" spans="1:9" x14ac:dyDescent="0.25">
      <c r="A8318" s="38">
        <v>97755740111</v>
      </c>
      <c r="B8318" s="13" t="s">
        <v>2632</v>
      </c>
      <c r="C8318" s="13">
        <v>1</v>
      </c>
      <c r="D8318" s="13" t="s">
        <v>2549</v>
      </c>
      <c r="E8318" s="13" t="s">
        <v>1199</v>
      </c>
      <c r="F8318" s="13" t="s">
        <v>1199</v>
      </c>
      <c r="G8318" s="13" t="s">
        <v>67</v>
      </c>
      <c r="H8318" s="13" t="s">
        <v>65</v>
      </c>
      <c r="I8318" s="13"/>
    </row>
    <row r="8319" spans="1:9" x14ac:dyDescent="0.25">
      <c r="A8319" s="37">
        <v>97750115115</v>
      </c>
      <c r="B8319" s="12" t="s">
        <v>8045</v>
      </c>
      <c r="C8319" s="12">
        <v>1</v>
      </c>
      <c r="D8319" s="12" t="s">
        <v>2549</v>
      </c>
      <c r="E8319" s="12" t="s">
        <v>1199</v>
      </c>
      <c r="F8319" s="12" t="s">
        <v>1199</v>
      </c>
      <c r="G8319" s="12" t="s">
        <v>67</v>
      </c>
      <c r="H8319" s="12" t="s">
        <v>65</v>
      </c>
      <c r="I8319" s="12"/>
    </row>
    <row r="8320" spans="1:9" x14ac:dyDescent="0.25">
      <c r="A8320" s="38">
        <v>97755741118</v>
      </c>
      <c r="B8320" s="13" t="s">
        <v>3530</v>
      </c>
      <c r="C8320" s="13">
        <v>1</v>
      </c>
      <c r="D8320" s="13" t="s">
        <v>2549</v>
      </c>
      <c r="E8320" s="13" t="s">
        <v>1199</v>
      </c>
      <c r="F8320" s="13" t="s">
        <v>1199</v>
      </c>
      <c r="G8320" s="13" t="s">
        <v>67</v>
      </c>
      <c r="H8320" s="13" t="s">
        <v>65</v>
      </c>
      <c r="I8320" s="13"/>
    </row>
    <row r="8321" spans="1:9" x14ac:dyDescent="0.25">
      <c r="A8321" s="37">
        <v>97755739126</v>
      </c>
      <c r="B8321" s="12" t="s">
        <v>3698</v>
      </c>
      <c r="C8321" s="12">
        <v>1</v>
      </c>
      <c r="D8321" s="12" t="s">
        <v>2549</v>
      </c>
      <c r="E8321" s="12" t="s">
        <v>1199</v>
      </c>
      <c r="F8321" s="12" t="s">
        <v>1199</v>
      </c>
      <c r="G8321" s="12" t="s">
        <v>67</v>
      </c>
      <c r="H8321" s="12" t="s">
        <v>65</v>
      </c>
      <c r="I8321" s="12"/>
    </row>
    <row r="8322" spans="1:9" x14ac:dyDescent="0.25">
      <c r="A8322" s="38">
        <v>97750129129</v>
      </c>
      <c r="B8322" s="13" t="s">
        <v>8046</v>
      </c>
      <c r="C8322" s="13">
        <v>1</v>
      </c>
      <c r="D8322" s="13" t="s">
        <v>2549</v>
      </c>
      <c r="E8322" s="13" t="s">
        <v>1199</v>
      </c>
      <c r="F8322" s="13" t="s">
        <v>1199</v>
      </c>
      <c r="G8322" s="13" t="s">
        <v>67</v>
      </c>
      <c r="H8322" s="13" t="s">
        <v>65</v>
      </c>
      <c r="I8322" s="13"/>
    </row>
    <row r="8323" spans="1:9" x14ac:dyDescent="0.25">
      <c r="A8323" s="37">
        <v>97755740132</v>
      </c>
      <c r="B8323" s="12" t="s">
        <v>8047</v>
      </c>
      <c r="C8323" s="12">
        <v>1</v>
      </c>
      <c r="D8323" s="12" t="s">
        <v>2549</v>
      </c>
      <c r="E8323" s="12" t="s">
        <v>1199</v>
      </c>
      <c r="F8323" s="12" t="s">
        <v>1199</v>
      </c>
      <c r="G8323" s="12" t="s">
        <v>67</v>
      </c>
      <c r="H8323" s="12" t="s">
        <v>65</v>
      </c>
      <c r="I8323" s="12"/>
    </row>
    <row r="8324" spans="1:9" x14ac:dyDescent="0.25">
      <c r="A8324" s="38">
        <v>97750134134</v>
      </c>
      <c r="B8324" s="13" t="s">
        <v>8048</v>
      </c>
      <c r="C8324" s="13">
        <v>1</v>
      </c>
      <c r="D8324" s="13" t="s">
        <v>2549</v>
      </c>
      <c r="E8324" s="13" t="s">
        <v>1199</v>
      </c>
      <c r="F8324" s="13" t="s">
        <v>1199</v>
      </c>
      <c r="G8324" s="13" t="s">
        <v>67</v>
      </c>
      <c r="H8324" s="13" t="s">
        <v>65</v>
      </c>
      <c r="I8324" s="13"/>
    </row>
    <row r="8325" spans="1:9" x14ac:dyDescent="0.25">
      <c r="A8325" s="37">
        <v>97750135135</v>
      </c>
      <c r="B8325" s="12" t="s">
        <v>8049</v>
      </c>
      <c r="C8325" s="12">
        <v>1</v>
      </c>
      <c r="D8325" s="12" t="s">
        <v>2549</v>
      </c>
      <c r="E8325" s="12" t="s">
        <v>1199</v>
      </c>
      <c r="F8325" s="12" t="s">
        <v>1199</v>
      </c>
      <c r="G8325" s="12" t="s">
        <v>67</v>
      </c>
      <c r="H8325" s="12" t="s">
        <v>65</v>
      </c>
      <c r="I8325" s="12"/>
    </row>
    <row r="8326" spans="1:9" x14ac:dyDescent="0.25">
      <c r="A8326" s="38">
        <v>97750139139</v>
      </c>
      <c r="B8326" s="13" t="s">
        <v>8050</v>
      </c>
      <c r="C8326" s="13">
        <v>1</v>
      </c>
      <c r="D8326" s="13" t="s">
        <v>2549</v>
      </c>
      <c r="E8326" s="13" t="s">
        <v>1199</v>
      </c>
      <c r="F8326" s="13" t="s">
        <v>1199</v>
      </c>
      <c r="G8326" s="13" t="s">
        <v>67</v>
      </c>
      <c r="H8326" s="13" t="s">
        <v>65</v>
      </c>
      <c r="I8326" s="13"/>
    </row>
    <row r="8327" spans="1:9" x14ac:dyDescent="0.25">
      <c r="A8327" s="37">
        <v>97755741141</v>
      </c>
      <c r="B8327" s="12" t="s">
        <v>8051</v>
      </c>
      <c r="C8327" s="12">
        <v>1</v>
      </c>
      <c r="D8327" s="12" t="s">
        <v>2549</v>
      </c>
      <c r="E8327" s="12" t="s">
        <v>1199</v>
      </c>
      <c r="F8327" s="12" t="s">
        <v>1199</v>
      </c>
      <c r="G8327" s="12" t="s">
        <v>67</v>
      </c>
      <c r="H8327" s="12" t="s">
        <v>65</v>
      </c>
      <c r="I8327" s="12"/>
    </row>
    <row r="8328" spans="1:9" x14ac:dyDescent="0.25">
      <c r="A8328" s="38">
        <v>97755740142</v>
      </c>
      <c r="B8328" s="13" t="s">
        <v>8052</v>
      </c>
      <c r="C8328" s="13">
        <v>1</v>
      </c>
      <c r="D8328" s="13" t="s">
        <v>2549</v>
      </c>
      <c r="E8328" s="13" t="s">
        <v>1199</v>
      </c>
      <c r="F8328" s="13" t="s">
        <v>1199</v>
      </c>
      <c r="G8328" s="13" t="s">
        <v>67</v>
      </c>
      <c r="H8328" s="13" t="s">
        <v>65</v>
      </c>
      <c r="I8328" s="13"/>
    </row>
    <row r="8329" spans="1:9" x14ac:dyDescent="0.25">
      <c r="A8329" s="37">
        <v>97755739143</v>
      </c>
      <c r="B8329" s="12" t="s">
        <v>8053</v>
      </c>
      <c r="C8329" s="12">
        <v>1</v>
      </c>
      <c r="D8329" s="12" t="s">
        <v>2549</v>
      </c>
      <c r="E8329" s="12" t="s">
        <v>1199</v>
      </c>
      <c r="F8329" s="12" t="s">
        <v>1199</v>
      </c>
      <c r="G8329" s="12" t="s">
        <v>67</v>
      </c>
      <c r="H8329" s="12" t="s">
        <v>65</v>
      </c>
      <c r="I8329" s="12"/>
    </row>
    <row r="8330" spans="1:9" x14ac:dyDescent="0.25">
      <c r="A8330" s="38">
        <v>97750149149</v>
      </c>
      <c r="B8330" s="13" t="s">
        <v>8054</v>
      </c>
      <c r="C8330" s="13">
        <v>1</v>
      </c>
      <c r="D8330" s="13" t="s">
        <v>2549</v>
      </c>
      <c r="E8330" s="13" t="s">
        <v>1199</v>
      </c>
      <c r="F8330" s="13" t="s">
        <v>1199</v>
      </c>
      <c r="G8330" s="13" t="s">
        <v>67</v>
      </c>
      <c r="H8330" s="13" t="s">
        <v>65</v>
      </c>
      <c r="I8330" s="13"/>
    </row>
    <row r="8331" spans="1:9" x14ac:dyDescent="0.25">
      <c r="A8331" s="37">
        <v>97750152152</v>
      </c>
      <c r="B8331" s="12" t="s">
        <v>2276</v>
      </c>
      <c r="C8331" s="12">
        <v>1</v>
      </c>
      <c r="D8331" s="12" t="s">
        <v>2549</v>
      </c>
      <c r="E8331" s="12" t="s">
        <v>1199</v>
      </c>
      <c r="F8331" s="12" t="s">
        <v>1199</v>
      </c>
      <c r="G8331" s="12" t="s">
        <v>67</v>
      </c>
      <c r="H8331" s="12" t="s">
        <v>65</v>
      </c>
      <c r="I8331" s="12"/>
    </row>
    <row r="8332" spans="1:9" x14ac:dyDescent="0.25">
      <c r="A8332" s="38">
        <v>97755741161</v>
      </c>
      <c r="B8332" s="13" t="s">
        <v>8055</v>
      </c>
      <c r="C8332" s="13">
        <v>1</v>
      </c>
      <c r="D8332" s="13" t="s">
        <v>2549</v>
      </c>
      <c r="E8332" s="13" t="s">
        <v>1199</v>
      </c>
      <c r="F8332" s="13" t="s">
        <v>1199</v>
      </c>
      <c r="G8332" s="13" t="s">
        <v>67</v>
      </c>
      <c r="H8332" s="13" t="s">
        <v>65</v>
      </c>
      <c r="I8332" s="13"/>
    </row>
    <row r="8333" spans="1:9" x14ac:dyDescent="0.25">
      <c r="A8333" s="37">
        <v>97750162162</v>
      </c>
      <c r="B8333" s="12" t="s">
        <v>5764</v>
      </c>
      <c r="C8333" s="12">
        <v>1</v>
      </c>
      <c r="D8333" s="12" t="s">
        <v>2549</v>
      </c>
      <c r="E8333" s="12" t="s">
        <v>1199</v>
      </c>
      <c r="F8333" s="12" t="s">
        <v>1199</v>
      </c>
      <c r="G8333" s="12" t="s">
        <v>67</v>
      </c>
      <c r="H8333" s="12" t="s">
        <v>65</v>
      </c>
      <c r="I8333" s="12"/>
    </row>
    <row r="8334" spans="1:9" x14ac:dyDescent="0.25">
      <c r="A8334" s="38">
        <v>97750164164</v>
      </c>
      <c r="B8334" s="13" t="s">
        <v>8056</v>
      </c>
      <c r="C8334" s="13">
        <v>1</v>
      </c>
      <c r="D8334" s="13" t="s">
        <v>2549</v>
      </c>
      <c r="E8334" s="13" t="s">
        <v>1199</v>
      </c>
      <c r="F8334" s="13" t="s">
        <v>1199</v>
      </c>
      <c r="G8334" s="13" t="s">
        <v>67</v>
      </c>
      <c r="H8334" s="13" t="s">
        <v>65</v>
      </c>
      <c r="I8334" s="13"/>
    </row>
    <row r="8335" spans="1:9" x14ac:dyDescent="0.25">
      <c r="A8335" s="37">
        <v>97759451451</v>
      </c>
      <c r="B8335" s="12" t="s">
        <v>8057</v>
      </c>
      <c r="C8335" s="12">
        <v>1</v>
      </c>
      <c r="D8335" s="12" t="s">
        <v>2549</v>
      </c>
      <c r="E8335" s="12" t="s">
        <v>1199</v>
      </c>
      <c r="F8335" s="12" t="s">
        <v>1199</v>
      </c>
      <c r="G8335" s="12" t="s">
        <v>67</v>
      </c>
      <c r="H8335" s="12" t="s">
        <v>65</v>
      </c>
      <c r="I8335" s="12"/>
    </row>
    <row r="8336" spans="1:9" x14ac:dyDescent="0.25">
      <c r="A8336" s="38">
        <v>97759452452</v>
      </c>
      <c r="B8336" s="13" t="s">
        <v>8058</v>
      </c>
      <c r="C8336" s="13">
        <v>1</v>
      </c>
      <c r="D8336" s="13" t="s">
        <v>2549</v>
      </c>
      <c r="E8336" s="13" t="s">
        <v>1199</v>
      </c>
      <c r="F8336" s="13" t="s">
        <v>1199</v>
      </c>
      <c r="G8336" s="13" t="s">
        <v>67</v>
      </c>
      <c r="H8336" s="13" t="s">
        <v>65</v>
      </c>
      <c r="I8336" s="13"/>
    </row>
    <row r="8337" spans="1:9" x14ac:dyDescent="0.25">
      <c r="A8337" s="37">
        <v>97759454454</v>
      </c>
      <c r="B8337" s="12" t="s">
        <v>8059</v>
      </c>
      <c r="C8337" s="12">
        <v>1</v>
      </c>
      <c r="D8337" s="12" t="s">
        <v>2549</v>
      </c>
      <c r="E8337" s="12" t="s">
        <v>1199</v>
      </c>
      <c r="F8337" s="12" t="s">
        <v>1199</v>
      </c>
      <c r="G8337" s="12" t="s">
        <v>67</v>
      </c>
      <c r="H8337" s="12" t="s">
        <v>65</v>
      </c>
      <c r="I8337" s="12"/>
    </row>
    <row r="8338" spans="1:9" x14ac:dyDescent="0.25">
      <c r="A8338" s="38">
        <v>97759455455</v>
      </c>
      <c r="B8338" s="13" t="s">
        <v>8060</v>
      </c>
      <c r="C8338" s="13">
        <v>1</v>
      </c>
      <c r="D8338" s="13" t="s">
        <v>2549</v>
      </c>
      <c r="E8338" s="13" t="s">
        <v>1199</v>
      </c>
      <c r="F8338" s="13" t="s">
        <v>1199</v>
      </c>
      <c r="G8338" s="13" t="s">
        <v>67</v>
      </c>
      <c r="H8338" s="13" t="s">
        <v>65</v>
      </c>
      <c r="I8338" s="13"/>
    </row>
    <row r="8339" spans="1:9" x14ac:dyDescent="0.25">
      <c r="A8339" s="37">
        <v>97760111111</v>
      </c>
      <c r="B8339" s="12" t="s">
        <v>8061</v>
      </c>
      <c r="C8339" s="12">
        <v>6</v>
      </c>
      <c r="D8339" s="12" t="s">
        <v>5465</v>
      </c>
      <c r="E8339" s="12" t="s">
        <v>1199</v>
      </c>
      <c r="F8339" s="12" t="s">
        <v>67</v>
      </c>
      <c r="G8339" s="12" t="s">
        <v>1199</v>
      </c>
      <c r="H8339" s="12" t="s">
        <v>65</v>
      </c>
      <c r="I8339" s="12"/>
    </row>
    <row r="8340" spans="1:9" x14ac:dyDescent="0.25">
      <c r="A8340" s="38">
        <v>97765737112</v>
      </c>
      <c r="B8340" s="13" t="s">
        <v>8062</v>
      </c>
      <c r="C8340" s="13">
        <v>6</v>
      </c>
      <c r="D8340" s="13" t="s">
        <v>5465</v>
      </c>
      <c r="E8340" s="13" t="s">
        <v>1199</v>
      </c>
      <c r="F8340" s="13" t="s">
        <v>67</v>
      </c>
      <c r="G8340" s="13" t="s">
        <v>1199</v>
      </c>
      <c r="H8340" s="13" t="s">
        <v>65</v>
      </c>
      <c r="I8340" s="13"/>
    </row>
    <row r="8341" spans="1:9" x14ac:dyDescent="0.25">
      <c r="A8341" s="37">
        <v>97765737113</v>
      </c>
      <c r="B8341" s="12" t="s">
        <v>8063</v>
      </c>
      <c r="C8341" s="12">
        <v>6</v>
      </c>
      <c r="D8341" s="12" t="s">
        <v>5465</v>
      </c>
      <c r="E8341" s="12" t="s">
        <v>1199</v>
      </c>
      <c r="F8341" s="12" t="s">
        <v>67</v>
      </c>
      <c r="G8341" s="12" t="s">
        <v>1199</v>
      </c>
      <c r="H8341" s="12" t="s">
        <v>65</v>
      </c>
      <c r="I8341" s="12"/>
    </row>
    <row r="8342" spans="1:9" x14ac:dyDescent="0.25">
      <c r="A8342" s="38">
        <v>97760114114</v>
      </c>
      <c r="B8342" s="13" t="s">
        <v>8064</v>
      </c>
      <c r="C8342" s="13">
        <v>6</v>
      </c>
      <c r="D8342" s="13" t="s">
        <v>5465</v>
      </c>
      <c r="E8342" s="13" t="s">
        <v>1199</v>
      </c>
      <c r="F8342" s="13" t="s">
        <v>67</v>
      </c>
      <c r="G8342" s="13" t="s">
        <v>1199</v>
      </c>
      <c r="H8342" s="13" t="s">
        <v>65</v>
      </c>
      <c r="I8342" s="13"/>
    </row>
    <row r="8343" spans="1:9" x14ac:dyDescent="0.25">
      <c r="A8343" s="37">
        <v>97765735115</v>
      </c>
      <c r="B8343" s="12" t="s">
        <v>8065</v>
      </c>
      <c r="C8343" s="12">
        <v>6</v>
      </c>
      <c r="D8343" s="12" t="s">
        <v>5465</v>
      </c>
      <c r="E8343" s="12" t="s">
        <v>1199</v>
      </c>
      <c r="F8343" s="12" t="s">
        <v>67</v>
      </c>
      <c r="G8343" s="12" t="s">
        <v>1199</v>
      </c>
      <c r="H8343" s="12" t="s">
        <v>65</v>
      </c>
      <c r="I8343" s="12"/>
    </row>
    <row r="8344" spans="1:9" x14ac:dyDescent="0.25">
      <c r="A8344" s="38">
        <v>97760116116</v>
      </c>
      <c r="B8344" s="13" t="s">
        <v>8066</v>
      </c>
      <c r="C8344" s="13">
        <v>6</v>
      </c>
      <c r="D8344" s="13" t="s">
        <v>5465</v>
      </c>
      <c r="E8344" s="13" t="s">
        <v>1199</v>
      </c>
      <c r="F8344" s="13" t="s">
        <v>67</v>
      </c>
      <c r="G8344" s="13" t="s">
        <v>1199</v>
      </c>
      <c r="H8344" s="13" t="s">
        <v>65</v>
      </c>
      <c r="I8344" s="13"/>
    </row>
    <row r="8345" spans="1:9" x14ac:dyDescent="0.25">
      <c r="A8345" s="37">
        <v>97760117117</v>
      </c>
      <c r="B8345" s="12" t="s">
        <v>8067</v>
      </c>
      <c r="C8345" s="12">
        <v>6</v>
      </c>
      <c r="D8345" s="12" t="s">
        <v>5465</v>
      </c>
      <c r="E8345" s="12" t="s">
        <v>1199</v>
      </c>
      <c r="F8345" s="12" t="s">
        <v>67</v>
      </c>
      <c r="G8345" s="12" t="s">
        <v>1199</v>
      </c>
      <c r="H8345" s="12" t="s">
        <v>65</v>
      </c>
      <c r="I8345" s="12"/>
    </row>
    <row r="8346" spans="1:9" x14ac:dyDescent="0.25">
      <c r="A8346" s="38">
        <v>97765737118</v>
      </c>
      <c r="B8346" s="13" t="s">
        <v>8068</v>
      </c>
      <c r="C8346" s="13">
        <v>6</v>
      </c>
      <c r="D8346" s="13" t="s">
        <v>5465</v>
      </c>
      <c r="E8346" s="13" t="s">
        <v>1199</v>
      </c>
      <c r="F8346" s="13" t="s">
        <v>67</v>
      </c>
      <c r="G8346" s="13" t="s">
        <v>1199</v>
      </c>
      <c r="H8346" s="13" t="s">
        <v>65</v>
      </c>
      <c r="I8346" s="13"/>
    </row>
    <row r="8347" spans="1:9" x14ac:dyDescent="0.25">
      <c r="A8347" s="37">
        <v>97760120120</v>
      </c>
      <c r="B8347" s="12" t="s">
        <v>8069</v>
      </c>
      <c r="C8347" s="12">
        <v>1</v>
      </c>
      <c r="D8347" s="12" t="s">
        <v>2549</v>
      </c>
      <c r="E8347" s="12" t="s">
        <v>1199</v>
      </c>
      <c r="F8347" s="12" t="s">
        <v>1199</v>
      </c>
      <c r="G8347" s="12" t="s">
        <v>67</v>
      </c>
      <c r="H8347" s="12" t="s">
        <v>65</v>
      </c>
      <c r="I8347" s="12"/>
    </row>
    <row r="8348" spans="1:9" x14ac:dyDescent="0.25">
      <c r="A8348" s="38">
        <v>97765738121</v>
      </c>
      <c r="B8348" s="13" t="s">
        <v>8070</v>
      </c>
      <c r="C8348" s="13">
        <v>6</v>
      </c>
      <c r="D8348" s="13" t="s">
        <v>5465</v>
      </c>
      <c r="E8348" s="13" t="s">
        <v>1199</v>
      </c>
      <c r="F8348" s="13" t="s">
        <v>67</v>
      </c>
      <c r="G8348" s="13" t="s">
        <v>1199</v>
      </c>
      <c r="H8348" s="13" t="s">
        <v>65</v>
      </c>
      <c r="I8348" s="13"/>
    </row>
    <row r="8349" spans="1:9" x14ac:dyDescent="0.25">
      <c r="A8349" s="37">
        <v>97760122122</v>
      </c>
      <c r="B8349" s="12" t="s">
        <v>8071</v>
      </c>
      <c r="C8349" s="12">
        <v>6</v>
      </c>
      <c r="D8349" s="12" t="s">
        <v>5465</v>
      </c>
      <c r="E8349" s="12" t="s">
        <v>1199</v>
      </c>
      <c r="F8349" s="12" t="s">
        <v>67</v>
      </c>
      <c r="G8349" s="12" t="s">
        <v>1199</v>
      </c>
      <c r="H8349" s="12" t="s">
        <v>65</v>
      </c>
      <c r="I8349" s="12"/>
    </row>
    <row r="8350" spans="1:9" x14ac:dyDescent="0.25">
      <c r="A8350" s="38">
        <v>97765737124</v>
      </c>
      <c r="B8350" s="13" t="s">
        <v>8072</v>
      </c>
      <c r="C8350" s="13">
        <v>6</v>
      </c>
      <c r="D8350" s="13" t="s">
        <v>5465</v>
      </c>
      <c r="E8350" s="13" t="s">
        <v>1199</v>
      </c>
      <c r="F8350" s="13" t="s">
        <v>67</v>
      </c>
      <c r="G8350" s="13" t="s">
        <v>1199</v>
      </c>
      <c r="H8350" s="13" t="s">
        <v>65</v>
      </c>
      <c r="I8350" s="13"/>
    </row>
    <row r="8351" spans="1:9" x14ac:dyDescent="0.25">
      <c r="A8351" s="37">
        <v>97760125125</v>
      </c>
      <c r="B8351" s="12" t="s">
        <v>8073</v>
      </c>
      <c r="C8351" s="12">
        <v>6</v>
      </c>
      <c r="D8351" s="12" t="s">
        <v>5465</v>
      </c>
      <c r="E8351" s="12" t="s">
        <v>1199</v>
      </c>
      <c r="F8351" s="12" t="s">
        <v>67</v>
      </c>
      <c r="G8351" s="12" t="s">
        <v>1199</v>
      </c>
      <c r="H8351" s="12" t="s">
        <v>65</v>
      </c>
      <c r="I8351" s="12"/>
    </row>
    <row r="8352" spans="1:9" x14ac:dyDescent="0.25">
      <c r="A8352" s="38">
        <v>97765735126</v>
      </c>
      <c r="B8352" s="13" t="s">
        <v>8074</v>
      </c>
      <c r="C8352" s="13">
        <v>6</v>
      </c>
      <c r="D8352" s="13" t="s">
        <v>5465</v>
      </c>
      <c r="E8352" s="13" t="s">
        <v>1199</v>
      </c>
      <c r="F8352" s="13" t="s">
        <v>67</v>
      </c>
      <c r="G8352" s="13" t="s">
        <v>1199</v>
      </c>
      <c r="H8352" s="13" t="s">
        <v>65</v>
      </c>
      <c r="I8352" s="13"/>
    </row>
    <row r="8353" spans="1:9" x14ac:dyDescent="0.25">
      <c r="A8353" s="37">
        <v>97765738127</v>
      </c>
      <c r="B8353" s="12" t="s">
        <v>8075</v>
      </c>
      <c r="C8353" s="12">
        <v>6</v>
      </c>
      <c r="D8353" s="12" t="s">
        <v>5465</v>
      </c>
      <c r="E8353" s="12" t="s">
        <v>1199</v>
      </c>
      <c r="F8353" s="12" t="s">
        <v>67</v>
      </c>
      <c r="G8353" s="12" t="s">
        <v>1199</v>
      </c>
      <c r="H8353" s="12" t="s">
        <v>65</v>
      </c>
      <c r="I8353" s="12"/>
    </row>
    <row r="8354" spans="1:9" x14ac:dyDescent="0.25">
      <c r="A8354" s="38">
        <v>97760128128</v>
      </c>
      <c r="B8354" s="13" t="s">
        <v>8076</v>
      </c>
      <c r="C8354" s="13">
        <v>1</v>
      </c>
      <c r="D8354" s="13" t="s">
        <v>2549</v>
      </c>
      <c r="E8354" s="13" t="s">
        <v>1199</v>
      </c>
      <c r="F8354" s="13" t="s">
        <v>1199</v>
      </c>
      <c r="G8354" s="13" t="s">
        <v>67</v>
      </c>
      <c r="H8354" s="13" t="s">
        <v>65</v>
      </c>
      <c r="I8354" s="13"/>
    </row>
    <row r="8355" spans="1:9" x14ac:dyDescent="0.25">
      <c r="A8355" s="37">
        <v>97760129129</v>
      </c>
      <c r="B8355" s="12" t="s">
        <v>8077</v>
      </c>
      <c r="C8355" s="12">
        <v>6</v>
      </c>
      <c r="D8355" s="12" t="s">
        <v>5465</v>
      </c>
      <c r="E8355" s="12" t="s">
        <v>1199</v>
      </c>
      <c r="F8355" s="12" t="s">
        <v>67</v>
      </c>
      <c r="G8355" s="12" t="s">
        <v>1199</v>
      </c>
      <c r="H8355" s="12" t="s">
        <v>65</v>
      </c>
      <c r="I8355" s="12"/>
    </row>
    <row r="8356" spans="1:9" x14ac:dyDescent="0.25">
      <c r="A8356" s="38">
        <v>97765735130</v>
      </c>
      <c r="B8356" s="13" t="s">
        <v>8078</v>
      </c>
      <c r="C8356" s="13">
        <v>6</v>
      </c>
      <c r="D8356" s="13" t="s">
        <v>5465</v>
      </c>
      <c r="E8356" s="13" t="s">
        <v>1199</v>
      </c>
      <c r="F8356" s="13" t="s">
        <v>67</v>
      </c>
      <c r="G8356" s="13" t="s">
        <v>1199</v>
      </c>
      <c r="H8356" s="13" t="s">
        <v>65</v>
      </c>
      <c r="I8356" s="13"/>
    </row>
    <row r="8357" spans="1:9" x14ac:dyDescent="0.25">
      <c r="A8357" s="37">
        <v>97760131131</v>
      </c>
      <c r="B8357" s="12" t="s">
        <v>8079</v>
      </c>
      <c r="C8357" s="12">
        <v>6</v>
      </c>
      <c r="D8357" s="12" t="s">
        <v>5465</v>
      </c>
      <c r="E8357" s="12" t="s">
        <v>1199</v>
      </c>
      <c r="F8357" s="12" t="s">
        <v>67</v>
      </c>
      <c r="G8357" s="12" t="s">
        <v>1199</v>
      </c>
      <c r="H8357" s="12" t="s">
        <v>65</v>
      </c>
      <c r="I8357" s="12"/>
    </row>
    <row r="8358" spans="1:9" x14ac:dyDescent="0.25">
      <c r="A8358" s="38">
        <v>97775752111</v>
      </c>
      <c r="B8358" s="13" t="s">
        <v>8080</v>
      </c>
      <c r="C8358" s="13">
        <v>6</v>
      </c>
      <c r="D8358" s="13" t="s">
        <v>5465</v>
      </c>
      <c r="E8358" s="13" t="s">
        <v>1199</v>
      </c>
      <c r="F8358" s="13" t="s">
        <v>67</v>
      </c>
      <c r="G8358" s="13" t="s">
        <v>1199</v>
      </c>
      <c r="H8358" s="13" t="s">
        <v>65</v>
      </c>
      <c r="I8358" s="13"/>
    </row>
    <row r="8359" spans="1:9" x14ac:dyDescent="0.25">
      <c r="A8359" s="37">
        <v>97775752112</v>
      </c>
      <c r="B8359" s="12" t="s">
        <v>8081</v>
      </c>
      <c r="C8359" s="12">
        <v>6</v>
      </c>
      <c r="D8359" s="12" t="s">
        <v>5465</v>
      </c>
      <c r="E8359" s="12" t="s">
        <v>1199</v>
      </c>
      <c r="F8359" s="12" t="s">
        <v>67</v>
      </c>
      <c r="G8359" s="12" t="s">
        <v>1199</v>
      </c>
      <c r="H8359" s="12" t="s">
        <v>65</v>
      </c>
      <c r="I8359" s="12"/>
    </row>
    <row r="8360" spans="1:9" x14ac:dyDescent="0.25">
      <c r="A8360" s="38">
        <v>97775753114</v>
      </c>
      <c r="B8360" s="13" t="s">
        <v>8082</v>
      </c>
      <c r="C8360" s="13">
        <v>1</v>
      </c>
      <c r="D8360" s="13" t="s">
        <v>2549</v>
      </c>
      <c r="E8360" s="13" t="s">
        <v>1199</v>
      </c>
      <c r="F8360" s="13" t="s">
        <v>1199</v>
      </c>
      <c r="G8360" s="13" t="s">
        <v>67</v>
      </c>
      <c r="H8360" s="13" t="s">
        <v>65</v>
      </c>
      <c r="I8360" s="13"/>
    </row>
    <row r="8361" spans="1:9" x14ac:dyDescent="0.25">
      <c r="A8361" s="37">
        <v>97775752118</v>
      </c>
      <c r="B8361" s="12" t="s">
        <v>8083</v>
      </c>
      <c r="C8361" s="12">
        <v>6</v>
      </c>
      <c r="D8361" s="12" t="s">
        <v>5465</v>
      </c>
      <c r="E8361" s="12" t="s">
        <v>1199</v>
      </c>
      <c r="F8361" s="12" t="s">
        <v>67</v>
      </c>
      <c r="G8361" s="12" t="s">
        <v>1199</v>
      </c>
      <c r="H8361" s="12" t="s">
        <v>65</v>
      </c>
      <c r="I8361" s="12"/>
    </row>
    <row r="8362" spans="1:9" x14ac:dyDescent="0.25">
      <c r="A8362" s="38">
        <v>97775748121</v>
      </c>
      <c r="B8362" s="13" t="s">
        <v>8084</v>
      </c>
      <c r="C8362" s="13">
        <v>1</v>
      </c>
      <c r="D8362" s="13" t="s">
        <v>2549</v>
      </c>
      <c r="E8362" s="13" t="s">
        <v>1199</v>
      </c>
      <c r="F8362" s="13" t="s">
        <v>1199</v>
      </c>
      <c r="G8362" s="13" t="s">
        <v>67</v>
      </c>
      <c r="H8362" s="13" t="s">
        <v>65</v>
      </c>
      <c r="I8362" s="13"/>
    </row>
    <row r="8363" spans="1:9" x14ac:dyDescent="0.25">
      <c r="A8363" s="37">
        <v>97775753124</v>
      </c>
      <c r="B8363" s="12" t="s">
        <v>8085</v>
      </c>
      <c r="C8363" s="12">
        <v>6</v>
      </c>
      <c r="D8363" s="12" t="s">
        <v>5465</v>
      </c>
      <c r="E8363" s="12" t="s">
        <v>1199</v>
      </c>
      <c r="F8363" s="12" t="s">
        <v>67</v>
      </c>
      <c r="G8363" s="12" t="s">
        <v>1199</v>
      </c>
      <c r="H8363" s="12" t="s">
        <v>65</v>
      </c>
      <c r="I8363" s="12"/>
    </row>
    <row r="8364" spans="1:9" x14ac:dyDescent="0.25">
      <c r="A8364" s="38">
        <v>97775756125</v>
      </c>
      <c r="B8364" s="13" t="s">
        <v>8086</v>
      </c>
      <c r="C8364" s="13">
        <v>6</v>
      </c>
      <c r="D8364" s="13" t="s">
        <v>5465</v>
      </c>
      <c r="E8364" s="13" t="s">
        <v>1199</v>
      </c>
      <c r="F8364" s="13" t="s">
        <v>67</v>
      </c>
      <c r="G8364" s="13" t="s">
        <v>1199</v>
      </c>
      <c r="H8364" s="13" t="s">
        <v>65</v>
      </c>
      <c r="I8364" s="13"/>
    </row>
    <row r="8365" spans="1:9" x14ac:dyDescent="0.25">
      <c r="A8365" s="37">
        <v>97775753128</v>
      </c>
      <c r="B8365" s="12" t="s">
        <v>8087</v>
      </c>
      <c r="C8365" s="12">
        <v>6</v>
      </c>
      <c r="D8365" s="12" t="s">
        <v>5465</v>
      </c>
      <c r="E8365" s="12" t="s">
        <v>1199</v>
      </c>
      <c r="F8365" s="12" t="s">
        <v>67</v>
      </c>
      <c r="G8365" s="12" t="s">
        <v>1199</v>
      </c>
      <c r="H8365" s="12" t="s">
        <v>65</v>
      </c>
      <c r="I8365" s="12"/>
    </row>
    <row r="8366" spans="1:9" x14ac:dyDescent="0.25">
      <c r="A8366" s="38">
        <v>97770129129</v>
      </c>
      <c r="B8366" s="13" t="s">
        <v>8088</v>
      </c>
      <c r="C8366" s="13">
        <v>6</v>
      </c>
      <c r="D8366" s="13" t="s">
        <v>5465</v>
      </c>
      <c r="E8366" s="13" t="s">
        <v>1199</v>
      </c>
      <c r="F8366" s="13" t="s">
        <v>67</v>
      </c>
      <c r="G8366" s="13" t="s">
        <v>1199</v>
      </c>
      <c r="H8366" s="13" t="s">
        <v>65</v>
      </c>
      <c r="I8366" s="13"/>
    </row>
    <row r="8367" spans="1:9" x14ac:dyDescent="0.25">
      <c r="A8367" s="37">
        <v>97770130130</v>
      </c>
      <c r="B8367" s="12" t="s">
        <v>8089</v>
      </c>
      <c r="C8367" s="12">
        <v>1</v>
      </c>
      <c r="D8367" s="12" t="s">
        <v>2549</v>
      </c>
      <c r="E8367" s="12" t="s">
        <v>1199</v>
      </c>
      <c r="F8367" s="12" t="s">
        <v>1199</v>
      </c>
      <c r="G8367" s="12" t="s">
        <v>67</v>
      </c>
      <c r="H8367" s="12" t="s">
        <v>65</v>
      </c>
      <c r="I8367" s="12"/>
    </row>
    <row r="8368" spans="1:9" x14ac:dyDescent="0.25">
      <c r="A8368" s="38">
        <v>97775755131</v>
      </c>
      <c r="B8368" s="13" t="s">
        <v>8090</v>
      </c>
      <c r="C8368" s="13">
        <v>6</v>
      </c>
      <c r="D8368" s="13" t="s">
        <v>5465</v>
      </c>
      <c r="E8368" s="13" t="s">
        <v>1199</v>
      </c>
      <c r="F8368" s="13" t="s">
        <v>67</v>
      </c>
      <c r="G8368" s="13" t="s">
        <v>1199</v>
      </c>
      <c r="H8368" s="13" t="s">
        <v>65</v>
      </c>
      <c r="I8368" s="13"/>
    </row>
    <row r="8369" spans="1:9" x14ac:dyDescent="0.25">
      <c r="A8369" s="37">
        <v>97775756135</v>
      </c>
      <c r="B8369" s="12" t="s">
        <v>8091</v>
      </c>
      <c r="C8369" s="12">
        <v>6</v>
      </c>
      <c r="D8369" s="12" t="s">
        <v>5465</v>
      </c>
      <c r="E8369" s="12" t="s">
        <v>1199</v>
      </c>
      <c r="F8369" s="12" t="s">
        <v>67</v>
      </c>
      <c r="G8369" s="12" t="s">
        <v>1199</v>
      </c>
      <c r="H8369" s="12" t="s">
        <v>65</v>
      </c>
      <c r="I8369" s="12"/>
    </row>
    <row r="8370" spans="1:9" x14ac:dyDescent="0.25">
      <c r="A8370" s="38">
        <v>97775754138</v>
      </c>
      <c r="B8370" s="13" t="s">
        <v>8092</v>
      </c>
      <c r="C8370" s="13">
        <v>6</v>
      </c>
      <c r="D8370" s="13" t="s">
        <v>5465</v>
      </c>
      <c r="E8370" s="13" t="s">
        <v>1199</v>
      </c>
      <c r="F8370" s="13" t="s">
        <v>67</v>
      </c>
      <c r="G8370" s="13" t="s">
        <v>1199</v>
      </c>
      <c r="H8370" s="13" t="s">
        <v>65</v>
      </c>
      <c r="I8370" s="13"/>
    </row>
    <row r="8371" spans="1:9" x14ac:dyDescent="0.25">
      <c r="A8371" s="37">
        <v>97775749139</v>
      </c>
      <c r="B8371" s="12" t="s">
        <v>8093</v>
      </c>
      <c r="C8371" s="12">
        <v>6</v>
      </c>
      <c r="D8371" s="12" t="s">
        <v>5465</v>
      </c>
      <c r="E8371" s="12" t="s">
        <v>1199</v>
      </c>
      <c r="F8371" s="12" t="s">
        <v>67</v>
      </c>
      <c r="G8371" s="12" t="s">
        <v>1199</v>
      </c>
      <c r="H8371" s="12" t="s">
        <v>65</v>
      </c>
      <c r="I8371" s="12"/>
    </row>
    <row r="8372" spans="1:9" x14ac:dyDescent="0.25">
      <c r="A8372" s="38">
        <v>97775748140</v>
      </c>
      <c r="B8372" s="13" t="s">
        <v>8094</v>
      </c>
      <c r="C8372" s="13">
        <v>1</v>
      </c>
      <c r="D8372" s="13" t="s">
        <v>2549</v>
      </c>
      <c r="E8372" s="13" t="s">
        <v>1199</v>
      </c>
      <c r="F8372" s="13" t="s">
        <v>1199</v>
      </c>
      <c r="G8372" s="13" t="s">
        <v>67</v>
      </c>
      <c r="H8372" s="13" t="s">
        <v>65</v>
      </c>
      <c r="I8372" s="13"/>
    </row>
    <row r="8373" spans="1:9" x14ac:dyDescent="0.25">
      <c r="A8373" s="37">
        <v>97775751141</v>
      </c>
      <c r="B8373" s="12" t="s">
        <v>8095</v>
      </c>
      <c r="C8373" s="12">
        <v>1</v>
      </c>
      <c r="D8373" s="12" t="s">
        <v>2549</v>
      </c>
      <c r="E8373" s="12" t="s">
        <v>1199</v>
      </c>
      <c r="F8373" s="12" t="s">
        <v>1199</v>
      </c>
      <c r="G8373" s="12" t="s">
        <v>67</v>
      </c>
      <c r="H8373" s="12" t="s">
        <v>65</v>
      </c>
      <c r="I8373" s="12"/>
    </row>
    <row r="8374" spans="1:9" x14ac:dyDescent="0.25">
      <c r="A8374" s="38">
        <v>97775755144</v>
      </c>
      <c r="B8374" s="13" t="s">
        <v>8096</v>
      </c>
      <c r="C8374" s="13">
        <v>6</v>
      </c>
      <c r="D8374" s="13" t="s">
        <v>5465</v>
      </c>
      <c r="E8374" s="13" t="s">
        <v>1199</v>
      </c>
      <c r="F8374" s="13" t="s">
        <v>67</v>
      </c>
      <c r="G8374" s="13" t="s">
        <v>1199</v>
      </c>
      <c r="H8374" s="13" t="s">
        <v>65</v>
      </c>
      <c r="I8374" s="13"/>
    </row>
    <row r="8375" spans="1:9" x14ac:dyDescent="0.25">
      <c r="A8375" s="37">
        <v>97775748145</v>
      </c>
      <c r="B8375" s="12" t="s">
        <v>8097</v>
      </c>
      <c r="C8375" s="12">
        <v>1</v>
      </c>
      <c r="D8375" s="12" t="s">
        <v>2549</v>
      </c>
      <c r="E8375" s="12" t="s">
        <v>1199</v>
      </c>
      <c r="F8375" s="12" t="s">
        <v>1199</v>
      </c>
      <c r="G8375" s="12" t="s">
        <v>67</v>
      </c>
      <c r="H8375" s="12" t="s">
        <v>65</v>
      </c>
      <c r="I8375" s="12"/>
    </row>
    <row r="8376" spans="1:9" x14ac:dyDescent="0.25">
      <c r="A8376" s="38">
        <v>97770147147</v>
      </c>
      <c r="B8376" s="13" t="s">
        <v>8098</v>
      </c>
      <c r="C8376" s="13">
        <v>6</v>
      </c>
      <c r="D8376" s="13" t="s">
        <v>5465</v>
      </c>
      <c r="E8376" s="13" t="s">
        <v>1199</v>
      </c>
      <c r="F8376" s="13" t="s">
        <v>67</v>
      </c>
      <c r="G8376" s="13" t="s">
        <v>1199</v>
      </c>
      <c r="H8376" s="13" t="s">
        <v>65</v>
      </c>
      <c r="I8376" s="13"/>
    </row>
    <row r="8377" spans="1:9" x14ac:dyDescent="0.25">
      <c r="A8377" s="37">
        <v>97775756149</v>
      </c>
      <c r="B8377" s="12" t="s">
        <v>8099</v>
      </c>
      <c r="C8377" s="12">
        <v>6</v>
      </c>
      <c r="D8377" s="12" t="s">
        <v>5465</v>
      </c>
      <c r="E8377" s="12" t="s">
        <v>1199</v>
      </c>
      <c r="F8377" s="12" t="s">
        <v>67</v>
      </c>
      <c r="G8377" s="12" t="s">
        <v>1199</v>
      </c>
      <c r="H8377" s="12" t="s">
        <v>65</v>
      </c>
      <c r="I8377" s="12"/>
    </row>
    <row r="8378" spans="1:9" x14ac:dyDescent="0.25">
      <c r="A8378" s="38">
        <v>97770151151</v>
      </c>
      <c r="B8378" s="13" t="s">
        <v>8100</v>
      </c>
      <c r="C8378" s="13">
        <v>6</v>
      </c>
      <c r="D8378" s="13" t="s">
        <v>5465</v>
      </c>
      <c r="E8378" s="13" t="s">
        <v>1199</v>
      </c>
      <c r="F8378" s="13" t="s">
        <v>67</v>
      </c>
      <c r="G8378" s="13" t="s">
        <v>1199</v>
      </c>
      <c r="H8378" s="13" t="s">
        <v>65</v>
      </c>
      <c r="I8378" s="13"/>
    </row>
    <row r="8379" spans="1:9" x14ac:dyDescent="0.25">
      <c r="A8379" s="37">
        <v>97770152152</v>
      </c>
      <c r="B8379" s="12" t="s">
        <v>8101</v>
      </c>
      <c r="C8379" s="12">
        <v>6</v>
      </c>
      <c r="D8379" s="12" t="s">
        <v>5465</v>
      </c>
      <c r="E8379" s="12" t="s">
        <v>1199</v>
      </c>
      <c r="F8379" s="12" t="s">
        <v>67</v>
      </c>
      <c r="G8379" s="12" t="s">
        <v>1199</v>
      </c>
      <c r="H8379" s="12" t="s">
        <v>65</v>
      </c>
      <c r="I8379" s="12"/>
    </row>
    <row r="8380" spans="1:9" x14ac:dyDescent="0.25">
      <c r="A8380" s="38">
        <v>97770153153</v>
      </c>
      <c r="B8380" s="13" t="s">
        <v>8102</v>
      </c>
      <c r="C8380" s="13">
        <v>6</v>
      </c>
      <c r="D8380" s="13" t="s">
        <v>5465</v>
      </c>
      <c r="E8380" s="13" t="s">
        <v>1199</v>
      </c>
      <c r="F8380" s="13" t="s">
        <v>67</v>
      </c>
      <c r="G8380" s="13" t="s">
        <v>1199</v>
      </c>
      <c r="H8380" s="13" t="s">
        <v>65</v>
      </c>
      <c r="I8380" s="13"/>
    </row>
    <row r="8381" spans="1:9" x14ac:dyDescent="0.25">
      <c r="A8381" s="37">
        <v>97775754154</v>
      </c>
      <c r="B8381" s="12" t="s">
        <v>8103</v>
      </c>
      <c r="C8381" s="12">
        <v>6</v>
      </c>
      <c r="D8381" s="12" t="s">
        <v>5465</v>
      </c>
      <c r="E8381" s="12" t="s">
        <v>1199</v>
      </c>
      <c r="F8381" s="12" t="s">
        <v>67</v>
      </c>
      <c r="G8381" s="12" t="s">
        <v>1199</v>
      </c>
      <c r="H8381" s="12" t="s">
        <v>65</v>
      </c>
      <c r="I8381" s="12"/>
    </row>
    <row r="8382" spans="1:9" x14ac:dyDescent="0.25">
      <c r="A8382" s="38">
        <v>97775751155</v>
      </c>
      <c r="B8382" s="13" t="s">
        <v>8104</v>
      </c>
      <c r="C8382" s="13">
        <v>1</v>
      </c>
      <c r="D8382" s="13" t="s">
        <v>2549</v>
      </c>
      <c r="E8382" s="13" t="s">
        <v>1199</v>
      </c>
      <c r="F8382" s="13" t="s">
        <v>1199</v>
      </c>
      <c r="G8382" s="13" t="s">
        <v>67</v>
      </c>
      <c r="H8382" s="13" t="s">
        <v>65</v>
      </c>
      <c r="I8382" s="13"/>
    </row>
    <row r="8383" spans="1:9" x14ac:dyDescent="0.25">
      <c r="A8383" s="37">
        <v>97775751157</v>
      </c>
      <c r="B8383" s="12" t="s">
        <v>8105</v>
      </c>
      <c r="C8383" s="12">
        <v>6</v>
      </c>
      <c r="D8383" s="12" t="s">
        <v>5465</v>
      </c>
      <c r="E8383" s="12" t="s">
        <v>1199</v>
      </c>
      <c r="F8383" s="12" t="s">
        <v>67</v>
      </c>
      <c r="G8383" s="12" t="s">
        <v>1199</v>
      </c>
      <c r="H8383" s="12" t="s">
        <v>65</v>
      </c>
      <c r="I8383" s="12"/>
    </row>
    <row r="8384" spans="1:9" x14ac:dyDescent="0.25">
      <c r="A8384" s="38">
        <v>97775749158</v>
      </c>
      <c r="B8384" s="13" t="s">
        <v>8106</v>
      </c>
      <c r="C8384" s="13">
        <v>1</v>
      </c>
      <c r="D8384" s="13" t="s">
        <v>2549</v>
      </c>
      <c r="E8384" s="13" t="s">
        <v>1199</v>
      </c>
      <c r="F8384" s="13" t="s">
        <v>1199</v>
      </c>
      <c r="G8384" s="13" t="s">
        <v>67</v>
      </c>
      <c r="H8384" s="13" t="s">
        <v>65</v>
      </c>
      <c r="I8384" s="13"/>
    </row>
    <row r="8385" spans="1:9" x14ac:dyDescent="0.25">
      <c r="A8385" s="37">
        <v>97770159159</v>
      </c>
      <c r="B8385" s="12" t="s">
        <v>8107</v>
      </c>
      <c r="C8385" s="12">
        <v>6</v>
      </c>
      <c r="D8385" s="12" t="s">
        <v>5465</v>
      </c>
      <c r="E8385" s="12" t="s">
        <v>1199</v>
      </c>
      <c r="F8385" s="12" t="s">
        <v>67</v>
      </c>
      <c r="G8385" s="12" t="s">
        <v>1199</v>
      </c>
      <c r="H8385" s="12" t="s">
        <v>65</v>
      </c>
      <c r="I8385" s="12"/>
    </row>
    <row r="8386" spans="1:9" x14ac:dyDescent="0.25">
      <c r="A8386" s="38">
        <v>97775770163</v>
      </c>
      <c r="B8386" s="13" t="s">
        <v>8108</v>
      </c>
      <c r="C8386" s="13">
        <v>6</v>
      </c>
      <c r="D8386" s="13" t="s">
        <v>5465</v>
      </c>
      <c r="E8386" s="13" t="s">
        <v>1199</v>
      </c>
      <c r="F8386" s="13" t="s">
        <v>67</v>
      </c>
      <c r="G8386" s="13" t="s">
        <v>1199</v>
      </c>
      <c r="H8386" s="13" t="s">
        <v>65</v>
      </c>
      <c r="I8386" s="13"/>
    </row>
    <row r="8387" spans="1:9" x14ac:dyDescent="0.25">
      <c r="A8387" s="37">
        <v>97775749164</v>
      </c>
      <c r="B8387" s="12" t="s">
        <v>3414</v>
      </c>
      <c r="C8387" s="12">
        <v>1</v>
      </c>
      <c r="D8387" s="12" t="s">
        <v>2549</v>
      </c>
      <c r="E8387" s="12" t="s">
        <v>1199</v>
      </c>
      <c r="F8387" s="12" t="s">
        <v>1199</v>
      </c>
      <c r="G8387" s="12" t="s">
        <v>67</v>
      </c>
      <c r="H8387" s="12" t="s">
        <v>65</v>
      </c>
      <c r="I8387" s="12"/>
    </row>
    <row r="8388" spans="1:9" x14ac:dyDescent="0.25">
      <c r="A8388" s="38">
        <v>97770165165</v>
      </c>
      <c r="B8388" s="13" t="s">
        <v>8109</v>
      </c>
      <c r="C8388" s="13">
        <v>6</v>
      </c>
      <c r="D8388" s="13" t="s">
        <v>5465</v>
      </c>
      <c r="E8388" s="13" t="s">
        <v>1199</v>
      </c>
      <c r="F8388" s="13" t="s">
        <v>67</v>
      </c>
      <c r="G8388" s="13" t="s">
        <v>1199</v>
      </c>
      <c r="H8388" s="13" t="s">
        <v>65</v>
      </c>
      <c r="I8388" s="13"/>
    </row>
    <row r="8389" spans="1:9" x14ac:dyDescent="0.25">
      <c r="A8389" s="37">
        <v>97775770166</v>
      </c>
      <c r="B8389" s="12" t="s">
        <v>8110</v>
      </c>
      <c r="C8389" s="12">
        <v>6</v>
      </c>
      <c r="D8389" s="12" t="s">
        <v>5465</v>
      </c>
      <c r="E8389" s="12" t="s">
        <v>1199</v>
      </c>
      <c r="F8389" s="12" t="s">
        <v>67</v>
      </c>
      <c r="G8389" s="12" t="s">
        <v>1199</v>
      </c>
      <c r="H8389" s="12" t="s">
        <v>65</v>
      </c>
      <c r="I8389" s="12"/>
    </row>
    <row r="8390" spans="1:9" x14ac:dyDescent="0.25">
      <c r="A8390" s="38">
        <v>97775752167</v>
      </c>
      <c r="B8390" s="13" t="s">
        <v>8111</v>
      </c>
      <c r="C8390" s="13">
        <v>6</v>
      </c>
      <c r="D8390" s="13" t="s">
        <v>5465</v>
      </c>
      <c r="E8390" s="13" t="s">
        <v>1199</v>
      </c>
      <c r="F8390" s="13" t="s">
        <v>67</v>
      </c>
      <c r="G8390" s="13" t="s">
        <v>1199</v>
      </c>
      <c r="H8390" s="13" t="s">
        <v>65</v>
      </c>
      <c r="I8390" s="13"/>
    </row>
    <row r="8391" spans="1:9" x14ac:dyDescent="0.25">
      <c r="A8391" s="37">
        <v>97775756168</v>
      </c>
      <c r="B8391" s="12" t="s">
        <v>8112</v>
      </c>
      <c r="C8391" s="12">
        <v>6</v>
      </c>
      <c r="D8391" s="12" t="s">
        <v>5465</v>
      </c>
      <c r="E8391" s="12" t="s">
        <v>1199</v>
      </c>
      <c r="F8391" s="12" t="s">
        <v>67</v>
      </c>
      <c r="G8391" s="12" t="s">
        <v>1199</v>
      </c>
      <c r="H8391" s="12" t="s">
        <v>65</v>
      </c>
      <c r="I8391" s="12"/>
    </row>
    <row r="8392" spans="1:9" x14ac:dyDescent="0.25">
      <c r="A8392" s="38">
        <v>97770169169</v>
      </c>
      <c r="B8392" s="13" t="s">
        <v>8113</v>
      </c>
      <c r="C8392" s="13">
        <v>6</v>
      </c>
      <c r="D8392" s="13" t="s">
        <v>5465</v>
      </c>
      <c r="E8392" s="13" t="s">
        <v>1199</v>
      </c>
      <c r="F8392" s="13" t="s">
        <v>67</v>
      </c>
      <c r="G8392" s="13" t="s">
        <v>1199</v>
      </c>
      <c r="H8392" s="13" t="s">
        <v>65</v>
      </c>
      <c r="I8392" s="13"/>
    </row>
    <row r="8393" spans="1:9" x14ac:dyDescent="0.25">
      <c r="A8393" s="37">
        <v>97775756170</v>
      </c>
      <c r="B8393" s="12" t="s">
        <v>8114</v>
      </c>
      <c r="C8393" s="12">
        <v>6</v>
      </c>
      <c r="D8393" s="12" t="s">
        <v>5465</v>
      </c>
      <c r="E8393" s="12" t="s">
        <v>1199</v>
      </c>
      <c r="F8393" s="12" t="s">
        <v>67</v>
      </c>
      <c r="G8393" s="12" t="s">
        <v>1199</v>
      </c>
      <c r="H8393" s="12" t="s">
        <v>65</v>
      </c>
      <c r="I8393" s="12"/>
    </row>
    <row r="8394" spans="1:9" x14ac:dyDescent="0.25">
      <c r="A8394" s="38">
        <v>97775772171</v>
      </c>
      <c r="B8394" s="13" t="s">
        <v>8115</v>
      </c>
      <c r="C8394" s="13">
        <v>6</v>
      </c>
      <c r="D8394" s="13" t="s">
        <v>5465</v>
      </c>
      <c r="E8394" s="13" t="s">
        <v>1199</v>
      </c>
      <c r="F8394" s="13" t="s">
        <v>67</v>
      </c>
      <c r="G8394" s="13" t="s">
        <v>1199</v>
      </c>
      <c r="H8394" s="13" t="s">
        <v>65</v>
      </c>
      <c r="I8394" s="13"/>
    </row>
    <row r="8395" spans="1:9" x14ac:dyDescent="0.25">
      <c r="A8395" s="37">
        <v>97775751172</v>
      </c>
      <c r="B8395" s="12" t="s">
        <v>8116</v>
      </c>
      <c r="C8395" s="12">
        <v>6</v>
      </c>
      <c r="D8395" s="12" t="s">
        <v>5465</v>
      </c>
      <c r="E8395" s="12" t="s">
        <v>1199</v>
      </c>
      <c r="F8395" s="12" t="s">
        <v>67</v>
      </c>
      <c r="G8395" s="12" t="s">
        <v>1199</v>
      </c>
      <c r="H8395" s="12" t="s">
        <v>65</v>
      </c>
      <c r="I8395" s="12"/>
    </row>
    <row r="8396" spans="1:9" x14ac:dyDescent="0.25">
      <c r="A8396" s="38">
        <v>97770173173</v>
      </c>
      <c r="B8396" s="13" t="s">
        <v>8117</v>
      </c>
      <c r="C8396" s="13">
        <v>6</v>
      </c>
      <c r="D8396" s="13" t="s">
        <v>5465</v>
      </c>
      <c r="E8396" s="13" t="s">
        <v>1199</v>
      </c>
      <c r="F8396" s="13" t="s">
        <v>67</v>
      </c>
      <c r="G8396" s="13" t="s">
        <v>1199</v>
      </c>
      <c r="H8396" s="13" t="s">
        <v>65</v>
      </c>
      <c r="I8396" s="13"/>
    </row>
    <row r="8397" spans="1:9" x14ac:dyDescent="0.25">
      <c r="A8397" s="37">
        <v>97775755175</v>
      </c>
      <c r="B8397" s="12" t="s">
        <v>8118</v>
      </c>
      <c r="C8397" s="12">
        <v>6</v>
      </c>
      <c r="D8397" s="12" t="s">
        <v>5465</v>
      </c>
      <c r="E8397" s="12" t="s">
        <v>1199</v>
      </c>
      <c r="F8397" s="12" t="s">
        <v>67</v>
      </c>
      <c r="G8397" s="12" t="s">
        <v>1199</v>
      </c>
      <c r="H8397" s="12" t="s">
        <v>65</v>
      </c>
      <c r="I8397" s="12"/>
    </row>
    <row r="8398" spans="1:9" x14ac:dyDescent="0.25">
      <c r="A8398" s="38">
        <v>97775754176</v>
      </c>
      <c r="B8398" s="13" t="s">
        <v>8119</v>
      </c>
      <c r="C8398" s="13">
        <v>6</v>
      </c>
      <c r="D8398" s="13" t="s">
        <v>5465</v>
      </c>
      <c r="E8398" s="13" t="s">
        <v>1199</v>
      </c>
      <c r="F8398" s="13" t="s">
        <v>67</v>
      </c>
      <c r="G8398" s="13" t="s">
        <v>1199</v>
      </c>
      <c r="H8398" s="13" t="s">
        <v>65</v>
      </c>
      <c r="I8398" s="13"/>
    </row>
    <row r="8399" spans="1:9" x14ac:dyDescent="0.25">
      <c r="A8399" s="37">
        <v>97775748177</v>
      </c>
      <c r="B8399" s="12" t="s">
        <v>8120</v>
      </c>
      <c r="C8399" s="12">
        <v>1</v>
      </c>
      <c r="D8399" s="12" t="s">
        <v>2549</v>
      </c>
      <c r="E8399" s="12" t="s">
        <v>1199</v>
      </c>
      <c r="F8399" s="12" t="s">
        <v>1199</v>
      </c>
      <c r="G8399" s="12" t="s">
        <v>67</v>
      </c>
      <c r="H8399" s="12" t="s">
        <v>65</v>
      </c>
      <c r="I8399" s="12"/>
    </row>
    <row r="8400" spans="1:9" x14ac:dyDescent="0.25">
      <c r="A8400" s="38">
        <v>97775756179</v>
      </c>
      <c r="B8400" s="13" t="s">
        <v>6154</v>
      </c>
      <c r="C8400" s="13">
        <v>6</v>
      </c>
      <c r="D8400" s="13" t="s">
        <v>5465</v>
      </c>
      <c r="E8400" s="13" t="s">
        <v>1199</v>
      </c>
      <c r="F8400" s="13" t="s">
        <v>67</v>
      </c>
      <c r="G8400" s="13" t="s">
        <v>1199</v>
      </c>
      <c r="H8400" s="13" t="s">
        <v>65</v>
      </c>
      <c r="I8400" s="13"/>
    </row>
    <row r="8401" spans="1:9" x14ac:dyDescent="0.25">
      <c r="A8401" s="37">
        <v>97775751182</v>
      </c>
      <c r="B8401" s="12" t="s">
        <v>7986</v>
      </c>
      <c r="C8401" s="12">
        <v>1</v>
      </c>
      <c r="D8401" s="12" t="s">
        <v>2549</v>
      </c>
      <c r="E8401" s="12" t="s">
        <v>1199</v>
      </c>
      <c r="F8401" s="12" t="s">
        <v>1199</v>
      </c>
      <c r="G8401" s="12" t="s">
        <v>67</v>
      </c>
      <c r="H8401" s="12" t="s">
        <v>65</v>
      </c>
      <c r="I8401" s="12"/>
    </row>
    <row r="8402" spans="1:9" x14ac:dyDescent="0.25">
      <c r="A8402" s="38">
        <v>97775772183</v>
      </c>
      <c r="B8402" s="13" t="s">
        <v>8121</v>
      </c>
      <c r="C8402" s="13">
        <v>6</v>
      </c>
      <c r="D8402" s="13" t="s">
        <v>5465</v>
      </c>
      <c r="E8402" s="13" t="s">
        <v>1199</v>
      </c>
      <c r="F8402" s="13" t="s">
        <v>67</v>
      </c>
      <c r="G8402" s="13" t="s">
        <v>1199</v>
      </c>
      <c r="H8402" s="13" t="s">
        <v>65</v>
      </c>
      <c r="I8402" s="13"/>
    </row>
    <row r="8403" spans="1:9" x14ac:dyDescent="0.25">
      <c r="A8403" s="37">
        <v>97785764111</v>
      </c>
      <c r="B8403" s="12" t="s">
        <v>6904</v>
      </c>
      <c r="C8403" s="12">
        <v>1</v>
      </c>
      <c r="D8403" s="12" t="s">
        <v>2549</v>
      </c>
      <c r="E8403" s="12" t="s">
        <v>1199</v>
      </c>
      <c r="F8403" s="12" t="s">
        <v>1199</v>
      </c>
      <c r="G8403" s="12" t="s">
        <v>67</v>
      </c>
      <c r="H8403" s="12" t="s">
        <v>65</v>
      </c>
      <c r="I8403" s="12"/>
    </row>
    <row r="8404" spans="1:9" x14ac:dyDescent="0.25">
      <c r="A8404" s="38">
        <v>97785766113</v>
      </c>
      <c r="B8404" s="13" t="s">
        <v>8122</v>
      </c>
      <c r="C8404" s="13">
        <v>1</v>
      </c>
      <c r="D8404" s="13" t="s">
        <v>2549</v>
      </c>
      <c r="E8404" s="13" t="s">
        <v>1199</v>
      </c>
      <c r="F8404" s="13" t="s">
        <v>1199</v>
      </c>
      <c r="G8404" s="13" t="s">
        <v>67</v>
      </c>
      <c r="H8404" s="13" t="s">
        <v>65</v>
      </c>
      <c r="I8404" s="13"/>
    </row>
    <row r="8405" spans="1:9" x14ac:dyDescent="0.25">
      <c r="A8405" s="37">
        <v>97785758115</v>
      </c>
      <c r="B8405" s="12" t="s">
        <v>2498</v>
      </c>
      <c r="C8405" s="12">
        <v>1</v>
      </c>
      <c r="D8405" s="12" t="s">
        <v>2549</v>
      </c>
      <c r="E8405" s="12" t="s">
        <v>1199</v>
      </c>
      <c r="F8405" s="12" t="s">
        <v>1199</v>
      </c>
      <c r="G8405" s="12" t="s">
        <v>67</v>
      </c>
      <c r="H8405" s="12" t="s">
        <v>65</v>
      </c>
      <c r="I8405" s="12"/>
    </row>
    <row r="8406" spans="1:9" x14ac:dyDescent="0.25">
      <c r="A8406" s="38">
        <v>97780116116</v>
      </c>
      <c r="B8406" s="13" t="s">
        <v>8123</v>
      </c>
      <c r="C8406" s="13">
        <v>1</v>
      </c>
      <c r="D8406" s="13" t="s">
        <v>2549</v>
      </c>
      <c r="E8406" s="13" t="s">
        <v>1199</v>
      </c>
      <c r="F8406" s="13" t="s">
        <v>1199</v>
      </c>
      <c r="G8406" s="13" t="s">
        <v>67</v>
      </c>
      <c r="H8406" s="13" t="s">
        <v>65</v>
      </c>
      <c r="I8406" s="13"/>
    </row>
    <row r="8407" spans="1:9" x14ac:dyDescent="0.25">
      <c r="A8407" s="37">
        <v>97785765118</v>
      </c>
      <c r="B8407" s="12" t="s">
        <v>8124</v>
      </c>
      <c r="C8407" s="12">
        <v>1</v>
      </c>
      <c r="D8407" s="12" t="s">
        <v>2549</v>
      </c>
      <c r="E8407" s="12" t="s">
        <v>1199</v>
      </c>
      <c r="F8407" s="12" t="s">
        <v>1199</v>
      </c>
      <c r="G8407" s="12" t="s">
        <v>67</v>
      </c>
      <c r="H8407" s="12" t="s">
        <v>65</v>
      </c>
      <c r="I8407" s="12"/>
    </row>
    <row r="8408" spans="1:9" x14ac:dyDescent="0.25">
      <c r="A8408" s="38">
        <v>97785757119</v>
      </c>
      <c r="B8408" s="13" t="s">
        <v>8125</v>
      </c>
      <c r="C8408" s="13">
        <v>6</v>
      </c>
      <c r="D8408" s="13" t="s">
        <v>5465</v>
      </c>
      <c r="E8408" s="13" t="s">
        <v>1199</v>
      </c>
      <c r="F8408" s="13" t="s">
        <v>67</v>
      </c>
      <c r="G8408" s="13" t="s">
        <v>1199</v>
      </c>
      <c r="H8408" s="13" t="s">
        <v>65</v>
      </c>
      <c r="I8408" s="13"/>
    </row>
    <row r="8409" spans="1:9" x14ac:dyDescent="0.25">
      <c r="A8409" s="37">
        <v>97785761120</v>
      </c>
      <c r="B8409" s="12" t="s">
        <v>3092</v>
      </c>
      <c r="C8409" s="12">
        <v>1</v>
      </c>
      <c r="D8409" s="12" t="s">
        <v>2549</v>
      </c>
      <c r="E8409" s="12" t="s">
        <v>1199</v>
      </c>
      <c r="F8409" s="12" t="s">
        <v>1199</v>
      </c>
      <c r="G8409" s="12" t="s">
        <v>67</v>
      </c>
      <c r="H8409" s="12" t="s">
        <v>65</v>
      </c>
      <c r="I8409" s="12"/>
    </row>
    <row r="8410" spans="1:9" x14ac:dyDescent="0.25">
      <c r="A8410" s="38">
        <v>97785759121</v>
      </c>
      <c r="B8410" s="13" t="s">
        <v>6967</v>
      </c>
      <c r="C8410" s="13">
        <v>1</v>
      </c>
      <c r="D8410" s="13" t="s">
        <v>2549</v>
      </c>
      <c r="E8410" s="13" t="s">
        <v>1199</v>
      </c>
      <c r="F8410" s="13" t="s">
        <v>1199</v>
      </c>
      <c r="G8410" s="13" t="s">
        <v>67</v>
      </c>
      <c r="H8410" s="13" t="s">
        <v>65</v>
      </c>
      <c r="I8410" s="13"/>
    </row>
    <row r="8411" spans="1:9" x14ac:dyDescent="0.25">
      <c r="A8411" s="37">
        <v>97780123123</v>
      </c>
      <c r="B8411" s="12" t="s">
        <v>6268</v>
      </c>
      <c r="C8411" s="12">
        <v>1</v>
      </c>
      <c r="D8411" s="12" t="s">
        <v>2549</v>
      </c>
      <c r="E8411" s="12" t="s">
        <v>1199</v>
      </c>
      <c r="F8411" s="12" t="s">
        <v>1199</v>
      </c>
      <c r="G8411" s="12" t="s">
        <v>67</v>
      </c>
      <c r="H8411" s="12" t="s">
        <v>65</v>
      </c>
      <c r="I8411" s="12"/>
    </row>
    <row r="8412" spans="1:9" x14ac:dyDescent="0.25">
      <c r="A8412" s="38">
        <v>97785766127</v>
      </c>
      <c r="B8412" s="13" t="s">
        <v>8126</v>
      </c>
      <c r="C8412" s="13">
        <v>1</v>
      </c>
      <c r="D8412" s="13" t="s">
        <v>2549</v>
      </c>
      <c r="E8412" s="13" t="s">
        <v>1199</v>
      </c>
      <c r="F8412" s="13" t="s">
        <v>1199</v>
      </c>
      <c r="G8412" s="13" t="s">
        <v>67</v>
      </c>
      <c r="H8412" s="13" t="s">
        <v>65</v>
      </c>
      <c r="I8412" s="13"/>
    </row>
    <row r="8413" spans="1:9" x14ac:dyDescent="0.25">
      <c r="A8413" s="37">
        <v>97785758130</v>
      </c>
      <c r="B8413" s="12" t="s">
        <v>8127</v>
      </c>
      <c r="C8413" s="12">
        <v>1</v>
      </c>
      <c r="D8413" s="12" t="s">
        <v>2549</v>
      </c>
      <c r="E8413" s="12" t="s">
        <v>1199</v>
      </c>
      <c r="F8413" s="12" t="s">
        <v>1199</v>
      </c>
      <c r="G8413" s="12" t="s">
        <v>67</v>
      </c>
      <c r="H8413" s="12" t="s">
        <v>65</v>
      </c>
      <c r="I8413" s="12"/>
    </row>
    <row r="8414" spans="1:9" x14ac:dyDescent="0.25">
      <c r="A8414" s="38">
        <v>97785760134</v>
      </c>
      <c r="B8414" s="13" t="s">
        <v>8128</v>
      </c>
      <c r="C8414" s="13">
        <v>1</v>
      </c>
      <c r="D8414" s="13" t="s">
        <v>2549</v>
      </c>
      <c r="E8414" s="13" t="s">
        <v>1199</v>
      </c>
      <c r="F8414" s="13" t="s">
        <v>1199</v>
      </c>
      <c r="G8414" s="13" t="s">
        <v>67</v>
      </c>
      <c r="H8414" s="13" t="s">
        <v>65</v>
      </c>
      <c r="I8414" s="13"/>
    </row>
    <row r="8415" spans="1:9" x14ac:dyDescent="0.25">
      <c r="A8415" s="37">
        <v>97785762136</v>
      </c>
      <c r="B8415" s="12" t="s">
        <v>8129</v>
      </c>
      <c r="C8415" s="12">
        <v>1</v>
      </c>
      <c r="D8415" s="12" t="s">
        <v>2549</v>
      </c>
      <c r="E8415" s="12" t="s">
        <v>1199</v>
      </c>
      <c r="F8415" s="12" t="s">
        <v>1199</v>
      </c>
      <c r="G8415" s="12" t="s">
        <v>67</v>
      </c>
      <c r="H8415" s="12" t="s">
        <v>65</v>
      </c>
      <c r="I8415" s="12"/>
    </row>
    <row r="8416" spans="1:9" x14ac:dyDescent="0.25">
      <c r="A8416" s="38">
        <v>97780137137</v>
      </c>
      <c r="B8416" s="13" t="s">
        <v>3382</v>
      </c>
      <c r="C8416" s="13">
        <v>1</v>
      </c>
      <c r="D8416" s="13" t="s">
        <v>2549</v>
      </c>
      <c r="E8416" s="13" t="s">
        <v>1199</v>
      </c>
      <c r="F8416" s="13" t="s">
        <v>1199</v>
      </c>
      <c r="G8416" s="13" t="s">
        <v>67</v>
      </c>
      <c r="H8416" s="13" t="s">
        <v>65</v>
      </c>
      <c r="I8416" s="13"/>
    </row>
    <row r="8417" spans="1:9" x14ac:dyDescent="0.25">
      <c r="A8417" s="37">
        <v>97785761139</v>
      </c>
      <c r="B8417" s="12" t="s">
        <v>8130</v>
      </c>
      <c r="C8417" s="12">
        <v>1</v>
      </c>
      <c r="D8417" s="12" t="s">
        <v>2549</v>
      </c>
      <c r="E8417" s="12" t="s">
        <v>1199</v>
      </c>
      <c r="F8417" s="12" t="s">
        <v>1199</v>
      </c>
      <c r="G8417" s="12" t="s">
        <v>67</v>
      </c>
      <c r="H8417" s="12" t="s">
        <v>65</v>
      </c>
      <c r="I8417" s="12"/>
    </row>
    <row r="8418" spans="1:9" x14ac:dyDescent="0.25">
      <c r="A8418" s="38">
        <v>97785768144</v>
      </c>
      <c r="B8418" s="13" t="s">
        <v>8131</v>
      </c>
      <c r="C8418" s="13">
        <v>6</v>
      </c>
      <c r="D8418" s="13" t="s">
        <v>5465</v>
      </c>
      <c r="E8418" s="13" t="s">
        <v>1199</v>
      </c>
      <c r="F8418" s="13" t="s">
        <v>67</v>
      </c>
      <c r="G8418" s="13" t="s">
        <v>1199</v>
      </c>
      <c r="H8418" s="13" t="s">
        <v>65</v>
      </c>
      <c r="I8418" s="13"/>
    </row>
    <row r="8419" spans="1:9" x14ac:dyDescent="0.25">
      <c r="A8419" s="37">
        <v>97785757149</v>
      </c>
      <c r="B8419" s="12" t="s">
        <v>8132</v>
      </c>
      <c r="C8419" s="12">
        <v>1</v>
      </c>
      <c r="D8419" s="12" t="s">
        <v>2549</v>
      </c>
      <c r="E8419" s="12" t="s">
        <v>1199</v>
      </c>
      <c r="F8419" s="12" t="s">
        <v>1199</v>
      </c>
      <c r="G8419" s="12" t="s">
        <v>67</v>
      </c>
      <c r="H8419" s="12" t="s">
        <v>65</v>
      </c>
      <c r="I8419" s="12"/>
    </row>
    <row r="8420" spans="1:9" x14ac:dyDescent="0.25">
      <c r="A8420" s="38">
        <v>97785761150</v>
      </c>
      <c r="B8420" s="13" t="s">
        <v>8133</v>
      </c>
      <c r="C8420" s="13">
        <v>1</v>
      </c>
      <c r="D8420" s="13" t="s">
        <v>2549</v>
      </c>
      <c r="E8420" s="13" t="s">
        <v>1199</v>
      </c>
      <c r="F8420" s="13" t="s">
        <v>1199</v>
      </c>
      <c r="G8420" s="13" t="s">
        <v>67</v>
      </c>
      <c r="H8420" s="13" t="s">
        <v>65</v>
      </c>
      <c r="I8420" s="13"/>
    </row>
    <row r="8421" spans="1:9" x14ac:dyDescent="0.25">
      <c r="A8421" s="37">
        <v>97785765151</v>
      </c>
      <c r="B8421" s="12" t="s">
        <v>8134</v>
      </c>
      <c r="C8421" s="12">
        <v>1</v>
      </c>
      <c r="D8421" s="12" t="s">
        <v>2549</v>
      </c>
      <c r="E8421" s="12" t="s">
        <v>1199</v>
      </c>
      <c r="F8421" s="12" t="s">
        <v>1199</v>
      </c>
      <c r="G8421" s="12" t="s">
        <v>67</v>
      </c>
      <c r="H8421" s="12" t="s">
        <v>65</v>
      </c>
      <c r="I8421" s="12"/>
    </row>
    <row r="8422" spans="1:9" x14ac:dyDescent="0.25">
      <c r="A8422" s="38">
        <v>97785758157</v>
      </c>
      <c r="B8422" s="13" t="s">
        <v>8135</v>
      </c>
      <c r="C8422" s="13">
        <v>1</v>
      </c>
      <c r="D8422" s="13" t="s">
        <v>2549</v>
      </c>
      <c r="E8422" s="13" t="s">
        <v>1199</v>
      </c>
      <c r="F8422" s="13" t="s">
        <v>1199</v>
      </c>
      <c r="G8422" s="13" t="s">
        <v>67</v>
      </c>
      <c r="H8422" s="13" t="s">
        <v>65</v>
      </c>
      <c r="I8422" s="13"/>
    </row>
    <row r="8423" spans="1:9" x14ac:dyDescent="0.25">
      <c r="A8423" s="37">
        <v>97785760158</v>
      </c>
      <c r="B8423" s="12" t="s">
        <v>8136</v>
      </c>
      <c r="C8423" s="12">
        <v>1</v>
      </c>
      <c r="D8423" s="12" t="s">
        <v>2549</v>
      </c>
      <c r="E8423" s="12" t="s">
        <v>1199</v>
      </c>
      <c r="F8423" s="12" t="s">
        <v>1199</v>
      </c>
      <c r="G8423" s="12" t="s">
        <v>67</v>
      </c>
      <c r="H8423" s="12" t="s">
        <v>65</v>
      </c>
      <c r="I8423" s="12"/>
    </row>
    <row r="8424" spans="1:9" x14ac:dyDescent="0.25">
      <c r="A8424" s="38">
        <v>97785767161</v>
      </c>
      <c r="B8424" s="13" t="s">
        <v>8137</v>
      </c>
      <c r="C8424" s="13">
        <v>1</v>
      </c>
      <c r="D8424" s="13" t="s">
        <v>2549</v>
      </c>
      <c r="E8424" s="13" t="s">
        <v>1199</v>
      </c>
      <c r="F8424" s="13" t="s">
        <v>1199</v>
      </c>
      <c r="G8424" s="13" t="s">
        <v>67</v>
      </c>
      <c r="H8424" s="13" t="s">
        <v>65</v>
      </c>
      <c r="I8424" s="13"/>
    </row>
    <row r="8425" spans="1:9" x14ac:dyDescent="0.25">
      <c r="A8425" s="37">
        <v>97785765162</v>
      </c>
      <c r="B8425" s="12" t="s">
        <v>8138</v>
      </c>
      <c r="C8425" s="12">
        <v>1</v>
      </c>
      <c r="D8425" s="12" t="s">
        <v>2549</v>
      </c>
      <c r="E8425" s="12" t="s">
        <v>1199</v>
      </c>
      <c r="F8425" s="12" t="s">
        <v>1199</v>
      </c>
      <c r="G8425" s="12" t="s">
        <v>67</v>
      </c>
      <c r="H8425" s="12" t="s">
        <v>65</v>
      </c>
      <c r="I8425" s="12"/>
    </row>
    <row r="8426" spans="1:9" x14ac:dyDescent="0.25">
      <c r="A8426" s="38">
        <v>97785762163</v>
      </c>
      <c r="B8426" s="13" t="s">
        <v>8139</v>
      </c>
      <c r="C8426" s="13">
        <v>1</v>
      </c>
      <c r="D8426" s="13" t="s">
        <v>2549</v>
      </c>
      <c r="E8426" s="13" t="s">
        <v>1199</v>
      </c>
      <c r="F8426" s="13" t="s">
        <v>1199</v>
      </c>
      <c r="G8426" s="13" t="s">
        <v>67</v>
      </c>
      <c r="H8426" s="13" t="s">
        <v>65</v>
      </c>
      <c r="I8426" s="13"/>
    </row>
    <row r="8427" spans="1:9" x14ac:dyDescent="0.25">
      <c r="A8427" s="37">
        <v>97785767164</v>
      </c>
      <c r="B8427" s="12" t="s">
        <v>8140</v>
      </c>
      <c r="C8427" s="12">
        <v>1</v>
      </c>
      <c r="D8427" s="12" t="s">
        <v>2549</v>
      </c>
      <c r="E8427" s="12" t="s">
        <v>1199</v>
      </c>
      <c r="F8427" s="12" t="s">
        <v>1199</v>
      </c>
      <c r="G8427" s="12" t="s">
        <v>67</v>
      </c>
      <c r="H8427" s="12" t="s">
        <v>65</v>
      </c>
      <c r="I8427" s="12"/>
    </row>
    <row r="8428" spans="1:9" x14ac:dyDescent="0.25">
      <c r="A8428" s="38">
        <v>97785767165</v>
      </c>
      <c r="B8428" s="13" t="s">
        <v>8141</v>
      </c>
      <c r="C8428" s="13">
        <v>6</v>
      </c>
      <c r="D8428" s="13" t="s">
        <v>5465</v>
      </c>
      <c r="E8428" s="13" t="s">
        <v>1199</v>
      </c>
      <c r="F8428" s="13" t="s">
        <v>67</v>
      </c>
      <c r="G8428" s="13" t="s">
        <v>1199</v>
      </c>
      <c r="H8428" s="13" t="s">
        <v>65</v>
      </c>
      <c r="I8428" s="13"/>
    </row>
    <row r="8429" spans="1:9" x14ac:dyDescent="0.25">
      <c r="A8429" s="37">
        <v>97780168168</v>
      </c>
      <c r="B8429" s="12" t="s">
        <v>8142</v>
      </c>
      <c r="C8429" s="12">
        <v>1</v>
      </c>
      <c r="D8429" s="12" t="s">
        <v>2549</v>
      </c>
      <c r="E8429" s="12" t="s">
        <v>1199</v>
      </c>
      <c r="F8429" s="12" t="s">
        <v>1199</v>
      </c>
      <c r="G8429" s="12" t="s">
        <v>67</v>
      </c>
      <c r="H8429" s="12" t="s">
        <v>65</v>
      </c>
      <c r="I8429" s="12"/>
    </row>
    <row r="8430" spans="1:9" x14ac:dyDescent="0.25">
      <c r="A8430" s="38">
        <v>97780169169</v>
      </c>
      <c r="B8430" s="13" t="s">
        <v>8143</v>
      </c>
      <c r="C8430" s="13">
        <v>1</v>
      </c>
      <c r="D8430" s="13" t="s">
        <v>2549</v>
      </c>
      <c r="E8430" s="13" t="s">
        <v>1199</v>
      </c>
      <c r="F8430" s="13" t="s">
        <v>1199</v>
      </c>
      <c r="G8430" s="13" t="s">
        <v>67</v>
      </c>
      <c r="H8430" s="13" t="s">
        <v>65</v>
      </c>
      <c r="I8430" s="13"/>
    </row>
    <row r="8431" spans="1:9" x14ac:dyDescent="0.25">
      <c r="A8431" s="37">
        <v>97785765171</v>
      </c>
      <c r="B8431" s="12" t="s">
        <v>8144</v>
      </c>
      <c r="C8431" s="12">
        <v>1</v>
      </c>
      <c r="D8431" s="12" t="s">
        <v>2549</v>
      </c>
      <c r="E8431" s="12" t="s">
        <v>1199</v>
      </c>
      <c r="F8431" s="12" t="s">
        <v>1199</v>
      </c>
      <c r="G8431" s="12" t="s">
        <v>67</v>
      </c>
      <c r="H8431" s="12" t="s">
        <v>65</v>
      </c>
      <c r="I8431" s="12"/>
    </row>
    <row r="8432" spans="1:9" x14ac:dyDescent="0.25">
      <c r="A8432" s="38">
        <v>97780173173</v>
      </c>
      <c r="B8432" s="13" t="s">
        <v>8145</v>
      </c>
      <c r="C8432" s="13">
        <v>1</v>
      </c>
      <c r="D8432" s="13" t="s">
        <v>2549</v>
      </c>
      <c r="E8432" s="13" t="s">
        <v>1199</v>
      </c>
      <c r="F8432" s="13" t="s">
        <v>1199</v>
      </c>
      <c r="G8432" s="13" t="s">
        <v>67</v>
      </c>
      <c r="H8432" s="13" t="s">
        <v>65</v>
      </c>
      <c r="I8432" s="13"/>
    </row>
    <row r="8433" spans="1:9" x14ac:dyDescent="0.25">
      <c r="A8433" s="37">
        <v>97785761177</v>
      </c>
      <c r="B8433" s="12" t="s">
        <v>8146</v>
      </c>
      <c r="C8433" s="12">
        <v>1</v>
      </c>
      <c r="D8433" s="12" t="s">
        <v>2549</v>
      </c>
      <c r="E8433" s="12" t="s">
        <v>1199</v>
      </c>
      <c r="F8433" s="12" t="s">
        <v>1199</v>
      </c>
      <c r="G8433" s="12" t="s">
        <v>67</v>
      </c>
      <c r="H8433" s="12" t="s">
        <v>65</v>
      </c>
      <c r="I8433" s="12"/>
    </row>
    <row r="8434" spans="1:9" x14ac:dyDescent="0.25">
      <c r="A8434" s="38">
        <v>97785762180</v>
      </c>
      <c r="B8434" s="13" t="s">
        <v>8147</v>
      </c>
      <c r="C8434" s="13">
        <v>1</v>
      </c>
      <c r="D8434" s="13" t="s">
        <v>2549</v>
      </c>
      <c r="E8434" s="13" t="s">
        <v>1199</v>
      </c>
      <c r="F8434" s="13" t="s">
        <v>1199</v>
      </c>
      <c r="G8434" s="13" t="s">
        <v>67</v>
      </c>
      <c r="H8434" s="13" t="s">
        <v>65</v>
      </c>
      <c r="I8434" s="13"/>
    </row>
    <row r="8435" spans="1:9" x14ac:dyDescent="0.25">
      <c r="A8435" s="37">
        <v>97785759183</v>
      </c>
      <c r="B8435" s="12" t="s">
        <v>8148</v>
      </c>
      <c r="C8435" s="12">
        <v>1</v>
      </c>
      <c r="D8435" s="12" t="s">
        <v>2549</v>
      </c>
      <c r="E8435" s="12" t="s">
        <v>1199</v>
      </c>
      <c r="F8435" s="12" t="s">
        <v>1199</v>
      </c>
      <c r="G8435" s="12" t="s">
        <v>67</v>
      </c>
      <c r="H8435" s="12" t="s">
        <v>65</v>
      </c>
      <c r="I8435" s="12"/>
    </row>
    <row r="8436" spans="1:9" x14ac:dyDescent="0.25">
      <c r="A8436" s="38">
        <v>97785758184</v>
      </c>
      <c r="B8436" s="13" t="s">
        <v>8149</v>
      </c>
      <c r="C8436" s="13">
        <v>1</v>
      </c>
      <c r="D8436" s="13" t="s">
        <v>2549</v>
      </c>
      <c r="E8436" s="13" t="s">
        <v>1199</v>
      </c>
      <c r="F8436" s="13" t="s">
        <v>1199</v>
      </c>
      <c r="G8436" s="13" t="s">
        <v>67</v>
      </c>
      <c r="H8436" s="13" t="s">
        <v>65</v>
      </c>
      <c r="I8436" s="13"/>
    </row>
    <row r="8437" spans="1:9" x14ac:dyDescent="0.25">
      <c r="A8437" s="37">
        <v>97785757186</v>
      </c>
      <c r="B8437" s="12" t="s">
        <v>8150</v>
      </c>
      <c r="C8437" s="12">
        <v>1</v>
      </c>
      <c r="D8437" s="12" t="s">
        <v>2549</v>
      </c>
      <c r="E8437" s="12" t="s">
        <v>1199</v>
      </c>
      <c r="F8437" s="12" t="s">
        <v>1199</v>
      </c>
      <c r="G8437" s="12" t="s">
        <v>67</v>
      </c>
      <c r="H8437" s="12" t="s">
        <v>65</v>
      </c>
      <c r="I8437" s="12"/>
    </row>
    <row r="8438" spans="1:9" x14ac:dyDescent="0.25">
      <c r="A8438" s="38">
        <v>97785759187</v>
      </c>
      <c r="B8438" s="13" t="s">
        <v>8151</v>
      </c>
      <c r="C8438" s="13">
        <v>1</v>
      </c>
      <c r="D8438" s="13" t="s">
        <v>2549</v>
      </c>
      <c r="E8438" s="13" t="s">
        <v>1199</v>
      </c>
      <c r="F8438" s="13" t="s">
        <v>1199</v>
      </c>
      <c r="G8438" s="13" t="s">
        <v>67</v>
      </c>
      <c r="H8438" s="13" t="s">
        <v>65</v>
      </c>
      <c r="I8438" s="13"/>
    </row>
    <row r="8439" spans="1:9" x14ac:dyDescent="0.25">
      <c r="A8439" s="37">
        <v>97785761188</v>
      </c>
      <c r="B8439" s="12" t="s">
        <v>8152</v>
      </c>
      <c r="C8439" s="12">
        <v>1</v>
      </c>
      <c r="D8439" s="12" t="s">
        <v>2549</v>
      </c>
      <c r="E8439" s="12" t="s">
        <v>1199</v>
      </c>
      <c r="F8439" s="12" t="s">
        <v>1199</v>
      </c>
      <c r="G8439" s="12" t="s">
        <v>67</v>
      </c>
      <c r="H8439" s="12" t="s">
        <v>65</v>
      </c>
      <c r="I8439" s="12"/>
    </row>
    <row r="8440" spans="1:9" x14ac:dyDescent="0.25">
      <c r="A8440" s="38">
        <v>97785759190</v>
      </c>
      <c r="B8440" s="13" t="s">
        <v>8153</v>
      </c>
      <c r="C8440" s="13">
        <v>1</v>
      </c>
      <c r="D8440" s="13" t="s">
        <v>2549</v>
      </c>
      <c r="E8440" s="13" t="s">
        <v>1199</v>
      </c>
      <c r="F8440" s="13" t="s">
        <v>1199</v>
      </c>
      <c r="G8440" s="13" t="s">
        <v>67</v>
      </c>
      <c r="H8440" s="13" t="s">
        <v>65</v>
      </c>
      <c r="I8440" s="13"/>
    </row>
    <row r="8441" spans="1:9" x14ac:dyDescent="0.25">
      <c r="A8441" s="37">
        <v>97780196196</v>
      </c>
      <c r="B8441" s="12" t="s">
        <v>8154</v>
      </c>
      <c r="C8441" s="12">
        <v>1</v>
      </c>
      <c r="D8441" s="12" t="s">
        <v>2549</v>
      </c>
      <c r="E8441" s="12" t="s">
        <v>1199</v>
      </c>
      <c r="F8441" s="12" t="s">
        <v>1199</v>
      </c>
      <c r="G8441" s="12" t="s">
        <v>67</v>
      </c>
      <c r="H8441" s="12" t="s">
        <v>65</v>
      </c>
      <c r="I8441" s="12"/>
    </row>
    <row r="8442" spans="1:9" x14ac:dyDescent="0.25">
      <c r="A8442" s="38">
        <v>97785766199</v>
      </c>
      <c r="B8442" s="13" t="s">
        <v>4679</v>
      </c>
      <c r="C8442" s="13">
        <v>1</v>
      </c>
      <c r="D8442" s="13" t="s">
        <v>2549</v>
      </c>
      <c r="E8442" s="13" t="s">
        <v>1199</v>
      </c>
      <c r="F8442" s="13" t="s">
        <v>1199</v>
      </c>
      <c r="G8442" s="13" t="s">
        <v>67</v>
      </c>
      <c r="H8442" s="13" t="s">
        <v>65</v>
      </c>
      <c r="I8442" s="13"/>
    </row>
    <row r="8443" spans="1:9" x14ac:dyDescent="0.25">
      <c r="A8443" s="37">
        <v>97785765202</v>
      </c>
      <c r="B8443" s="12" t="s">
        <v>8155</v>
      </c>
      <c r="C8443" s="12">
        <v>1</v>
      </c>
      <c r="D8443" s="12" t="s">
        <v>2549</v>
      </c>
      <c r="E8443" s="12" t="s">
        <v>1199</v>
      </c>
      <c r="F8443" s="12" t="s">
        <v>1199</v>
      </c>
      <c r="G8443" s="12" t="s">
        <v>67</v>
      </c>
      <c r="H8443" s="12" t="s">
        <v>65</v>
      </c>
      <c r="I8443" s="12"/>
    </row>
    <row r="8444" spans="1:9" x14ac:dyDescent="0.25">
      <c r="A8444" s="38">
        <v>97785764203</v>
      </c>
      <c r="B8444" s="13" t="s">
        <v>8156</v>
      </c>
      <c r="C8444" s="13">
        <v>1</v>
      </c>
      <c r="D8444" s="13" t="s">
        <v>2549</v>
      </c>
      <c r="E8444" s="13" t="s">
        <v>1199</v>
      </c>
      <c r="F8444" s="13" t="s">
        <v>1199</v>
      </c>
      <c r="G8444" s="13" t="s">
        <v>67</v>
      </c>
      <c r="H8444" s="13" t="s">
        <v>65</v>
      </c>
      <c r="I8444" s="13"/>
    </row>
    <row r="8445" spans="1:9" x14ac:dyDescent="0.25">
      <c r="A8445" s="37">
        <v>97780204204</v>
      </c>
      <c r="B8445" s="12" t="s">
        <v>8157</v>
      </c>
      <c r="C8445" s="12">
        <v>1</v>
      </c>
      <c r="D8445" s="12" t="s">
        <v>2549</v>
      </c>
      <c r="E8445" s="12" t="s">
        <v>1199</v>
      </c>
      <c r="F8445" s="12" t="s">
        <v>1199</v>
      </c>
      <c r="G8445" s="12" t="s">
        <v>67</v>
      </c>
      <c r="H8445" s="12" t="s">
        <v>65</v>
      </c>
      <c r="I8445" s="12"/>
    </row>
    <row r="8446" spans="1:9" x14ac:dyDescent="0.25">
      <c r="A8446" s="38">
        <v>97785765205</v>
      </c>
      <c r="B8446" s="13" t="s">
        <v>8158</v>
      </c>
      <c r="C8446" s="13">
        <v>1</v>
      </c>
      <c r="D8446" s="13" t="s">
        <v>2549</v>
      </c>
      <c r="E8446" s="13" t="s">
        <v>1199</v>
      </c>
      <c r="F8446" s="13" t="s">
        <v>1199</v>
      </c>
      <c r="G8446" s="13" t="s">
        <v>67</v>
      </c>
      <c r="H8446" s="13" t="s">
        <v>65</v>
      </c>
      <c r="I8446" s="13"/>
    </row>
    <row r="8447" spans="1:9" x14ac:dyDescent="0.25">
      <c r="A8447" s="37">
        <v>97785766207</v>
      </c>
      <c r="B8447" s="12" t="s">
        <v>8159</v>
      </c>
      <c r="C8447" s="12">
        <v>1</v>
      </c>
      <c r="D8447" s="12" t="s">
        <v>2549</v>
      </c>
      <c r="E8447" s="12" t="s">
        <v>1199</v>
      </c>
      <c r="F8447" s="12" t="s">
        <v>1199</v>
      </c>
      <c r="G8447" s="12" t="s">
        <v>67</v>
      </c>
      <c r="H8447" s="12" t="s">
        <v>65</v>
      </c>
      <c r="I8447" s="12"/>
    </row>
    <row r="8448" spans="1:9" x14ac:dyDescent="0.25">
      <c r="A8448" s="38">
        <v>97785764209</v>
      </c>
      <c r="B8448" s="13" t="s">
        <v>6015</v>
      </c>
      <c r="C8448" s="13">
        <v>1</v>
      </c>
      <c r="D8448" s="13" t="s">
        <v>2549</v>
      </c>
      <c r="E8448" s="13" t="s">
        <v>1199</v>
      </c>
      <c r="F8448" s="13" t="s">
        <v>1199</v>
      </c>
      <c r="G8448" s="13" t="s">
        <v>67</v>
      </c>
      <c r="H8448" s="13" t="s">
        <v>65</v>
      </c>
      <c r="I8448" s="13"/>
    </row>
    <row r="8449" spans="1:9" x14ac:dyDescent="0.25">
      <c r="A8449" s="37">
        <v>97785762214</v>
      </c>
      <c r="B8449" s="12" t="s">
        <v>6025</v>
      </c>
      <c r="C8449" s="12">
        <v>1</v>
      </c>
      <c r="D8449" s="12" t="s">
        <v>2549</v>
      </c>
      <c r="E8449" s="12" t="s">
        <v>1199</v>
      </c>
      <c r="F8449" s="12" t="s">
        <v>1199</v>
      </c>
      <c r="G8449" s="12" t="s">
        <v>67</v>
      </c>
      <c r="H8449" s="12" t="s">
        <v>65</v>
      </c>
      <c r="I8449" s="12"/>
    </row>
    <row r="8450" spans="1:9" x14ac:dyDescent="0.25">
      <c r="A8450" s="38">
        <v>97785764216</v>
      </c>
      <c r="B8450" s="13" t="s">
        <v>8160</v>
      </c>
      <c r="C8450" s="13">
        <v>1</v>
      </c>
      <c r="D8450" s="13" t="s">
        <v>2549</v>
      </c>
      <c r="E8450" s="13" t="s">
        <v>1199</v>
      </c>
      <c r="F8450" s="13" t="s">
        <v>1199</v>
      </c>
      <c r="G8450" s="13" t="s">
        <v>67</v>
      </c>
      <c r="H8450" s="13" t="s">
        <v>65</v>
      </c>
      <c r="I8450" s="13"/>
    </row>
    <row r="8451" spans="1:9" x14ac:dyDescent="0.25">
      <c r="A8451" s="37">
        <v>97785758217</v>
      </c>
      <c r="B8451" s="12" t="s">
        <v>8161</v>
      </c>
      <c r="C8451" s="12">
        <v>1</v>
      </c>
      <c r="D8451" s="12" t="s">
        <v>2549</v>
      </c>
      <c r="E8451" s="12" t="s">
        <v>1199</v>
      </c>
      <c r="F8451" s="12" t="s">
        <v>1199</v>
      </c>
      <c r="G8451" s="12" t="s">
        <v>67</v>
      </c>
      <c r="H8451" s="12" t="s">
        <v>65</v>
      </c>
      <c r="I8451" s="12"/>
    </row>
    <row r="8452" spans="1:9" x14ac:dyDescent="0.25">
      <c r="A8452" s="38">
        <v>97785768218</v>
      </c>
      <c r="B8452" s="13" t="s">
        <v>8162</v>
      </c>
      <c r="C8452" s="13">
        <v>6</v>
      </c>
      <c r="D8452" s="13" t="s">
        <v>5465</v>
      </c>
      <c r="E8452" s="13" t="s">
        <v>1199</v>
      </c>
      <c r="F8452" s="13" t="s">
        <v>67</v>
      </c>
      <c r="G8452" s="13" t="s">
        <v>1199</v>
      </c>
      <c r="H8452" s="13" t="s">
        <v>65</v>
      </c>
      <c r="I8452" s="13"/>
    </row>
    <row r="8453" spans="1:9" x14ac:dyDescent="0.25">
      <c r="A8453" s="37">
        <v>97785768219</v>
      </c>
      <c r="B8453" s="12" t="s">
        <v>8163</v>
      </c>
      <c r="C8453" s="12">
        <v>1</v>
      </c>
      <c r="D8453" s="12" t="s">
        <v>2549</v>
      </c>
      <c r="E8453" s="12" t="s">
        <v>1199</v>
      </c>
      <c r="F8453" s="12" t="s">
        <v>1199</v>
      </c>
      <c r="G8453" s="12" t="s">
        <v>67</v>
      </c>
      <c r="H8453" s="12" t="s">
        <v>65</v>
      </c>
      <c r="I8453" s="12"/>
    </row>
    <row r="8454" spans="1:9" x14ac:dyDescent="0.25">
      <c r="A8454" s="38">
        <v>97785758221</v>
      </c>
      <c r="B8454" s="13" t="s">
        <v>8164</v>
      </c>
      <c r="C8454" s="13">
        <v>1</v>
      </c>
      <c r="D8454" s="13" t="s">
        <v>2549</v>
      </c>
      <c r="E8454" s="13" t="s">
        <v>1199</v>
      </c>
      <c r="F8454" s="13" t="s">
        <v>1199</v>
      </c>
      <c r="G8454" s="13" t="s">
        <v>67</v>
      </c>
      <c r="H8454" s="13" t="s">
        <v>65</v>
      </c>
      <c r="I8454" s="13"/>
    </row>
    <row r="8455" spans="1:9" x14ac:dyDescent="0.25">
      <c r="A8455" s="37">
        <v>97789451451</v>
      </c>
      <c r="B8455" s="12" t="s">
        <v>8165</v>
      </c>
      <c r="C8455" s="12">
        <v>1</v>
      </c>
      <c r="D8455" s="12" t="s">
        <v>2549</v>
      </c>
      <c r="E8455" s="12" t="s">
        <v>1199</v>
      </c>
      <c r="F8455" s="12" t="s">
        <v>1199</v>
      </c>
      <c r="G8455" s="12" t="s">
        <v>67</v>
      </c>
      <c r="H8455" s="12" t="s">
        <v>65</v>
      </c>
      <c r="I8455" s="12"/>
    </row>
    <row r="8456" spans="1:9" x14ac:dyDescent="0.25">
      <c r="A8456" s="38">
        <v>97795722111</v>
      </c>
      <c r="B8456" s="13" t="s">
        <v>8166</v>
      </c>
      <c r="C8456" s="13">
        <v>1</v>
      </c>
      <c r="D8456" s="13" t="s">
        <v>2549</v>
      </c>
      <c r="E8456" s="13" t="s">
        <v>1199</v>
      </c>
      <c r="F8456" s="13" t="s">
        <v>1199</v>
      </c>
      <c r="G8456" s="13" t="s">
        <v>67</v>
      </c>
      <c r="H8456" s="13" t="s">
        <v>65</v>
      </c>
      <c r="I8456" s="13"/>
    </row>
    <row r="8457" spans="1:9" x14ac:dyDescent="0.25">
      <c r="A8457" s="37">
        <v>97795722112</v>
      </c>
      <c r="B8457" s="12" t="s">
        <v>8167</v>
      </c>
      <c r="C8457" s="12">
        <v>1</v>
      </c>
      <c r="D8457" s="12" t="s">
        <v>2549</v>
      </c>
      <c r="E8457" s="12" t="s">
        <v>1199</v>
      </c>
      <c r="F8457" s="12" t="s">
        <v>1199</v>
      </c>
      <c r="G8457" s="12" t="s">
        <v>67</v>
      </c>
      <c r="H8457" s="12" t="s">
        <v>65</v>
      </c>
      <c r="I8457" s="12"/>
    </row>
    <row r="8458" spans="1:9" x14ac:dyDescent="0.25">
      <c r="A8458" s="38">
        <v>97790115115</v>
      </c>
      <c r="B8458" s="13" t="s">
        <v>8168</v>
      </c>
      <c r="C8458" s="13">
        <v>1</v>
      </c>
      <c r="D8458" s="13" t="s">
        <v>2549</v>
      </c>
      <c r="E8458" s="13" t="s">
        <v>1199</v>
      </c>
      <c r="F8458" s="13" t="s">
        <v>1199</v>
      </c>
      <c r="G8458" s="13" t="s">
        <v>67</v>
      </c>
      <c r="H8458" s="13" t="s">
        <v>65</v>
      </c>
      <c r="I8458" s="13"/>
    </row>
    <row r="8459" spans="1:9" x14ac:dyDescent="0.25">
      <c r="A8459" s="37">
        <v>97795721117</v>
      </c>
      <c r="B8459" s="12" t="s">
        <v>8169</v>
      </c>
      <c r="C8459" s="12">
        <v>1</v>
      </c>
      <c r="D8459" s="12" t="s">
        <v>2549</v>
      </c>
      <c r="E8459" s="12" t="s">
        <v>1199</v>
      </c>
      <c r="F8459" s="12" t="s">
        <v>1199</v>
      </c>
      <c r="G8459" s="12" t="s">
        <v>67</v>
      </c>
      <c r="H8459" s="12" t="s">
        <v>65</v>
      </c>
      <c r="I8459" s="12"/>
    </row>
    <row r="8460" spans="1:9" x14ac:dyDescent="0.25">
      <c r="A8460" s="38">
        <v>97795724126</v>
      </c>
      <c r="B8460" s="13" t="s">
        <v>8170</v>
      </c>
      <c r="C8460" s="13">
        <v>1</v>
      </c>
      <c r="D8460" s="13" t="s">
        <v>2549</v>
      </c>
      <c r="E8460" s="13" t="s">
        <v>1199</v>
      </c>
      <c r="F8460" s="13" t="s">
        <v>1199</v>
      </c>
      <c r="G8460" s="13" t="s">
        <v>67</v>
      </c>
      <c r="H8460" s="13" t="s">
        <v>65</v>
      </c>
      <c r="I8460" s="13"/>
    </row>
    <row r="8461" spans="1:9" x14ac:dyDescent="0.25">
      <c r="A8461" s="37">
        <v>97795724129</v>
      </c>
      <c r="B8461" s="12" t="s">
        <v>8171</v>
      </c>
      <c r="C8461" s="12">
        <v>1</v>
      </c>
      <c r="D8461" s="12" t="s">
        <v>2549</v>
      </c>
      <c r="E8461" s="12" t="s">
        <v>1199</v>
      </c>
      <c r="F8461" s="12" t="s">
        <v>1199</v>
      </c>
      <c r="G8461" s="12" t="s">
        <v>67</v>
      </c>
      <c r="H8461" s="12" t="s">
        <v>65</v>
      </c>
      <c r="I8461" s="12"/>
    </row>
    <row r="8462" spans="1:9" x14ac:dyDescent="0.25">
      <c r="A8462" s="38">
        <v>97795722130</v>
      </c>
      <c r="B8462" s="13" t="s">
        <v>8172</v>
      </c>
      <c r="C8462" s="13">
        <v>1</v>
      </c>
      <c r="D8462" s="13" t="s">
        <v>2549</v>
      </c>
      <c r="E8462" s="13" t="s">
        <v>1199</v>
      </c>
      <c r="F8462" s="13" t="s">
        <v>1199</v>
      </c>
      <c r="G8462" s="13" t="s">
        <v>67</v>
      </c>
      <c r="H8462" s="13" t="s">
        <v>65</v>
      </c>
      <c r="I8462" s="13"/>
    </row>
    <row r="8463" spans="1:9" x14ac:dyDescent="0.25">
      <c r="A8463" s="37">
        <v>97790131131</v>
      </c>
      <c r="B8463" s="12" t="s">
        <v>8173</v>
      </c>
      <c r="C8463" s="12">
        <v>1</v>
      </c>
      <c r="D8463" s="12" t="s">
        <v>2549</v>
      </c>
      <c r="E8463" s="12" t="s">
        <v>1199</v>
      </c>
      <c r="F8463" s="12" t="s">
        <v>1199</v>
      </c>
      <c r="G8463" s="12" t="s">
        <v>67</v>
      </c>
      <c r="H8463" s="12" t="s">
        <v>65</v>
      </c>
      <c r="I8463" s="12"/>
    </row>
    <row r="8464" spans="1:9" x14ac:dyDescent="0.25">
      <c r="A8464" s="38">
        <v>97795722136</v>
      </c>
      <c r="B8464" s="13" t="s">
        <v>8174</v>
      </c>
      <c r="C8464" s="13">
        <v>1</v>
      </c>
      <c r="D8464" s="13" t="s">
        <v>2549</v>
      </c>
      <c r="E8464" s="13" t="s">
        <v>1199</v>
      </c>
      <c r="F8464" s="13" t="s">
        <v>1199</v>
      </c>
      <c r="G8464" s="13" t="s">
        <v>67</v>
      </c>
      <c r="H8464" s="13" t="s">
        <v>65</v>
      </c>
      <c r="I8464" s="13"/>
    </row>
    <row r="8465" spans="1:9" x14ac:dyDescent="0.25">
      <c r="A8465" s="37">
        <v>97795721138</v>
      </c>
      <c r="B8465" s="12" t="s">
        <v>8175</v>
      </c>
      <c r="C8465" s="12">
        <v>1</v>
      </c>
      <c r="D8465" s="12" t="s">
        <v>2549</v>
      </c>
      <c r="E8465" s="12" t="s">
        <v>1199</v>
      </c>
      <c r="F8465" s="12" t="s">
        <v>1199</v>
      </c>
      <c r="G8465" s="12" t="s">
        <v>67</v>
      </c>
      <c r="H8465" s="12" t="s">
        <v>65</v>
      </c>
      <c r="I8465" s="12"/>
    </row>
    <row r="8466" spans="1:9" x14ac:dyDescent="0.25">
      <c r="A8466" s="38">
        <v>97795722146</v>
      </c>
      <c r="B8466" s="13" t="s">
        <v>8176</v>
      </c>
      <c r="C8466" s="13">
        <v>1</v>
      </c>
      <c r="D8466" s="13" t="s">
        <v>2549</v>
      </c>
      <c r="E8466" s="13" t="s">
        <v>1199</v>
      </c>
      <c r="F8466" s="13" t="s">
        <v>1199</v>
      </c>
      <c r="G8466" s="13" t="s">
        <v>67</v>
      </c>
      <c r="H8466" s="13" t="s">
        <v>65</v>
      </c>
      <c r="I8466" s="13"/>
    </row>
    <row r="8467" spans="1:9" x14ac:dyDescent="0.25">
      <c r="A8467" s="37">
        <v>97790147147</v>
      </c>
      <c r="B8467" s="12" t="s">
        <v>8177</v>
      </c>
      <c r="C8467" s="12">
        <v>1</v>
      </c>
      <c r="D8467" s="12" t="s">
        <v>2549</v>
      </c>
      <c r="E8467" s="12" t="s">
        <v>1199</v>
      </c>
      <c r="F8467" s="12" t="s">
        <v>1199</v>
      </c>
      <c r="G8467" s="12" t="s">
        <v>67</v>
      </c>
      <c r="H8467" s="12" t="s">
        <v>65</v>
      </c>
      <c r="I8467" s="12"/>
    </row>
    <row r="8468" spans="1:9" x14ac:dyDescent="0.25">
      <c r="A8468" s="38">
        <v>97795723148</v>
      </c>
      <c r="B8468" s="13" t="s">
        <v>8178</v>
      </c>
      <c r="C8468" s="13">
        <v>1</v>
      </c>
      <c r="D8468" s="13" t="s">
        <v>2549</v>
      </c>
      <c r="E8468" s="13" t="s">
        <v>1199</v>
      </c>
      <c r="F8468" s="13" t="s">
        <v>1199</v>
      </c>
      <c r="G8468" s="13" t="s">
        <v>67</v>
      </c>
      <c r="H8468" s="13" t="s">
        <v>65</v>
      </c>
      <c r="I8468" s="13"/>
    </row>
    <row r="8469" spans="1:9" x14ac:dyDescent="0.25">
      <c r="A8469" s="37">
        <v>97795725149</v>
      </c>
      <c r="B8469" s="12" t="s">
        <v>8179</v>
      </c>
      <c r="C8469" s="12">
        <v>1</v>
      </c>
      <c r="D8469" s="12" t="s">
        <v>2549</v>
      </c>
      <c r="E8469" s="12" t="s">
        <v>1199</v>
      </c>
      <c r="F8469" s="12" t="s">
        <v>1199</v>
      </c>
      <c r="G8469" s="12" t="s">
        <v>67</v>
      </c>
      <c r="H8469" s="12" t="s">
        <v>65</v>
      </c>
      <c r="I8469" s="12"/>
    </row>
    <row r="8470" spans="1:9" x14ac:dyDescent="0.25">
      <c r="A8470" s="38">
        <v>97795721154</v>
      </c>
      <c r="B8470" s="13" t="s">
        <v>8180</v>
      </c>
      <c r="C8470" s="13">
        <v>1</v>
      </c>
      <c r="D8470" s="13" t="s">
        <v>2549</v>
      </c>
      <c r="E8470" s="13" t="s">
        <v>1199</v>
      </c>
      <c r="F8470" s="13" t="s">
        <v>1199</v>
      </c>
      <c r="G8470" s="13" t="s">
        <v>67</v>
      </c>
      <c r="H8470" s="13" t="s">
        <v>65</v>
      </c>
      <c r="I8470" s="13"/>
    </row>
    <row r="8471" spans="1:9" x14ac:dyDescent="0.25">
      <c r="A8471" s="37">
        <v>97790155155</v>
      </c>
      <c r="B8471" s="12" t="s">
        <v>8181</v>
      </c>
      <c r="C8471" s="12">
        <v>1</v>
      </c>
      <c r="D8471" s="12" t="s">
        <v>2549</v>
      </c>
      <c r="E8471" s="12" t="s">
        <v>1199</v>
      </c>
      <c r="F8471" s="12" t="s">
        <v>1199</v>
      </c>
      <c r="G8471" s="12" t="s">
        <v>67</v>
      </c>
      <c r="H8471" s="12" t="s">
        <v>65</v>
      </c>
      <c r="I8471" s="12"/>
    </row>
    <row r="8472" spans="1:9" x14ac:dyDescent="0.25">
      <c r="A8472" s="38">
        <v>97795722162</v>
      </c>
      <c r="B8472" s="13" t="s">
        <v>8182</v>
      </c>
      <c r="C8472" s="13">
        <v>1</v>
      </c>
      <c r="D8472" s="13" t="s">
        <v>2549</v>
      </c>
      <c r="E8472" s="13" t="s">
        <v>1199</v>
      </c>
      <c r="F8472" s="13" t="s">
        <v>1199</v>
      </c>
      <c r="G8472" s="13" t="s">
        <v>67</v>
      </c>
      <c r="H8472" s="13" t="s">
        <v>65</v>
      </c>
      <c r="I8472" s="13"/>
    </row>
    <row r="8473" spans="1:9" x14ac:dyDescent="0.25">
      <c r="A8473" s="37">
        <v>97795725163</v>
      </c>
      <c r="B8473" s="12" t="s">
        <v>3698</v>
      </c>
      <c r="C8473" s="12">
        <v>1</v>
      </c>
      <c r="D8473" s="12" t="s">
        <v>2549</v>
      </c>
      <c r="E8473" s="12" t="s">
        <v>1199</v>
      </c>
      <c r="F8473" s="12" t="s">
        <v>1199</v>
      </c>
      <c r="G8473" s="12" t="s">
        <v>67</v>
      </c>
      <c r="H8473" s="12" t="s">
        <v>65</v>
      </c>
      <c r="I8473" s="12"/>
    </row>
    <row r="8474" spans="1:9" x14ac:dyDescent="0.25">
      <c r="A8474" s="38">
        <v>97795723167</v>
      </c>
      <c r="B8474" s="13" t="s">
        <v>8183</v>
      </c>
      <c r="C8474" s="13">
        <v>1</v>
      </c>
      <c r="D8474" s="13" t="s">
        <v>2549</v>
      </c>
      <c r="E8474" s="13" t="s">
        <v>1199</v>
      </c>
      <c r="F8474" s="13" t="s">
        <v>1199</v>
      </c>
      <c r="G8474" s="13" t="s">
        <v>67</v>
      </c>
      <c r="H8474" s="13" t="s">
        <v>65</v>
      </c>
      <c r="I8474" s="13"/>
    </row>
    <row r="8475" spans="1:9" x14ac:dyDescent="0.25">
      <c r="A8475" s="37">
        <v>97790169169</v>
      </c>
      <c r="B8475" s="12" t="s">
        <v>8184</v>
      </c>
      <c r="C8475" s="12">
        <v>1</v>
      </c>
      <c r="D8475" s="12" t="s">
        <v>2549</v>
      </c>
      <c r="E8475" s="12" t="s">
        <v>1199</v>
      </c>
      <c r="F8475" s="12" t="s">
        <v>1199</v>
      </c>
      <c r="G8475" s="12" t="s">
        <v>67</v>
      </c>
      <c r="H8475" s="12" t="s">
        <v>65</v>
      </c>
      <c r="I8475" s="12"/>
    </row>
    <row r="8476" spans="1:9" x14ac:dyDescent="0.25">
      <c r="A8476" s="38">
        <v>97795720176</v>
      </c>
      <c r="B8476" s="13" t="s">
        <v>8185</v>
      </c>
      <c r="C8476" s="13">
        <v>1</v>
      </c>
      <c r="D8476" s="13" t="s">
        <v>2549</v>
      </c>
      <c r="E8476" s="13" t="s">
        <v>1199</v>
      </c>
      <c r="F8476" s="13" t="s">
        <v>1199</v>
      </c>
      <c r="G8476" s="13" t="s">
        <v>67</v>
      </c>
      <c r="H8476" s="13" t="s">
        <v>65</v>
      </c>
      <c r="I8476" s="13"/>
    </row>
    <row r="8477" spans="1:9" x14ac:dyDescent="0.25">
      <c r="A8477" s="37">
        <v>97795720177</v>
      </c>
      <c r="B8477" s="12" t="s">
        <v>8186</v>
      </c>
      <c r="C8477" s="12">
        <v>1</v>
      </c>
      <c r="D8477" s="12" t="s">
        <v>2549</v>
      </c>
      <c r="E8477" s="12" t="s">
        <v>1199</v>
      </c>
      <c r="F8477" s="12" t="s">
        <v>1199</v>
      </c>
      <c r="G8477" s="12" t="s">
        <v>67</v>
      </c>
      <c r="H8477" s="12" t="s">
        <v>65</v>
      </c>
      <c r="I8477" s="12"/>
    </row>
    <row r="8478" spans="1:9" x14ac:dyDescent="0.25">
      <c r="A8478" s="38">
        <v>97790178178</v>
      </c>
      <c r="B8478" s="13" t="s">
        <v>8187</v>
      </c>
      <c r="C8478" s="13">
        <v>1</v>
      </c>
      <c r="D8478" s="13" t="s">
        <v>2549</v>
      </c>
      <c r="E8478" s="13" t="s">
        <v>1199</v>
      </c>
      <c r="F8478" s="13" t="s">
        <v>1199</v>
      </c>
      <c r="G8478" s="13" t="s">
        <v>67</v>
      </c>
      <c r="H8478" s="13" t="s">
        <v>65</v>
      </c>
      <c r="I8478" s="13"/>
    </row>
    <row r="8479" spans="1:9" x14ac:dyDescent="0.25">
      <c r="A8479" s="37">
        <v>97795721180</v>
      </c>
      <c r="B8479" s="12" t="s">
        <v>8188</v>
      </c>
      <c r="C8479" s="12">
        <v>1</v>
      </c>
      <c r="D8479" s="12" t="s">
        <v>2549</v>
      </c>
      <c r="E8479" s="12" t="s">
        <v>1199</v>
      </c>
      <c r="F8479" s="12" t="s">
        <v>1199</v>
      </c>
      <c r="G8479" s="12" t="s">
        <v>67</v>
      </c>
      <c r="H8479" s="12" t="s">
        <v>65</v>
      </c>
      <c r="I8479" s="12"/>
    </row>
    <row r="8480" spans="1:9" x14ac:dyDescent="0.25">
      <c r="A8480" s="38">
        <v>97790181181</v>
      </c>
      <c r="B8480" s="13" t="s">
        <v>8189</v>
      </c>
      <c r="C8480" s="13">
        <v>1</v>
      </c>
      <c r="D8480" s="13" t="s">
        <v>2549</v>
      </c>
      <c r="E8480" s="13" t="s">
        <v>1199</v>
      </c>
      <c r="F8480" s="13" t="s">
        <v>1199</v>
      </c>
      <c r="G8480" s="13" t="s">
        <v>67</v>
      </c>
      <c r="H8480" s="13" t="s">
        <v>65</v>
      </c>
      <c r="I8480" s="13"/>
    </row>
    <row r="8481" spans="1:9" x14ac:dyDescent="0.25">
      <c r="A8481" s="37">
        <v>97795722184</v>
      </c>
      <c r="B8481" s="12" t="s">
        <v>8190</v>
      </c>
      <c r="C8481" s="12">
        <v>1</v>
      </c>
      <c r="D8481" s="12" t="s">
        <v>2549</v>
      </c>
      <c r="E8481" s="12" t="s">
        <v>1199</v>
      </c>
      <c r="F8481" s="12" t="s">
        <v>1199</v>
      </c>
      <c r="G8481" s="12" t="s">
        <v>67</v>
      </c>
      <c r="H8481" s="12" t="s">
        <v>65</v>
      </c>
      <c r="I8481" s="12"/>
    </row>
    <row r="8482" spans="1:9" x14ac:dyDescent="0.25">
      <c r="A8482" s="38">
        <v>97790185185</v>
      </c>
      <c r="B8482" s="13" t="s">
        <v>8191</v>
      </c>
      <c r="C8482" s="13">
        <v>1</v>
      </c>
      <c r="D8482" s="13" t="s">
        <v>2549</v>
      </c>
      <c r="E8482" s="13" t="s">
        <v>1199</v>
      </c>
      <c r="F8482" s="13" t="s">
        <v>1199</v>
      </c>
      <c r="G8482" s="13" t="s">
        <v>67</v>
      </c>
      <c r="H8482" s="13" t="s">
        <v>65</v>
      </c>
      <c r="I8482" s="13"/>
    </row>
    <row r="8483" spans="1:9" x14ac:dyDescent="0.25">
      <c r="A8483" s="37">
        <v>97795724186</v>
      </c>
      <c r="B8483" s="12" t="s">
        <v>8192</v>
      </c>
      <c r="C8483" s="12">
        <v>1</v>
      </c>
      <c r="D8483" s="12" t="s">
        <v>2549</v>
      </c>
      <c r="E8483" s="12" t="s">
        <v>1199</v>
      </c>
      <c r="F8483" s="12" t="s">
        <v>1199</v>
      </c>
      <c r="G8483" s="12" t="s">
        <v>67</v>
      </c>
      <c r="H8483" s="12" t="s">
        <v>65</v>
      </c>
      <c r="I8483" s="12"/>
    </row>
    <row r="8484" spans="1:9" x14ac:dyDescent="0.25">
      <c r="A8484" s="38">
        <v>97795725187</v>
      </c>
      <c r="B8484" s="13" t="s">
        <v>2248</v>
      </c>
      <c r="C8484" s="13">
        <v>1</v>
      </c>
      <c r="D8484" s="13" t="s">
        <v>2549</v>
      </c>
      <c r="E8484" s="13" t="s">
        <v>1199</v>
      </c>
      <c r="F8484" s="13" t="s">
        <v>1199</v>
      </c>
      <c r="G8484" s="13" t="s">
        <v>67</v>
      </c>
      <c r="H8484" s="13" t="s">
        <v>65</v>
      </c>
      <c r="I8484" s="13"/>
    </row>
    <row r="8485" spans="1:9" x14ac:dyDescent="0.25">
      <c r="A8485" s="37">
        <v>97795721188</v>
      </c>
      <c r="B8485" s="12" t="s">
        <v>8193</v>
      </c>
      <c r="C8485" s="12">
        <v>1</v>
      </c>
      <c r="D8485" s="12" t="s">
        <v>2549</v>
      </c>
      <c r="E8485" s="12" t="s">
        <v>1199</v>
      </c>
      <c r="F8485" s="12" t="s">
        <v>1199</v>
      </c>
      <c r="G8485" s="12" t="s">
        <v>67</v>
      </c>
      <c r="H8485" s="12" t="s">
        <v>65</v>
      </c>
      <c r="I8485" s="12"/>
    </row>
    <row r="8486" spans="1:9" x14ac:dyDescent="0.25">
      <c r="A8486" s="38">
        <v>97795725192</v>
      </c>
      <c r="B8486" s="13" t="s">
        <v>8194</v>
      </c>
      <c r="C8486" s="13">
        <v>1</v>
      </c>
      <c r="D8486" s="13" t="s">
        <v>2549</v>
      </c>
      <c r="E8486" s="13" t="s">
        <v>1199</v>
      </c>
      <c r="F8486" s="13" t="s">
        <v>1199</v>
      </c>
      <c r="G8486" s="13" t="s">
        <v>67</v>
      </c>
      <c r="H8486" s="13" t="s">
        <v>65</v>
      </c>
      <c r="I8486" s="13"/>
    </row>
    <row r="8487" spans="1:9" x14ac:dyDescent="0.25">
      <c r="A8487" s="37">
        <v>97790194194</v>
      </c>
      <c r="B8487" s="12" t="s">
        <v>8195</v>
      </c>
      <c r="C8487" s="12">
        <v>1</v>
      </c>
      <c r="D8487" s="12" t="s">
        <v>2549</v>
      </c>
      <c r="E8487" s="12" t="s">
        <v>1199</v>
      </c>
      <c r="F8487" s="12" t="s">
        <v>1199</v>
      </c>
      <c r="G8487" s="12" t="s">
        <v>67</v>
      </c>
      <c r="H8487" s="12" t="s">
        <v>65</v>
      </c>
      <c r="I8487" s="12"/>
    </row>
    <row r="8488" spans="1:9" x14ac:dyDescent="0.25">
      <c r="A8488" s="38">
        <v>97790196196</v>
      </c>
      <c r="B8488" s="13" t="s">
        <v>8196</v>
      </c>
      <c r="C8488" s="13">
        <v>1</v>
      </c>
      <c r="D8488" s="13" t="s">
        <v>2549</v>
      </c>
      <c r="E8488" s="13" t="s">
        <v>1199</v>
      </c>
      <c r="F8488" s="13" t="s">
        <v>1199</v>
      </c>
      <c r="G8488" s="13" t="s">
        <v>67</v>
      </c>
      <c r="H8488" s="13" t="s">
        <v>65</v>
      </c>
      <c r="I8488" s="13"/>
    </row>
    <row r="8489" spans="1:9" x14ac:dyDescent="0.25">
      <c r="A8489" s="37">
        <v>97795721197</v>
      </c>
      <c r="B8489" s="12" t="s">
        <v>8197</v>
      </c>
      <c r="C8489" s="12">
        <v>1</v>
      </c>
      <c r="D8489" s="12" t="s">
        <v>2549</v>
      </c>
      <c r="E8489" s="12" t="s">
        <v>1199</v>
      </c>
      <c r="F8489" s="12" t="s">
        <v>1199</v>
      </c>
      <c r="G8489" s="12" t="s">
        <v>67</v>
      </c>
      <c r="H8489" s="12" t="s">
        <v>65</v>
      </c>
      <c r="I8489" s="12"/>
    </row>
    <row r="8490" spans="1:9" x14ac:dyDescent="0.25">
      <c r="A8490" s="38">
        <v>97795723198</v>
      </c>
      <c r="B8490" s="13" t="s">
        <v>8198</v>
      </c>
      <c r="C8490" s="13">
        <v>1</v>
      </c>
      <c r="D8490" s="13" t="s">
        <v>2549</v>
      </c>
      <c r="E8490" s="13" t="s">
        <v>1199</v>
      </c>
      <c r="F8490" s="13" t="s">
        <v>1199</v>
      </c>
      <c r="G8490" s="13" t="s">
        <v>67</v>
      </c>
      <c r="H8490" s="13" t="s">
        <v>65</v>
      </c>
      <c r="I8490" s="13"/>
    </row>
    <row r="8491" spans="1:9" x14ac:dyDescent="0.25">
      <c r="A8491" s="37">
        <v>97790201201</v>
      </c>
      <c r="B8491" s="12" t="s">
        <v>6880</v>
      </c>
      <c r="C8491" s="12">
        <v>1</v>
      </c>
      <c r="D8491" s="12" t="s">
        <v>2549</v>
      </c>
      <c r="E8491" s="12" t="s">
        <v>1199</v>
      </c>
      <c r="F8491" s="12" t="s">
        <v>1199</v>
      </c>
      <c r="G8491" s="12" t="s">
        <v>67</v>
      </c>
      <c r="H8491" s="12" t="s">
        <v>65</v>
      </c>
      <c r="I8491" s="12"/>
    </row>
    <row r="8492" spans="1:9" x14ac:dyDescent="0.25">
      <c r="A8492" s="38">
        <v>97795722203</v>
      </c>
      <c r="B8492" s="13" t="s">
        <v>8199</v>
      </c>
      <c r="C8492" s="13">
        <v>1</v>
      </c>
      <c r="D8492" s="13" t="s">
        <v>2549</v>
      </c>
      <c r="E8492" s="13" t="s">
        <v>1199</v>
      </c>
      <c r="F8492" s="13" t="s">
        <v>1199</v>
      </c>
      <c r="G8492" s="13" t="s">
        <v>67</v>
      </c>
      <c r="H8492" s="13" t="s">
        <v>65</v>
      </c>
      <c r="I8492" s="13"/>
    </row>
    <row r="8493" spans="1:9" x14ac:dyDescent="0.25">
      <c r="A8493" s="37">
        <v>97795724206</v>
      </c>
      <c r="B8493" s="12" t="s">
        <v>8200</v>
      </c>
      <c r="C8493" s="12">
        <v>1</v>
      </c>
      <c r="D8493" s="12" t="s">
        <v>2549</v>
      </c>
      <c r="E8493" s="12" t="s">
        <v>1199</v>
      </c>
      <c r="F8493" s="12" t="s">
        <v>1199</v>
      </c>
      <c r="G8493" s="12" t="s">
        <v>67</v>
      </c>
      <c r="H8493" s="12" t="s">
        <v>65</v>
      </c>
      <c r="I8493" s="12"/>
    </row>
    <row r="8494" spans="1:9" x14ac:dyDescent="0.25">
      <c r="A8494" s="38">
        <v>97795724217</v>
      </c>
      <c r="B8494" s="13" t="s">
        <v>8201</v>
      </c>
      <c r="C8494" s="13">
        <v>1</v>
      </c>
      <c r="D8494" s="13" t="s">
        <v>2549</v>
      </c>
      <c r="E8494" s="13" t="s">
        <v>1199</v>
      </c>
      <c r="F8494" s="13" t="s">
        <v>1199</v>
      </c>
      <c r="G8494" s="13" t="s">
        <v>67</v>
      </c>
      <c r="H8494" s="13" t="s">
        <v>65</v>
      </c>
      <c r="I8494" s="13"/>
    </row>
    <row r="8495" spans="1:9" x14ac:dyDescent="0.25">
      <c r="A8495" s="37">
        <v>97790218218</v>
      </c>
      <c r="B8495" s="12" t="s">
        <v>8202</v>
      </c>
      <c r="C8495" s="12">
        <v>1</v>
      </c>
      <c r="D8495" s="12" t="s">
        <v>2549</v>
      </c>
      <c r="E8495" s="12" t="s">
        <v>1199</v>
      </c>
      <c r="F8495" s="12" t="s">
        <v>1199</v>
      </c>
      <c r="G8495" s="12" t="s">
        <v>67</v>
      </c>
      <c r="H8495" s="12" t="s">
        <v>65</v>
      </c>
      <c r="I8495" s="12"/>
    </row>
    <row r="8496" spans="1:9" x14ac:dyDescent="0.25">
      <c r="A8496" s="38">
        <v>97795720224</v>
      </c>
      <c r="B8496" s="13" t="s">
        <v>8203</v>
      </c>
      <c r="C8496" s="13">
        <v>1</v>
      </c>
      <c r="D8496" s="13" t="s">
        <v>2549</v>
      </c>
      <c r="E8496" s="13" t="s">
        <v>1199</v>
      </c>
      <c r="F8496" s="13" t="s">
        <v>1199</v>
      </c>
      <c r="G8496" s="13" t="s">
        <v>67</v>
      </c>
      <c r="H8496" s="13" t="s">
        <v>65</v>
      </c>
      <c r="I8496" s="13"/>
    </row>
    <row r="8497" spans="1:9" x14ac:dyDescent="0.25">
      <c r="A8497" s="37">
        <v>97795722226</v>
      </c>
      <c r="B8497" s="12" t="s">
        <v>8204</v>
      </c>
      <c r="C8497" s="12">
        <v>1</v>
      </c>
      <c r="D8497" s="12" t="s">
        <v>2549</v>
      </c>
      <c r="E8497" s="12" t="s">
        <v>1199</v>
      </c>
      <c r="F8497" s="12" t="s">
        <v>1199</v>
      </c>
      <c r="G8497" s="12" t="s">
        <v>67</v>
      </c>
      <c r="H8497" s="12" t="s">
        <v>65</v>
      </c>
      <c r="I8497" s="12"/>
    </row>
    <row r="8498" spans="1:9" x14ac:dyDescent="0.25">
      <c r="A8498" s="38">
        <v>97795723228</v>
      </c>
      <c r="B8498" s="13" t="s">
        <v>8205</v>
      </c>
      <c r="C8498" s="13">
        <v>1</v>
      </c>
      <c r="D8498" s="13" t="s">
        <v>2549</v>
      </c>
      <c r="E8498" s="13" t="s">
        <v>1199</v>
      </c>
      <c r="F8498" s="13" t="s">
        <v>1199</v>
      </c>
      <c r="G8498" s="13" t="s">
        <v>67</v>
      </c>
      <c r="H8498" s="13" t="s">
        <v>65</v>
      </c>
      <c r="I8498" s="13"/>
    </row>
    <row r="8499" spans="1:9" x14ac:dyDescent="0.25">
      <c r="A8499" s="37">
        <v>97795723231</v>
      </c>
      <c r="B8499" s="12" t="s">
        <v>8206</v>
      </c>
      <c r="C8499" s="12">
        <v>1</v>
      </c>
      <c r="D8499" s="12" t="s">
        <v>2549</v>
      </c>
      <c r="E8499" s="12" t="s">
        <v>1199</v>
      </c>
      <c r="F8499" s="12" t="s">
        <v>1199</v>
      </c>
      <c r="G8499" s="12" t="s">
        <v>67</v>
      </c>
      <c r="H8499" s="12" t="s">
        <v>65</v>
      </c>
      <c r="I8499" s="12"/>
    </row>
    <row r="8500" spans="1:9" x14ac:dyDescent="0.25">
      <c r="A8500" s="38">
        <v>97799452452</v>
      </c>
      <c r="B8500" s="13" t="s">
        <v>8207</v>
      </c>
      <c r="C8500" s="13">
        <v>1</v>
      </c>
      <c r="D8500" s="13" t="s">
        <v>2549</v>
      </c>
      <c r="E8500" s="13" t="s">
        <v>1199</v>
      </c>
      <c r="F8500" s="13" t="s">
        <v>1199</v>
      </c>
      <c r="G8500" s="13" t="s">
        <v>67</v>
      </c>
      <c r="H8500" s="13" t="s">
        <v>65</v>
      </c>
      <c r="I8500" s="13"/>
    </row>
    <row r="8501" spans="1:9" x14ac:dyDescent="0.25">
      <c r="A8501" s="37">
        <v>97799453453</v>
      </c>
      <c r="B8501" s="12" t="s">
        <v>8208</v>
      </c>
      <c r="C8501" s="12">
        <v>1</v>
      </c>
      <c r="D8501" s="12" t="s">
        <v>2549</v>
      </c>
      <c r="E8501" s="12" t="s">
        <v>1199</v>
      </c>
      <c r="F8501" s="12" t="s">
        <v>1199</v>
      </c>
      <c r="G8501" s="12" t="s">
        <v>67</v>
      </c>
      <c r="H8501" s="12" t="s">
        <v>65</v>
      </c>
      <c r="I8501" s="12"/>
    </row>
    <row r="8502" spans="1:9" x14ac:dyDescent="0.25">
      <c r="A8502" s="38">
        <v>97800112112</v>
      </c>
      <c r="B8502" s="13" t="s">
        <v>8209</v>
      </c>
      <c r="C8502" s="13">
        <v>6</v>
      </c>
      <c r="D8502" s="13" t="s">
        <v>5465</v>
      </c>
      <c r="E8502" s="13" t="s">
        <v>1199</v>
      </c>
      <c r="F8502" s="13" t="s">
        <v>67</v>
      </c>
      <c r="G8502" s="13" t="s">
        <v>1199</v>
      </c>
      <c r="H8502" s="13" t="s">
        <v>65</v>
      </c>
      <c r="I8502" s="13"/>
    </row>
    <row r="8503" spans="1:9" x14ac:dyDescent="0.25">
      <c r="A8503" s="37">
        <v>97805742113</v>
      </c>
      <c r="B8503" s="12" t="s">
        <v>8210</v>
      </c>
      <c r="C8503" s="12">
        <v>6</v>
      </c>
      <c r="D8503" s="12" t="s">
        <v>5465</v>
      </c>
      <c r="E8503" s="12" t="s">
        <v>1199</v>
      </c>
      <c r="F8503" s="12" t="s">
        <v>67</v>
      </c>
      <c r="G8503" s="12" t="s">
        <v>1199</v>
      </c>
      <c r="H8503" s="12" t="s">
        <v>65</v>
      </c>
      <c r="I8503" s="12"/>
    </row>
    <row r="8504" spans="1:9" x14ac:dyDescent="0.25">
      <c r="A8504" s="38">
        <v>97800114114</v>
      </c>
      <c r="B8504" s="13" t="s">
        <v>8211</v>
      </c>
      <c r="C8504" s="13">
        <v>6</v>
      </c>
      <c r="D8504" s="13" t="s">
        <v>5465</v>
      </c>
      <c r="E8504" s="13" t="s">
        <v>1199</v>
      </c>
      <c r="F8504" s="13" t="s">
        <v>67</v>
      </c>
      <c r="G8504" s="13" t="s">
        <v>1199</v>
      </c>
      <c r="H8504" s="13" t="s">
        <v>65</v>
      </c>
      <c r="I8504" s="13"/>
    </row>
    <row r="8505" spans="1:9" x14ac:dyDescent="0.25">
      <c r="A8505" s="37">
        <v>97800115115</v>
      </c>
      <c r="B8505" s="12" t="s">
        <v>8212</v>
      </c>
      <c r="C8505" s="12">
        <v>6</v>
      </c>
      <c r="D8505" s="12" t="s">
        <v>5465</v>
      </c>
      <c r="E8505" s="12" t="s">
        <v>1199</v>
      </c>
      <c r="F8505" s="12" t="s">
        <v>67</v>
      </c>
      <c r="G8505" s="12" t="s">
        <v>1199</v>
      </c>
      <c r="H8505" s="12" t="s">
        <v>65</v>
      </c>
      <c r="I8505" s="12"/>
    </row>
    <row r="8506" spans="1:9" x14ac:dyDescent="0.25">
      <c r="A8506" s="38">
        <v>97805742116</v>
      </c>
      <c r="B8506" s="13" t="s">
        <v>8213</v>
      </c>
      <c r="C8506" s="13">
        <v>6</v>
      </c>
      <c r="D8506" s="13" t="s">
        <v>5465</v>
      </c>
      <c r="E8506" s="13" t="s">
        <v>1199</v>
      </c>
      <c r="F8506" s="13" t="s">
        <v>67</v>
      </c>
      <c r="G8506" s="13" t="s">
        <v>1199</v>
      </c>
      <c r="H8506" s="13" t="s">
        <v>65</v>
      </c>
      <c r="I8506" s="13"/>
    </row>
    <row r="8507" spans="1:9" x14ac:dyDescent="0.25">
      <c r="A8507" s="37">
        <v>97800117117</v>
      </c>
      <c r="B8507" s="12" t="s">
        <v>8214</v>
      </c>
      <c r="C8507" s="12">
        <v>6</v>
      </c>
      <c r="D8507" s="12" t="s">
        <v>5465</v>
      </c>
      <c r="E8507" s="12" t="s">
        <v>1199</v>
      </c>
      <c r="F8507" s="12" t="s">
        <v>67</v>
      </c>
      <c r="G8507" s="12" t="s">
        <v>1199</v>
      </c>
      <c r="H8507" s="12" t="s">
        <v>65</v>
      </c>
      <c r="I8507" s="12"/>
    </row>
    <row r="8508" spans="1:9" x14ac:dyDescent="0.25">
      <c r="A8508" s="38">
        <v>97800118118</v>
      </c>
      <c r="B8508" s="13" t="s">
        <v>8215</v>
      </c>
      <c r="C8508" s="13">
        <v>6</v>
      </c>
      <c r="D8508" s="13" t="s">
        <v>5465</v>
      </c>
      <c r="E8508" s="13" t="s">
        <v>1199</v>
      </c>
      <c r="F8508" s="13" t="s">
        <v>67</v>
      </c>
      <c r="G8508" s="13" t="s">
        <v>1199</v>
      </c>
      <c r="H8508" s="13" t="s">
        <v>65</v>
      </c>
      <c r="I8508" s="13"/>
    </row>
    <row r="8509" spans="1:9" x14ac:dyDescent="0.25">
      <c r="A8509" s="37">
        <v>97800119119</v>
      </c>
      <c r="B8509" s="12" t="s">
        <v>8216</v>
      </c>
      <c r="C8509" s="12">
        <v>6</v>
      </c>
      <c r="D8509" s="12" t="s">
        <v>5465</v>
      </c>
      <c r="E8509" s="12" t="s">
        <v>1199</v>
      </c>
      <c r="F8509" s="12" t="s">
        <v>67</v>
      </c>
      <c r="G8509" s="12" t="s">
        <v>1199</v>
      </c>
      <c r="H8509" s="12" t="s">
        <v>65</v>
      </c>
      <c r="I8509" s="12"/>
    </row>
    <row r="8510" spans="1:9" x14ac:dyDescent="0.25">
      <c r="A8510" s="38">
        <v>97800120120</v>
      </c>
      <c r="B8510" s="13" t="s">
        <v>8217</v>
      </c>
      <c r="C8510" s="13">
        <v>6</v>
      </c>
      <c r="D8510" s="13" t="s">
        <v>5465</v>
      </c>
      <c r="E8510" s="13" t="s">
        <v>1199</v>
      </c>
      <c r="F8510" s="13" t="s">
        <v>67</v>
      </c>
      <c r="G8510" s="13" t="s">
        <v>1199</v>
      </c>
      <c r="H8510" s="13" t="s">
        <v>65</v>
      </c>
      <c r="I8510" s="13"/>
    </row>
    <row r="8511" spans="1:9" x14ac:dyDescent="0.25">
      <c r="A8511" s="37">
        <v>97805742121</v>
      </c>
      <c r="B8511" s="12" t="s">
        <v>8218</v>
      </c>
      <c r="C8511" s="12">
        <v>6</v>
      </c>
      <c r="D8511" s="12" t="s">
        <v>5465</v>
      </c>
      <c r="E8511" s="12" t="s">
        <v>1199</v>
      </c>
      <c r="F8511" s="12" t="s">
        <v>67</v>
      </c>
      <c r="G8511" s="12" t="s">
        <v>1199</v>
      </c>
      <c r="H8511" s="12" t="s">
        <v>65</v>
      </c>
      <c r="I8511" s="12"/>
    </row>
    <row r="8512" spans="1:9" x14ac:dyDescent="0.25">
      <c r="A8512" s="38">
        <v>97800122122</v>
      </c>
      <c r="B8512" s="13" t="s">
        <v>8027</v>
      </c>
      <c r="C8512" s="13">
        <v>6</v>
      </c>
      <c r="D8512" s="13" t="s">
        <v>5465</v>
      </c>
      <c r="E8512" s="13" t="s">
        <v>1199</v>
      </c>
      <c r="F8512" s="13" t="s">
        <v>67</v>
      </c>
      <c r="G8512" s="13" t="s">
        <v>1199</v>
      </c>
      <c r="H8512" s="13" t="s">
        <v>65</v>
      </c>
      <c r="I8512" s="13"/>
    </row>
    <row r="8513" spans="1:9" x14ac:dyDescent="0.25">
      <c r="A8513" s="37">
        <v>97800123123</v>
      </c>
      <c r="B8513" s="12" t="s">
        <v>8219</v>
      </c>
      <c r="C8513" s="12">
        <v>6</v>
      </c>
      <c r="D8513" s="12" t="s">
        <v>5465</v>
      </c>
      <c r="E8513" s="12" t="s">
        <v>1199</v>
      </c>
      <c r="F8513" s="12" t="s">
        <v>67</v>
      </c>
      <c r="G8513" s="12" t="s">
        <v>1199</v>
      </c>
      <c r="H8513" s="12" t="s">
        <v>65</v>
      </c>
      <c r="I8513" s="12"/>
    </row>
    <row r="8514" spans="1:9" x14ac:dyDescent="0.25">
      <c r="A8514" s="38">
        <v>97800124124</v>
      </c>
      <c r="B8514" s="13" t="s">
        <v>8220</v>
      </c>
      <c r="C8514" s="13">
        <v>6</v>
      </c>
      <c r="D8514" s="13" t="s">
        <v>5465</v>
      </c>
      <c r="E8514" s="13" t="s">
        <v>1199</v>
      </c>
      <c r="F8514" s="13" t="s">
        <v>67</v>
      </c>
      <c r="G8514" s="13" t="s">
        <v>1199</v>
      </c>
      <c r="H8514" s="13" t="s">
        <v>65</v>
      </c>
      <c r="I8514" s="13"/>
    </row>
    <row r="8515" spans="1:9" x14ac:dyDescent="0.25">
      <c r="A8515" s="37">
        <v>97800125125</v>
      </c>
      <c r="B8515" s="12" t="s">
        <v>8139</v>
      </c>
      <c r="C8515" s="12">
        <v>6</v>
      </c>
      <c r="D8515" s="12" t="s">
        <v>5465</v>
      </c>
      <c r="E8515" s="12" t="s">
        <v>1199</v>
      </c>
      <c r="F8515" s="12" t="s">
        <v>67</v>
      </c>
      <c r="G8515" s="12" t="s">
        <v>1199</v>
      </c>
      <c r="H8515" s="12" t="s">
        <v>65</v>
      </c>
      <c r="I8515" s="12"/>
    </row>
    <row r="8516" spans="1:9" x14ac:dyDescent="0.25">
      <c r="A8516" s="38">
        <v>97805745127</v>
      </c>
      <c r="B8516" s="13" t="s">
        <v>8221</v>
      </c>
      <c r="C8516" s="13">
        <v>6</v>
      </c>
      <c r="D8516" s="13" t="s">
        <v>5465</v>
      </c>
      <c r="E8516" s="13" t="s">
        <v>1199</v>
      </c>
      <c r="F8516" s="13" t="s">
        <v>67</v>
      </c>
      <c r="G8516" s="13" t="s">
        <v>1199</v>
      </c>
      <c r="H8516" s="13" t="s">
        <v>65</v>
      </c>
      <c r="I8516" s="13"/>
    </row>
    <row r="8517" spans="1:9" x14ac:dyDescent="0.25">
      <c r="A8517" s="37">
        <v>97800128128</v>
      </c>
      <c r="B8517" s="12" t="s">
        <v>8222</v>
      </c>
      <c r="C8517" s="12">
        <v>6</v>
      </c>
      <c r="D8517" s="12" t="s">
        <v>5465</v>
      </c>
      <c r="E8517" s="12" t="s">
        <v>1199</v>
      </c>
      <c r="F8517" s="12" t="s">
        <v>67</v>
      </c>
      <c r="G8517" s="12" t="s">
        <v>1199</v>
      </c>
      <c r="H8517" s="12" t="s">
        <v>65</v>
      </c>
      <c r="I8517" s="12"/>
    </row>
    <row r="8518" spans="1:9" x14ac:dyDescent="0.25">
      <c r="A8518" s="38">
        <v>97805742131</v>
      </c>
      <c r="B8518" s="13" t="s">
        <v>8223</v>
      </c>
      <c r="C8518" s="13">
        <v>6</v>
      </c>
      <c r="D8518" s="13" t="s">
        <v>5465</v>
      </c>
      <c r="E8518" s="13" t="s">
        <v>1199</v>
      </c>
      <c r="F8518" s="13" t="s">
        <v>67</v>
      </c>
      <c r="G8518" s="13" t="s">
        <v>1199</v>
      </c>
      <c r="H8518" s="13" t="s">
        <v>65</v>
      </c>
      <c r="I8518" s="13"/>
    </row>
    <row r="8519" spans="1:9" x14ac:dyDescent="0.25">
      <c r="A8519" s="37">
        <v>97800132132</v>
      </c>
      <c r="B8519" s="12" t="s">
        <v>8224</v>
      </c>
      <c r="C8519" s="12">
        <v>6</v>
      </c>
      <c r="D8519" s="12" t="s">
        <v>5465</v>
      </c>
      <c r="E8519" s="12" t="s">
        <v>1199</v>
      </c>
      <c r="F8519" s="12" t="s">
        <v>67</v>
      </c>
      <c r="G8519" s="12" t="s">
        <v>1199</v>
      </c>
      <c r="H8519" s="12" t="s">
        <v>65</v>
      </c>
      <c r="I8519" s="12"/>
    </row>
    <row r="8520" spans="1:9" x14ac:dyDescent="0.25">
      <c r="A8520" s="38">
        <v>97800133133</v>
      </c>
      <c r="B8520" s="13" t="s">
        <v>8225</v>
      </c>
      <c r="C8520" s="13">
        <v>6</v>
      </c>
      <c r="D8520" s="13" t="s">
        <v>5465</v>
      </c>
      <c r="E8520" s="13" t="s">
        <v>1199</v>
      </c>
      <c r="F8520" s="13" t="s">
        <v>67</v>
      </c>
      <c r="G8520" s="13" t="s">
        <v>1199</v>
      </c>
      <c r="H8520" s="13" t="s">
        <v>65</v>
      </c>
      <c r="I8520" s="13"/>
    </row>
    <row r="8521" spans="1:9" x14ac:dyDescent="0.25">
      <c r="A8521" s="37">
        <v>97805742134</v>
      </c>
      <c r="B8521" s="12" t="s">
        <v>8226</v>
      </c>
      <c r="C8521" s="12">
        <v>6</v>
      </c>
      <c r="D8521" s="12" t="s">
        <v>5465</v>
      </c>
      <c r="E8521" s="12" t="s">
        <v>1199</v>
      </c>
      <c r="F8521" s="12" t="s">
        <v>67</v>
      </c>
      <c r="G8521" s="12" t="s">
        <v>1199</v>
      </c>
      <c r="H8521" s="12" t="s">
        <v>65</v>
      </c>
      <c r="I8521" s="12"/>
    </row>
    <row r="8522" spans="1:9" x14ac:dyDescent="0.25">
      <c r="A8522" s="38">
        <v>97800137137</v>
      </c>
      <c r="B8522" s="13" t="s">
        <v>8227</v>
      </c>
      <c r="C8522" s="13">
        <v>6</v>
      </c>
      <c r="D8522" s="13" t="s">
        <v>5465</v>
      </c>
      <c r="E8522" s="13" t="s">
        <v>1199</v>
      </c>
      <c r="F8522" s="13" t="s">
        <v>67</v>
      </c>
      <c r="G8522" s="13" t="s">
        <v>1199</v>
      </c>
      <c r="H8522" s="13" t="s">
        <v>65</v>
      </c>
      <c r="I8522" s="13"/>
    </row>
    <row r="8523" spans="1:9" x14ac:dyDescent="0.25">
      <c r="A8523" s="37">
        <v>97800139139</v>
      </c>
      <c r="B8523" s="12" t="s">
        <v>8228</v>
      </c>
      <c r="C8523" s="12">
        <v>6</v>
      </c>
      <c r="D8523" s="12" t="s">
        <v>5465</v>
      </c>
      <c r="E8523" s="12" t="s">
        <v>1199</v>
      </c>
      <c r="F8523" s="12" t="s">
        <v>67</v>
      </c>
      <c r="G8523" s="12" t="s">
        <v>1199</v>
      </c>
      <c r="H8523" s="12" t="s">
        <v>65</v>
      </c>
      <c r="I8523" s="12"/>
    </row>
    <row r="8524" spans="1:9" x14ac:dyDescent="0.25">
      <c r="A8524" s="38">
        <v>97800140140</v>
      </c>
      <c r="B8524" s="13" t="s">
        <v>8229</v>
      </c>
      <c r="C8524" s="13">
        <v>6</v>
      </c>
      <c r="D8524" s="13" t="s">
        <v>5465</v>
      </c>
      <c r="E8524" s="13" t="s">
        <v>1199</v>
      </c>
      <c r="F8524" s="13" t="s">
        <v>67</v>
      </c>
      <c r="G8524" s="13" t="s">
        <v>1199</v>
      </c>
      <c r="H8524" s="13" t="s">
        <v>65</v>
      </c>
      <c r="I8524" s="13"/>
    </row>
    <row r="8525" spans="1:9" x14ac:dyDescent="0.25">
      <c r="A8525" s="37">
        <v>97800143143</v>
      </c>
      <c r="B8525" s="12" t="s">
        <v>8230</v>
      </c>
      <c r="C8525" s="12">
        <v>6</v>
      </c>
      <c r="D8525" s="12" t="s">
        <v>5465</v>
      </c>
      <c r="E8525" s="12" t="s">
        <v>1199</v>
      </c>
      <c r="F8525" s="12" t="s">
        <v>67</v>
      </c>
      <c r="G8525" s="12" t="s">
        <v>1199</v>
      </c>
      <c r="H8525" s="12" t="s">
        <v>65</v>
      </c>
      <c r="I8525" s="12"/>
    </row>
    <row r="8526" spans="1:9" x14ac:dyDescent="0.25">
      <c r="A8526" s="38">
        <v>97805745144</v>
      </c>
      <c r="B8526" s="13" t="s">
        <v>8231</v>
      </c>
      <c r="C8526" s="13">
        <v>6</v>
      </c>
      <c r="D8526" s="13" t="s">
        <v>5465</v>
      </c>
      <c r="E8526" s="13" t="s">
        <v>1199</v>
      </c>
      <c r="F8526" s="13" t="s">
        <v>67</v>
      </c>
      <c r="G8526" s="13" t="s">
        <v>1199</v>
      </c>
      <c r="H8526" s="13" t="s">
        <v>65</v>
      </c>
      <c r="I8526" s="13"/>
    </row>
    <row r="8527" spans="1:9" x14ac:dyDescent="0.25">
      <c r="A8527" s="37">
        <v>97800145145</v>
      </c>
      <c r="B8527" s="12" t="s">
        <v>8232</v>
      </c>
      <c r="C8527" s="12">
        <v>6</v>
      </c>
      <c r="D8527" s="12" t="s">
        <v>5465</v>
      </c>
      <c r="E8527" s="12" t="s">
        <v>1199</v>
      </c>
      <c r="F8527" s="12" t="s">
        <v>67</v>
      </c>
      <c r="G8527" s="12" t="s">
        <v>1199</v>
      </c>
      <c r="H8527" s="12" t="s">
        <v>65</v>
      </c>
      <c r="I8527" s="12"/>
    </row>
    <row r="8528" spans="1:9" x14ac:dyDescent="0.25">
      <c r="A8528" s="38">
        <v>97800146146</v>
      </c>
      <c r="B8528" s="13" t="s">
        <v>8233</v>
      </c>
      <c r="C8528" s="13">
        <v>6</v>
      </c>
      <c r="D8528" s="13" t="s">
        <v>5465</v>
      </c>
      <c r="E8528" s="13" t="s">
        <v>1199</v>
      </c>
      <c r="F8528" s="13" t="s">
        <v>67</v>
      </c>
      <c r="G8528" s="13" t="s">
        <v>1199</v>
      </c>
      <c r="H8528" s="13" t="s">
        <v>65</v>
      </c>
      <c r="I8528" s="13"/>
    </row>
    <row r="8529" spans="1:9" x14ac:dyDescent="0.25">
      <c r="A8529" s="37">
        <v>97800147147</v>
      </c>
      <c r="B8529" s="12" t="s">
        <v>8234</v>
      </c>
      <c r="C8529" s="12">
        <v>6</v>
      </c>
      <c r="D8529" s="12" t="s">
        <v>5465</v>
      </c>
      <c r="E8529" s="12" t="s">
        <v>1199</v>
      </c>
      <c r="F8529" s="12" t="s">
        <v>67</v>
      </c>
      <c r="G8529" s="12" t="s">
        <v>1199</v>
      </c>
      <c r="H8529" s="12" t="s">
        <v>65</v>
      </c>
      <c r="I8529" s="12"/>
    </row>
    <row r="8530" spans="1:9" x14ac:dyDescent="0.25">
      <c r="A8530" s="38">
        <v>97809451451</v>
      </c>
      <c r="B8530" s="13" t="s">
        <v>8235</v>
      </c>
      <c r="C8530" s="13">
        <v>6</v>
      </c>
      <c r="D8530" s="13" t="s">
        <v>5465</v>
      </c>
      <c r="E8530" s="13" t="s">
        <v>1199</v>
      </c>
      <c r="F8530" s="13" t="s">
        <v>67</v>
      </c>
      <c r="G8530" s="13" t="s">
        <v>1199</v>
      </c>
      <c r="H8530" s="13" t="s">
        <v>65</v>
      </c>
      <c r="I8530" s="13"/>
    </row>
    <row r="8531" spans="1:9" x14ac:dyDescent="0.25">
      <c r="A8531" s="37">
        <v>100410100100</v>
      </c>
      <c r="B8531" s="12" t="s">
        <v>8236</v>
      </c>
      <c r="C8531" s="12">
        <v>7</v>
      </c>
      <c r="D8531" s="12" t="s">
        <v>2085</v>
      </c>
      <c r="E8531" s="12" t="s">
        <v>65</v>
      </c>
      <c r="F8531" s="12" t="s">
        <v>1199</v>
      </c>
      <c r="G8531" s="12" t="s">
        <v>65</v>
      </c>
      <c r="H8531" s="12" t="s">
        <v>65</v>
      </c>
      <c r="I8531" s="12"/>
    </row>
    <row r="8532" spans="1:9" x14ac:dyDescent="0.25">
      <c r="A8532" s="38">
        <v>100410511511</v>
      </c>
      <c r="B8532" s="13" t="s">
        <v>8237</v>
      </c>
      <c r="C8532" s="13">
        <v>5</v>
      </c>
      <c r="D8532" s="13" t="s">
        <v>69</v>
      </c>
      <c r="E8532" s="13" t="s">
        <v>65</v>
      </c>
      <c r="F8532" s="13" t="s">
        <v>65</v>
      </c>
      <c r="G8532" s="13" t="s">
        <v>65</v>
      </c>
      <c r="H8532" s="13" t="s">
        <v>65</v>
      </c>
      <c r="I8532" s="13"/>
    </row>
    <row r="8533" spans="1:9" x14ac:dyDescent="0.25">
      <c r="A8533" s="37">
        <v>100410512512</v>
      </c>
      <c r="B8533" s="12" t="s">
        <v>8238</v>
      </c>
      <c r="C8533" s="12">
        <v>7</v>
      </c>
      <c r="D8533" s="12" t="s">
        <v>2085</v>
      </c>
      <c r="E8533" s="12" t="s">
        <v>65</v>
      </c>
      <c r="F8533" s="12" t="s">
        <v>1199</v>
      </c>
      <c r="G8533" s="12" t="s">
        <v>65</v>
      </c>
      <c r="H8533" s="12" t="s">
        <v>65</v>
      </c>
      <c r="I8533" s="12"/>
    </row>
    <row r="8534" spans="1:9" x14ac:dyDescent="0.25">
      <c r="A8534" s="38">
        <v>100410513513</v>
      </c>
      <c r="B8534" s="13" t="s">
        <v>8239</v>
      </c>
      <c r="C8534" s="13">
        <v>5</v>
      </c>
      <c r="D8534" s="13" t="s">
        <v>69</v>
      </c>
      <c r="E8534" s="13" t="s">
        <v>65</v>
      </c>
      <c r="F8534" s="13" t="s">
        <v>65</v>
      </c>
      <c r="G8534" s="13" t="s">
        <v>65</v>
      </c>
      <c r="H8534" s="13" t="s">
        <v>65</v>
      </c>
      <c r="I8534" s="13"/>
    </row>
    <row r="8535" spans="1:9" x14ac:dyDescent="0.25">
      <c r="A8535" s="37">
        <v>100410514514</v>
      </c>
      <c r="B8535" s="12" t="s">
        <v>8240</v>
      </c>
      <c r="C8535" s="12">
        <v>5</v>
      </c>
      <c r="D8535" s="12" t="s">
        <v>69</v>
      </c>
      <c r="E8535" s="12" t="s">
        <v>65</v>
      </c>
      <c r="F8535" s="12" t="s">
        <v>65</v>
      </c>
      <c r="G8535" s="12" t="s">
        <v>65</v>
      </c>
      <c r="H8535" s="12" t="s">
        <v>65</v>
      </c>
      <c r="I8535" s="12"/>
    </row>
    <row r="8536" spans="1:9" x14ac:dyDescent="0.25">
      <c r="A8536" s="38">
        <v>100410515515</v>
      </c>
      <c r="B8536" s="13" t="s">
        <v>8241</v>
      </c>
      <c r="C8536" s="13">
        <v>7</v>
      </c>
      <c r="D8536" s="13" t="s">
        <v>2085</v>
      </c>
      <c r="E8536" s="13" t="s">
        <v>65</v>
      </c>
      <c r="F8536" s="13" t="s">
        <v>1199</v>
      </c>
      <c r="G8536" s="13" t="s">
        <v>65</v>
      </c>
      <c r="H8536" s="13" t="s">
        <v>65</v>
      </c>
      <c r="I8536" s="13"/>
    </row>
    <row r="8537" spans="1:9" x14ac:dyDescent="0.25">
      <c r="A8537" s="37">
        <v>100410516516</v>
      </c>
      <c r="B8537" s="12" t="s">
        <v>8242</v>
      </c>
      <c r="C8537" s="12">
        <v>5</v>
      </c>
      <c r="D8537" s="12" t="s">
        <v>69</v>
      </c>
      <c r="E8537" s="12" t="s">
        <v>65</v>
      </c>
      <c r="F8537" s="12" t="s">
        <v>65</v>
      </c>
      <c r="G8537" s="12" t="s">
        <v>65</v>
      </c>
      <c r="H8537" s="12" t="s">
        <v>65</v>
      </c>
      <c r="I8537" s="12"/>
    </row>
    <row r="8538" spans="1:9" x14ac:dyDescent="0.25">
      <c r="A8538" s="38">
        <v>100410517517</v>
      </c>
      <c r="B8538" s="13" t="s">
        <v>8243</v>
      </c>
      <c r="C8538" s="13">
        <v>5</v>
      </c>
      <c r="D8538" s="13" t="s">
        <v>69</v>
      </c>
      <c r="E8538" s="13" t="s">
        <v>65</v>
      </c>
      <c r="F8538" s="13" t="s">
        <v>65</v>
      </c>
      <c r="G8538" s="13" t="s">
        <v>65</v>
      </c>
      <c r="H8538" s="13" t="s">
        <v>65</v>
      </c>
      <c r="I8538" s="13"/>
    </row>
    <row r="8539" spans="1:9" x14ac:dyDescent="0.25">
      <c r="A8539" s="37">
        <v>100410518518</v>
      </c>
      <c r="B8539" s="12" t="s">
        <v>8244</v>
      </c>
      <c r="C8539" s="12">
        <v>5</v>
      </c>
      <c r="D8539" s="12" t="s">
        <v>69</v>
      </c>
      <c r="E8539" s="12" t="s">
        <v>65</v>
      </c>
      <c r="F8539" s="12" t="s">
        <v>65</v>
      </c>
      <c r="G8539" s="12" t="s">
        <v>65</v>
      </c>
      <c r="H8539" s="12" t="s">
        <v>65</v>
      </c>
      <c r="I8539" s="12"/>
    </row>
    <row r="8540" spans="1:9" x14ac:dyDescent="0.25">
      <c r="A8540" s="38">
        <v>100410519519</v>
      </c>
      <c r="B8540" s="13" t="s">
        <v>8245</v>
      </c>
      <c r="C8540" s="13">
        <v>5</v>
      </c>
      <c r="D8540" s="13" t="s">
        <v>69</v>
      </c>
      <c r="E8540" s="13" t="s">
        <v>65</v>
      </c>
      <c r="F8540" s="13" t="s">
        <v>65</v>
      </c>
      <c r="G8540" s="13" t="s">
        <v>65</v>
      </c>
      <c r="H8540" s="13" t="s">
        <v>65</v>
      </c>
      <c r="I8540" s="13"/>
    </row>
    <row r="8541" spans="1:9" x14ac:dyDescent="0.25">
      <c r="A8541" s="37">
        <v>100420111111</v>
      </c>
      <c r="B8541" s="12" t="s">
        <v>8246</v>
      </c>
      <c r="C8541" s="12">
        <v>5</v>
      </c>
      <c r="D8541" s="12" t="s">
        <v>69</v>
      </c>
      <c r="E8541" s="12" t="s">
        <v>65</v>
      </c>
      <c r="F8541" s="12" t="s">
        <v>65</v>
      </c>
      <c r="G8541" s="12" t="s">
        <v>65</v>
      </c>
      <c r="H8541" s="12" t="s">
        <v>65</v>
      </c>
      <c r="I8541" s="12"/>
    </row>
    <row r="8542" spans="1:9" x14ac:dyDescent="0.25">
      <c r="A8542" s="38">
        <v>100420112112</v>
      </c>
      <c r="B8542" s="13" t="s">
        <v>8247</v>
      </c>
      <c r="C8542" s="13">
        <v>5</v>
      </c>
      <c r="D8542" s="13" t="s">
        <v>69</v>
      </c>
      <c r="E8542" s="13" t="s">
        <v>65</v>
      </c>
      <c r="F8542" s="13" t="s">
        <v>65</v>
      </c>
      <c r="G8542" s="13" t="s">
        <v>65</v>
      </c>
      <c r="H8542" s="13" t="s">
        <v>65</v>
      </c>
      <c r="I8542" s="13"/>
    </row>
    <row r="8543" spans="1:9" x14ac:dyDescent="0.25">
      <c r="A8543" s="37">
        <v>100420113113</v>
      </c>
      <c r="B8543" s="12" t="s">
        <v>8248</v>
      </c>
      <c r="C8543" s="12">
        <v>5</v>
      </c>
      <c r="D8543" s="12" t="s">
        <v>69</v>
      </c>
      <c r="E8543" s="12" t="s">
        <v>65</v>
      </c>
      <c r="F8543" s="12" t="s">
        <v>65</v>
      </c>
      <c r="G8543" s="12" t="s">
        <v>65</v>
      </c>
      <c r="H8543" s="12" t="s">
        <v>65</v>
      </c>
      <c r="I8543" s="12"/>
    </row>
    <row r="8544" spans="1:9" x14ac:dyDescent="0.25">
      <c r="A8544" s="38">
        <v>100420114114</v>
      </c>
      <c r="B8544" s="13" t="s">
        <v>8249</v>
      </c>
      <c r="C8544" s="13">
        <v>5</v>
      </c>
      <c r="D8544" s="13" t="s">
        <v>69</v>
      </c>
      <c r="E8544" s="13" t="s">
        <v>65</v>
      </c>
      <c r="F8544" s="13" t="s">
        <v>65</v>
      </c>
      <c r="G8544" s="13" t="s">
        <v>65</v>
      </c>
      <c r="H8544" s="13" t="s">
        <v>65</v>
      </c>
      <c r="I8544" s="13"/>
    </row>
    <row r="8545" spans="1:9" x14ac:dyDescent="0.25">
      <c r="A8545" s="37">
        <v>100420115115</v>
      </c>
      <c r="B8545" s="12" t="s">
        <v>8250</v>
      </c>
      <c r="C8545" s="12">
        <v>5</v>
      </c>
      <c r="D8545" s="12" t="s">
        <v>69</v>
      </c>
      <c r="E8545" s="12" t="s">
        <v>65</v>
      </c>
      <c r="F8545" s="12" t="s">
        <v>65</v>
      </c>
      <c r="G8545" s="12" t="s">
        <v>65</v>
      </c>
      <c r="H8545" s="12" t="s">
        <v>65</v>
      </c>
      <c r="I8545" s="12"/>
    </row>
    <row r="8546" spans="1:9" x14ac:dyDescent="0.25">
      <c r="A8546" s="38">
        <v>100420116116</v>
      </c>
      <c r="B8546" s="13" t="s">
        <v>8251</v>
      </c>
      <c r="C8546" s="13">
        <v>2</v>
      </c>
      <c r="D8546" s="13" t="s">
        <v>1198</v>
      </c>
      <c r="E8546" s="13" t="s">
        <v>65</v>
      </c>
      <c r="F8546" s="13" t="s">
        <v>67</v>
      </c>
      <c r="G8546" s="13" t="s">
        <v>1199</v>
      </c>
      <c r="H8546" s="13" t="s">
        <v>67</v>
      </c>
      <c r="I8546" s="13"/>
    </row>
    <row r="8547" spans="1:9" x14ac:dyDescent="0.25">
      <c r="A8547" s="37">
        <v>100420117117</v>
      </c>
      <c r="B8547" s="12" t="s">
        <v>8252</v>
      </c>
      <c r="C8547" s="12">
        <v>2</v>
      </c>
      <c r="D8547" s="12" t="s">
        <v>1198</v>
      </c>
      <c r="E8547" s="12" t="s">
        <v>65</v>
      </c>
      <c r="F8547" s="12" t="s">
        <v>67</v>
      </c>
      <c r="G8547" s="12" t="s">
        <v>1199</v>
      </c>
      <c r="H8547" s="12" t="s">
        <v>67</v>
      </c>
      <c r="I8547" s="12"/>
    </row>
    <row r="8548" spans="1:9" x14ac:dyDescent="0.25">
      <c r="A8548" s="38">
        <v>100430111111</v>
      </c>
      <c r="B8548" s="13" t="s">
        <v>8253</v>
      </c>
      <c r="C8548" s="13">
        <v>5</v>
      </c>
      <c r="D8548" s="13" t="s">
        <v>69</v>
      </c>
      <c r="E8548" s="13" t="s">
        <v>65</v>
      </c>
      <c r="F8548" s="13" t="s">
        <v>65</v>
      </c>
      <c r="G8548" s="13" t="s">
        <v>65</v>
      </c>
      <c r="H8548" s="13" t="s">
        <v>65</v>
      </c>
      <c r="I8548" s="13"/>
    </row>
    <row r="8549" spans="1:9" x14ac:dyDescent="0.25">
      <c r="A8549" s="37">
        <v>100430112112</v>
      </c>
      <c r="B8549" s="12" t="s">
        <v>5589</v>
      </c>
      <c r="C8549" s="12">
        <v>5</v>
      </c>
      <c r="D8549" s="12" t="s">
        <v>69</v>
      </c>
      <c r="E8549" s="12" t="s">
        <v>65</v>
      </c>
      <c r="F8549" s="12" t="s">
        <v>65</v>
      </c>
      <c r="G8549" s="12" t="s">
        <v>65</v>
      </c>
      <c r="H8549" s="12" t="s">
        <v>65</v>
      </c>
      <c r="I8549" s="12"/>
    </row>
    <row r="8550" spans="1:9" x14ac:dyDescent="0.25">
      <c r="A8550" s="38">
        <v>100430113113</v>
      </c>
      <c r="B8550" s="13" t="s">
        <v>8254</v>
      </c>
      <c r="C8550" s="13">
        <v>5</v>
      </c>
      <c r="D8550" s="13" t="s">
        <v>69</v>
      </c>
      <c r="E8550" s="13" t="s">
        <v>65</v>
      </c>
      <c r="F8550" s="13" t="s">
        <v>65</v>
      </c>
      <c r="G8550" s="13" t="s">
        <v>65</v>
      </c>
      <c r="H8550" s="13" t="s">
        <v>65</v>
      </c>
      <c r="I8550" s="13"/>
    </row>
    <row r="8551" spans="1:9" x14ac:dyDescent="0.25">
      <c r="A8551" s="37">
        <v>100430114114</v>
      </c>
      <c r="B8551" s="12" t="s">
        <v>2444</v>
      </c>
      <c r="C8551" s="12">
        <v>5</v>
      </c>
      <c r="D8551" s="12" t="s">
        <v>69</v>
      </c>
      <c r="E8551" s="12" t="s">
        <v>65</v>
      </c>
      <c r="F8551" s="12" t="s">
        <v>65</v>
      </c>
      <c r="G8551" s="12" t="s">
        <v>65</v>
      </c>
      <c r="H8551" s="12" t="s">
        <v>65</v>
      </c>
      <c r="I8551" s="12"/>
    </row>
    <row r="8552" spans="1:9" x14ac:dyDescent="0.25">
      <c r="A8552" s="38">
        <v>100430115115</v>
      </c>
      <c r="B8552" s="13" t="s">
        <v>8255</v>
      </c>
      <c r="C8552" s="13">
        <v>5</v>
      </c>
      <c r="D8552" s="13" t="s">
        <v>69</v>
      </c>
      <c r="E8552" s="13" t="s">
        <v>65</v>
      </c>
      <c r="F8552" s="13" t="s">
        <v>65</v>
      </c>
      <c r="G8552" s="13" t="s">
        <v>65</v>
      </c>
      <c r="H8552" s="13" t="s">
        <v>65</v>
      </c>
      <c r="I8552" s="13"/>
    </row>
    <row r="8553" spans="1:9" x14ac:dyDescent="0.25">
      <c r="A8553" s="37">
        <v>100430116116</v>
      </c>
      <c r="B8553" s="12" t="s">
        <v>8256</v>
      </c>
      <c r="C8553" s="12">
        <v>5</v>
      </c>
      <c r="D8553" s="12" t="s">
        <v>69</v>
      </c>
      <c r="E8553" s="12" t="s">
        <v>65</v>
      </c>
      <c r="F8553" s="12" t="s">
        <v>65</v>
      </c>
      <c r="G8553" s="12" t="s">
        <v>65</v>
      </c>
      <c r="H8553" s="12" t="s">
        <v>65</v>
      </c>
      <c r="I8553" s="12"/>
    </row>
    <row r="8554" spans="1:9" x14ac:dyDescent="0.25">
      <c r="A8554" s="38">
        <v>100430117117</v>
      </c>
      <c r="B8554" s="13" t="s">
        <v>8257</v>
      </c>
      <c r="C8554" s="13">
        <v>5</v>
      </c>
      <c r="D8554" s="13" t="s">
        <v>69</v>
      </c>
      <c r="E8554" s="13" t="s">
        <v>65</v>
      </c>
      <c r="F8554" s="13" t="s">
        <v>65</v>
      </c>
      <c r="G8554" s="13" t="s">
        <v>65</v>
      </c>
      <c r="H8554" s="13" t="s">
        <v>65</v>
      </c>
      <c r="I8554" s="13"/>
    </row>
    <row r="8555" spans="1:9" x14ac:dyDescent="0.25">
      <c r="A8555" s="37">
        <v>100440111111</v>
      </c>
      <c r="B8555" s="12" t="s">
        <v>8258</v>
      </c>
      <c r="C8555" s="12">
        <v>5</v>
      </c>
      <c r="D8555" s="12" t="s">
        <v>69</v>
      </c>
      <c r="E8555" s="12" t="s">
        <v>65</v>
      </c>
      <c r="F8555" s="12" t="s">
        <v>65</v>
      </c>
      <c r="G8555" s="12" t="s">
        <v>65</v>
      </c>
      <c r="H8555" s="12" t="s">
        <v>65</v>
      </c>
      <c r="I8555" s="12"/>
    </row>
    <row r="8556" spans="1:9" x14ac:dyDescent="0.25">
      <c r="A8556" s="38">
        <v>100440112112</v>
      </c>
      <c r="B8556" s="13" t="s">
        <v>8259</v>
      </c>
      <c r="C8556" s="13">
        <v>5</v>
      </c>
      <c r="D8556" s="13" t="s">
        <v>69</v>
      </c>
      <c r="E8556" s="13" t="s">
        <v>65</v>
      </c>
      <c r="F8556" s="13" t="s">
        <v>65</v>
      </c>
      <c r="G8556" s="13" t="s">
        <v>65</v>
      </c>
      <c r="H8556" s="13" t="s">
        <v>65</v>
      </c>
      <c r="I8556" s="13"/>
    </row>
    <row r="8557" spans="1:9" x14ac:dyDescent="0.25">
      <c r="A8557" s="37">
        <v>100440113113</v>
      </c>
      <c r="B8557" s="12" t="s">
        <v>8260</v>
      </c>
      <c r="C8557" s="12">
        <v>5</v>
      </c>
      <c r="D8557" s="12" t="s">
        <v>69</v>
      </c>
      <c r="E8557" s="12" t="s">
        <v>65</v>
      </c>
      <c r="F8557" s="12" t="s">
        <v>65</v>
      </c>
      <c r="G8557" s="12" t="s">
        <v>65</v>
      </c>
      <c r="H8557" s="12" t="s">
        <v>65</v>
      </c>
      <c r="I8557" s="12"/>
    </row>
    <row r="8558" spans="1:9" x14ac:dyDescent="0.25">
      <c r="A8558" s="38">
        <v>100440114114</v>
      </c>
      <c r="B8558" s="13" t="s">
        <v>8261</v>
      </c>
      <c r="C8558" s="13">
        <v>5</v>
      </c>
      <c r="D8558" s="13" t="s">
        <v>69</v>
      </c>
      <c r="E8558" s="13" t="s">
        <v>65</v>
      </c>
      <c r="F8558" s="13" t="s">
        <v>65</v>
      </c>
      <c r="G8558" s="13" t="s">
        <v>65</v>
      </c>
      <c r="H8558" s="13" t="s">
        <v>65</v>
      </c>
      <c r="I8558" s="13"/>
    </row>
    <row r="8559" spans="1:9" x14ac:dyDescent="0.25">
      <c r="A8559" s="37">
        <v>100440115115</v>
      </c>
      <c r="B8559" s="12" t="s">
        <v>8262</v>
      </c>
      <c r="C8559" s="12">
        <v>7</v>
      </c>
      <c r="D8559" s="12" t="s">
        <v>2085</v>
      </c>
      <c r="E8559" s="12" t="s">
        <v>65</v>
      </c>
      <c r="F8559" s="12" t="s">
        <v>1199</v>
      </c>
      <c r="G8559" s="12" t="s">
        <v>65</v>
      </c>
      <c r="H8559" s="12" t="s">
        <v>65</v>
      </c>
      <c r="I8559" s="12"/>
    </row>
    <row r="8560" spans="1:9" x14ac:dyDescent="0.25">
      <c r="A8560" s="38">
        <v>100440116116</v>
      </c>
      <c r="B8560" s="13" t="s">
        <v>8263</v>
      </c>
      <c r="C8560" s="13">
        <v>5</v>
      </c>
      <c r="D8560" s="13" t="s">
        <v>69</v>
      </c>
      <c r="E8560" s="13" t="s">
        <v>65</v>
      </c>
      <c r="F8560" s="13" t="s">
        <v>65</v>
      </c>
      <c r="G8560" s="13" t="s">
        <v>65</v>
      </c>
      <c r="H8560" s="13" t="s">
        <v>65</v>
      </c>
      <c r="I8560" s="13"/>
    </row>
    <row r="8561" spans="1:9" x14ac:dyDescent="0.25">
      <c r="A8561" s="37">
        <v>100440117117</v>
      </c>
      <c r="B8561" s="12" t="s">
        <v>8264</v>
      </c>
      <c r="C8561" s="12">
        <v>5</v>
      </c>
      <c r="D8561" s="12" t="s">
        <v>69</v>
      </c>
      <c r="E8561" s="12" t="s">
        <v>65</v>
      </c>
      <c r="F8561" s="12" t="s">
        <v>65</v>
      </c>
      <c r="G8561" s="12" t="s">
        <v>65</v>
      </c>
      <c r="H8561" s="12" t="s">
        <v>65</v>
      </c>
      <c r="I8561" s="12"/>
    </row>
    <row r="8562" spans="1:9" x14ac:dyDescent="0.25">
      <c r="A8562" s="38">
        <v>100440118118</v>
      </c>
      <c r="B8562" s="13" t="s">
        <v>8265</v>
      </c>
      <c r="C8562" s="13">
        <v>5</v>
      </c>
      <c r="D8562" s="13" t="s">
        <v>69</v>
      </c>
      <c r="E8562" s="13" t="s">
        <v>65</v>
      </c>
      <c r="F8562" s="13" t="s">
        <v>65</v>
      </c>
      <c r="G8562" s="13" t="s">
        <v>65</v>
      </c>
      <c r="H8562" s="13" t="s">
        <v>65</v>
      </c>
      <c r="I8562" s="13"/>
    </row>
    <row r="8563" spans="1:9" x14ac:dyDescent="0.25">
      <c r="A8563" s="37">
        <v>100440119119</v>
      </c>
      <c r="B8563" s="12" t="s">
        <v>8266</v>
      </c>
      <c r="C8563" s="12">
        <v>5</v>
      </c>
      <c r="D8563" s="12" t="s">
        <v>69</v>
      </c>
      <c r="E8563" s="12" t="s">
        <v>65</v>
      </c>
      <c r="F8563" s="12" t="s">
        <v>65</v>
      </c>
      <c r="G8563" s="12" t="s">
        <v>65</v>
      </c>
      <c r="H8563" s="12" t="s">
        <v>65</v>
      </c>
      <c r="I8563" s="12"/>
    </row>
    <row r="8564" spans="1:9" x14ac:dyDescent="0.25">
      <c r="A8564" s="38">
        <v>100440120120</v>
      </c>
      <c r="B8564" s="13" t="s">
        <v>8267</v>
      </c>
      <c r="C8564" s="13">
        <v>5</v>
      </c>
      <c r="D8564" s="13" t="s">
        <v>69</v>
      </c>
      <c r="E8564" s="13" t="s">
        <v>65</v>
      </c>
      <c r="F8564" s="13" t="s">
        <v>65</v>
      </c>
      <c r="G8564" s="13" t="s">
        <v>65</v>
      </c>
      <c r="H8564" s="13" t="s">
        <v>65</v>
      </c>
      <c r="I8564" s="13"/>
    </row>
    <row r="8565" spans="1:9" x14ac:dyDescent="0.25">
      <c r="A8565" s="37">
        <v>100440121121</v>
      </c>
      <c r="B8565" s="12" t="s">
        <v>8268</v>
      </c>
      <c r="C8565" s="12">
        <v>5</v>
      </c>
      <c r="D8565" s="12" t="s">
        <v>69</v>
      </c>
      <c r="E8565" s="12" t="s">
        <v>65</v>
      </c>
      <c r="F8565" s="12" t="s">
        <v>65</v>
      </c>
      <c r="G8565" s="12" t="s">
        <v>65</v>
      </c>
      <c r="H8565" s="12" t="s">
        <v>65</v>
      </c>
      <c r="I8565" s="12"/>
    </row>
    <row r="8566" spans="1:9" x14ac:dyDescent="0.25">
      <c r="A8566" s="38">
        <v>100440122122</v>
      </c>
      <c r="B8566" s="13" t="s">
        <v>8269</v>
      </c>
      <c r="C8566" s="13">
        <v>7</v>
      </c>
      <c r="D8566" s="13" t="s">
        <v>2085</v>
      </c>
      <c r="E8566" s="13" t="s">
        <v>65</v>
      </c>
      <c r="F8566" s="13" t="s">
        <v>1199</v>
      </c>
      <c r="G8566" s="13" t="s">
        <v>65</v>
      </c>
      <c r="H8566" s="13" t="s">
        <v>65</v>
      </c>
      <c r="I8566" s="13"/>
    </row>
    <row r="8567" spans="1:9" x14ac:dyDescent="0.25">
      <c r="A8567" s="37">
        <v>100440123123</v>
      </c>
      <c r="B8567" s="12" t="s">
        <v>6912</v>
      </c>
      <c r="C8567" s="12">
        <v>7</v>
      </c>
      <c r="D8567" s="12" t="s">
        <v>2085</v>
      </c>
      <c r="E8567" s="12" t="s">
        <v>65</v>
      </c>
      <c r="F8567" s="12" t="s">
        <v>1199</v>
      </c>
      <c r="G8567" s="12" t="s">
        <v>65</v>
      </c>
      <c r="H8567" s="12" t="s">
        <v>65</v>
      </c>
      <c r="I8567" s="12"/>
    </row>
    <row r="8568" spans="1:9" x14ac:dyDescent="0.25">
      <c r="A8568" s="38">
        <v>100450111111</v>
      </c>
      <c r="B8568" s="13" t="s">
        <v>8270</v>
      </c>
      <c r="C8568" s="13">
        <v>5</v>
      </c>
      <c r="D8568" s="13" t="s">
        <v>69</v>
      </c>
      <c r="E8568" s="13" t="s">
        <v>65</v>
      </c>
      <c r="F8568" s="13" t="s">
        <v>65</v>
      </c>
      <c r="G8568" s="13" t="s">
        <v>65</v>
      </c>
      <c r="H8568" s="13" t="s">
        <v>65</v>
      </c>
      <c r="I8568" s="13"/>
    </row>
    <row r="8569" spans="1:9" x14ac:dyDescent="0.25">
      <c r="A8569" s="37">
        <v>100450112112</v>
      </c>
      <c r="B8569" s="12" t="s">
        <v>8271</v>
      </c>
      <c r="C8569" s="12">
        <v>5</v>
      </c>
      <c r="D8569" s="12" t="s">
        <v>69</v>
      </c>
      <c r="E8569" s="12" t="s">
        <v>65</v>
      </c>
      <c r="F8569" s="12" t="s">
        <v>65</v>
      </c>
      <c r="G8569" s="12" t="s">
        <v>65</v>
      </c>
      <c r="H8569" s="12" t="s">
        <v>65</v>
      </c>
      <c r="I8569" s="12"/>
    </row>
    <row r="8570" spans="1:9" x14ac:dyDescent="0.25">
      <c r="A8570" s="38">
        <v>100450113113</v>
      </c>
      <c r="B8570" s="13" t="s">
        <v>8272</v>
      </c>
      <c r="C8570" s="13">
        <v>5</v>
      </c>
      <c r="D8570" s="13" t="s">
        <v>69</v>
      </c>
      <c r="E8570" s="13" t="s">
        <v>65</v>
      </c>
      <c r="F8570" s="13" t="s">
        <v>65</v>
      </c>
      <c r="G8570" s="13" t="s">
        <v>65</v>
      </c>
      <c r="H8570" s="13" t="s">
        <v>65</v>
      </c>
      <c r="I8570" s="13"/>
    </row>
    <row r="8571" spans="1:9" x14ac:dyDescent="0.25">
      <c r="A8571" s="37">
        <v>100450114114</v>
      </c>
      <c r="B8571" s="12" t="s">
        <v>8273</v>
      </c>
      <c r="C8571" s="12">
        <v>5</v>
      </c>
      <c r="D8571" s="12" t="s">
        <v>69</v>
      </c>
      <c r="E8571" s="12" t="s">
        <v>65</v>
      </c>
      <c r="F8571" s="12" t="s">
        <v>65</v>
      </c>
      <c r="G8571" s="12" t="s">
        <v>65</v>
      </c>
      <c r="H8571" s="12" t="s">
        <v>65</v>
      </c>
      <c r="I8571" s="12"/>
    </row>
    <row r="8572" spans="1:9" x14ac:dyDescent="0.25">
      <c r="A8572" s="38">
        <v>100450115115</v>
      </c>
      <c r="B8572" s="13" t="s">
        <v>8274</v>
      </c>
      <c r="C8572" s="13">
        <v>5</v>
      </c>
      <c r="D8572" s="13" t="s">
        <v>69</v>
      </c>
      <c r="E8572" s="13" t="s">
        <v>65</v>
      </c>
      <c r="F8572" s="13" t="s">
        <v>65</v>
      </c>
      <c r="G8572" s="13" t="s">
        <v>65</v>
      </c>
      <c r="H8572" s="13" t="s">
        <v>65</v>
      </c>
      <c r="I8572" s="13"/>
    </row>
    <row r="8573" spans="1:9" x14ac:dyDescent="0.25">
      <c r="A8573" s="37">
        <v>100450116116</v>
      </c>
      <c r="B8573" s="12" t="s">
        <v>8275</v>
      </c>
      <c r="C8573" s="12">
        <v>5</v>
      </c>
      <c r="D8573" s="12" t="s">
        <v>69</v>
      </c>
      <c r="E8573" s="12" t="s">
        <v>65</v>
      </c>
      <c r="F8573" s="12" t="s">
        <v>65</v>
      </c>
      <c r="G8573" s="12" t="s">
        <v>65</v>
      </c>
      <c r="H8573" s="12" t="s">
        <v>65</v>
      </c>
      <c r="I8573" s="12"/>
    </row>
    <row r="8574" spans="1:9" x14ac:dyDescent="0.25">
      <c r="A8574" s="38">
        <v>100450117117</v>
      </c>
      <c r="B8574" s="13" t="s">
        <v>8276</v>
      </c>
      <c r="C8574" s="13">
        <v>5</v>
      </c>
      <c r="D8574" s="13" t="s">
        <v>69</v>
      </c>
      <c r="E8574" s="13" t="s">
        <v>65</v>
      </c>
      <c r="F8574" s="13" t="s">
        <v>65</v>
      </c>
      <c r="G8574" s="13" t="s">
        <v>65</v>
      </c>
      <c r="H8574" s="13" t="s">
        <v>65</v>
      </c>
      <c r="I8574" s="13"/>
    </row>
    <row r="8575" spans="1:9" x14ac:dyDescent="0.25">
      <c r="A8575" s="37">
        <v>100460111111</v>
      </c>
      <c r="B8575" s="12" t="s">
        <v>8277</v>
      </c>
      <c r="C8575" s="12">
        <v>2</v>
      </c>
      <c r="D8575" s="12" t="s">
        <v>1198</v>
      </c>
      <c r="E8575" s="12" t="s">
        <v>65</v>
      </c>
      <c r="F8575" s="12" t="s">
        <v>67</v>
      </c>
      <c r="G8575" s="12" t="s">
        <v>1199</v>
      </c>
      <c r="H8575" s="12" t="s">
        <v>67</v>
      </c>
      <c r="I8575" s="12"/>
    </row>
    <row r="8576" spans="1:9" x14ac:dyDescent="0.25">
      <c r="A8576" s="38">
        <v>100460112112</v>
      </c>
      <c r="B8576" s="13" t="s">
        <v>8278</v>
      </c>
      <c r="C8576" s="13">
        <v>5</v>
      </c>
      <c r="D8576" s="13" t="s">
        <v>69</v>
      </c>
      <c r="E8576" s="13" t="s">
        <v>65</v>
      </c>
      <c r="F8576" s="13" t="s">
        <v>65</v>
      </c>
      <c r="G8576" s="13" t="s">
        <v>65</v>
      </c>
      <c r="H8576" s="13" t="s">
        <v>65</v>
      </c>
      <c r="I8576" s="13"/>
    </row>
    <row r="8577" spans="1:9" x14ac:dyDescent="0.25">
      <c r="A8577" s="37">
        <v>100460113113</v>
      </c>
      <c r="B8577" s="12" t="s">
        <v>8279</v>
      </c>
      <c r="C8577" s="12">
        <v>2</v>
      </c>
      <c r="D8577" s="12" t="s">
        <v>1198</v>
      </c>
      <c r="E8577" s="12" t="s">
        <v>65</v>
      </c>
      <c r="F8577" s="12" t="s">
        <v>67</v>
      </c>
      <c r="G8577" s="12" t="s">
        <v>1199</v>
      </c>
      <c r="H8577" s="12" t="s">
        <v>67</v>
      </c>
      <c r="I8577" s="12"/>
    </row>
    <row r="8578" spans="1:9" x14ac:dyDescent="0.25">
      <c r="A8578" s="38">
        <v>100460114114</v>
      </c>
      <c r="B8578" s="13" t="s">
        <v>8280</v>
      </c>
      <c r="C8578" s="13">
        <v>2</v>
      </c>
      <c r="D8578" s="13" t="s">
        <v>1198</v>
      </c>
      <c r="E8578" s="13" t="s">
        <v>65</v>
      </c>
      <c r="F8578" s="13" t="s">
        <v>67</v>
      </c>
      <c r="G8578" s="13" t="s">
        <v>1199</v>
      </c>
      <c r="H8578" s="13" t="s">
        <v>67</v>
      </c>
      <c r="I8578" s="13"/>
    </row>
    <row r="8579" spans="1:9" x14ac:dyDescent="0.25">
      <c r="A8579" s="37">
        <v>100460115115</v>
      </c>
      <c r="B8579" s="12" t="s">
        <v>8281</v>
      </c>
      <c r="C8579" s="12">
        <v>2</v>
      </c>
      <c r="D8579" s="12" t="s">
        <v>1198</v>
      </c>
      <c r="E8579" s="12" t="s">
        <v>65</v>
      </c>
      <c r="F8579" s="12" t="s">
        <v>67</v>
      </c>
      <c r="G8579" s="12" t="s">
        <v>1199</v>
      </c>
      <c r="H8579" s="12" t="s">
        <v>67</v>
      </c>
      <c r="I8579" s="12"/>
    </row>
    <row r="8580" spans="1:9" x14ac:dyDescent="0.25">
      <c r="A8580" s="38">
        <v>100460116116</v>
      </c>
      <c r="B8580" s="13" t="s">
        <v>8282</v>
      </c>
      <c r="C8580" s="13">
        <v>2</v>
      </c>
      <c r="D8580" s="13" t="s">
        <v>1198</v>
      </c>
      <c r="E8580" s="13" t="s">
        <v>65</v>
      </c>
      <c r="F8580" s="13" t="s">
        <v>67</v>
      </c>
      <c r="G8580" s="13" t="s">
        <v>1199</v>
      </c>
      <c r="H8580" s="13" t="s">
        <v>67</v>
      </c>
      <c r="I8580" s="13"/>
    </row>
    <row r="8581" spans="1:9" x14ac:dyDescent="0.25">
      <c r="A8581" s="37">
        <v>100460117117</v>
      </c>
      <c r="B8581" s="12" t="s">
        <v>8283</v>
      </c>
      <c r="C8581" s="12">
        <v>5</v>
      </c>
      <c r="D8581" s="12" t="s">
        <v>69</v>
      </c>
      <c r="E8581" s="12" t="s">
        <v>65</v>
      </c>
      <c r="F8581" s="12" t="s">
        <v>65</v>
      </c>
      <c r="G8581" s="12" t="s">
        <v>65</v>
      </c>
      <c r="H8581" s="12" t="s">
        <v>65</v>
      </c>
      <c r="I8581" s="12"/>
    </row>
    <row r="8582" spans="1:9" x14ac:dyDescent="0.25">
      <c r="A8582" s="38">
        <v>100460118118</v>
      </c>
      <c r="B8582" s="13" t="s">
        <v>8284</v>
      </c>
      <c r="C8582" s="13">
        <v>5</v>
      </c>
      <c r="D8582" s="13" t="s">
        <v>69</v>
      </c>
      <c r="E8582" s="13" t="s">
        <v>65</v>
      </c>
      <c r="F8582" s="13" t="s">
        <v>65</v>
      </c>
      <c r="G8582" s="13" t="s">
        <v>65</v>
      </c>
      <c r="H8582" s="13" t="s">
        <v>65</v>
      </c>
      <c r="I8582" s="13"/>
    </row>
    <row r="8583" spans="1:9" x14ac:dyDescent="0.25">
      <c r="A8583" s="37">
        <v>110000000000</v>
      </c>
      <c r="B8583" s="12" t="s">
        <v>32</v>
      </c>
      <c r="C8583" s="12">
        <v>7</v>
      </c>
      <c r="D8583" s="12" t="s">
        <v>2085</v>
      </c>
      <c r="E8583" s="12" t="s">
        <v>65</v>
      </c>
      <c r="F8583" s="12" t="s">
        <v>1199</v>
      </c>
      <c r="G8583" s="12" t="s">
        <v>65</v>
      </c>
      <c r="H8583" s="12" t="s">
        <v>65</v>
      </c>
      <c r="I8583" s="12"/>
    </row>
    <row r="8584" spans="1:9" x14ac:dyDescent="0.25">
      <c r="A8584" s="38">
        <v>120510000000</v>
      </c>
      <c r="B8584" s="13" t="s">
        <v>8285</v>
      </c>
      <c r="C8584" s="13">
        <v>4</v>
      </c>
      <c r="D8584" s="13" t="s">
        <v>1155</v>
      </c>
      <c r="E8584" s="13" t="s">
        <v>67</v>
      </c>
      <c r="F8584" s="13" t="s">
        <v>67</v>
      </c>
      <c r="G8584" s="13" t="s">
        <v>65</v>
      </c>
      <c r="H8584" s="13" t="s">
        <v>67</v>
      </c>
      <c r="I8584" s="13"/>
    </row>
    <row r="8585" spans="1:9" x14ac:dyDescent="0.25">
      <c r="A8585" s="37">
        <v>120520000000</v>
      </c>
      <c r="B8585" s="12" t="s">
        <v>8286</v>
      </c>
      <c r="C8585" s="12">
        <v>7</v>
      </c>
      <c r="D8585" s="12" t="s">
        <v>2085</v>
      </c>
      <c r="E8585" s="12" t="s">
        <v>65</v>
      </c>
      <c r="F8585" s="12" t="s">
        <v>1199</v>
      </c>
      <c r="G8585" s="12" t="s">
        <v>65</v>
      </c>
      <c r="H8585" s="12" t="s">
        <v>65</v>
      </c>
      <c r="I8585" s="12"/>
    </row>
    <row r="8586" spans="1:9" x14ac:dyDescent="0.25">
      <c r="A8586" s="38">
        <v>120530000000</v>
      </c>
      <c r="B8586" s="13" t="s">
        <v>8287</v>
      </c>
      <c r="C8586" s="13">
        <v>4</v>
      </c>
      <c r="D8586" s="13" t="s">
        <v>1155</v>
      </c>
      <c r="E8586" s="13" t="s">
        <v>67</v>
      </c>
      <c r="F8586" s="13" t="s">
        <v>67</v>
      </c>
      <c r="G8586" s="13" t="s">
        <v>65</v>
      </c>
      <c r="H8586" s="13" t="s">
        <v>67</v>
      </c>
      <c r="I8586" s="13"/>
    </row>
    <row r="8587" spans="1:9" x14ac:dyDescent="0.25">
      <c r="A8587" s="37">
        <v>120540000000</v>
      </c>
      <c r="B8587" s="12" t="s">
        <v>8288</v>
      </c>
      <c r="C8587" s="12">
        <v>4</v>
      </c>
      <c r="D8587" s="12" t="s">
        <v>1155</v>
      </c>
      <c r="E8587" s="12" t="s">
        <v>67</v>
      </c>
      <c r="F8587" s="12" t="s">
        <v>67</v>
      </c>
      <c r="G8587" s="12" t="s">
        <v>65</v>
      </c>
      <c r="H8587" s="12" t="s">
        <v>67</v>
      </c>
      <c r="I8587" s="12"/>
    </row>
    <row r="8588" spans="1:9" x14ac:dyDescent="0.25">
      <c r="A8588" s="38">
        <v>120600005005</v>
      </c>
      <c r="B8588" s="13" t="s">
        <v>8289</v>
      </c>
      <c r="C8588" s="13">
        <v>7</v>
      </c>
      <c r="D8588" s="13" t="s">
        <v>2085</v>
      </c>
      <c r="E8588" s="13" t="s">
        <v>65</v>
      </c>
      <c r="F8588" s="13" t="s">
        <v>1199</v>
      </c>
      <c r="G8588" s="13" t="s">
        <v>65</v>
      </c>
      <c r="H8588" s="13" t="s">
        <v>65</v>
      </c>
      <c r="I8588" s="13"/>
    </row>
    <row r="8589" spans="1:9" x14ac:dyDescent="0.25">
      <c r="A8589" s="37">
        <v>120605006012</v>
      </c>
      <c r="B8589" s="12" t="s">
        <v>8290</v>
      </c>
      <c r="C8589" s="12">
        <v>4</v>
      </c>
      <c r="D8589" s="12" t="s">
        <v>1155</v>
      </c>
      <c r="E8589" s="12" t="s">
        <v>67</v>
      </c>
      <c r="F8589" s="12" t="s">
        <v>67</v>
      </c>
      <c r="G8589" s="12" t="s">
        <v>65</v>
      </c>
      <c r="H8589" s="12" t="s">
        <v>67</v>
      </c>
      <c r="I8589" s="12"/>
    </row>
    <row r="8590" spans="1:9" x14ac:dyDescent="0.25">
      <c r="A8590" s="38">
        <v>120600020020</v>
      </c>
      <c r="B8590" s="13" t="s">
        <v>8291</v>
      </c>
      <c r="C8590" s="13">
        <v>4</v>
      </c>
      <c r="D8590" s="13" t="s">
        <v>1155</v>
      </c>
      <c r="E8590" s="13" t="s">
        <v>67</v>
      </c>
      <c r="F8590" s="13" t="s">
        <v>67</v>
      </c>
      <c r="G8590" s="13" t="s">
        <v>65</v>
      </c>
      <c r="H8590" s="13" t="s">
        <v>67</v>
      </c>
      <c r="I8590" s="13"/>
    </row>
    <row r="8591" spans="1:9" x14ac:dyDescent="0.25">
      <c r="A8591" s="37">
        <v>120605003024</v>
      </c>
      <c r="B8591" s="12" t="s">
        <v>8292</v>
      </c>
      <c r="C8591" s="12">
        <v>4</v>
      </c>
      <c r="D8591" s="12" t="s">
        <v>1155</v>
      </c>
      <c r="E8591" s="12" t="s">
        <v>67</v>
      </c>
      <c r="F8591" s="12" t="s">
        <v>67</v>
      </c>
      <c r="G8591" s="12" t="s">
        <v>65</v>
      </c>
      <c r="H8591" s="12" t="s">
        <v>67</v>
      </c>
      <c r="I8591" s="12"/>
    </row>
    <row r="8592" spans="1:9" x14ac:dyDescent="0.25">
      <c r="A8592" s="38">
        <v>120605003034</v>
      </c>
      <c r="B8592" s="13" t="s">
        <v>8293</v>
      </c>
      <c r="C8592" s="13">
        <v>4</v>
      </c>
      <c r="D8592" s="13" t="s">
        <v>1155</v>
      </c>
      <c r="E8592" s="13" t="s">
        <v>67</v>
      </c>
      <c r="F8592" s="13" t="s">
        <v>67</v>
      </c>
      <c r="G8592" s="13" t="s">
        <v>65</v>
      </c>
      <c r="H8592" s="13" t="s">
        <v>67</v>
      </c>
      <c r="I8592" s="13"/>
    </row>
    <row r="8593" spans="1:9" x14ac:dyDescent="0.25">
      <c r="A8593" s="37">
        <v>120605011036</v>
      </c>
      <c r="B8593" s="12" t="s">
        <v>8294</v>
      </c>
      <c r="C8593" s="12">
        <v>4</v>
      </c>
      <c r="D8593" s="12" t="s">
        <v>1155</v>
      </c>
      <c r="E8593" s="12" t="s">
        <v>67</v>
      </c>
      <c r="F8593" s="12" t="s">
        <v>67</v>
      </c>
      <c r="G8593" s="12" t="s">
        <v>65</v>
      </c>
      <c r="H8593" s="12" t="s">
        <v>67</v>
      </c>
      <c r="I8593" s="12"/>
    </row>
    <row r="8594" spans="1:9" x14ac:dyDescent="0.25">
      <c r="A8594" s="38">
        <v>120605011045</v>
      </c>
      <c r="B8594" s="13" t="s">
        <v>8295</v>
      </c>
      <c r="C8594" s="13">
        <v>4</v>
      </c>
      <c r="D8594" s="13" t="s">
        <v>1155</v>
      </c>
      <c r="E8594" s="13" t="s">
        <v>67</v>
      </c>
      <c r="F8594" s="13" t="s">
        <v>67</v>
      </c>
      <c r="G8594" s="13" t="s">
        <v>65</v>
      </c>
      <c r="H8594" s="13" t="s">
        <v>67</v>
      </c>
      <c r="I8594" s="13"/>
    </row>
    <row r="8595" spans="1:9" x14ac:dyDescent="0.25">
      <c r="A8595" s="37">
        <v>120600052052</v>
      </c>
      <c r="B8595" s="12" t="s">
        <v>8296</v>
      </c>
      <c r="C8595" s="12">
        <v>4</v>
      </c>
      <c r="D8595" s="12" t="s">
        <v>1155</v>
      </c>
      <c r="E8595" s="12" t="s">
        <v>67</v>
      </c>
      <c r="F8595" s="12" t="s">
        <v>67</v>
      </c>
      <c r="G8595" s="12" t="s">
        <v>65</v>
      </c>
      <c r="H8595" s="12" t="s">
        <v>67</v>
      </c>
      <c r="I8595" s="12"/>
    </row>
    <row r="8596" spans="1:9" x14ac:dyDescent="0.25">
      <c r="A8596" s="38">
        <v>120605006068</v>
      </c>
      <c r="B8596" s="13" t="s">
        <v>8297</v>
      </c>
      <c r="C8596" s="13">
        <v>4</v>
      </c>
      <c r="D8596" s="13" t="s">
        <v>1155</v>
      </c>
      <c r="E8596" s="13" t="s">
        <v>67</v>
      </c>
      <c r="F8596" s="13" t="s">
        <v>67</v>
      </c>
      <c r="G8596" s="13" t="s">
        <v>65</v>
      </c>
      <c r="H8596" s="13" t="s">
        <v>67</v>
      </c>
      <c r="I8596" s="13"/>
    </row>
    <row r="8597" spans="1:9" x14ac:dyDescent="0.25">
      <c r="A8597" s="37">
        <v>120605011092</v>
      </c>
      <c r="B8597" s="12" t="s">
        <v>8298</v>
      </c>
      <c r="C8597" s="12">
        <v>4</v>
      </c>
      <c r="D8597" s="12" t="s">
        <v>1155</v>
      </c>
      <c r="E8597" s="12" t="s">
        <v>67</v>
      </c>
      <c r="F8597" s="12" t="s">
        <v>67</v>
      </c>
      <c r="G8597" s="12" t="s">
        <v>65</v>
      </c>
      <c r="H8597" s="12" t="s">
        <v>67</v>
      </c>
      <c r="I8597" s="12"/>
    </row>
    <row r="8598" spans="1:9" x14ac:dyDescent="0.25">
      <c r="A8598" s="38">
        <v>120605006100</v>
      </c>
      <c r="B8598" s="13" t="s">
        <v>8299</v>
      </c>
      <c r="C8598" s="13">
        <v>4</v>
      </c>
      <c r="D8598" s="13" t="s">
        <v>1155</v>
      </c>
      <c r="E8598" s="13" t="s">
        <v>67</v>
      </c>
      <c r="F8598" s="13" t="s">
        <v>67</v>
      </c>
      <c r="G8598" s="13" t="s">
        <v>65</v>
      </c>
      <c r="H8598" s="13" t="s">
        <v>67</v>
      </c>
      <c r="I8598" s="13"/>
    </row>
    <row r="8599" spans="1:9" x14ac:dyDescent="0.25">
      <c r="A8599" s="37">
        <v>120605011128</v>
      </c>
      <c r="B8599" s="12" t="s">
        <v>8300</v>
      </c>
      <c r="C8599" s="12">
        <v>4</v>
      </c>
      <c r="D8599" s="12" t="s">
        <v>1155</v>
      </c>
      <c r="E8599" s="12" t="s">
        <v>67</v>
      </c>
      <c r="F8599" s="12" t="s">
        <v>67</v>
      </c>
      <c r="G8599" s="12" t="s">
        <v>65</v>
      </c>
      <c r="H8599" s="12" t="s">
        <v>67</v>
      </c>
      <c r="I8599" s="12"/>
    </row>
    <row r="8600" spans="1:9" x14ac:dyDescent="0.25">
      <c r="A8600" s="38">
        <v>120605011149</v>
      </c>
      <c r="B8600" s="13" t="s">
        <v>8301</v>
      </c>
      <c r="C8600" s="13">
        <v>4</v>
      </c>
      <c r="D8600" s="13" t="s">
        <v>1155</v>
      </c>
      <c r="E8600" s="13" t="s">
        <v>67</v>
      </c>
      <c r="F8600" s="13" t="s">
        <v>67</v>
      </c>
      <c r="G8600" s="13" t="s">
        <v>65</v>
      </c>
      <c r="H8600" s="13" t="s">
        <v>67</v>
      </c>
      <c r="I8600" s="13"/>
    </row>
    <row r="8601" spans="1:9" x14ac:dyDescent="0.25">
      <c r="A8601" s="37">
        <v>120605003154</v>
      </c>
      <c r="B8601" s="12" t="s">
        <v>8302</v>
      </c>
      <c r="C8601" s="12">
        <v>4</v>
      </c>
      <c r="D8601" s="12" t="s">
        <v>1155</v>
      </c>
      <c r="E8601" s="12" t="s">
        <v>67</v>
      </c>
      <c r="F8601" s="12" t="s">
        <v>67</v>
      </c>
      <c r="G8601" s="12" t="s">
        <v>65</v>
      </c>
      <c r="H8601" s="12" t="s">
        <v>67</v>
      </c>
      <c r="I8601" s="12"/>
    </row>
    <row r="8602" spans="1:9" x14ac:dyDescent="0.25">
      <c r="A8602" s="38">
        <v>120605003161</v>
      </c>
      <c r="B8602" s="13" t="s">
        <v>8303</v>
      </c>
      <c r="C8602" s="13">
        <v>4</v>
      </c>
      <c r="D8602" s="13" t="s">
        <v>1155</v>
      </c>
      <c r="E8602" s="13" t="s">
        <v>67</v>
      </c>
      <c r="F8602" s="13" t="s">
        <v>67</v>
      </c>
      <c r="G8602" s="13" t="s">
        <v>65</v>
      </c>
      <c r="H8602" s="13" t="s">
        <v>67</v>
      </c>
      <c r="I8602" s="13"/>
    </row>
    <row r="8603" spans="1:9" x14ac:dyDescent="0.25">
      <c r="A8603" s="37">
        <v>120605011172</v>
      </c>
      <c r="B8603" s="12" t="s">
        <v>8304</v>
      </c>
      <c r="C8603" s="12">
        <v>4</v>
      </c>
      <c r="D8603" s="12" t="s">
        <v>1155</v>
      </c>
      <c r="E8603" s="12" t="s">
        <v>67</v>
      </c>
      <c r="F8603" s="12" t="s">
        <v>67</v>
      </c>
      <c r="G8603" s="12" t="s">
        <v>65</v>
      </c>
      <c r="H8603" s="12" t="s">
        <v>67</v>
      </c>
      <c r="I8603" s="12"/>
    </row>
    <row r="8604" spans="1:9" x14ac:dyDescent="0.25">
      <c r="A8604" s="38">
        <v>120605011176</v>
      </c>
      <c r="B8604" s="13" t="s">
        <v>8305</v>
      </c>
      <c r="C8604" s="13">
        <v>4</v>
      </c>
      <c r="D8604" s="13" t="s">
        <v>1155</v>
      </c>
      <c r="E8604" s="13" t="s">
        <v>67</v>
      </c>
      <c r="F8604" s="13" t="s">
        <v>67</v>
      </c>
      <c r="G8604" s="13" t="s">
        <v>65</v>
      </c>
      <c r="H8604" s="13" t="s">
        <v>67</v>
      </c>
      <c r="I8604" s="13"/>
    </row>
    <row r="8605" spans="1:9" x14ac:dyDescent="0.25">
      <c r="A8605" s="37">
        <v>120600181181</v>
      </c>
      <c r="B8605" s="12" t="s">
        <v>8306</v>
      </c>
      <c r="C8605" s="12">
        <v>4</v>
      </c>
      <c r="D8605" s="12" t="s">
        <v>1155</v>
      </c>
      <c r="E8605" s="12" t="s">
        <v>67</v>
      </c>
      <c r="F8605" s="12" t="s">
        <v>67</v>
      </c>
      <c r="G8605" s="12" t="s">
        <v>65</v>
      </c>
      <c r="H8605" s="12" t="s">
        <v>67</v>
      </c>
      <c r="I8605" s="12"/>
    </row>
    <row r="8606" spans="1:9" x14ac:dyDescent="0.25">
      <c r="A8606" s="38">
        <v>120605011185</v>
      </c>
      <c r="B8606" s="13" t="s">
        <v>8307</v>
      </c>
      <c r="C8606" s="13">
        <v>4</v>
      </c>
      <c r="D8606" s="13" t="s">
        <v>1155</v>
      </c>
      <c r="E8606" s="13" t="s">
        <v>67</v>
      </c>
      <c r="F8606" s="13" t="s">
        <v>67</v>
      </c>
      <c r="G8606" s="13" t="s">
        <v>65</v>
      </c>
      <c r="H8606" s="13" t="s">
        <v>67</v>
      </c>
      <c r="I8606" s="13"/>
    </row>
    <row r="8607" spans="1:9" x14ac:dyDescent="0.25">
      <c r="A8607" s="37">
        <v>120605003192</v>
      </c>
      <c r="B8607" s="12" t="s">
        <v>8308</v>
      </c>
      <c r="C8607" s="12">
        <v>4</v>
      </c>
      <c r="D8607" s="12" t="s">
        <v>1155</v>
      </c>
      <c r="E8607" s="12" t="s">
        <v>67</v>
      </c>
      <c r="F8607" s="12" t="s">
        <v>67</v>
      </c>
      <c r="G8607" s="12" t="s">
        <v>65</v>
      </c>
      <c r="H8607" s="12" t="s">
        <v>67</v>
      </c>
      <c r="I8607" s="12"/>
    </row>
    <row r="8608" spans="1:9" x14ac:dyDescent="0.25">
      <c r="A8608" s="38">
        <v>120600198198</v>
      </c>
      <c r="B8608" s="13" t="s">
        <v>8309</v>
      </c>
      <c r="C8608" s="13">
        <v>4</v>
      </c>
      <c r="D8608" s="13" t="s">
        <v>1155</v>
      </c>
      <c r="E8608" s="13" t="s">
        <v>67</v>
      </c>
      <c r="F8608" s="13" t="s">
        <v>67</v>
      </c>
      <c r="G8608" s="13" t="s">
        <v>65</v>
      </c>
      <c r="H8608" s="13" t="s">
        <v>67</v>
      </c>
      <c r="I8608" s="13"/>
    </row>
    <row r="8609" spans="1:9" x14ac:dyDescent="0.25">
      <c r="A8609" s="37">
        <v>120605003250</v>
      </c>
      <c r="B8609" s="12" t="s">
        <v>8310</v>
      </c>
      <c r="C8609" s="12">
        <v>4</v>
      </c>
      <c r="D8609" s="12" t="s">
        <v>1155</v>
      </c>
      <c r="E8609" s="12" t="s">
        <v>67</v>
      </c>
      <c r="F8609" s="12" t="s">
        <v>67</v>
      </c>
      <c r="G8609" s="12" t="s">
        <v>65</v>
      </c>
      <c r="H8609" s="12" t="s">
        <v>67</v>
      </c>
      <c r="I8609" s="12"/>
    </row>
    <row r="8610" spans="1:9" x14ac:dyDescent="0.25">
      <c r="A8610" s="38">
        <v>120600269269</v>
      </c>
      <c r="B8610" s="13" t="s">
        <v>8311</v>
      </c>
      <c r="C8610" s="13">
        <v>4</v>
      </c>
      <c r="D8610" s="13" t="s">
        <v>1155</v>
      </c>
      <c r="E8610" s="13" t="s">
        <v>67</v>
      </c>
      <c r="F8610" s="13" t="s">
        <v>67</v>
      </c>
      <c r="G8610" s="13" t="s">
        <v>65</v>
      </c>
      <c r="H8610" s="13" t="s">
        <v>67</v>
      </c>
      <c r="I8610" s="13"/>
    </row>
    <row r="8611" spans="1:9" x14ac:dyDescent="0.25">
      <c r="A8611" s="37">
        <v>120600280280</v>
      </c>
      <c r="B8611" s="12" t="s">
        <v>8312</v>
      </c>
      <c r="C8611" s="12">
        <v>4</v>
      </c>
      <c r="D8611" s="12" t="s">
        <v>1155</v>
      </c>
      <c r="E8611" s="12" t="s">
        <v>67</v>
      </c>
      <c r="F8611" s="12" t="s">
        <v>67</v>
      </c>
      <c r="G8611" s="12" t="s">
        <v>65</v>
      </c>
      <c r="H8611" s="12" t="s">
        <v>67</v>
      </c>
      <c r="I8611" s="12"/>
    </row>
    <row r="8612" spans="1:9" x14ac:dyDescent="0.25">
      <c r="A8612" s="38">
        <v>120605006296</v>
      </c>
      <c r="B8612" s="13" t="s">
        <v>318</v>
      </c>
      <c r="C8612" s="13">
        <v>4</v>
      </c>
      <c r="D8612" s="13" t="s">
        <v>1155</v>
      </c>
      <c r="E8612" s="13" t="s">
        <v>67</v>
      </c>
      <c r="F8612" s="13" t="s">
        <v>67</v>
      </c>
      <c r="G8612" s="13" t="s">
        <v>65</v>
      </c>
      <c r="H8612" s="13" t="s">
        <v>67</v>
      </c>
      <c r="I8612" s="13"/>
    </row>
    <row r="8613" spans="1:9" x14ac:dyDescent="0.25">
      <c r="A8613" s="37">
        <v>120615113005</v>
      </c>
      <c r="B8613" s="12" t="s">
        <v>8313</v>
      </c>
      <c r="C8613" s="12">
        <v>4</v>
      </c>
      <c r="D8613" s="12" t="s">
        <v>1155</v>
      </c>
      <c r="E8613" s="12" t="s">
        <v>67</v>
      </c>
      <c r="F8613" s="12" t="s">
        <v>67</v>
      </c>
      <c r="G8613" s="12" t="s">
        <v>65</v>
      </c>
      <c r="H8613" s="12" t="s">
        <v>67</v>
      </c>
      <c r="I8613" s="12"/>
    </row>
    <row r="8614" spans="1:9" x14ac:dyDescent="0.25">
      <c r="A8614" s="38">
        <v>120615114017</v>
      </c>
      <c r="B8614" s="13" t="s">
        <v>8314</v>
      </c>
      <c r="C8614" s="13">
        <v>4</v>
      </c>
      <c r="D8614" s="13" t="s">
        <v>1155</v>
      </c>
      <c r="E8614" s="13" t="s">
        <v>67</v>
      </c>
      <c r="F8614" s="13" t="s">
        <v>67</v>
      </c>
      <c r="G8614" s="13" t="s">
        <v>65</v>
      </c>
      <c r="H8614" s="13" t="s">
        <v>67</v>
      </c>
      <c r="I8614" s="13"/>
    </row>
    <row r="8615" spans="1:9" x14ac:dyDescent="0.25">
      <c r="A8615" s="37">
        <v>120610020020</v>
      </c>
      <c r="B8615" s="12" t="s">
        <v>8315</v>
      </c>
      <c r="C8615" s="12">
        <v>4</v>
      </c>
      <c r="D8615" s="12" t="s">
        <v>1155</v>
      </c>
      <c r="E8615" s="12" t="s">
        <v>67</v>
      </c>
      <c r="F8615" s="12" t="s">
        <v>67</v>
      </c>
      <c r="G8615" s="12" t="s">
        <v>65</v>
      </c>
      <c r="H8615" s="12" t="s">
        <v>67</v>
      </c>
      <c r="I8615" s="12"/>
    </row>
    <row r="8616" spans="1:9" x14ac:dyDescent="0.25">
      <c r="A8616" s="38">
        <v>120615113061</v>
      </c>
      <c r="B8616" s="13" t="s">
        <v>8316</v>
      </c>
      <c r="C8616" s="13">
        <v>7</v>
      </c>
      <c r="D8616" s="13" t="s">
        <v>2085</v>
      </c>
      <c r="E8616" s="13" t="s">
        <v>65</v>
      </c>
      <c r="F8616" s="13" t="s">
        <v>1199</v>
      </c>
      <c r="G8616" s="13" t="s">
        <v>65</v>
      </c>
      <c r="H8616" s="13" t="s">
        <v>65</v>
      </c>
      <c r="I8616" s="13"/>
    </row>
    <row r="8617" spans="1:9" x14ac:dyDescent="0.25">
      <c r="A8617" s="37">
        <v>120615114097</v>
      </c>
      <c r="B8617" s="12" t="s">
        <v>8317</v>
      </c>
      <c r="C8617" s="12">
        <v>4</v>
      </c>
      <c r="D8617" s="12" t="s">
        <v>1155</v>
      </c>
      <c r="E8617" s="12" t="s">
        <v>67</v>
      </c>
      <c r="F8617" s="12" t="s">
        <v>67</v>
      </c>
      <c r="G8617" s="12" t="s">
        <v>65</v>
      </c>
      <c r="H8617" s="12" t="s">
        <v>67</v>
      </c>
      <c r="I8617" s="12"/>
    </row>
    <row r="8618" spans="1:9" x14ac:dyDescent="0.25">
      <c r="A8618" s="38">
        <v>120610112112</v>
      </c>
      <c r="B8618" s="13" t="s">
        <v>8318</v>
      </c>
      <c r="C8618" s="13">
        <v>4</v>
      </c>
      <c r="D8618" s="13" t="s">
        <v>1155</v>
      </c>
      <c r="E8618" s="13" t="s">
        <v>67</v>
      </c>
      <c r="F8618" s="13" t="s">
        <v>67</v>
      </c>
      <c r="G8618" s="13" t="s">
        <v>65</v>
      </c>
      <c r="H8618" s="13" t="s">
        <v>67</v>
      </c>
      <c r="I8618" s="13"/>
    </row>
    <row r="8619" spans="1:9" x14ac:dyDescent="0.25">
      <c r="A8619" s="37">
        <v>120615114164</v>
      </c>
      <c r="B8619" s="12" t="s">
        <v>8319</v>
      </c>
      <c r="C8619" s="12">
        <v>4</v>
      </c>
      <c r="D8619" s="12" t="s">
        <v>1155</v>
      </c>
      <c r="E8619" s="12" t="s">
        <v>67</v>
      </c>
      <c r="F8619" s="12" t="s">
        <v>67</v>
      </c>
      <c r="G8619" s="12" t="s">
        <v>65</v>
      </c>
      <c r="H8619" s="12" t="s">
        <v>67</v>
      </c>
      <c r="I8619" s="12"/>
    </row>
    <row r="8620" spans="1:9" x14ac:dyDescent="0.25">
      <c r="A8620" s="38">
        <v>120615108192</v>
      </c>
      <c r="B8620" s="13" t="s">
        <v>8320</v>
      </c>
      <c r="C8620" s="13">
        <v>4</v>
      </c>
      <c r="D8620" s="13" t="s">
        <v>1155</v>
      </c>
      <c r="E8620" s="13" t="s">
        <v>67</v>
      </c>
      <c r="F8620" s="13" t="s">
        <v>67</v>
      </c>
      <c r="G8620" s="13" t="s">
        <v>65</v>
      </c>
      <c r="H8620" s="13" t="s">
        <v>67</v>
      </c>
      <c r="I8620" s="13"/>
    </row>
    <row r="8621" spans="1:9" x14ac:dyDescent="0.25">
      <c r="A8621" s="37">
        <v>120615108216</v>
      </c>
      <c r="B8621" s="12" t="s">
        <v>8321</v>
      </c>
      <c r="C8621" s="12">
        <v>4</v>
      </c>
      <c r="D8621" s="12" t="s">
        <v>1155</v>
      </c>
      <c r="E8621" s="12" t="s">
        <v>67</v>
      </c>
      <c r="F8621" s="12" t="s">
        <v>67</v>
      </c>
      <c r="G8621" s="12" t="s">
        <v>65</v>
      </c>
      <c r="H8621" s="12" t="s">
        <v>67</v>
      </c>
      <c r="I8621" s="12"/>
    </row>
    <row r="8622" spans="1:9" x14ac:dyDescent="0.25">
      <c r="A8622" s="38">
        <v>120610217217</v>
      </c>
      <c r="B8622" s="13" t="s">
        <v>8322</v>
      </c>
      <c r="C8622" s="13">
        <v>4</v>
      </c>
      <c r="D8622" s="13" t="s">
        <v>1155</v>
      </c>
      <c r="E8622" s="13" t="s">
        <v>67</v>
      </c>
      <c r="F8622" s="13" t="s">
        <v>67</v>
      </c>
      <c r="G8622" s="13" t="s">
        <v>65</v>
      </c>
      <c r="H8622" s="13" t="s">
        <v>67</v>
      </c>
      <c r="I8622" s="13"/>
    </row>
    <row r="8623" spans="1:9" x14ac:dyDescent="0.25">
      <c r="A8623" s="37">
        <v>120610219219</v>
      </c>
      <c r="B8623" s="12" t="s">
        <v>8323</v>
      </c>
      <c r="C8623" s="12">
        <v>4</v>
      </c>
      <c r="D8623" s="12" t="s">
        <v>1155</v>
      </c>
      <c r="E8623" s="12" t="s">
        <v>67</v>
      </c>
      <c r="F8623" s="12" t="s">
        <v>67</v>
      </c>
      <c r="G8623" s="12" t="s">
        <v>65</v>
      </c>
      <c r="H8623" s="12" t="s">
        <v>67</v>
      </c>
      <c r="I8623" s="12"/>
    </row>
    <row r="8624" spans="1:9" x14ac:dyDescent="0.25">
      <c r="A8624" s="38">
        <v>120615113224</v>
      </c>
      <c r="B8624" s="13" t="s">
        <v>8324</v>
      </c>
      <c r="C8624" s="13">
        <v>7</v>
      </c>
      <c r="D8624" s="13" t="s">
        <v>2085</v>
      </c>
      <c r="E8624" s="13" t="s">
        <v>65</v>
      </c>
      <c r="F8624" s="13" t="s">
        <v>1199</v>
      </c>
      <c r="G8624" s="13" t="s">
        <v>65</v>
      </c>
      <c r="H8624" s="13" t="s">
        <v>65</v>
      </c>
      <c r="I8624" s="13"/>
    </row>
    <row r="8625" spans="1:9" x14ac:dyDescent="0.25">
      <c r="A8625" s="37">
        <v>120615114244</v>
      </c>
      <c r="B8625" s="12" t="s">
        <v>8325</v>
      </c>
      <c r="C8625" s="12">
        <v>4</v>
      </c>
      <c r="D8625" s="12" t="s">
        <v>1155</v>
      </c>
      <c r="E8625" s="12" t="s">
        <v>67</v>
      </c>
      <c r="F8625" s="12" t="s">
        <v>67</v>
      </c>
      <c r="G8625" s="12" t="s">
        <v>65</v>
      </c>
      <c r="H8625" s="12" t="s">
        <v>67</v>
      </c>
      <c r="I8625" s="12"/>
    </row>
    <row r="8626" spans="1:9" x14ac:dyDescent="0.25">
      <c r="A8626" s="38">
        <v>120610260260</v>
      </c>
      <c r="B8626" s="13" t="s">
        <v>8326</v>
      </c>
      <c r="C8626" s="13">
        <v>7</v>
      </c>
      <c r="D8626" s="13" t="s">
        <v>2085</v>
      </c>
      <c r="E8626" s="13" t="s">
        <v>65</v>
      </c>
      <c r="F8626" s="13" t="s">
        <v>1199</v>
      </c>
      <c r="G8626" s="13" t="s">
        <v>65</v>
      </c>
      <c r="H8626" s="13" t="s">
        <v>65</v>
      </c>
      <c r="I8626" s="13"/>
    </row>
    <row r="8627" spans="1:9" x14ac:dyDescent="0.25">
      <c r="A8627" s="37">
        <v>120615114265</v>
      </c>
      <c r="B8627" s="12" t="s">
        <v>8327</v>
      </c>
      <c r="C8627" s="12">
        <v>4</v>
      </c>
      <c r="D8627" s="12" t="s">
        <v>1155</v>
      </c>
      <c r="E8627" s="12" t="s">
        <v>67</v>
      </c>
      <c r="F8627" s="12" t="s">
        <v>67</v>
      </c>
      <c r="G8627" s="12" t="s">
        <v>65</v>
      </c>
      <c r="H8627" s="12" t="s">
        <v>67</v>
      </c>
      <c r="I8627" s="12"/>
    </row>
    <row r="8628" spans="1:9" x14ac:dyDescent="0.25">
      <c r="A8628" s="38">
        <v>120615113308</v>
      </c>
      <c r="B8628" s="13" t="s">
        <v>8328</v>
      </c>
      <c r="C8628" s="13">
        <v>7</v>
      </c>
      <c r="D8628" s="13" t="s">
        <v>2085</v>
      </c>
      <c r="E8628" s="13" t="s">
        <v>65</v>
      </c>
      <c r="F8628" s="13" t="s">
        <v>1199</v>
      </c>
      <c r="G8628" s="13" t="s">
        <v>65</v>
      </c>
      <c r="H8628" s="13" t="s">
        <v>65</v>
      </c>
      <c r="I8628" s="13"/>
    </row>
    <row r="8629" spans="1:9" x14ac:dyDescent="0.25">
      <c r="A8629" s="37">
        <v>120610316316</v>
      </c>
      <c r="B8629" s="12" t="s">
        <v>8329</v>
      </c>
      <c r="C8629" s="12">
        <v>4</v>
      </c>
      <c r="D8629" s="12" t="s">
        <v>1155</v>
      </c>
      <c r="E8629" s="12" t="s">
        <v>67</v>
      </c>
      <c r="F8629" s="12" t="s">
        <v>67</v>
      </c>
      <c r="G8629" s="12" t="s">
        <v>65</v>
      </c>
      <c r="H8629" s="12" t="s">
        <v>67</v>
      </c>
      <c r="I8629" s="12"/>
    </row>
    <row r="8630" spans="1:9" x14ac:dyDescent="0.25">
      <c r="A8630" s="38">
        <v>120610320320</v>
      </c>
      <c r="B8630" s="13" t="s">
        <v>8330</v>
      </c>
      <c r="C8630" s="13">
        <v>4</v>
      </c>
      <c r="D8630" s="13" t="s">
        <v>1155</v>
      </c>
      <c r="E8630" s="13" t="s">
        <v>67</v>
      </c>
      <c r="F8630" s="13" t="s">
        <v>67</v>
      </c>
      <c r="G8630" s="13" t="s">
        <v>65</v>
      </c>
      <c r="H8630" s="13" t="s">
        <v>67</v>
      </c>
      <c r="I8630" s="13"/>
    </row>
    <row r="8631" spans="1:9" x14ac:dyDescent="0.25">
      <c r="A8631" s="37">
        <v>120615108328</v>
      </c>
      <c r="B8631" s="12" t="s">
        <v>8331</v>
      </c>
      <c r="C8631" s="12">
        <v>4</v>
      </c>
      <c r="D8631" s="12" t="s">
        <v>1155</v>
      </c>
      <c r="E8631" s="12" t="s">
        <v>67</v>
      </c>
      <c r="F8631" s="12" t="s">
        <v>67</v>
      </c>
      <c r="G8631" s="12" t="s">
        <v>65</v>
      </c>
      <c r="H8631" s="12" t="s">
        <v>67</v>
      </c>
      <c r="I8631" s="12"/>
    </row>
    <row r="8632" spans="1:9" x14ac:dyDescent="0.25">
      <c r="A8632" s="38">
        <v>120610329329</v>
      </c>
      <c r="B8632" s="13" t="s">
        <v>8332</v>
      </c>
      <c r="C8632" s="13">
        <v>4</v>
      </c>
      <c r="D8632" s="13" t="s">
        <v>1155</v>
      </c>
      <c r="E8632" s="13" t="s">
        <v>67</v>
      </c>
      <c r="F8632" s="13" t="s">
        <v>67</v>
      </c>
      <c r="G8632" s="13" t="s">
        <v>65</v>
      </c>
      <c r="H8632" s="13" t="s">
        <v>67</v>
      </c>
      <c r="I8632" s="13"/>
    </row>
    <row r="8633" spans="1:9" x14ac:dyDescent="0.25">
      <c r="A8633" s="37">
        <v>120610332332</v>
      </c>
      <c r="B8633" s="12" t="s">
        <v>8333</v>
      </c>
      <c r="C8633" s="12">
        <v>7</v>
      </c>
      <c r="D8633" s="12" t="s">
        <v>2085</v>
      </c>
      <c r="E8633" s="12" t="s">
        <v>65</v>
      </c>
      <c r="F8633" s="12" t="s">
        <v>1199</v>
      </c>
      <c r="G8633" s="12" t="s">
        <v>65</v>
      </c>
      <c r="H8633" s="12" t="s">
        <v>65</v>
      </c>
      <c r="I8633" s="12"/>
    </row>
    <row r="8634" spans="1:9" x14ac:dyDescent="0.25">
      <c r="A8634" s="38">
        <v>120615108344</v>
      </c>
      <c r="B8634" s="13" t="s">
        <v>8334</v>
      </c>
      <c r="C8634" s="13">
        <v>4</v>
      </c>
      <c r="D8634" s="13" t="s">
        <v>1155</v>
      </c>
      <c r="E8634" s="13" t="s">
        <v>67</v>
      </c>
      <c r="F8634" s="13" t="s">
        <v>67</v>
      </c>
      <c r="G8634" s="13" t="s">
        <v>65</v>
      </c>
      <c r="H8634" s="13" t="s">
        <v>67</v>
      </c>
      <c r="I8634" s="13"/>
    </row>
    <row r="8635" spans="1:9" x14ac:dyDescent="0.25">
      <c r="A8635" s="37">
        <v>120615113352</v>
      </c>
      <c r="B8635" s="12" t="s">
        <v>8335</v>
      </c>
      <c r="C8635" s="12">
        <v>4</v>
      </c>
      <c r="D8635" s="12" t="s">
        <v>1155</v>
      </c>
      <c r="E8635" s="12" t="s">
        <v>67</v>
      </c>
      <c r="F8635" s="12" t="s">
        <v>67</v>
      </c>
      <c r="G8635" s="12" t="s">
        <v>65</v>
      </c>
      <c r="H8635" s="12" t="s">
        <v>67</v>
      </c>
      <c r="I8635" s="12"/>
    </row>
    <row r="8636" spans="1:9" x14ac:dyDescent="0.25">
      <c r="A8636" s="38">
        <v>120615114405</v>
      </c>
      <c r="B8636" s="13" t="s">
        <v>8336</v>
      </c>
      <c r="C8636" s="13">
        <v>4</v>
      </c>
      <c r="D8636" s="13" t="s">
        <v>1155</v>
      </c>
      <c r="E8636" s="13" t="s">
        <v>67</v>
      </c>
      <c r="F8636" s="13" t="s">
        <v>67</v>
      </c>
      <c r="G8636" s="13" t="s">
        <v>65</v>
      </c>
      <c r="H8636" s="13" t="s">
        <v>67</v>
      </c>
      <c r="I8636" s="13"/>
    </row>
    <row r="8637" spans="1:9" x14ac:dyDescent="0.25">
      <c r="A8637" s="37">
        <v>120615114428</v>
      </c>
      <c r="B8637" s="12" t="s">
        <v>8337</v>
      </c>
      <c r="C8637" s="12">
        <v>4</v>
      </c>
      <c r="D8637" s="12" t="s">
        <v>1155</v>
      </c>
      <c r="E8637" s="12" t="s">
        <v>67</v>
      </c>
      <c r="F8637" s="12" t="s">
        <v>67</v>
      </c>
      <c r="G8637" s="12" t="s">
        <v>65</v>
      </c>
      <c r="H8637" s="12" t="s">
        <v>67</v>
      </c>
      <c r="I8637" s="12"/>
    </row>
    <row r="8638" spans="1:9" x14ac:dyDescent="0.25">
      <c r="A8638" s="38">
        <v>120610433433</v>
      </c>
      <c r="B8638" s="13" t="s">
        <v>8338</v>
      </c>
      <c r="C8638" s="13">
        <v>4</v>
      </c>
      <c r="D8638" s="13" t="s">
        <v>1155</v>
      </c>
      <c r="E8638" s="13" t="s">
        <v>67</v>
      </c>
      <c r="F8638" s="13" t="s">
        <v>67</v>
      </c>
      <c r="G8638" s="13" t="s">
        <v>65</v>
      </c>
      <c r="H8638" s="13" t="s">
        <v>67</v>
      </c>
      <c r="I8638" s="13"/>
    </row>
    <row r="8639" spans="1:9" x14ac:dyDescent="0.25">
      <c r="A8639" s="37">
        <v>120615114435</v>
      </c>
      <c r="B8639" s="12" t="s">
        <v>7341</v>
      </c>
      <c r="C8639" s="12">
        <v>4</v>
      </c>
      <c r="D8639" s="12" t="s">
        <v>1155</v>
      </c>
      <c r="E8639" s="12" t="s">
        <v>67</v>
      </c>
      <c r="F8639" s="12" t="s">
        <v>67</v>
      </c>
      <c r="G8639" s="12" t="s">
        <v>65</v>
      </c>
      <c r="H8639" s="12" t="s">
        <v>67</v>
      </c>
      <c r="I8639" s="12"/>
    </row>
    <row r="8640" spans="1:9" x14ac:dyDescent="0.25">
      <c r="A8640" s="38">
        <v>120610444444</v>
      </c>
      <c r="B8640" s="13" t="s">
        <v>8339</v>
      </c>
      <c r="C8640" s="13">
        <v>7</v>
      </c>
      <c r="D8640" s="13" t="s">
        <v>2085</v>
      </c>
      <c r="E8640" s="13" t="s">
        <v>65</v>
      </c>
      <c r="F8640" s="13" t="s">
        <v>1199</v>
      </c>
      <c r="G8640" s="13" t="s">
        <v>65</v>
      </c>
      <c r="H8640" s="13" t="s">
        <v>65</v>
      </c>
      <c r="I8640" s="13"/>
    </row>
    <row r="8641" spans="1:9" x14ac:dyDescent="0.25">
      <c r="A8641" s="37">
        <v>120615108448</v>
      </c>
      <c r="B8641" s="12" t="s">
        <v>8340</v>
      </c>
      <c r="C8641" s="12">
        <v>4</v>
      </c>
      <c r="D8641" s="12" t="s">
        <v>1155</v>
      </c>
      <c r="E8641" s="12" t="s">
        <v>67</v>
      </c>
      <c r="F8641" s="12" t="s">
        <v>67</v>
      </c>
      <c r="G8641" s="12" t="s">
        <v>65</v>
      </c>
      <c r="H8641" s="12" t="s">
        <v>67</v>
      </c>
      <c r="I8641" s="12"/>
    </row>
    <row r="8642" spans="1:9" x14ac:dyDescent="0.25">
      <c r="A8642" s="38">
        <v>120615113450</v>
      </c>
      <c r="B8642" s="13" t="s">
        <v>8341</v>
      </c>
      <c r="C8642" s="13">
        <v>7</v>
      </c>
      <c r="D8642" s="13" t="s">
        <v>2085</v>
      </c>
      <c r="E8642" s="13" t="s">
        <v>65</v>
      </c>
      <c r="F8642" s="13" t="s">
        <v>1199</v>
      </c>
      <c r="G8642" s="13" t="s">
        <v>65</v>
      </c>
      <c r="H8642" s="13" t="s">
        <v>65</v>
      </c>
      <c r="I8642" s="13"/>
    </row>
    <row r="8643" spans="1:9" x14ac:dyDescent="0.25">
      <c r="A8643" s="37">
        <v>120615113470</v>
      </c>
      <c r="B8643" s="12" t="s">
        <v>8342</v>
      </c>
      <c r="C8643" s="12">
        <v>4</v>
      </c>
      <c r="D8643" s="12" t="s">
        <v>1155</v>
      </c>
      <c r="E8643" s="12" t="s">
        <v>67</v>
      </c>
      <c r="F8643" s="12" t="s">
        <v>67</v>
      </c>
      <c r="G8643" s="12" t="s">
        <v>65</v>
      </c>
      <c r="H8643" s="12" t="s">
        <v>67</v>
      </c>
      <c r="I8643" s="12"/>
    </row>
    <row r="8644" spans="1:9" x14ac:dyDescent="0.25">
      <c r="A8644" s="38">
        <v>120615114471</v>
      </c>
      <c r="B8644" s="13" t="s">
        <v>8343</v>
      </c>
      <c r="C8644" s="13">
        <v>4</v>
      </c>
      <c r="D8644" s="13" t="s">
        <v>1155</v>
      </c>
      <c r="E8644" s="13" t="s">
        <v>67</v>
      </c>
      <c r="F8644" s="13" t="s">
        <v>67</v>
      </c>
      <c r="G8644" s="13" t="s">
        <v>65</v>
      </c>
      <c r="H8644" s="13" t="s">
        <v>67</v>
      </c>
      <c r="I8644" s="13"/>
    </row>
    <row r="8645" spans="1:9" x14ac:dyDescent="0.25">
      <c r="A8645" s="37">
        <v>120615113476</v>
      </c>
      <c r="B8645" s="12" t="s">
        <v>8344</v>
      </c>
      <c r="C8645" s="12">
        <v>4</v>
      </c>
      <c r="D8645" s="12" t="s">
        <v>1155</v>
      </c>
      <c r="E8645" s="12" t="s">
        <v>67</v>
      </c>
      <c r="F8645" s="12" t="s">
        <v>67</v>
      </c>
      <c r="G8645" s="12" t="s">
        <v>65</v>
      </c>
      <c r="H8645" s="12" t="s">
        <v>67</v>
      </c>
      <c r="I8645" s="12"/>
    </row>
    <row r="8646" spans="1:9" x14ac:dyDescent="0.25">
      <c r="A8646" s="38">
        <v>120615108492</v>
      </c>
      <c r="B8646" s="13" t="s">
        <v>8345</v>
      </c>
      <c r="C8646" s="13">
        <v>4</v>
      </c>
      <c r="D8646" s="13" t="s">
        <v>1155</v>
      </c>
      <c r="E8646" s="13" t="s">
        <v>67</v>
      </c>
      <c r="F8646" s="13" t="s">
        <v>67</v>
      </c>
      <c r="G8646" s="13" t="s">
        <v>65</v>
      </c>
      <c r="H8646" s="13" t="s">
        <v>67</v>
      </c>
      <c r="I8646" s="13"/>
    </row>
    <row r="8647" spans="1:9" x14ac:dyDescent="0.25">
      <c r="A8647" s="37">
        <v>120615114510</v>
      </c>
      <c r="B8647" s="12" t="s">
        <v>8346</v>
      </c>
      <c r="C8647" s="12">
        <v>4</v>
      </c>
      <c r="D8647" s="12" t="s">
        <v>1155</v>
      </c>
      <c r="E8647" s="12" t="s">
        <v>67</v>
      </c>
      <c r="F8647" s="12" t="s">
        <v>67</v>
      </c>
      <c r="G8647" s="12" t="s">
        <v>65</v>
      </c>
      <c r="H8647" s="12" t="s">
        <v>67</v>
      </c>
      <c r="I8647" s="12"/>
    </row>
    <row r="8648" spans="1:9" x14ac:dyDescent="0.25">
      <c r="A8648" s="38">
        <v>120610540540</v>
      </c>
      <c r="B8648" s="13" t="s">
        <v>8347</v>
      </c>
      <c r="C8648" s="13">
        <v>7</v>
      </c>
      <c r="D8648" s="13" t="s">
        <v>2085</v>
      </c>
      <c r="E8648" s="13" t="s">
        <v>65</v>
      </c>
      <c r="F8648" s="13" t="s">
        <v>1199</v>
      </c>
      <c r="G8648" s="13" t="s">
        <v>65</v>
      </c>
      <c r="H8648" s="13" t="s">
        <v>65</v>
      </c>
      <c r="I8648" s="13"/>
    </row>
    <row r="8649" spans="1:9" x14ac:dyDescent="0.25">
      <c r="A8649" s="37">
        <v>120610572572</v>
      </c>
      <c r="B8649" s="12" t="s">
        <v>8348</v>
      </c>
      <c r="C8649" s="12">
        <v>7</v>
      </c>
      <c r="D8649" s="12" t="s">
        <v>2085</v>
      </c>
      <c r="E8649" s="12" t="s">
        <v>65</v>
      </c>
      <c r="F8649" s="12" t="s">
        <v>1199</v>
      </c>
      <c r="G8649" s="12" t="s">
        <v>65</v>
      </c>
      <c r="H8649" s="12" t="s">
        <v>65</v>
      </c>
      <c r="I8649" s="12"/>
    </row>
    <row r="8650" spans="1:9" x14ac:dyDescent="0.25">
      <c r="A8650" s="38">
        <v>120625031024</v>
      </c>
      <c r="B8650" s="13" t="s">
        <v>8349</v>
      </c>
      <c r="C8650" s="13">
        <v>4</v>
      </c>
      <c r="D8650" s="13" t="s">
        <v>1155</v>
      </c>
      <c r="E8650" s="13" t="s">
        <v>67</v>
      </c>
      <c r="F8650" s="13" t="s">
        <v>67</v>
      </c>
      <c r="G8650" s="13" t="s">
        <v>65</v>
      </c>
      <c r="H8650" s="13" t="s">
        <v>67</v>
      </c>
      <c r="I8650" s="13"/>
    </row>
    <row r="8651" spans="1:9" x14ac:dyDescent="0.25">
      <c r="A8651" s="37">
        <v>120625205088</v>
      </c>
      <c r="B8651" s="12" t="s">
        <v>8350</v>
      </c>
      <c r="C8651" s="12">
        <v>4</v>
      </c>
      <c r="D8651" s="12" t="s">
        <v>1155</v>
      </c>
      <c r="E8651" s="12" t="s">
        <v>67</v>
      </c>
      <c r="F8651" s="12" t="s">
        <v>67</v>
      </c>
      <c r="G8651" s="12" t="s">
        <v>65</v>
      </c>
      <c r="H8651" s="12" t="s">
        <v>67</v>
      </c>
      <c r="I8651" s="12"/>
    </row>
    <row r="8652" spans="1:9" x14ac:dyDescent="0.25">
      <c r="A8652" s="38">
        <v>120620092092</v>
      </c>
      <c r="B8652" s="13" t="s">
        <v>8351</v>
      </c>
      <c r="C8652" s="13">
        <v>4</v>
      </c>
      <c r="D8652" s="13" t="s">
        <v>1155</v>
      </c>
      <c r="E8652" s="13" t="s">
        <v>67</v>
      </c>
      <c r="F8652" s="13" t="s">
        <v>67</v>
      </c>
      <c r="G8652" s="13" t="s">
        <v>65</v>
      </c>
      <c r="H8652" s="13" t="s">
        <v>67</v>
      </c>
      <c r="I8652" s="13"/>
    </row>
    <row r="8653" spans="1:9" x14ac:dyDescent="0.25">
      <c r="A8653" s="37">
        <v>120620124124</v>
      </c>
      <c r="B8653" s="12" t="s">
        <v>8352</v>
      </c>
      <c r="C8653" s="12">
        <v>4</v>
      </c>
      <c r="D8653" s="12" t="s">
        <v>1155</v>
      </c>
      <c r="E8653" s="12" t="s">
        <v>67</v>
      </c>
      <c r="F8653" s="12" t="s">
        <v>67</v>
      </c>
      <c r="G8653" s="12" t="s">
        <v>65</v>
      </c>
      <c r="H8653" s="12" t="s">
        <v>67</v>
      </c>
      <c r="I8653" s="12"/>
    </row>
    <row r="8654" spans="1:9" x14ac:dyDescent="0.25">
      <c r="A8654" s="38">
        <v>120625031128</v>
      </c>
      <c r="B8654" s="13" t="s">
        <v>8353</v>
      </c>
      <c r="C8654" s="13">
        <v>4</v>
      </c>
      <c r="D8654" s="13" t="s">
        <v>1155</v>
      </c>
      <c r="E8654" s="13" t="s">
        <v>67</v>
      </c>
      <c r="F8654" s="13" t="s">
        <v>67</v>
      </c>
      <c r="G8654" s="13" t="s">
        <v>65</v>
      </c>
      <c r="H8654" s="13" t="s">
        <v>67</v>
      </c>
      <c r="I8654" s="13"/>
    </row>
    <row r="8655" spans="1:9" x14ac:dyDescent="0.25">
      <c r="A8655" s="37">
        <v>120625209134</v>
      </c>
      <c r="B8655" s="12" t="s">
        <v>8354</v>
      </c>
      <c r="C8655" s="12">
        <v>4</v>
      </c>
      <c r="D8655" s="12" t="s">
        <v>1155</v>
      </c>
      <c r="E8655" s="12" t="s">
        <v>67</v>
      </c>
      <c r="F8655" s="12" t="s">
        <v>67</v>
      </c>
      <c r="G8655" s="12" t="s">
        <v>65</v>
      </c>
      <c r="H8655" s="12" t="s">
        <v>67</v>
      </c>
      <c r="I8655" s="12"/>
    </row>
    <row r="8656" spans="1:9" x14ac:dyDescent="0.25">
      <c r="A8656" s="38">
        <v>120620140140</v>
      </c>
      <c r="B8656" s="13" t="s">
        <v>8355</v>
      </c>
      <c r="C8656" s="13">
        <v>4</v>
      </c>
      <c r="D8656" s="13" t="s">
        <v>1155</v>
      </c>
      <c r="E8656" s="13" t="s">
        <v>67</v>
      </c>
      <c r="F8656" s="13" t="s">
        <v>67</v>
      </c>
      <c r="G8656" s="13" t="s">
        <v>65</v>
      </c>
      <c r="H8656" s="13" t="s">
        <v>67</v>
      </c>
      <c r="I8656" s="13"/>
    </row>
    <row r="8657" spans="1:9" x14ac:dyDescent="0.25">
      <c r="A8657" s="37">
        <v>120625207177</v>
      </c>
      <c r="B8657" s="12" t="s">
        <v>8356</v>
      </c>
      <c r="C8657" s="12">
        <v>4</v>
      </c>
      <c r="D8657" s="12" t="s">
        <v>1155</v>
      </c>
      <c r="E8657" s="12" t="s">
        <v>67</v>
      </c>
      <c r="F8657" s="12" t="s">
        <v>67</v>
      </c>
      <c r="G8657" s="12" t="s">
        <v>65</v>
      </c>
      <c r="H8657" s="12" t="s">
        <v>67</v>
      </c>
      <c r="I8657" s="12"/>
    </row>
    <row r="8658" spans="1:9" x14ac:dyDescent="0.25">
      <c r="A8658" s="38">
        <v>120625211196</v>
      </c>
      <c r="B8658" s="13" t="s">
        <v>8357</v>
      </c>
      <c r="C8658" s="13">
        <v>4</v>
      </c>
      <c r="D8658" s="13" t="s">
        <v>1155</v>
      </c>
      <c r="E8658" s="13" t="s">
        <v>67</v>
      </c>
      <c r="F8658" s="13" t="s">
        <v>67</v>
      </c>
      <c r="G8658" s="13" t="s">
        <v>65</v>
      </c>
      <c r="H8658" s="13" t="s">
        <v>67</v>
      </c>
      <c r="I8658" s="13"/>
    </row>
    <row r="8659" spans="1:9" x14ac:dyDescent="0.25">
      <c r="A8659" s="37">
        <v>120625211208</v>
      </c>
      <c r="B8659" s="12" t="s">
        <v>8358</v>
      </c>
      <c r="C8659" s="12">
        <v>4</v>
      </c>
      <c r="D8659" s="12" t="s">
        <v>1155</v>
      </c>
      <c r="E8659" s="12" t="s">
        <v>67</v>
      </c>
      <c r="F8659" s="12" t="s">
        <v>67</v>
      </c>
      <c r="G8659" s="12" t="s">
        <v>65</v>
      </c>
      <c r="H8659" s="12" t="s">
        <v>67</v>
      </c>
      <c r="I8659" s="12"/>
    </row>
    <row r="8660" spans="1:9" x14ac:dyDescent="0.25">
      <c r="A8660" s="38">
        <v>120625202219</v>
      </c>
      <c r="B8660" s="13" t="s">
        <v>8359</v>
      </c>
      <c r="C8660" s="13">
        <v>4</v>
      </c>
      <c r="D8660" s="13" t="s">
        <v>1155</v>
      </c>
      <c r="E8660" s="13" t="s">
        <v>67</v>
      </c>
      <c r="F8660" s="13" t="s">
        <v>67</v>
      </c>
      <c r="G8660" s="13" t="s">
        <v>65</v>
      </c>
      <c r="H8660" s="13" t="s">
        <v>67</v>
      </c>
      <c r="I8660" s="13"/>
    </row>
    <row r="8661" spans="1:9" x14ac:dyDescent="0.25">
      <c r="A8661" s="37">
        <v>120620224224</v>
      </c>
      <c r="B8661" s="12" t="s">
        <v>8360</v>
      </c>
      <c r="C8661" s="12">
        <v>4</v>
      </c>
      <c r="D8661" s="12" t="s">
        <v>1155</v>
      </c>
      <c r="E8661" s="12" t="s">
        <v>67</v>
      </c>
      <c r="F8661" s="12" t="s">
        <v>67</v>
      </c>
      <c r="G8661" s="12" t="s">
        <v>65</v>
      </c>
      <c r="H8661" s="12" t="s">
        <v>67</v>
      </c>
      <c r="I8661" s="12"/>
    </row>
    <row r="8662" spans="1:9" x14ac:dyDescent="0.25">
      <c r="A8662" s="38">
        <v>120625211232</v>
      </c>
      <c r="B8662" s="13" t="s">
        <v>8361</v>
      </c>
      <c r="C8662" s="13">
        <v>4</v>
      </c>
      <c r="D8662" s="13" t="s">
        <v>1155</v>
      </c>
      <c r="E8662" s="13" t="s">
        <v>67</v>
      </c>
      <c r="F8662" s="13" t="s">
        <v>67</v>
      </c>
      <c r="G8662" s="13" t="s">
        <v>65</v>
      </c>
      <c r="H8662" s="13" t="s">
        <v>67</v>
      </c>
      <c r="I8662" s="13"/>
    </row>
    <row r="8663" spans="1:9" x14ac:dyDescent="0.25">
      <c r="A8663" s="37">
        <v>120625209237</v>
      </c>
      <c r="B8663" s="12" t="s">
        <v>8362</v>
      </c>
      <c r="C8663" s="12">
        <v>4</v>
      </c>
      <c r="D8663" s="12" t="s">
        <v>1155</v>
      </c>
      <c r="E8663" s="12" t="s">
        <v>67</v>
      </c>
      <c r="F8663" s="12" t="s">
        <v>67</v>
      </c>
      <c r="G8663" s="12" t="s">
        <v>65</v>
      </c>
      <c r="H8663" s="12" t="s">
        <v>67</v>
      </c>
      <c r="I8663" s="12"/>
    </row>
    <row r="8664" spans="1:9" x14ac:dyDescent="0.25">
      <c r="A8664" s="38">
        <v>120625207240</v>
      </c>
      <c r="B8664" s="13" t="s">
        <v>8363</v>
      </c>
      <c r="C8664" s="13">
        <v>4</v>
      </c>
      <c r="D8664" s="13" t="s">
        <v>1155</v>
      </c>
      <c r="E8664" s="13" t="s">
        <v>67</v>
      </c>
      <c r="F8664" s="13" t="s">
        <v>67</v>
      </c>
      <c r="G8664" s="13" t="s">
        <v>65</v>
      </c>
      <c r="H8664" s="13" t="s">
        <v>67</v>
      </c>
      <c r="I8664" s="13"/>
    </row>
    <row r="8665" spans="1:9" x14ac:dyDescent="0.25">
      <c r="A8665" s="37">
        <v>120625209282</v>
      </c>
      <c r="B8665" s="12" t="s">
        <v>8364</v>
      </c>
      <c r="C8665" s="12">
        <v>4</v>
      </c>
      <c r="D8665" s="12" t="s">
        <v>1155</v>
      </c>
      <c r="E8665" s="12" t="s">
        <v>67</v>
      </c>
      <c r="F8665" s="12" t="s">
        <v>67</v>
      </c>
      <c r="G8665" s="12" t="s">
        <v>65</v>
      </c>
      <c r="H8665" s="12" t="s">
        <v>67</v>
      </c>
      <c r="I8665" s="12"/>
    </row>
    <row r="8666" spans="1:9" x14ac:dyDescent="0.25">
      <c r="A8666" s="38">
        <v>120625209289</v>
      </c>
      <c r="B8666" s="13" t="s">
        <v>8365</v>
      </c>
      <c r="C8666" s="13">
        <v>4</v>
      </c>
      <c r="D8666" s="13" t="s">
        <v>1155</v>
      </c>
      <c r="E8666" s="13" t="s">
        <v>67</v>
      </c>
      <c r="F8666" s="13" t="s">
        <v>67</v>
      </c>
      <c r="G8666" s="13" t="s">
        <v>65</v>
      </c>
      <c r="H8666" s="13" t="s">
        <v>67</v>
      </c>
      <c r="I8666" s="13"/>
    </row>
    <row r="8667" spans="1:9" x14ac:dyDescent="0.25">
      <c r="A8667" s="37">
        <v>120625205293</v>
      </c>
      <c r="B8667" s="12" t="s">
        <v>8366</v>
      </c>
      <c r="C8667" s="12">
        <v>4</v>
      </c>
      <c r="D8667" s="12" t="s">
        <v>1155</v>
      </c>
      <c r="E8667" s="12" t="s">
        <v>67</v>
      </c>
      <c r="F8667" s="12" t="s">
        <v>67</v>
      </c>
      <c r="G8667" s="12" t="s">
        <v>65</v>
      </c>
      <c r="H8667" s="12" t="s">
        <v>67</v>
      </c>
      <c r="I8667" s="12"/>
    </row>
    <row r="8668" spans="1:9" x14ac:dyDescent="0.25">
      <c r="A8668" s="38">
        <v>120625205333</v>
      </c>
      <c r="B8668" s="13" t="s">
        <v>8367</v>
      </c>
      <c r="C8668" s="13">
        <v>4</v>
      </c>
      <c r="D8668" s="13" t="s">
        <v>1155</v>
      </c>
      <c r="E8668" s="13" t="s">
        <v>67</v>
      </c>
      <c r="F8668" s="13" t="s">
        <v>67</v>
      </c>
      <c r="G8668" s="13" t="s">
        <v>65</v>
      </c>
      <c r="H8668" s="13" t="s">
        <v>67</v>
      </c>
      <c r="I8668" s="13"/>
    </row>
    <row r="8669" spans="1:9" x14ac:dyDescent="0.25">
      <c r="A8669" s="37">
        <v>120625211336</v>
      </c>
      <c r="B8669" s="12" t="s">
        <v>8368</v>
      </c>
      <c r="C8669" s="12">
        <v>4</v>
      </c>
      <c r="D8669" s="12" t="s">
        <v>1155</v>
      </c>
      <c r="E8669" s="12" t="s">
        <v>67</v>
      </c>
      <c r="F8669" s="12" t="s">
        <v>67</v>
      </c>
      <c r="G8669" s="12" t="s">
        <v>65</v>
      </c>
      <c r="H8669" s="12" t="s">
        <v>67</v>
      </c>
      <c r="I8669" s="12"/>
    </row>
    <row r="8670" spans="1:9" x14ac:dyDescent="0.25">
      <c r="A8670" s="38">
        <v>120625031341</v>
      </c>
      <c r="B8670" s="13" t="s">
        <v>8369</v>
      </c>
      <c r="C8670" s="13">
        <v>4</v>
      </c>
      <c r="D8670" s="13" t="s">
        <v>1155</v>
      </c>
      <c r="E8670" s="13" t="s">
        <v>67</v>
      </c>
      <c r="F8670" s="13" t="s">
        <v>67</v>
      </c>
      <c r="G8670" s="13" t="s">
        <v>65</v>
      </c>
      <c r="H8670" s="13" t="s">
        <v>67</v>
      </c>
      <c r="I8670" s="13"/>
    </row>
    <row r="8671" spans="1:9" x14ac:dyDescent="0.25">
      <c r="A8671" s="37">
        <v>120625207372</v>
      </c>
      <c r="B8671" s="12" t="s">
        <v>8370</v>
      </c>
      <c r="C8671" s="12">
        <v>4</v>
      </c>
      <c r="D8671" s="12" t="s">
        <v>1155</v>
      </c>
      <c r="E8671" s="12" t="s">
        <v>67</v>
      </c>
      <c r="F8671" s="12" t="s">
        <v>67</v>
      </c>
      <c r="G8671" s="12" t="s">
        <v>65</v>
      </c>
      <c r="H8671" s="12" t="s">
        <v>67</v>
      </c>
      <c r="I8671" s="12"/>
    </row>
    <row r="8672" spans="1:9" x14ac:dyDescent="0.25">
      <c r="A8672" s="38">
        <v>120620410410</v>
      </c>
      <c r="B8672" s="13" t="s">
        <v>8371</v>
      </c>
      <c r="C8672" s="13">
        <v>4</v>
      </c>
      <c r="D8672" s="13" t="s">
        <v>1155</v>
      </c>
      <c r="E8672" s="13" t="s">
        <v>67</v>
      </c>
      <c r="F8672" s="13" t="s">
        <v>67</v>
      </c>
      <c r="G8672" s="13" t="s">
        <v>65</v>
      </c>
      <c r="H8672" s="13" t="s">
        <v>67</v>
      </c>
      <c r="I8672" s="13"/>
    </row>
    <row r="8673" spans="1:9" x14ac:dyDescent="0.25">
      <c r="A8673" s="37">
        <v>120625202417</v>
      </c>
      <c r="B8673" s="12" t="s">
        <v>7478</v>
      </c>
      <c r="C8673" s="12">
        <v>4</v>
      </c>
      <c r="D8673" s="12" t="s">
        <v>1155</v>
      </c>
      <c r="E8673" s="12" t="s">
        <v>67</v>
      </c>
      <c r="F8673" s="12" t="s">
        <v>67</v>
      </c>
      <c r="G8673" s="12" t="s">
        <v>65</v>
      </c>
      <c r="H8673" s="12" t="s">
        <v>67</v>
      </c>
      <c r="I8673" s="12"/>
    </row>
    <row r="8674" spans="1:9" x14ac:dyDescent="0.25">
      <c r="A8674" s="38">
        <v>120625205425</v>
      </c>
      <c r="B8674" s="13" t="s">
        <v>8372</v>
      </c>
      <c r="C8674" s="13">
        <v>4</v>
      </c>
      <c r="D8674" s="13" t="s">
        <v>1155</v>
      </c>
      <c r="E8674" s="13" t="s">
        <v>67</v>
      </c>
      <c r="F8674" s="13" t="s">
        <v>67</v>
      </c>
      <c r="G8674" s="13" t="s">
        <v>65</v>
      </c>
      <c r="H8674" s="13" t="s">
        <v>67</v>
      </c>
      <c r="I8674" s="13"/>
    </row>
    <row r="8675" spans="1:9" x14ac:dyDescent="0.25">
      <c r="A8675" s="37">
        <v>120625202440</v>
      </c>
      <c r="B8675" s="12" t="s">
        <v>8373</v>
      </c>
      <c r="C8675" s="12">
        <v>4</v>
      </c>
      <c r="D8675" s="12" t="s">
        <v>1155</v>
      </c>
      <c r="E8675" s="12" t="s">
        <v>67</v>
      </c>
      <c r="F8675" s="12" t="s">
        <v>67</v>
      </c>
      <c r="G8675" s="12" t="s">
        <v>65</v>
      </c>
      <c r="H8675" s="12" t="s">
        <v>67</v>
      </c>
      <c r="I8675" s="12"/>
    </row>
    <row r="8676" spans="1:9" x14ac:dyDescent="0.25">
      <c r="A8676" s="38">
        <v>120625209445</v>
      </c>
      <c r="B8676" s="13" t="s">
        <v>8374</v>
      </c>
      <c r="C8676" s="13">
        <v>4</v>
      </c>
      <c r="D8676" s="13" t="s">
        <v>1155</v>
      </c>
      <c r="E8676" s="13" t="s">
        <v>67</v>
      </c>
      <c r="F8676" s="13" t="s">
        <v>67</v>
      </c>
      <c r="G8676" s="13" t="s">
        <v>65</v>
      </c>
      <c r="H8676" s="13" t="s">
        <v>67</v>
      </c>
      <c r="I8676" s="13"/>
    </row>
    <row r="8677" spans="1:9" x14ac:dyDescent="0.25">
      <c r="A8677" s="37">
        <v>120625202453</v>
      </c>
      <c r="B8677" s="12" t="s">
        <v>3616</v>
      </c>
      <c r="C8677" s="12">
        <v>4</v>
      </c>
      <c r="D8677" s="12" t="s">
        <v>1155</v>
      </c>
      <c r="E8677" s="12" t="s">
        <v>67</v>
      </c>
      <c r="F8677" s="12" t="s">
        <v>67</v>
      </c>
      <c r="G8677" s="12" t="s">
        <v>65</v>
      </c>
      <c r="H8677" s="12" t="s">
        <v>67</v>
      </c>
      <c r="I8677" s="12"/>
    </row>
    <row r="8678" spans="1:9" x14ac:dyDescent="0.25">
      <c r="A8678" s="38">
        <v>120620461461</v>
      </c>
      <c r="B8678" s="13" t="s">
        <v>8375</v>
      </c>
      <c r="C8678" s="13">
        <v>4</v>
      </c>
      <c r="D8678" s="13" t="s">
        <v>1155</v>
      </c>
      <c r="E8678" s="13" t="s">
        <v>67</v>
      </c>
      <c r="F8678" s="13" t="s">
        <v>67</v>
      </c>
      <c r="G8678" s="13" t="s">
        <v>65</v>
      </c>
      <c r="H8678" s="13" t="s">
        <v>67</v>
      </c>
      <c r="I8678" s="13"/>
    </row>
    <row r="8679" spans="1:9" x14ac:dyDescent="0.25">
      <c r="A8679" s="37">
        <v>120625207464</v>
      </c>
      <c r="B8679" s="12" t="s">
        <v>8376</v>
      </c>
      <c r="C8679" s="12">
        <v>4</v>
      </c>
      <c r="D8679" s="12" t="s">
        <v>1155</v>
      </c>
      <c r="E8679" s="12" t="s">
        <v>67</v>
      </c>
      <c r="F8679" s="12" t="s">
        <v>67</v>
      </c>
      <c r="G8679" s="12" t="s">
        <v>65</v>
      </c>
      <c r="H8679" s="12" t="s">
        <v>67</v>
      </c>
      <c r="I8679" s="12"/>
    </row>
    <row r="8680" spans="1:9" x14ac:dyDescent="0.25">
      <c r="A8680" s="38">
        <v>120620469469</v>
      </c>
      <c r="B8680" s="13" t="s">
        <v>8377</v>
      </c>
      <c r="C8680" s="13">
        <v>4</v>
      </c>
      <c r="D8680" s="13" t="s">
        <v>1155</v>
      </c>
      <c r="E8680" s="13" t="s">
        <v>67</v>
      </c>
      <c r="F8680" s="13" t="s">
        <v>67</v>
      </c>
      <c r="G8680" s="13" t="s">
        <v>65</v>
      </c>
      <c r="H8680" s="13" t="s">
        <v>67</v>
      </c>
      <c r="I8680" s="13"/>
    </row>
    <row r="8681" spans="1:9" x14ac:dyDescent="0.25">
      <c r="A8681" s="37">
        <v>120625202492</v>
      </c>
      <c r="B8681" s="12" t="s">
        <v>8378</v>
      </c>
      <c r="C8681" s="12">
        <v>4</v>
      </c>
      <c r="D8681" s="12" t="s">
        <v>1155</v>
      </c>
      <c r="E8681" s="12" t="s">
        <v>67</v>
      </c>
      <c r="F8681" s="12" t="s">
        <v>67</v>
      </c>
      <c r="G8681" s="12" t="s">
        <v>65</v>
      </c>
      <c r="H8681" s="12" t="s">
        <v>67</v>
      </c>
      <c r="I8681" s="12"/>
    </row>
    <row r="8682" spans="1:9" x14ac:dyDescent="0.25">
      <c r="A8682" s="38">
        <v>120625031500</v>
      </c>
      <c r="B8682" s="13" t="s">
        <v>8379</v>
      </c>
      <c r="C8682" s="13">
        <v>4</v>
      </c>
      <c r="D8682" s="13" t="s">
        <v>1155</v>
      </c>
      <c r="E8682" s="13" t="s">
        <v>67</v>
      </c>
      <c r="F8682" s="13" t="s">
        <v>67</v>
      </c>
      <c r="G8682" s="13" t="s">
        <v>65</v>
      </c>
      <c r="H8682" s="13" t="s">
        <v>67</v>
      </c>
      <c r="I8682" s="13"/>
    </row>
    <row r="8683" spans="1:9" x14ac:dyDescent="0.25">
      <c r="A8683" s="37">
        <v>120630036036</v>
      </c>
      <c r="B8683" s="12" t="s">
        <v>8380</v>
      </c>
      <c r="C8683" s="12">
        <v>4</v>
      </c>
      <c r="D8683" s="12" t="s">
        <v>1155</v>
      </c>
      <c r="E8683" s="12" t="s">
        <v>67</v>
      </c>
      <c r="F8683" s="12" t="s">
        <v>67</v>
      </c>
      <c r="G8683" s="12" t="s">
        <v>65</v>
      </c>
      <c r="H8683" s="12" t="s">
        <v>67</v>
      </c>
      <c r="I8683" s="12"/>
    </row>
    <row r="8684" spans="1:9" x14ac:dyDescent="0.25">
      <c r="A8684" s="38">
        <v>120630056056</v>
      </c>
      <c r="B8684" s="13" t="s">
        <v>8381</v>
      </c>
      <c r="C8684" s="13">
        <v>4</v>
      </c>
      <c r="D8684" s="13" t="s">
        <v>1155</v>
      </c>
      <c r="E8684" s="13" t="s">
        <v>67</v>
      </c>
      <c r="F8684" s="13" t="s">
        <v>67</v>
      </c>
      <c r="G8684" s="13" t="s">
        <v>65</v>
      </c>
      <c r="H8684" s="13" t="s">
        <v>67</v>
      </c>
      <c r="I8684" s="13"/>
    </row>
    <row r="8685" spans="1:9" x14ac:dyDescent="0.25">
      <c r="A8685" s="37">
        <v>120630080080</v>
      </c>
      <c r="B8685" s="12" t="s">
        <v>8382</v>
      </c>
      <c r="C8685" s="12">
        <v>4</v>
      </c>
      <c r="D8685" s="12" t="s">
        <v>1155</v>
      </c>
      <c r="E8685" s="12" t="s">
        <v>67</v>
      </c>
      <c r="F8685" s="12" t="s">
        <v>67</v>
      </c>
      <c r="G8685" s="12" t="s">
        <v>65</v>
      </c>
      <c r="H8685" s="12" t="s">
        <v>67</v>
      </c>
      <c r="I8685" s="12"/>
    </row>
    <row r="8686" spans="1:9" x14ac:dyDescent="0.25">
      <c r="A8686" s="38">
        <v>120635302088</v>
      </c>
      <c r="B8686" s="13" t="s">
        <v>8383</v>
      </c>
      <c r="C8686" s="13">
        <v>4</v>
      </c>
      <c r="D8686" s="13" t="s">
        <v>1155</v>
      </c>
      <c r="E8686" s="13" t="s">
        <v>67</v>
      </c>
      <c r="F8686" s="13" t="s">
        <v>67</v>
      </c>
      <c r="G8686" s="13" t="s">
        <v>65</v>
      </c>
      <c r="H8686" s="13" t="s">
        <v>67</v>
      </c>
      <c r="I8686" s="13"/>
    </row>
    <row r="8687" spans="1:9" x14ac:dyDescent="0.25">
      <c r="A8687" s="37">
        <v>120635309094</v>
      </c>
      <c r="B8687" s="12" t="s">
        <v>3225</v>
      </c>
      <c r="C8687" s="12">
        <v>4</v>
      </c>
      <c r="D8687" s="12" t="s">
        <v>1155</v>
      </c>
      <c r="E8687" s="12" t="s">
        <v>67</v>
      </c>
      <c r="F8687" s="12" t="s">
        <v>67</v>
      </c>
      <c r="G8687" s="12" t="s">
        <v>65</v>
      </c>
      <c r="H8687" s="12" t="s">
        <v>67</v>
      </c>
      <c r="I8687" s="12"/>
    </row>
    <row r="8688" spans="1:9" x14ac:dyDescent="0.25">
      <c r="A8688" s="38">
        <v>120635309112</v>
      </c>
      <c r="B8688" s="13" t="s">
        <v>8384</v>
      </c>
      <c r="C8688" s="13">
        <v>4</v>
      </c>
      <c r="D8688" s="13" t="s">
        <v>1155</v>
      </c>
      <c r="E8688" s="13" t="s">
        <v>67</v>
      </c>
      <c r="F8688" s="13" t="s">
        <v>67</v>
      </c>
      <c r="G8688" s="13" t="s">
        <v>65</v>
      </c>
      <c r="H8688" s="13" t="s">
        <v>67</v>
      </c>
      <c r="I8688" s="13"/>
    </row>
    <row r="8689" spans="1:9" x14ac:dyDescent="0.25">
      <c r="A8689" s="37">
        <v>120635309134</v>
      </c>
      <c r="B8689" s="12" t="s">
        <v>8385</v>
      </c>
      <c r="C8689" s="12">
        <v>4</v>
      </c>
      <c r="D8689" s="12" t="s">
        <v>1155</v>
      </c>
      <c r="E8689" s="12" t="s">
        <v>67</v>
      </c>
      <c r="F8689" s="12" t="s">
        <v>67</v>
      </c>
      <c r="G8689" s="12" t="s">
        <v>65</v>
      </c>
      <c r="H8689" s="12" t="s">
        <v>67</v>
      </c>
      <c r="I8689" s="12"/>
    </row>
    <row r="8690" spans="1:9" x14ac:dyDescent="0.25">
      <c r="A8690" s="38">
        <v>120635302142</v>
      </c>
      <c r="B8690" s="13" t="s">
        <v>8386</v>
      </c>
      <c r="C8690" s="13">
        <v>4</v>
      </c>
      <c r="D8690" s="13" t="s">
        <v>1155</v>
      </c>
      <c r="E8690" s="13" t="s">
        <v>67</v>
      </c>
      <c r="F8690" s="13" t="s">
        <v>67</v>
      </c>
      <c r="G8690" s="13" t="s">
        <v>65</v>
      </c>
      <c r="H8690" s="13" t="s">
        <v>67</v>
      </c>
      <c r="I8690" s="13"/>
    </row>
    <row r="8691" spans="1:9" x14ac:dyDescent="0.25">
      <c r="A8691" s="37">
        <v>120630148148</v>
      </c>
      <c r="B8691" s="12" t="s">
        <v>8387</v>
      </c>
      <c r="C8691" s="12">
        <v>4</v>
      </c>
      <c r="D8691" s="12" t="s">
        <v>1155</v>
      </c>
      <c r="E8691" s="12" t="s">
        <v>67</v>
      </c>
      <c r="F8691" s="12" t="s">
        <v>67</v>
      </c>
      <c r="G8691" s="12" t="s">
        <v>65</v>
      </c>
      <c r="H8691" s="12" t="s">
        <v>67</v>
      </c>
      <c r="I8691" s="12"/>
    </row>
    <row r="8692" spans="1:9" x14ac:dyDescent="0.25">
      <c r="A8692" s="38">
        <v>120635309161</v>
      </c>
      <c r="B8692" s="13" t="s">
        <v>8388</v>
      </c>
      <c r="C8692" s="13">
        <v>4</v>
      </c>
      <c r="D8692" s="13" t="s">
        <v>1155</v>
      </c>
      <c r="E8692" s="13" t="s">
        <v>67</v>
      </c>
      <c r="F8692" s="13" t="s">
        <v>67</v>
      </c>
      <c r="G8692" s="13" t="s">
        <v>65</v>
      </c>
      <c r="H8692" s="13" t="s">
        <v>67</v>
      </c>
      <c r="I8692" s="13"/>
    </row>
    <row r="8693" spans="1:9" x14ac:dyDescent="0.25">
      <c r="A8693" s="37">
        <v>120635306165</v>
      </c>
      <c r="B8693" s="12" t="s">
        <v>8389</v>
      </c>
      <c r="C8693" s="12">
        <v>4</v>
      </c>
      <c r="D8693" s="12" t="s">
        <v>1155</v>
      </c>
      <c r="E8693" s="12" t="s">
        <v>67</v>
      </c>
      <c r="F8693" s="12" t="s">
        <v>67</v>
      </c>
      <c r="G8693" s="12" t="s">
        <v>65</v>
      </c>
      <c r="H8693" s="12" t="s">
        <v>67</v>
      </c>
      <c r="I8693" s="12"/>
    </row>
    <row r="8694" spans="1:9" x14ac:dyDescent="0.25">
      <c r="A8694" s="38">
        <v>120635306186</v>
      </c>
      <c r="B8694" s="13" t="s">
        <v>8390</v>
      </c>
      <c r="C8694" s="13">
        <v>4</v>
      </c>
      <c r="D8694" s="13" t="s">
        <v>1155</v>
      </c>
      <c r="E8694" s="13" t="s">
        <v>67</v>
      </c>
      <c r="F8694" s="13" t="s">
        <v>67</v>
      </c>
      <c r="G8694" s="13" t="s">
        <v>65</v>
      </c>
      <c r="H8694" s="13" t="s">
        <v>67</v>
      </c>
      <c r="I8694" s="13"/>
    </row>
    <row r="8695" spans="1:9" x14ac:dyDescent="0.25">
      <c r="A8695" s="37">
        <v>120630189189</v>
      </c>
      <c r="B8695" s="12" t="s">
        <v>8391</v>
      </c>
      <c r="C8695" s="12">
        <v>4</v>
      </c>
      <c r="D8695" s="12" t="s">
        <v>1155</v>
      </c>
      <c r="E8695" s="12" t="s">
        <v>67</v>
      </c>
      <c r="F8695" s="12" t="s">
        <v>67</v>
      </c>
      <c r="G8695" s="12" t="s">
        <v>65</v>
      </c>
      <c r="H8695" s="12" t="s">
        <v>67</v>
      </c>
      <c r="I8695" s="12"/>
    </row>
    <row r="8696" spans="1:9" x14ac:dyDescent="0.25">
      <c r="A8696" s="38">
        <v>120635302202</v>
      </c>
      <c r="B8696" s="13" t="s">
        <v>8392</v>
      </c>
      <c r="C8696" s="13">
        <v>4</v>
      </c>
      <c r="D8696" s="13" t="s">
        <v>1155</v>
      </c>
      <c r="E8696" s="13" t="s">
        <v>67</v>
      </c>
      <c r="F8696" s="13" t="s">
        <v>67</v>
      </c>
      <c r="G8696" s="13" t="s">
        <v>65</v>
      </c>
      <c r="H8696" s="13" t="s">
        <v>67</v>
      </c>
      <c r="I8696" s="13"/>
    </row>
    <row r="8697" spans="1:9" x14ac:dyDescent="0.25">
      <c r="A8697" s="37">
        <v>120630208208</v>
      </c>
      <c r="B8697" s="12" t="s">
        <v>8393</v>
      </c>
      <c r="C8697" s="12">
        <v>4</v>
      </c>
      <c r="D8697" s="12" t="s">
        <v>1155</v>
      </c>
      <c r="E8697" s="12" t="s">
        <v>67</v>
      </c>
      <c r="F8697" s="12" t="s">
        <v>67</v>
      </c>
      <c r="G8697" s="12" t="s">
        <v>65</v>
      </c>
      <c r="H8697" s="12" t="s">
        <v>67</v>
      </c>
      <c r="I8697" s="12"/>
    </row>
    <row r="8698" spans="1:9" x14ac:dyDescent="0.25">
      <c r="A8698" s="38">
        <v>120635306212</v>
      </c>
      <c r="B8698" s="13" t="s">
        <v>8394</v>
      </c>
      <c r="C8698" s="13">
        <v>4</v>
      </c>
      <c r="D8698" s="13" t="s">
        <v>1155</v>
      </c>
      <c r="E8698" s="13" t="s">
        <v>67</v>
      </c>
      <c r="F8698" s="13" t="s">
        <v>67</v>
      </c>
      <c r="G8698" s="13" t="s">
        <v>65</v>
      </c>
      <c r="H8698" s="13" t="s">
        <v>67</v>
      </c>
      <c r="I8698" s="13"/>
    </row>
    <row r="8699" spans="1:9" x14ac:dyDescent="0.25">
      <c r="A8699" s="37">
        <v>120635302228</v>
      </c>
      <c r="B8699" s="12" t="s">
        <v>8395</v>
      </c>
      <c r="C8699" s="12">
        <v>4</v>
      </c>
      <c r="D8699" s="12" t="s">
        <v>1155</v>
      </c>
      <c r="E8699" s="12" t="s">
        <v>67</v>
      </c>
      <c r="F8699" s="12" t="s">
        <v>67</v>
      </c>
      <c r="G8699" s="12" t="s">
        <v>65</v>
      </c>
      <c r="H8699" s="12" t="s">
        <v>67</v>
      </c>
      <c r="I8699" s="12"/>
    </row>
    <row r="8700" spans="1:9" x14ac:dyDescent="0.25">
      <c r="A8700" s="38">
        <v>120635302240</v>
      </c>
      <c r="B8700" s="13" t="s">
        <v>8396</v>
      </c>
      <c r="C8700" s="13">
        <v>4</v>
      </c>
      <c r="D8700" s="13" t="s">
        <v>1155</v>
      </c>
      <c r="E8700" s="13" t="s">
        <v>67</v>
      </c>
      <c r="F8700" s="13" t="s">
        <v>67</v>
      </c>
      <c r="G8700" s="13" t="s">
        <v>65</v>
      </c>
      <c r="H8700" s="13" t="s">
        <v>67</v>
      </c>
      <c r="I8700" s="13"/>
    </row>
    <row r="8701" spans="1:9" x14ac:dyDescent="0.25">
      <c r="A8701" s="37">
        <v>120630244244</v>
      </c>
      <c r="B8701" s="12" t="s">
        <v>8397</v>
      </c>
      <c r="C8701" s="12">
        <v>4</v>
      </c>
      <c r="D8701" s="12" t="s">
        <v>1155</v>
      </c>
      <c r="E8701" s="12" t="s">
        <v>67</v>
      </c>
      <c r="F8701" s="12" t="s">
        <v>67</v>
      </c>
      <c r="G8701" s="12" t="s">
        <v>65</v>
      </c>
      <c r="H8701" s="12" t="s">
        <v>67</v>
      </c>
      <c r="I8701" s="12"/>
    </row>
    <row r="8702" spans="1:9" x14ac:dyDescent="0.25">
      <c r="A8702" s="38">
        <v>120630252252</v>
      </c>
      <c r="B8702" s="13" t="s">
        <v>8398</v>
      </c>
      <c r="C8702" s="13">
        <v>4</v>
      </c>
      <c r="D8702" s="13" t="s">
        <v>1155</v>
      </c>
      <c r="E8702" s="13" t="s">
        <v>67</v>
      </c>
      <c r="F8702" s="13" t="s">
        <v>67</v>
      </c>
      <c r="G8702" s="13" t="s">
        <v>65</v>
      </c>
      <c r="H8702" s="13" t="s">
        <v>67</v>
      </c>
      <c r="I8702" s="13"/>
    </row>
    <row r="8703" spans="1:9" x14ac:dyDescent="0.25">
      <c r="A8703" s="37">
        <v>120635302256</v>
      </c>
      <c r="B8703" s="12" t="s">
        <v>8399</v>
      </c>
      <c r="C8703" s="12">
        <v>4</v>
      </c>
      <c r="D8703" s="12" t="s">
        <v>1155</v>
      </c>
      <c r="E8703" s="12" t="s">
        <v>67</v>
      </c>
      <c r="F8703" s="12" t="s">
        <v>67</v>
      </c>
      <c r="G8703" s="12" t="s">
        <v>65</v>
      </c>
      <c r="H8703" s="12" t="s">
        <v>67</v>
      </c>
      <c r="I8703" s="12"/>
    </row>
    <row r="8704" spans="1:9" x14ac:dyDescent="0.25">
      <c r="A8704" s="38">
        <v>120635309260</v>
      </c>
      <c r="B8704" s="13" t="s">
        <v>8400</v>
      </c>
      <c r="C8704" s="13">
        <v>4</v>
      </c>
      <c r="D8704" s="13" t="s">
        <v>1155</v>
      </c>
      <c r="E8704" s="13" t="s">
        <v>67</v>
      </c>
      <c r="F8704" s="13" t="s">
        <v>67</v>
      </c>
      <c r="G8704" s="13" t="s">
        <v>65</v>
      </c>
      <c r="H8704" s="13" t="s">
        <v>67</v>
      </c>
      <c r="I8704" s="13"/>
    </row>
    <row r="8705" spans="1:9" x14ac:dyDescent="0.25">
      <c r="A8705" s="37">
        <v>120630273273</v>
      </c>
      <c r="B8705" s="12" t="s">
        <v>8401</v>
      </c>
      <c r="C8705" s="12">
        <v>4</v>
      </c>
      <c r="D8705" s="12" t="s">
        <v>1155</v>
      </c>
      <c r="E8705" s="12" t="s">
        <v>67</v>
      </c>
      <c r="F8705" s="12" t="s">
        <v>67</v>
      </c>
      <c r="G8705" s="12" t="s">
        <v>65</v>
      </c>
      <c r="H8705" s="12" t="s">
        <v>67</v>
      </c>
      <c r="I8705" s="12"/>
    </row>
    <row r="8706" spans="1:9" x14ac:dyDescent="0.25">
      <c r="A8706" s="38">
        <v>120635309274</v>
      </c>
      <c r="B8706" s="13" t="s">
        <v>8402</v>
      </c>
      <c r="C8706" s="13">
        <v>4</v>
      </c>
      <c r="D8706" s="13" t="s">
        <v>1155</v>
      </c>
      <c r="E8706" s="13" t="s">
        <v>67</v>
      </c>
      <c r="F8706" s="13" t="s">
        <v>67</v>
      </c>
      <c r="G8706" s="13" t="s">
        <v>65</v>
      </c>
      <c r="H8706" s="13" t="s">
        <v>67</v>
      </c>
      <c r="I8706" s="13"/>
    </row>
    <row r="8707" spans="1:9" x14ac:dyDescent="0.25">
      <c r="A8707" s="37">
        <v>120635306293</v>
      </c>
      <c r="B8707" s="12" t="s">
        <v>8403</v>
      </c>
      <c r="C8707" s="12">
        <v>4</v>
      </c>
      <c r="D8707" s="12" t="s">
        <v>1155</v>
      </c>
      <c r="E8707" s="12" t="s">
        <v>67</v>
      </c>
      <c r="F8707" s="12" t="s">
        <v>67</v>
      </c>
      <c r="G8707" s="12" t="s">
        <v>65</v>
      </c>
      <c r="H8707" s="12" t="s">
        <v>67</v>
      </c>
      <c r="I8707" s="12"/>
    </row>
    <row r="8708" spans="1:9" x14ac:dyDescent="0.25">
      <c r="A8708" s="38">
        <v>120630357357</v>
      </c>
      <c r="B8708" s="13" t="s">
        <v>8404</v>
      </c>
      <c r="C8708" s="13">
        <v>4</v>
      </c>
      <c r="D8708" s="13" t="s">
        <v>1155</v>
      </c>
      <c r="E8708" s="13" t="s">
        <v>67</v>
      </c>
      <c r="F8708" s="13" t="s">
        <v>67</v>
      </c>
      <c r="G8708" s="13" t="s">
        <v>65</v>
      </c>
      <c r="H8708" s="13" t="s">
        <v>67</v>
      </c>
      <c r="I8708" s="13"/>
    </row>
    <row r="8709" spans="1:9" x14ac:dyDescent="0.25">
      <c r="A8709" s="37">
        <v>120645404009</v>
      </c>
      <c r="B8709" s="12" t="s">
        <v>8405</v>
      </c>
      <c r="C8709" s="12">
        <v>4</v>
      </c>
      <c r="D8709" s="12" t="s">
        <v>1155</v>
      </c>
      <c r="E8709" s="12" t="s">
        <v>67</v>
      </c>
      <c r="F8709" s="12" t="s">
        <v>67</v>
      </c>
      <c r="G8709" s="12" t="s">
        <v>65</v>
      </c>
      <c r="H8709" s="12" t="s">
        <v>67</v>
      </c>
      <c r="I8709" s="12"/>
    </row>
    <row r="8710" spans="1:9" x14ac:dyDescent="0.25">
      <c r="A8710" s="38">
        <v>120640029029</v>
      </c>
      <c r="B8710" s="13" t="s">
        <v>8406</v>
      </c>
      <c r="C8710" s="13">
        <v>4</v>
      </c>
      <c r="D8710" s="13" t="s">
        <v>1155</v>
      </c>
      <c r="E8710" s="13" t="s">
        <v>67</v>
      </c>
      <c r="F8710" s="13" t="s">
        <v>67</v>
      </c>
      <c r="G8710" s="13" t="s">
        <v>65</v>
      </c>
      <c r="H8710" s="13" t="s">
        <v>67</v>
      </c>
      <c r="I8710" s="13"/>
    </row>
    <row r="8711" spans="1:9" x14ac:dyDescent="0.25">
      <c r="A8711" s="37">
        <v>120640044044</v>
      </c>
      <c r="B8711" s="12" t="s">
        <v>8407</v>
      </c>
      <c r="C8711" s="12">
        <v>4</v>
      </c>
      <c r="D8711" s="12" t="s">
        <v>1155</v>
      </c>
      <c r="E8711" s="12" t="s">
        <v>67</v>
      </c>
      <c r="F8711" s="12" t="s">
        <v>67</v>
      </c>
      <c r="G8711" s="12" t="s">
        <v>65</v>
      </c>
      <c r="H8711" s="12" t="s">
        <v>67</v>
      </c>
      <c r="I8711" s="12"/>
    </row>
    <row r="8712" spans="1:9" x14ac:dyDescent="0.25">
      <c r="A8712" s="38">
        <v>120645403053</v>
      </c>
      <c r="B8712" s="13" t="s">
        <v>8408</v>
      </c>
      <c r="C8712" s="13">
        <v>4</v>
      </c>
      <c r="D8712" s="13" t="s">
        <v>1155</v>
      </c>
      <c r="E8712" s="13" t="s">
        <v>67</v>
      </c>
      <c r="F8712" s="13" t="s">
        <v>67</v>
      </c>
      <c r="G8712" s="13" t="s">
        <v>65</v>
      </c>
      <c r="H8712" s="13" t="s">
        <v>67</v>
      </c>
      <c r="I8712" s="13"/>
    </row>
    <row r="8713" spans="1:9" x14ac:dyDescent="0.25">
      <c r="A8713" s="37">
        <v>120645404057</v>
      </c>
      <c r="B8713" s="12" t="s">
        <v>8409</v>
      </c>
      <c r="C8713" s="12">
        <v>4</v>
      </c>
      <c r="D8713" s="12" t="s">
        <v>1155</v>
      </c>
      <c r="E8713" s="12" t="s">
        <v>67</v>
      </c>
      <c r="F8713" s="12" t="s">
        <v>67</v>
      </c>
      <c r="G8713" s="12" t="s">
        <v>65</v>
      </c>
      <c r="H8713" s="12" t="s">
        <v>67</v>
      </c>
      <c r="I8713" s="12"/>
    </row>
    <row r="8714" spans="1:9" x14ac:dyDescent="0.25">
      <c r="A8714" s="38">
        <v>120645414061</v>
      </c>
      <c r="B8714" s="13" t="s">
        <v>8410</v>
      </c>
      <c r="C8714" s="13">
        <v>4</v>
      </c>
      <c r="D8714" s="13" t="s">
        <v>1155</v>
      </c>
      <c r="E8714" s="13" t="s">
        <v>67</v>
      </c>
      <c r="F8714" s="13" t="s">
        <v>67</v>
      </c>
      <c r="G8714" s="13" t="s">
        <v>65</v>
      </c>
      <c r="H8714" s="13" t="s">
        <v>67</v>
      </c>
      <c r="I8714" s="13"/>
    </row>
    <row r="8715" spans="1:9" x14ac:dyDescent="0.25">
      <c r="A8715" s="37">
        <v>120645408084</v>
      </c>
      <c r="B8715" s="12" t="s">
        <v>8411</v>
      </c>
      <c r="C8715" s="12">
        <v>4</v>
      </c>
      <c r="D8715" s="12" t="s">
        <v>1155</v>
      </c>
      <c r="E8715" s="12" t="s">
        <v>67</v>
      </c>
      <c r="F8715" s="12" t="s">
        <v>67</v>
      </c>
      <c r="G8715" s="12" t="s">
        <v>65</v>
      </c>
      <c r="H8715" s="12" t="s">
        <v>67</v>
      </c>
      <c r="I8715" s="12"/>
    </row>
    <row r="8716" spans="1:9" x14ac:dyDescent="0.25">
      <c r="A8716" s="38">
        <v>120645403125</v>
      </c>
      <c r="B8716" s="13" t="s">
        <v>6835</v>
      </c>
      <c r="C8716" s="13">
        <v>4</v>
      </c>
      <c r="D8716" s="13" t="s">
        <v>1155</v>
      </c>
      <c r="E8716" s="13" t="s">
        <v>67</v>
      </c>
      <c r="F8716" s="13" t="s">
        <v>67</v>
      </c>
      <c r="G8716" s="13" t="s">
        <v>65</v>
      </c>
      <c r="H8716" s="13" t="s">
        <v>67</v>
      </c>
      <c r="I8716" s="13"/>
    </row>
    <row r="8717" spans="1:9" x14ac:dyDescent="0.25">
      <c r="A8717" s="37">
        <v>120645412128</v>
      </c>
      <c r="B8717" s="12" t="s">
        <v>8412</v>
      </c>
      <c r="C8717" s="12">
        <v>4</v>
      </c>
      <c r="D8717" s="12" t="s">
        <v>1155</v>
      </c>
      <c r="E8717" s="12" t="s">
        <v>67</v>
      </c>
      <c r="F8717" s="12" t="s">
        <v>67</v>
      </c>
      <c r="G8717" s="12" t="s">
        <v>65</v>
      </c>
      <c r="H8717" s="12" t="s">
        <v>67</v>
      </c>
      <c r="I8717" s="12"/>
    </row>
    <row r="8718" spans="1:9" x14ac:dyDescent="0.25">
      <c r="A8718" s="38">
        <v>120645412130</v>
      </c>
      <c r="B8718" s="13" t="s">
        <v>8413</v>
      </c>
      <c r="C8718" s="13">
        <v>4</v>
      </c>
      <c r="D8718" s="13" t="s">
        <v>1155</v>
      </c>
      <c r="E8718" s="13" t="s">
        <v>67</v>
      </c>
      <c r="F8718" s="13" t="s">
        <v>67</v>
      </c>
      <c r="G8718" s="13" t="s">
        <v>65</v>
      </c>
      <c r="H8718" s="13" t="s">
        <v>67</v>
      </c>
      <c r="I8718" s="13"/>
    </row>
    <row r="8719" spans="1:9" x14ac:dyDescent="0.25">
      <c r="A8719" s="37">
        <v>120640136136</v>
      </c>
      <c r="B8719" s="12" t="s">
        <v>8414</v>
      </c>
      <c r="C8719" s="12">
        <v>7</v>
      </c>
      <c r="D8719" s="12" t="s">
        <v>2085</v>
      </c>
      <c r="E8719" s="12" t="s">
        <v>65</v>
      </c>
      <c r="F8719" s="12" t="s">
        <v>1199</v>
      </c>
      <c r="G8719" s="12" t="s">
        <v>65</v>
      </c>
      <c r="H8719" s="12" t="s">
        <v>65</v>
      </c>
      <c r="I8719" s="12"/>
    </row>
    <row r="8720" spans="1:9" x14ac:dyDescent="0.25">
      <c r="A8720" s="38">
        <v>120645408153</v>
      </c>
      <c r="B8720" s="13" t="s">
        <v>8415</v>
      </c>
      <c r="C8720" s="13">
        <v>4</v>
      </c>
      <c r="D8720" s="13" t="s">
        <v>1155</v>
      </c>
      <c r="E8720" s="13" t="s">
        <v>67</v>
      </c>
      <c r="F8720" s="13" t="s">
        <v>67</v>
      </c>
      <c r="G8720" s="13" t="s">
        <v>65</v>
      </c>
      <c r="H8720" s="13" t="s">
        <v>67</v>
      </c>
      <c r="I8720" s="13"/>
    </row>
    <row r="8721" spans="1:9" x14ac:dyDescent="0.25">
      <c r="A8721" s="37">
        <v>120645404172</v>
      </c>
      <c r="B8721" s="12" t="s">
        <v>8416</v>
      </c>
      <c r="C8721" s="12">
        <v>4</v>
      </c>
      <c r="D8721" s="12" t="s">
        <v>1155</v>
      </c>
      <c r="E8721" s="12" t="s">
        <v>67</v>
      </c>
      <c r="F8721" s="12" t="s">
        <v>67</v>
      </c>
      <c r="G8721" s="12" t="s">
        <v>65</v>
      </c>
      <c r="H8721" s="12" t="s">
        <v>67</v>
      </c>
      <c r="I8721" s="12"/>
    </row>
    <row r="8722" spans="1:9" x14ac:dyDescent="0.25">
      <c r="A8722" s="38">
        <v>120645412190</v>
      </c>
      <c r="B8722" s="13" t="s">
        <v>8417</v>
      </c>
      <c r="C8722" s="13">
        <v>4</v>
      </c>
      <c r="D8722" s="13" t="s">
        <v>1155</v>
      </c>
      <c r="E8722" s="13" t="s">
        <v>67</v>
      </c>
      <c r="F8722" s="13" t="s">
        <v>67</v>
      </c>
      <c r="G8722" s="13" t="s">
        <v>65</v>
      </c>
      <c r="H8722" s="13" t="s">
        <v>67</v>
      </c>
      <c r="I8722" s="13"/>
    </row>
    <row r="8723" spans="1:9" x14ac:dyDescent="0.25">
      <c r="A8723" s="37">
        <v>120645403205</v>
      </c>
      <c r="B8723" s="12" t="s">
        <v>8418</v>
      </c>
      <c r="C8723" s="12">
        <v>4</v>
      </c>
      <c r="D8723" s="12" t="s">
        <v>1155</v>
      </c>
      <c r="E8723" s="12" t="s">
        <v>67</v>
      </c>
      <c r="F8723" s="12" t="s">
        <v>67</v>
      </c>
      <c r="G8723" s="12" t="s">
        <v>65</v>
      </c>
      <c r="H8723" s="12" t="s">
        <v>67</v>
      </c>
      <c r="I8723" s="12"/>
    </row>
    <row r="8724" spans="1:9" x14ac:dyDescent="0.25">
      <c r="A8724" s="38">
        <v>120645403222</v>
      </c>
      <c r="B8724" s="13" t="s">
        <v>8419</v>
      </c>
      <c r="C8724" s="13">
        <v>4</v>
      </c>
      <c r="D8724" s="13" t="s">
        <v>1155</v>
      </c>
      <c r="E8724" s="13" t="s">
        <v>67</v>
      </c>
      <c r="F8724" s="13" t="s">
        <v>67</v>
      </c>
      <c r="G8724" s="13" t="s">
        <v>65</v>
      </c>
      <c r="H8724" s="13" t="s">
        <v>67</v>
      </c>
      <c r="I8724" s="13"/>
    </row>
    <row r="8725" spans="1:9" x14ac:dyDescent="0.25">
      <c r="A8725" s="37">
        <v>120640227227</v>
      </c>
      <c r="B8725" s="12" t="s">
        <v>8420</v>
      </c>
      <c r="C8725" s="12">
        <v>7</v>
      </c>
      <c r="D8725" s="12" t="s">
        <v>2085</v>
      </c>
      <c r="E8725" s="12" t="s">
        <v>65</v>
      </c>
      <c r="F8725" s="12" t="s">
        <v>1199</v>
      </c>
      <c r="G8725" s="12" t="s">
        <v>65</v>
      </c>
      <c r="H8725" s="12" t="s">
        <v>65</v>
      </c>
      <c r="I8725" s="12"/>
    </row>
    <row r="8726" spans="1:9" x14ac:dyDescent="0.25">
      <c r="A8726" s="38">
        <v>120645404266</v>
      </c>
      <c r="B8726" s="13" t="s">
        <v>8421</v>
      </c>
      <c r="C8726" s="13">
        <v>4</v>
      </c>
      <c r="D8726" s="13" t="s">
        <v>1155</v>
      </c>
      <c r="E8726" s="13" t="s">
        <v>67</v>
      </c>
      <c r="F8726" s="13" t="s">
        <v>67</v>
      </c>
      <c r="G8726" s="13" t="s">
        <v>65</v>
      </c>
      <c r="H8726" s="13" t="s">
        <v>67</v>
      </c>
      <c r="I8726" s="13"/>
    </row>
    <row r="8727" spans="1:9" x14ac:dyDescent="0.25">
      <c r="A8727" s="37">
        <v>120645406268</v>
      </c>
      <c r="B8727" s="12" t="s">
        <v>8422</v>
      </c>
      <c r="C8727" s="12">
        <v>4</v>
      </c>
      <c r="D8727" s="12" t="s">
        <v>1155</v>
      </c>
      <c r="E8727" s="12" t="s">
        <v>67</v>
      </c>
      <c r="F8727" s="12" t="s">
        <v>67</v>
      </c>
      <c r="G8727" s="12" t="s">
        <v>65</v>
      </c>
      <c r="H8727" s="12" t="s">
        <v>67</v>
      </c>
      <c r="I8727" s="12"/>
    </row>
    <row r="8728" spans="1:9" x14ac:dyDescent="0.25">
      <c r="A8728" s="38">
        <v>120640274274</v>
      </c>
      <c r="B8728" s="13" t="s">
        <v>8423</v>
      </c>
      <c r="C8728" s="13">
        <v>4</v>
      </c>
      <c r="D8728" s="13" t="s">
        <v>1155</v>
      </c>
      <c r="E8728" s="13" t="s">
        <v>67</v>
      </c>
      <c r="F8728" s="13" t="s">
        <v>67</v>
      </c>
      <c r="G8728" s="13" t="s">
        <v>65</v>
      </c>
      <c r="H8728" s="13" t="s">
        <v>67</v>
      </c>
      <c r="I8728" s="13"/>
    </row>
    <row r="8729" spans="1:9" x14ac:dyDescent="0.25">
      <c r="A8729" s="37">
        <v>120645412288</v>
      </c>
      <c r="B8729" s="12" t="s">
        <v>8424</v>
      </c>
      <c r="C8729" s="12">
        <v>4</v>
      </c>
      <c r="D8729" s="12" t="s">
        <v>1155</v>
      </c>
      <c r="E8729" s="12" t="s">
        <v>67</v>
      </c>
      <c r="F8729" s="12" t="s">
        <v>67</v>
      </c>
      <c r="G8729" s="12" t="s">
        <v>65</v>
      </c>
      <c r="H8729" s="12" t="s">
        <v>67</v>
      </c>
      <c r="I8729" s="12"/>
    </row>
    <row r="8730" spans="1:9" x14ac:dyDescent="0.25">
      <c r="A8730" s="38">
        <v>120645412290</v>
      </c>
      <c r="B8730" s="13" t="s">
        <v>8425</v>
      </c>
      <c r="C8730" s="13">
        <v>4</v>
      </c>
      <c r="D8730" s="13" t="s">
        <v>1155</v>
      </c>
      <c r="E8730" s="13" t="s">
        <v>67</v>
      </c>
      <c r="F8730" s="13" t="s">
        <v>67</v>
      </c>
      <c r="G8730" s="13" t="s">
        <v>65</v>
      </c>
      <c r="H8730" s="13" t="s">
        <v>67</v>
      </c>
      <c r="I8730" s="13"/>
    </row>
    <row r="8731" spans="1:9" x14ac:dyDescent="0.25">
      <c r="A8731" s="37">
        <v>120645408303</v>
      </c>
      <c r="B8731" s="12" t="s">
        <v>8426</v>
      </c>
      <c r="C8731" s="12">
        <v>4</v>
      </c>
      <c r="D8731" s="12" t="s">
        <v>1155</v>
      </c>
      <c r="E8731" s="12" t="s">
        <v>67</v>
      </c>
      <c r="F8731" s="12" t="s">
        <v>67</v>
      </c>
      <c r="G8731" s="12" t="s">
        <v>65</v>
      </c>
      <c r="H8731" s="12" t="s">
        <v>67</v>
      </c>
      <c r="I8731" s="12"/>
    </row>
    <row r="8732" spans="1:9" x14ac:dyDescent="0.25">
      <c r="A8732" s="38">
        <v>120640317317</v>
      </c>
      <c r="B8732" s="13" t="s">
        <v>8427</v>
      </c>
      <c r="C8732" s="13">
        <v>4</v>
      </c>
      <c r="D8732" s="13" t="s">
        <v>1155</v>
      </c>
      <c r="E8732" s="13" t="s">
        <v>67</v>
      </c>
      <c r="F8732" s="13" t="s">
        <v>67</v>
      </c>
      <c r="G8732" s="13" t="s">
        <v>65</v>
      </c>
      <c r="H8732" s="13" t="s">
        <v>67</v>
      </c>
      <c r="I8732" s="13"/>
    </row>
    <row r="8733" spans="1:9" x14ac:dyDescent="0.25">
      <c r="A8733" s="37">
        <v>120640336336</v>
      </c>
      <c r="B8733" s="12" t="s">
        <v>8428</v>
      </c>
      <c r="C8733" s="12">
        <v>7</v>
      </c>
      <c r="D8733" s="12" t="s">
        <v>2085</v>
      </c>
      <c r="E8733" s="12" t="s">
        <v>65</v>
      </c>
      <c r="F8733" s="12" t="s">
        <v>1199</v>
      </c>
      <c r="G8733" s="12" t="s">
        <v>65</v>
      </c>
      <c r="H8733" s="12" t="s">
        <v>65</v>
      </c>
      <c r="I8733" s="12"/>
    </row>
    <row r="8734" spans="1:9" x14ac:dyDescent="0.25">
      <c r="A8734" s="38">
        <v>120645412340</v>
      </c>
      <c r="B8734" s="13" t="s">
        <v>8429</v>
      </c>
      <c r="C8734" s="13">
        <v>4</v>
      </c>
      <c r="D8734" s="13" t="s">
        <v>1155</v>
      </c>
      <c r="E8734" s="13" t="s">
        <v>67</v>
      </c>
      <c r="F8734" s="13" t="s">
        <v>67</v>
      </c>
      <c r="G8734" s="13" t="s">
        <v>65</v>
      </c>
      <c r="H8734" s="13" t="s">
        <v>67</v>
      </c>
      <c r="I8734" s="13"/>
    </row>
    <row r="8735" spans="1:9" x14ac:dyDescent="0.25">
      <c r="A8735" s="37">
        <v>120645414349</v>
      </c>
      <c r="B8735" s="12" t="s">
        <v>8430</v>
      </c>
      <c r="C8735" s="12">
        <v>4</v>
      </c>
      <c r="D8735" s="12" t="s">
        <v>1155</v>
      </c>
      <c r="E8735" s="12" t="s">
        <v>67</v>
      </c>
      <c r="F8735" s="12" t="s">
        <v>67</v>
      </c>
      <c r="G8735" s="12" t="s">
        <v>65</v>
      </c>
      <c r="H8735" s="12" t="s">
        <v>67</v>
      </c>
      <c r="I8735" s="12"/>
    </row>
    <row r="8736" spans="1:9" x14ac:dyDescent="0.25">
      <c r="A8736" s="38">
        <v>120645414365</v>
      </c>
      <c r="B8736" s="13" t="s">
        <v>8431</v>
      </c>
      <c r="C8736" s="13">
        <v>4</v>
      </c>
      <c r="D8736" s="13" t="s">
        <v>1155</v>
      </c>
      <c r="E8736" s="13" t="s">
        <v>67</v>
      </c>
      <c r="F8736" s="13" t="s">
        <v>67</v>
      </c>
      <c r="G8736" s="13" t="s">
        <v>65</v>
      </c>
      <c r="H8736" s="13" t="s">
        <v>67</v>
      </c>
      <c r="I8736" s="13"/>
    </row>
    <row r="8737" spans="1:9" x14ac:dyDescent="0.25">
      <c r="A8737" s="37">
        <v>120645408370</v>
      </c>
      <c r="B8737" s="12" t="s">
        <v>8432</v>
      </c>
      <c r="C8737" s="12">
        <v>4</v>
      </c>
      <c r="D8737" s="12" t="s">
        <v>1155</v>
      </c>
      <c r="E8737" s="12" t="s">
        <v>67</v>
      </c>
      <c r="F8737" s="12" t="s">
        <v>67</v>
      </c>
      <c r="G8737" s="12" t="s">
        <v>65</v>
      </c>
      <c r="H8737" s="12" t="s">
        <v>67</v>
      </c>
      <c r="I8737" s="12"/>
    </row>
    <row r="8738" spans="1:9" x14ac:dyDescent="0.25">
      <c r="A8738" s="38">
        <v>120645414371</v>
      </c>
      <c r="B8738" s="13" t="s">
        <v>8433</v>
      </c>
      <c r="C8738" s="13">
        <v>4</v>
      </c>
      <c r="D8738" s="13" t="s">
        <v>1155</v>
      </c>
      <c r="E8738" s="13" t="s">
        <v>67</v>
      </c>
      <c r="F8738" s="13" t="s">
        <v>67</v>
      </c>
      <c r="G8738" s="13" t="s">
        <v>65</v>
      </c>
      <c r="H8738" s="13" t="s">
        <v>67</v>
      </c>
      <c r="I8738" s="13"/>
    </row>
    <row r="8739" spans="1:9" x14ac:dyDescent="0.25">
      <c r="A8739" s="37">
        <v>120640380380</v>
      </c>
      <c r="B8739" s="12" t="s">
        <v>8434</v>
      </c>
      <c r="C8739" s="12">
        <v>7</v>
      </c>
      <c r="D8739" s="12" t="s">
        <v>2085</v>
      </c>
      <c r="E8739" s="12" t="s">
        <v>65</v>
      </c>
      <c r="F8739" s="12" t="s">
        <v>1199</v>
      </c>
      <c r="G8739" s="12" t="s">
        <v>65</v>
      </c>
      <c r="H8739" s="12" t="s">
        <v>65</v>
      </c>
      <c r="I8739" s="12"/>
    </row>
    <row r="8740" spans="1:9" x14ac:dyDescent="0.25">
      <c r="A8740" s="38">
        <v>120645406388</v>
      </c>
      <c r="B8740" s="13" t="s">
        <v>8435</v>
      </c>
      <c r="C8740" s="13">
        <v>4</v>
      </c>
      <c r="D8740" s="13" t="s">
        <v>1155</v>
      </c>
      <c r="E8740" s="13" t="s">
        <v>67</v>
      </c>
      <c r="F8740" s="13" t="s">
        <v>67</v>
      </c>
      <c r="G8740" s="13" t="s">
        <v>65</v>
      </c>
      <c r="H8740" s="13" t="s">
        <v>67</v>
      </c>
      <c r="I8740" s="13"/>
    </row>
    <row r="8741" spans="1:9" x14ac:dyDescent="0.25">
      <c r="A8741" s="37">
        <v>120645414393</v>
      </c>
      <c r="B8741" s="12" t="s">
        <v>8436</v>
      </c>
      <c r="C8741" s="12">
        <v>4</v>
      </c>
      <c r="D8741" s="12" t="s">
        <v>1155</v>
      </c>
      <c r="E8741" s="12" t="s">
        <v>67</v>
      </c>
      <c r="F8741" s="12" t="s">
        <v>67</v>
      </c>
      <c r="G8741" s="12" t="s">
        <v>65</v>
      </c>
      <c r="H8741" s="12" t="s">
        <v>67</v>
      </c>
      <c r="I8741" s="12"/>
    </row>
    <row r="8742" spans="1:9" x14ac:dyDescent="0.25">
      <c r="A8742" s="38">
        <v>120645408408</v>
      </c>
      <c r="B8742" s="13" t="s">
        <v>8437</v>
      </c>
      <c r="C8742" s="13">
        <v>4</v>
      </c>
      <c r="D8742" s="13" t="s">
        <v>1155</v>
      </c>
      <c r="E8742" s="13" t="s">
        <v>67</v>
      </c>
      <c r="F8742" s="13" t="s">
        <v>67</v>
      </c>
      <c r="G8742" s="13" t="s">
        <v>65</v>
      </c>
      <c r="H8742" s="13" t="s">
        <v>67</v>
      </c>
      <c r="I8742" s="13"/>
    </row>
    <row r="8743" spans="1:9" x14ac:dyDescent="0.25">
      <c r="A8743" s="37">
        <v>120645414417</v>
      </c>
      <c r="B8743" s="12" t="s">
        <v>8438</v>
      </c>
      <c r="C8743" s="12">
        <v>4</v>
      </c>
      <c r="D8743" s="12" t="s">
        <v>1155</v>
      </c>
      <c r="E8743" s="12" t="s">
        <v>67</v>
      </c>
      <c r="F8743" s="12" t="s">
        <v>67</v>
      </c>
      <c r="G8743" s="12" t="s">
        <v>65</v>
      </c>
      <c r="H8743" s="12" t="s">
        <v>67</v>
      </c>
      <c r="I8743" s="12"/>
    </row>
    <row r="8744" spans="1:9" x14ac:dyDescent="0.25">
      <c r="A8744" s="38">
        <v>120645406420</v>
      </c>
      <c r="B8744" s="13" t="s">
        <v>8439</v>
      </c>
      <c r="C8744" s="13">
        <v>4</v>
      </c>
      <c r="D8744" s="13" t="s">
        <v>1155</v>
      </c>
      <c r="E8744" s="13" t="s">
        <v>67</v>
      </c>
      <c r="F8744" s="13" t="s">
        <v>67</v>
      </c>
      <c r="G8744" s="13" t="s">
        <v>65</v>
      </c>
      <c r="H8744" s="13" t="s">
        <v>67</v>
      </c>
      <c r="I8744" s="13"/>
    </row>
    <row r="8745" spans="1:9" x14ac:dyDescent="0.25">
      <c r="A8745" s="37">
        <v>120640428428</v>
      </c>
      <c r="B8745" s="12" t="s">
        <v>8440</v>
      </c>
      <c r="C8745" s="12">
        <v>4</v>
      </c>
      <c r="D8745" s="12" t="s">
        <v>1155</v>
      </c>
      <c r="E8745" s="12" t="s">
        <v>67</v>
      </c>
      <c r="F8745" s="12" t="s">
        <v>67</v>
      </c>
      <c r="G8745" s="12" t="s">
        <v>65</v>
      </c>
      <c r="H8745" s="12" t="s">
        <v>67</v>
      </c>
      <c r="I8745" s="12"/>
    </row>
    <row r="8746" spans="1:9" x14ac:dyDescent="0.25">
      <c r="A8746" s="38">
        <v>120640448448</v>
      </c>
      <c r="B8746" s="13" t="s">
        <v>8441</v>
      </c>
      <c r="C8746" s="13">
        <v>4</v>
      </c>
      <c r="D8746" s="13" t="s">
        <v>1155</v>
      </c>
      <c r="E8746" s="13" t="s">
        <v>67</v>
      </c>
      <c r="F8746" s="13" t="s">
        <v>67</v>
      </c>
      <c r="G8746" s="13" t="s">
        <v>65</v>
      </c>
      <c r="H8746" s="13" t="s">
        <v>67</v>
      </c>
      <c r="I8746" s="13"/>
    </row>
    <row r="8747" spans="1:9" x14ac:dyDescent="0.25">
      <c r="A8747" s="37">
        <v>120640472472</v>
      </c>
      <c r="B8747" s="12" t="s">
        <v>8442</v>
      </c>
      <c r="C8747" s="12">
        <v>4</v>
      </c>
      <c r="D8747" s="12" t="s">
        <v>1155</v>
      </c>
      <c r="E8747" s="12" t="s">
        <v>67</v>
      </c>
      <c r="F8747" s="12" t="s">
        <v>67</v>
      </c>
      <c r="G8747" s="12" t="s">
        <v>65</v>
      </c>
      <c r="H8747" s="12" t="s">
        <v>67</v>
      </c>
      <c r="I8747" s="12"/>
    </row>
    <row r="8748" spans="1:9" x14ac:dyDescent="0.25">
      <c r="A8748" s="38">
        <v>120645406480</v>
      </c>
      <c r="B8748" s="13" t="s">
        <v>8443</v>
      </c>
      <c r="C8748" s="13">
        <v>4</v>
      </c>
      <c r="D8748" s="13" t="s">
        <v>1155</v>
      </c>
      <c r="E8748" s="13" t="s">
        <v>67</v>
      </c>
      <c r="F8748" s="13" t="s">
        <v>67</v>
      </c>
      <c r="G8748" s="13" t="s">
        <v>65</v>
      </c>
      <c r="H8748" s="13" t="s">
        <v>67</v>
      </c>
      <c r="I8748" s="13"/>
    </row>
    <row r="8749" spans="1:9" x14ac:dyDescent="0.25">
      <c r="A8749" s="37">
        <v>120645412482</v>
      </c>
      <c r="B8749" s="12" t="s">
        <v>8444</v>
      </c>
      <c r="C8749" s="12">
        <v>4</v>
      </c>
      <c r="D8749" s="12" t="s">
        <v>1155</v>
      </c>
      <c r="E8749" s="12" t="s">
        <v>67</v>
      </c>
      <c r="F8749" s="12" t="s">
        <v>67</v>
      </c>
      <c r="G8749" s="12" t="s">
        <v>65</v>
      </c>
      <c r="H8749" s="12" t="s">
        <v>67</v>
      </c>
      <c r="I8749" s="12"/>
    </row>
    <row r="8750" spans="1:9" x14ac:dyDescent="0.25">
      <c r="A8750" s="38">
        <v>120645408484</v>
      </c>
      <c r="B8750" s="13" t="s">
        <v>8445</v>
      </c>
      <c r="C8750" s="13">
        <v>4</v>
      </c>
      <c r="D8750" s="13" t="s">
        <v>1155</v>
      </c>
      <c r="E8750" s="13" t="s">
        <v>67</v>
      </c>
      <c r="F8750" s="13" t="s">
        <v>67</v>
      </c>
      <c r="G8750" s="13" t="s">
        <v>65</v>
      </c>
      <c r="H8750" s="13" t="s">
        <v>67</v>
      </c>
      <c r="I8750" s="13"/>
    </row>
    <row r="8751" spans="1:9" x14ac:dyDescent="0.25">
      <c r="A8751" s="37">
        <v>120640512512</v>
      </c>
      <c r="B8751" s="12" t="s">
        <v>8446</v>
      </c>
      <c r="C8751" s="12">
        <v>4</v>
      </c>
      <c r="D8751" s="12" t="s">
        <v>1155</v>
      </c>
      <c r="E8751" s="12" t="s">
        <v>67</v>
      </c>
      <c r="F8751" s="12" t="s">
        <v>67</v>
      </c>
      <c r="G8751" s="12" t="s">
        <v>65</v>
      </c>
      <c r="H8751" s="12" t="s">
        <v>67</v>
      </c>
      <c r="I8751" s="12"/>
    </row>
    <row r="8752" spans="1:9" x14ac:dyDescent="0.25">
      <c r="A8752" s="38">
        <v>120645404538</v>
      </c>
      <c r="B8752" s="13" t="s">
        <v>8447</v>
      </c>
      <c r="C8752" s="13">
        <v>4</v>
      </c>
      <c r="D8752" s="13" t="s">
        <v>1155</v>
      </c>
      <c r="E8752" s="13" t="s">
        <v>67</v>
      </c>
      <c r="F8752" s="13" t="s">
        <v>67</v>
      </c>
      <c r="G8752" s="13" t="s">
        <v>65</v>
      </c>
      <c r="H8752" s="13" t="s">
        <v>67</v>
      </c>
      <c r="I8752" s="13"/>
    </row>
    <row r="8753" spans="1:9" x14ac:dyDescent="0.25">
      <c r="A8753" s="37">
        <v>120645406539</v>
      </c>
      <c r="B8753" s="12" t="s">
        <v>8448</v>
      </c>
      <c r="C8753" s="12">
        <v>4</v>
      </c>
      <c r="D8753" s="12" t="s">
        <v>1155</v>
      </c>
      <c r="E8753" s="12" t="s">
        <v>67</v>
      </c>
      <c r="F8753" s="12" t="s">
        <v>67</v>
      </c>
      <c r="G8753" s="12" t="s">
        <v>65</v>
      </c>
      <c r="H8753" s="12" t="s">
        <v>67</v>
      </c>
      <c r="I8753" s="12"/>
    </row>
    <row r="8754" spans="1:9" x14ac:dyDescent="0.25">
      <c r="A8754" s="38">
        <v>120650036036</v>
      </c>
      <c r="B8754" s="13" t="s">
        <v>8449</v>
      </c>
      <c r="C8754" s="13">
        <v>4</v>
      </c>
      <c r="D8754" s="13" t="s">
        <v>1155</v>
      </c>
      <c r="E8754" s="13" t="s">
        <v>67</v>
      </c>
      <c r="F8754" s="13" t="s">
        <v>67</v>
      </c>
      <c r="G8754" s="13" t="s">
        <v>65</v>
      </c>
      <c r="H8754" s="13" t="s">
        <v>67</v>
      </c>
      <c r="I8754" s="13"/>
    </row>
    <row r="8755" spans="1:9" x14ac:dyDescent="0.25">
      <c r="A8755" s="37">
        <v>120650084084</v>
      </c>
      <c r="B8755" s="12" t="s">
        <v>8450</v>
      </c>
      <c r="C8755" s="12">
        <v>4</v>
      </c>
      <c r="D8755" s="12" t="s">
        <v>1155</v>
      </c>
      <c r="E8755" s="12" t="s">
        <v>67</v>
      </c>
      <c r="F8755" s="12" t="s">
        <v>67</v>
      </c>
      <c r="G8755" s="12" t="s">
        <v>65</v>
      </c>
      <c r="H8755" s="12" t="s">
        <v>67</v>
      </c>
      <c r="I8755" s="12"/>
    </row>
    <row r="8756" spans="1:9" x14ac:dyDescent="0.25">
      <c r="A8756" s="38">
        <v>120650096096</v>
      </c>
      <c r="B8756" s="13" t="s">
        <v>8451</v>
      </c>
      <c r="C8756" s="13">
        <v>7</v>
      </c>
      <c r="D8756" s="13" t="s">
        <v>2085</v>
      </c>
      <c r="E8756" s="13" t="s">
        <v>65</v>
      </c>
      <c r="F8756" s="13" t="s">
        <v>1199</v>
      </c>
      <c r="G8756" s="13" t="s">
        <v>65</v>
      </c>
      <c r="H8756" s="13" t="s">
        <v>65</v>
      </c>
      <c r="I8756" s="13"/>
    </row>
    <row r="8757" spans="1:9" x14ac:dyDescent="0.25">
      <c r="A8757" s="37">
        <v>120655502100</v>
      </c>
      <c r="B8757" s="12" t="s">
        <v>8452</v>
      </c>
      <c r="C8757" s="12">
        <v>4</v>
      </c>
      <c r="D8757" s="12" t="s">
        <v>1155</v>
      </c>
      <c r="E8757" s="12" t="s">
        <v>67</v>
      </c>
      <c r="F8757" s="12" t="s">
        <v>67</v>
      </c>
      <c r="G8757" s="12" t="s">
        <v>65</v>
      </c>
      <c r="H8757" s="12" t="s">
        <v>67</v>
      </c>
      <c r="I8757" s="12"/>
    </row>
    <row r="8758" spans="1:9" x14ac:dyDescent="0.25">
      <c r="A8758" s="38">
        <v>120655502117</v>
      </c>
      <c r="B8758" s="13" t="s">
        <v>8453</v>
      </c>
      <c r="C8758" s="13">
        <v>4</v>
      </c>
      <c r="D8758" s="13" t="s">
        <v>1155</v>
      </c>
      <c r="E8758" s="13" t="s">
        <v>67</v>
      </c>
      <c r="F8758" s="13" t="s">
        <v>67</v>
      </c>
      <c r="G8758" s="13" t="s">
        <v>65</v>
      </c>
      <c r="H8758" s="13" t="s">
        <v>67</v>
      </c>
      <c r="I8758" s="13"/>
    </row>
    <row r="8759" spans="1:9" x14ac:dyDescent="0.25">
      <c r="A8759" s="37">
        <v>120650136136</v>
      </c>
      <c r="B8759" s="12" t="s">
        <v>8454</v>
      </c>
      <c r="C8759" s="12">
        <v>4</v>
      </c>
      <c r="D8759" s="12" t="s">
        <v>1155</v>
      </c>
      <c r="E8759" s="12" t="s">
        <v>67</v>
      </c>
      <c r="F8759" s="12" t="s">
        <v>67</v>
      </c>
      <c r="G8759" s="12" t="s">
        <v>65</v>
      </c>
      <c r="H8759" s="12" t="s">
        <v>67</v>
      </c>
      <c r="I8759" s="12"/>
    </row>
    <row r="8760" spans="1:9" x14ac:dyDescent="0.25">
      <c r="A8760" s="38">
        <v>120650144144</v>
      </c>
      <c r="B8760" s="13" t="s">
        <v>8455</v>
      </c>
      <c r="C8760" s="13">
        <v>4</v>
      </c>
      <c r="D8760" s="13" t="s">
        <v>1155</v>
      </c>
      <c r="E8760" s="13" t="s">
        <v>67</v>
      </c>
      <c r="F8760" s="13" t="s">
        <v>67</v>
      </c>
      <c r="G8760" s="13" t="s">
        <v>65</v>
      </c>
      <c r="H8760" s="13" t="s">
        <v>67</v>
      </c>
      <c r="I8760" s="13"/>
    </row>
    <row r="8761" spans="1:9" x14ac:dyDescent="0.25">
      <c r="A8761" s="37">
        <v>120650165165</v>
      </c>
      <c r="B8761" s="12" t="s">
        <v>8456</v>
      </c>
      <c r="C8761" s="12">
        <v>4</v>
      </c>
      <c r="D8761" s="12" t="s">
        <v>1155</v>
      </c>
      <c r="E8761" s="12" t="s">
        <v>67</v>
      </c>
      <c r="F8761" s="12" t="s">
        <v>67</v>
      </c>
      <c r="G8761" s="12" t="s">
        <v>65</v>
      </c>
      <c r="H8761" s="12" t="s">
        <v>67</v>
      </c>
      <c r="I8761" s="12"/>
    </row>
    <row r="8762" spans="1:9" x14ac:dyDescent="0.25">
      <c r="A8762" s="38">
        <v>120650180180</v>
      </c>
      <c r="B8762" s="13" t="s">
        <v>8457</v>
      </c>
      <c r="C8762" s="13">
        <v>4</v>
      </c>
      <c r="D8762" s="13" t="s">
        <v>1155</v>
      </c>
      <c r="E8762" s="13" t="s">
        <v>67</v>
      </c>
      <c r="F8762" s="13" t="s">
        <v>67</v>
      </c>
      <c r="G8762" s="13" t="s">
        <v>65</v>
      </c>
      <c r="H8762" s="13" t="s">
        <v>67</v>
      </c>
      <c r="I8762" s="13"/>
    </row>
    <row r="8763" spans="1:9" x14ac:dyDescent="0.25">
      <c r="A8763" s="37">
        <v>120650193193</v>
      </c>
      <c r="B8763" s="12" t="s">
        <v>8458</v>
      </c>
      <c r="C8763" s="12">
        <v>4</v>
      </c>
      <c r="D8763" s="12" t="s">
        <v>1155</v>
      </c>
      <c r="E8763" s="12" t="s">
        <v>67</v>
      </c>
      <c r="F8763" s="12" t="s">
        <v>67</v>
      </c>
      <c r="G8763" s="12" t="s">
        <v>65</v>
      </c>
      <c r="H8763" s="12" t="s">
        <v>67</v>
      </c>
      <c r="I8763" s="12"/>
    </row>
    <row r="8764" spans="1:9" x14ac:dyDescent="0.25">
      <c r="A8764" s="38">
        <v>120650198198</v>
      </c>
      <c r="B8764" s="13" t="s">
        <v>8459</v>
      </c>
      <c r="C8764" s="13">
        <v>4</v>
      </c>
      <c r="D8764" s="13" t="s">
        <v>1155</v>
      </c>
      <c r="E8764" s="13" t="s">
        <v>67</v>
      </c>
      <c r="F8764" s="13" t="s">
        <v>67</v>
      </c>
      <c r="G8764" s="13" t="s">
        <v>65</v>
      </c>
      <c r="H8764" s="13" t="s">
        <v>67</v>
      </c>
      <c r="I8764" s="13"/>
    </row>
    <row r="8765" spans="1:9" x14ac:dyDescent="0.25">
      <c r="A8765" s="37">
        <v>120650225225</v>
      </c>
      <c r="B8765" s="12" t="s">
        <v>8460</v>
      </c>
      <c r="C8765" s="12">
        <v>4</v>
      </c>
      <c r="D8765" s="12" t="s">
        <v>1155</v>
      </c>
      <c r="E8765" s="12" t="s">
        <v>67</v>
      </c>
      <c r="F8765" s="12" t="s">
        <v>67</v>
      </c>
      <c r="G8765" s="12" t="s">
        <v>65</v>
      </c>
      <c r="H8765" s="12" t="s">
        <v>67</v>
      </c>
      <c r="I8765" s="12"/>
    </row>
    <row r="8766" spans="1:9" x14ac:dyDescent="0.25">
      <c r="A8766" s="38">
        <v>120650251251</v>
      </c>
      <c r="B8766" s="13" t="s">
        <v>8461</v>
      </c>
      <c r="C8766" s="13">
        <v>4</v>
      </c>
      <c r="D8766" s="13" t="s">
        <v>1155</v>
      </c>
      <c r="E8766" s="13" t="s">
        <v>67</v>
      </c>
      <c r="F8766" s="13" t="s">
        <v>67</v>
      </c>
      <c r="G8766" s="13" t="s">
        <v>65</v>
      </c>
      <c r="H8766" s="13" t="s">
        <v>67</v>
      </c>
      <c r="I8766" s="13"/>
    </row>
    <row r="8767" spans="1:9" x14ac:dyDescent="0.25">
      <c r="A8767" s="37">
        <v>120650256256</v>
      </c>
      <c r="B8767" s="12" t="s">
        <v>8462</v>
      </c>
      <c r="C8767" s="12">
        <v>4</v>
      </c>
      <c r="D8767" s="12" t="s">
        <v>1155</v>
      </c>
      <c r="E8767" s="12" t="s">
        <v>67</v>
      </c>
      <c r="F8767" s="12" t="s">
        <v>67</v>
      </c>
      <c r="G8767" s="12" t="s">
        <v>65</v>
      </c>
      <c r="H8767" s="12" t="s">
        <v>67</v>
      </c>
      <c r="I8767" s="12"/>
    </row>
    <row r="8768" spans="1:9" x14ac:dyDescent="0.25">
      <c r="A8768" s="38">
        <v>120655502276</v>
      </c>
      <c r="B8768" s="13" t="s">
        <v>8463</v>
      </c>
      <c r="C8768" s="13">
        <v>4</v>
      </c>
      <c r="D8768" s="13" t="s">
        <v>1155</v>
      </c>
      <c r="E8768" s="13" t="s">
        <v>67</v>
      </c>
      <c r="F8768" s="13" t="s">
        <v>67</v>
      </c>
      <c r="G8768" s="13" t="s">
        <v>65</v>
      </c>
      <c r="H8768" s="13" t="s">
        <v>67</v>
      </c>
      <c r="I8768" s="13"/>
    </row>
    <row r="8769" spans="1:9" x14ac:dyDescent="0.25">
      <c r="A8769" s="37">
        <v>120655502301</v>
      </c>
      <c r="B8769" s="12" t="s">
        <v>8464</v>
      </c>
      <c r="C8769" s="12">
        <v>4</v>
      </c>
      <c r="D8769" s="12" t="s">
        <v>1155</v>
      </c>
      <c r="E8769" s="12" t="s">
        <v>67</v>
      </c>
      <c r="F8769" s="12" t="s">
        <v>67</v>
      </c>
      <c r="G8769" s="12" t="s">
        <v>65</v>
      </c>
      <c r="H8769" s="12" t="s">
        <v>67</v>
      </c>
      <c r="I8769" s="12"/>
    </row>
    <row r="8770" spans="1:9" x14ac:dyDescent="0.25">
      <c r="A8770" s="38">
        <v>120655502310</v>
      </c>
      <c r="B8770" s="13" t="s">
        <v>8465</v>
      </c>
      <c r="C8770" s="13">
        <v>4</v>
      </c>
      <c r="D8770" s="13" t="s">
        <v>1155</v>
      </c>
      <c r="E8770" s="13" t="s">
        <v>67</v>
      </c>
      <c r="F8770" s="13" t="s">
        <v>67</v>
      </c>
      <c r="G8770" s="13" t="s">
        <v>65</v>
      </c>
      <c r="H8770" s="13" t="s">
        <v>67</v>
      </c>
      <c r="I8770" s="13"/>
    </row>
    <row r="8771" spans="1:9" x14ac:dyDescent="0.25">
      <c r="A8771" s="37">
        <v>120650332332</v>
      </c>
      <c r="B8771" s="12" t="s">
        <v>8466</v>
      </c>
      <c r="C8771" s="12">
        <v>4</v>
      </c>
      <c r="D8771" s="12" t="s">
        <v>1155</v>
      </c>
      <c r="E8771" s="12" t="s">
        <v>67</v>
      </c>
      <c r="F8771" s="12" t="s">
        <v>67</v>
      </c>
      <c r="G8771" s="12" t="s">
        <v>65</v>
      </c>
      <c r="H8771" s="12" t="s">
        <v>67</v>
      </c>
      <c r="I8771" s="12"/>
    </row>
    <row r="8772" spans="1:9" x14ac:dyDescent="0.25">
      <c r="A8772" s="38">
        <v>120650356356</v>
      </c>
      <c r="B8772" s="13" t="s">
        <v>8467</v>
      </c>
      <c r="C8772" s="13">
        <v>4</v>
      </c>
      <c r="D8772" s="13" t="s">
        <v>1155</v>
      </c>
      <c r="E8772" s="13" t="s">
        <v>67</v>
      </c>
      <c r="F8772" s="13" t="s">
        <v>67</v>
      </c>
      <c r="G8772" s="13" t="s">
        <v>65</v>
      </c>
      <c r="H8772" s="13" t="s">
        <v>67</v>
      </c>
      <c r="I8772" s="13"/>
    </row>
    <row r="8773" spans="1:9" x14ac:dyDescent="0.25">
      <c r="A8773" s="37">
        <v>120665601008</v>
      </c>
      <c r="B8773" s="12" t="s">
        <v>8468</v>
      </c>
      <c r="C8773" s="12">
        <v>4</v>
      </c>
      <c r="D8773" s="12" t="s">
        <v>1155</v>
      </c>
      <c r="E8773" s="12" t="s">
        <v>67</v>
      </c>
      <c r="F8773" s="12" t="s">
        <v>67</v>
      </c>
      <c r="G8773" s="12" t="s">
        <v>65</v>
      </c>
      <c r="H8773" s="12" t="s">
        <v>67</v>
      </c>
      <c r="I8773" s="12"/>
    </row>
    <row r="8774" spans="1:9" x14ac:dyDescent="0.25">
      <c r="A8774" s="38">
        <v>120665601041</v>
      </c>
      <c r="B8774" s="13" t="s">
        <v>8469</v>
      </c>
      <c r="C8774" s="13">
        <v>4</v>
      </c>
      <c r="D8774" s="13" t="s">
        <v>1155</v>
      </c>
      <c r="E8774" s="13" t="s">
        <v>67</v>
      </c>
      <c r="F8774" s="13" t="s">
        <v>67</v>
      </c>
      <c r="G8774" s="13" t="s">
        <v>65</v>
      </c>
      <c r="H8774" s="13" t="s">
        <v>67</v>
      </c>
      <c r="I8774" s="13"/>
    </row>
    <row r="8775" spans="1:9" x14ac:dyDescent="0.25">
      <c r="A8775" s="37">
        <v>120660052052</v>
      </c>
      <c r="B8775" s="12" t="s">
        <v>8470</v>
      </c>
      <c r="C8775" s="12">
        <v>4</v>
      </c>
      <c r="D8775" s="12" t="s">
        <v>1155</v>
      </c>
      <c r="E8775" s="12" t="s">
        <v>67</v>
      </c>
      <c r="F8775" s="12" t="s">
        <v>67</v>
      </c>
      <c r="G8775" s="12" t="s">
        <v>65</v>
      </c>
      <c r="H8775" s="12" t="s">
        <v>67</v>
      </c>
      <c r="I8775" s="12"/>
    </row>
    <row r="8776" spans="1:9" x14ac:dyDescent="0.25">
      <c r="A8776" s="38">
        <v>120665606064</v>
      </c>
      <c r="B8776" s="13" t="s">
        <v>8471</v>
      </c>
      <c r="C8776" s="13">
        <v>4</v>
      </c>
      <c r="D8776" s="13" t="s">
        <v>1155</v>
      </c>
      <c r="E8776" s="13" t="s">
        <v>67</v>
      </c>
      <c r="F8776" s="13" t="s">
        <v>67</v>
      </c>
      <c r="G8776" s="13" t="s">
        <v>65</v>
      </c>
      <c r="H8776" s="13" t="s">
        <v>67</v>
      </c>
      <c r="I8776" s="13"/>
    </row>
    <row r="8777" spans="1:9" x14ac:dyDescent="0.25">
      <c r="A8777" s="37">
        <v>120665606104</v>
      </c>
      <c r="B8777" s="12" t="s">
        <v>8472</v>
      </c>
      <c r="C8777" s="12">
        <v>4</v>
      </c>
      <c r="D8777" s="12" t="s">
        <v>1155</v>
      </c>
      <c r="E8777" s="12" t="s">
        <v>67</v>
      </c>
      <c r="F8777" s="12" t="s">
        <v>67</v>
      </c>
      <c r="G8777" s="12" t="s">
        <v>65</v>
      </c>
      <c r="H8777" s="12" t="s">
        <v>67</v>
      </c>
      <c r="I8777" s="12"/>
    </row>
    <row r="8778" spans="1:9" x14ac:dyDescent="0.25">
      <c r="A8778" s="38">
        <v>120660112112</v>
      </c>
      <c r="B8778" s="13" t="s">
        <v>8473</v>
      </c>
      <c r="C8778" s="13">
        <v>4</v>
      </c>
      <c r="D8778" s="13" t="s">
        <v>1155</v>
      </c>
      <c r="E8778" s="13" t="s">
        <v>67</v>
      </c>
      <c r="F8778" s="13" t="s">
        <v>67</v>
      </c>
      <c r="G8778" s="13" t="s">
        <v>65</v>
      </c>
      <c r="H8778" s="13" t="s">
        <v>67</v>
      </c>
      <c r="I8778" s="13"/>
    </row>
    <row r="8779" spans="1:9" x14ac:dyDescent="0.25">
      <c r="A8779" s="37">
        <v>120665607116</v>
      </c>
      <c r="B8779" s="12" t="s">
        <v>8474</v>
      </c>
      <c r="C8779" s="12">
        <v>7</v>
      </c>
      <c r="D8779" s="12" t="s">
        <v>2085</v>
      </c>
      <c r="E8779" s="12" t="s">
        <v>65</v>
      </c>
      <c r="F8779" s="12" t="s">
        <v>1199</v>
      </c>
      <c r="G8779" s="12" t="s">
        <v>65</v>
      </c>
      <c r="H8779" s="12" t="s">
        <v>65</v>
      </c>
      <c r="I8779" s="12"/>
    </row>
    <row r="8780" spans="1:9" x14ac:dyDescent="0.25">
      <c r="A8780" s="38">
        <v>120665607120</v>
      </c>
      <c r="B8780" s="13" t="s">
        <v>8475</v>
      </c>
      <c r="C8780" s="13">
        <v>7</v>
      </c>
      <c r="D8780" s="13" t="s">
        <v>2085</v>
      </c>
      <c r="E8780" s="13" t="s">
        <v>65</v>
      </c>
      <c r="F8780" s="13" t="s">
        <v>1199</v>
      </c>
      <c r="G8780" s="13" t="s">
        <v>65</v>
      </c>
      <c r="H8780" s="13" t="s">
        <v>65</v>
      </c>
      <c r="I8780" s="13"/>
    </row>
    <row r="8781" spans="1:9" x14ac:dyDescent="0.25">
      <c r="A8781" s="37">
        <v>120665607124</v>
      </c>
      <c r="B8781" s="12" t="s">
        <v>8476</v>
      </c>
      <c r="C8781" s="12">
        <v>7</v>
      </c>
      <c r="D8781" s="12" t="s">
        <v>2085</v>
      </c>
      <c r="E8781" s="12" t="s">
        <v>65</v>
      </c>
      <c r="F8781" s="12" t="s">
        <v>1199</v>
      </c>
      <c r="G8781" s="12" t="s">
        <v>65</v>
      </c>
      <c r="H8781" s="12" t="s">
        <v>65</v>
      </c>
      <c r="I8781" s="12"/>
    </row>
    <row r="8782" spans="1:9" x14ac:dyDescent="0.25">
      <c r="A8782" s="38">
        <v>120665607132</v>
      </c>
      <c r="B8782" s="13" t="s">
        <v>8477</v>
      </c>
      <c r="C8782" s="13">
        <v>7</v>
      </c>
      <c r="D8782" s="13" t="s">
        <v>2085</v>
      </c>
      <c r="E8782" s="13" t="s">
        <v>65</v>
      </c>
      <c r="F8782" s="13" t="s">
        <v>1199</v>
      </c>
      <c r="G8782" s="13" t="s">
        <v>65</v>
      </c>
      <c r="H8782" s="13" t="s">
        <v>65</v>
      </c>
      <c r="I8782" s="13"/>
    </row>
    <row r="8783" spans="1:9" x14ac:dyDescent="0.25">
      <c r="A8783" s="37">
        <v>120665606168</v>
      </c>
      <c r="B8783" s="12" t="s">
        <v>8478</v>
      </c>
      <c r="C8783" s="12">
        <v>4</v>
      </c>
      <c r="D8783" s="12" t="s">
        <v>1155</v>
      </c>
      <c r="E8783" s="12" t="s">
        <v>67</v>
      </c>
      <c r="F8783" s="12" t="s">
        <v>67</v>
      </c>
      <c r="G8783" s="12" t="s">
        <v>65</v>
      </c>
      <c r="H8783" s="12" t="s">
        <v>67</v>
      </c>
      <c r="I8783" s="12"/>
    </row>
    <row r="8784" spans="1:9" x14ac:dyDescent="0.25">
      <c r="A8784" s="38">
        <v>120660176176</v>
      </c>
      <c r="B8784" s="13" t="s">
        <v>8479</v>
      </c>
      <c r="C8784" s="13">
        <v>4</v>
      </c>
      <c r="D8784" s="13" t="s">
        <v>1155</v>
      </c>
      <c r="E8784" s="13" t="s">
        <v>67</v>
      </c>
      <c r="F8784" s="13" t="s">
        <v>67</v>
      </c>
      <c r="G8784" s="13" t="s">
        <v>65</v>
      </c>
      <c r="H8784" s="13" t="s">
        <v>67</v>
      </c>
      <c r="I8784" s="13"/>
    </row>
    <row r="8785" spans="1:9" x14ac:dyDescent="0.25">
      <c r="A8785" s="37">
        <v>120665606188</v>
      </c>
      <c r="B8785" s="12" t="s">
        <v>8480</v>
      </c>
      <c r="C8785" s="12">
        <v>4</v>
      </c>
      <c r="D8785" s="12" t="s">
        <v>1155</v>
      </c>
      <c r="E8785" s="12" t="s">
        <v>67</v>
      </c>
      <c r="F8785" s="12" t="s">
        <v>67</v>
      </c>
      <c r="G8785" s="12" t="s">
        <v>65</v>
      </c>
      <c r="H8785" s="12" t="s">
        <v>67</v>
      </c>
      <c r="I8785" s="12"/>
    </row>
    <row r="8786" spans="1:9" x14ac:dyDescent="0.25">
      <c r="A8786" s="38">
        <v>120660196196</v>
      </c>
      <c r="B8786" s="13" t="s">
        <v>8481</v>
      </c>
      <c r="C8786" s="13">
        <v>4</v>
      </c>
      <c r="D8786" s="13" t="s">
        <v>1155</v>
      </c>
      <c r="E8786" s="13" t="s">
        <v>67</v>
      </c>
      <c r="F8786" s="13" t="s">
        <v>67</v>
      </c>
      <c r="G8786" s="13" t="s">
        <v>65</v>
      </c>
      <c r="H8786" s="13" t="s">
        <v>67</v>
      </c>
      <c r="I8786" s="13"/>
    </row>
    <row r="8787" spans="1:9" x14ac:dyDescent="0.25">
      <c r="A8787" s="37">
        <v>120665601202</v>
      </c>
      <c r="B8787" s="12" t="s">
        <v>8482</v>
      </c>
      <c r="C8787" s="12">
        <v>4</v>
      </c>
      <c r="D8787" s="12" t="s">
        <v>1155</v>
      </c>
      <c r="E8787" s="12" t="s">
        <v>67</v>
      </c>
      <c r="F8787" s="12" t="s">
        <v>67</v>
      </c>
      <c r="G8787" s="12" t="s">
        <v>65</v>
      </c>
      <c r="H8787" s="12" t="s">
        <v>67</v>
      </c>
      <c r="I8787" s="12"/>
    </row>
    <row r="8788" spans="1:9" x14ac:dyDescent="0.25">
      <c r="A8788" s="38">
        <v>120665601226</v>
      </c>
      <c r="B8788" s="13" t="s">
        <v>8483</v>
      </c>
      <c r="C8788" s="13">
        <v>7</v>
      </c>
      <c r="D8788" s="13" t="s">
        <v>2085</v>
      </c>
      <c r="E8788" s="13" t="s">
        <v>65</v>
      </c>
      <c r="F8788" s="13" t="s">
        <v>1199</v>
      </c>
      <c r="G8788" s="13" t="s">
        <v>65</v>
      </c>
      <c r="H8788" s="13" t="s">
        <v>65</v>
      </c>
      <c r="I8788" s="13"/>
    </row>
    <row r="8789" spans="1:9" x14ac:dyDescent="0.25">
      <c r="A8789" s="37">
        <v>120665601228</v>
      </c>
      <c r="B8789" s="12" t="s">
        <v>8484</v>
      </c>
      <c r="C8789" s="12">
        <v>7</v>
      </c>
      <c r="D8789" s="12" t="s">
        <v>2085</v>
      </c>
      <c r="E8789" s="12" t="s">
        <v>65</v>
      </c>
      <c r="F8789" s="12" t="s">
        <v>1199</v>
      </c>
      <c r="G8789" s="12" t="s">
        <v>65</v>
      </c>
      <c r="H8789" s="12" t="s">
        <v>65</v>
      </c>
      <c r="I8789" s="12"/>
    </row>
    <row r="8790" spans="1:9" x14ac:dyDescent="0.25">
      <c r="A8790" s="38">
        <v>120665606240</v>
      </c>
      <c r="B8790" s="13" t="s">
        <v>8485</v>
      </c>
      <c r="C8790" s="13">
        <v>4</v>
      </c>
      <c r="D8790" s="13" t="s">
        <v>1155</v>
      </c>
      <c r="E8790" s="13" t="s">
        <v>67</v>
      </c>
      <c r="F8790" s="13" t="s">
        <v>67</v>
      </c>
      <c r="G8790" s="13" t="s">
        <v>65</v>
      </c>
      <c r="H8790" s="13" t="s">
        <v>67</v>
      </c>
      <c r="I8790" s="13"/>
    </row>
    <row r="8791" spans="1:9" x14ac:dyDescent="0.25">
      <c r="A8791" s="37">
        <v>120665607272</v>
      </c>
      <c r="B8791" s="12" t="s">
        <v>8486</v>
      </c>
      <c r="C8791" s="12">
        <v>4</v>
      </c>
      <c r="D8791" s="12" t="s">
        <v>1155</v>
      </c>
      <c r="E8791" s="12" t="s">
        <v>67</v>
      </c>
      <c r="F8791" s="12" t="s">
        <v>67</v>
      </c>
      <c r="G8791" s="12" t="s">
        <v>65</v>
      </c>
      <c r="H8791" s="12" t="s">
        <v>67</v>
      </c>
      <c r="I8791" s="12"/>
    </row>
    <row r="8792" spans="1:9" x14ac:dyDescent="0.25">
      <c r="A8792" s="38">
        <v>120660285285</v>
      </c>
      <c r="B8792" s="13" t="s">
        <v>8487</v>
      </c>
      <c r="C8792" s="13">
        <v>7</v>
      </c>
      <c r="D8792" s="13" t="s">
        <v>2085</v>
      </c>
      <c r="E8792" s="13" t="s">
        <v>65</v>
      </c>
      <c r="F8792" s="13" t="s">
        <v>1199</v>
      </c>
      <c r="G8792" s="13" t="s">
        <v>65</v>
      </c>
      <c r="H8792" s="13" t="s">
        <v>65</v>
      </c>
      <c r="I8792" s="13"/>
    </row>
    <row r="8793" spans="1:9" x14ac:dyDescent="0.25">
      <c r="A8793" s="37">
        <v>120665607292</v>
      </c>
      <c r="B8793" s="12" t="s">
        <v>8488</v>
      </c>
      <c r="C8793" s="12">
        <v>7</v>
      </c>
      <c r="D8793" s="12" t="s">
        <v>2085</v>
      </c>
      <c r="E8793" s="12" t="s">
        <v>65</v>
      </c>
      <c r="F8793" s="12" t="s">
        <v>1199</v>
      </c>
      <c r="G8793" s="12" t="s">
        <v>65</v>
      </c>
      <c r="H8793" s="12" t="s">
        <v>65</v>
      </c>
      <c r="I8793" s="12"/>
    </row>
    <row r="8794" spans="1:9" x14ac:dyDescent="0.25">
      <c r="A8794" s="38">
        <v>120660296296</v>
      </c>
      <c r="B8794" s="13" t="s">
        <v>8489</v>
      </c>
      <c r="C8794" s="13">
        <v>4</v>
      </c>
      <c r="D8794" s="13" t="s">
        <v>1155</v>
      </c>
      <c r="E8794" s="13" t="s">
        <v>67</v>
      </c>
      <c r="F8794" s="13" t="s">
        <v>67</v>
      </c>
      <c r="G8794" s="13" t="s">
        <v>65</v>
      </c>
      <c r="H8794" s="13" t="s">
        <v>67</v>
      </c>
      <c r="I8794" s="13"/>
    </row>
    <row r="8795" spans="1:9" x14ac:dyDescent="0.25">
      <c r="A8795" s="37">
        <v>120660304304</v>
      </c>
      <c r="B8795" s="12" t="s">
        <v>8490</v>
      </c>
      <c r="C8795" s="12">
        <v>7</v>
      </c>
      <c r="D8795" s="12" t="s">
        <v>2085</v>
      </c>
      <c r="E8795" s="12" t="s">
        <v>65</v>
      </c>
      <c r="F8795" s="12" t="s">
        <v>1199</v>
      </c>
      <c r="G8795" s="12" t="s">
        <v>65</v>
      </c>
      <c r="H8795" s="12" t="s">
        <v>65</v>
      </c>
      <c r="I8795" s="12"/>
    </row>
    <row r="8796" spans="1:9" x14ac:dyDescent="0.25">
      <c r="A8796" s="38">
        <v>120665606316</v>
      </c>
      <c r="B8796" s="13" t="s">
        <v>7288</v>
      </c>
      <c r="C8796" s="13">
        <v>4</v>
      </c>
      <c r="D8796" s="13" t="s">
        <v>1155</v>
      </c>
      <c r="E8796" s="13" t="s">
        <v>67</v>
      </c>
      <c r="F8796" s="13" t="s">
        <v>67</v>
      </c>
      <c r="G8796" s="13" t="s">
        <v>65</v>
      </c>
      <c r="H8796" s="13" t="s">
        <v>67</v>
      </c>
      <c r="I8796" s="13"/>
    </row>
    <row r="8797" spans="1:9" x14ac:dyDescent="0.25">
      <c r="A8797" s="37">
        <v>120660320320</v>
      </c>
      <c r="B8797" s="12" t="s">
        <v>8491</v>
      </c>
      <c r="C8797" s="12">
        <v>4</v>
      </c>
      <c r="D8797" s="12" t="s">
        <v>1155</v>
      </c>
      <c r="E8797" s="12" t="s">
        <v>67</v>
      </c>
      <c r="F8797" s="12" t="s">
        <v>67</v>
      </c>
      <c r="G8797" s="12" t="s">
        <v>65</v>
      </c>
      <c r="H8797" s="12" t="s">
        <v>67</v>
      </c>
      <c r="I8797" s="12"/>
    </row>
    <row r="8798" spans="1:9" x14ac:dyDescent="0.25">
      <c r="A8798" s="38">
        <v>120675707024</v>
      </c>
      <c r="B8798" s="13" t="s">
        <v>8492</v>
      </c>
      <c r="C8798" s="13">
        <v>7</v>
      </c>
      <c r="D8798" s="13" t="s">
        <v>2085</v>
      </c>
      <c r="E8798" s="13" t="s">
        <v>65</v>
      </c>
      <c r="F8798" s="13" t="s">
        <v>1199</v>
      </c>
      <c r="G8798" s="13" t="s">
        <v>65</v>
      </c>
      <c r="H8798" s="13" t="s">
        <v>65</v>
      </c>
      <c r="I8798" s="13"/>
    </row>
    <row r="8799" spans="1:9" x14ac:dyDescent="0.25">
      <c r="A8799" s="37">
        <v>120670036036</v>
      </c>
      <c r="B8799" s="12" t="s">
        <v>8493</v>
      </c>
      <c r="C8799" s="12">
        <v>4</v>
      </c>
      <c r="D8799" s="12" t="s">
        <v>1155</v>
      </c>
      <c r="E8799" s="12" t="s">
        <v>67</v>
      </c>
      <c r="F8799" s="12" t="s">
        <v>67</v>
      </c>
      <c r="G8799" s="12" t="s">
        <v>65</v>
      </c>
      <c r="H8799" s="12" t="s">
        <v>67</v>
      </c>
      <c r="I8799" s="12"/>
    </row>
    <row r="8800" spans="1:9" x14ac:dyDescent="0.25">
      <c r="A8800" s="38">
        <v>120675706040</v>
      </c>
      <c r="B8800" s="13" t="s">
        <v>8494</v>
      </c>
      <c r="C8800" s="13">
        <v>4</v>
      </c>
      <c r="D8800" s="13" t="s">
        <v>1155</v>
      </c>
      <c r="E8800" s="13" t="s">
        <v>67</v>
      </c>
      <c r="F8800" s="13" t="s">
        <v>67</v>
      </c>
      <c r="G8800" s="13" t="s">
        <v>65</v>
      </c>
      <c r="H8800" s="13" t="s">
        <v>67</v>
      </c>
      <c r="I8800" s="13"/>
    </row>
    <row r="8801" spans="1:9" x14ac:dyDescent="0.25">
      <c r="A8801" s="37">
        <v>120675706072</v>
      </c>
      <c r="B8801" s="12" t="s">
        <v>8495</v>
      </c>
      <c r="C8801" s="12">
        <v>4</v>
      </c>
      <c r="D8801" s="12" t="s">
        <v>1155</v>
      </c>
      <c r="E8801" s="12" t="s">
        <v>67</v>
      </c>
      <c r="F8801" s="12" t="s">
        <v>67</v>
      </c>
      <c r="G8801" s="12" t="s">
        <v>65</v>
      </c>
      <c r="H8801" s="12" t="s">
        <v>67</v>
      </c>
      <c r="I8801" s="12"/>
    </row>
    <row r="8802" spans="1:9" x14ac:dyDescent="0.25">
      <c r="A8802" s="38">
        <v>120675701076</v>
      </c>
      <c r="B8802" s="13" t="s">
        <v>8496</v>
      </c>
      <c r="C8802" s="13">
        <v>7</v>
      </c>
      <c r="D8802" s="13" t="s">
        <v>2085</v>
      </c>
      <c r="E8802" s="13" t="s">
        <v>65</v>
      </c>
      <c r="F8802" s="13" t="s">
        <v>1199</v>
      </c>
      <c r="G8802" s="13" t="s">
        <v>65</v>
      </c>
      <c r="H8802" s="13" t="s">
        <v>65</v>
      </c>
      <c r="I8802" s="13"/>
    </row>
    <row r="8803" spans="1:9" x14ac:dyDescent="0.25">
      <c r="A8803" s="37">
        <v>120675707112</v>
      </c>
      <c r="B8803" s="12" t="s">
        <v>8497</v>
      </c>
      <c r="C8803" s="12">
        <v>7</v>
      </c>
      <c r="D8803" s="12" t="s">
        <v>2085</v>
      </c>
      <c r="E8803" s="12" t="s">
        <v>65</v>
      </c>
      <c r="F8803" s="12" t="s">
        <v>1199</v>
      </c>
      <c r="G8803" s="12" t="s">
        <v>65</v>
      </c>
      <c r="H8803" s="12" t="s">
        <v>65</v>
      </c>
      <c r="I8803" s="12"/>
    </row>
    <row r="8804" spans="1:9" x14ac:dyDescent="0.25">
      <c r="A8804" s="38">
        <v>120670120120</v>
      </c>
      <c r="B8804" s="13" t="s">
        <v>8498</v>
      </c>
      <c r="C8804" s="13">
        <v>4</v>
      </c>
      <c r="D8804" s="13" t="s">
        <v>1155</v>
      </c>
      <c r="E8804" s="13" t="s">
        <v>67</v>
      </c>
      <c r="F8804" s="13" t="s">
        <v>67</v>
      </c>
      <c r="G8804" s="13" t="s">
        <v>65</v>
      </c>
      <c r="H8804" s="13" t="s">
        <v>67</v>
      </c>
      <c r="I8804" s="13"/>
    </row>
    <row r="8805" spans="1:9" x14ac:dyDescent="0.25">
      <c r="A8805" s="37">
        <v>120670124124</v>
      </c>
      <c r="B8805" s="12" t="s">
        <v>8499</v>
      </c>
      <c r="C8805" s="12">
        <v>4</v>
      </c>
      <c r="D8805" s="12" t="s">
        <v>1155</v>
      </c>
      <c r="E8805" s="12" t="s">
        <v>67</v>
      </c>
      <c r="F8805" s="12" t="s">
        <v>67</v>
      </c>
      <c r="G8805" s="12" t="s">
        <v>65</v>
      </c>
      <c r="H8805" s="12" t="s">
        <v>67</v>
      </c>
      <c r="I8805" s="12"/>
    </row>
    <row r="8806" spans="1:9" x14ac:dyDescent="0.25">
      <c r="A8806" s="38">
        <v>120670137137</v>
      </c>
      <c r="B8806" s="13" t="s">
        <v>1298</v>
      </c>
      <c r="C8806" s="13">
        <v>7</v>
      </c>
      <c r="D8806" s="13" t="s">
        <v>2085</v>
      </c>
      <c r="E8806" s="13" t="s">
        <v>65</v>
      </c>
      <c r="F8806" s="13" t="s">
        <v>1199</v>
      </c>
      <c r="G8806" s="13" t="s">
        <v>65</v>
      </c>
      <c r="H8806" s="13" t="s">
        <v>65</v>
      </c>
      <c r="I8806" s="13"/>
    </row>
    <row r="8807" spans="1:9" x14ac:dyDescent="0.25">
      <c r="A8807" s="37">
        <v>120670144144</v>
      </c>
      <c r="B8807" s="12" t="s">
        <v>8500</v>
      </c>
      <c r="C8807" s="12">
        <v>4</v>
      </c>
      <c r="D8807" s="12" t="s">
        <v>1155</v>
      </c>
      <c r="E8807" s="12" t="s">
        <v>67</v>
      </c>
      <c r="F8807" s="12" t="s">
        <v>67</v>
      </c>
      <c r="G8807" s="12" t="s">
        <v>65</v>
      </c>
      <c r="H8807" s="12" t="s">
        <v>67</v>
      </c>
      <c r="I8807" s="12"/>
    </row>
    <row r="8808" spans="1:9" x14ac:dyDescent="0.25">
      <c r="A8808" s="38">
        <v>120675709173</v>
      </c>
      <c r="B8808" s="13" t="s">
        <v>8501</v>
      </c>
      <c r="C8808" s="13">
        <v>4</v>
      </c>
      <c r="D8808" s="13" t="s">
        <v>1155</v>
      </c>
      <c r="E8808" s="13" t="s">
        <v>67</v>
      </c>
      <c r="F8808" s="13" t="s">
        <v>67</v>
      </c>
      <c r="G8808" s="13" t="s">
        <v>65</v>
      </c>
      <c r="H8808" s="13" t="s">
        <v>67</v>
      </c>
      <c r="I8808" s="13"/>
    </row>
    <row r="8809" spans="1:9" x14ac:dyDescent="0.25">
      <c r="A8809" s="37">
        <v>120675701180</v>
      </c>
      <c r="B8809" s="12" t="s">
        <v>8502</v>
      </c>
      <c r="C8809" s="12">
        <v>4</v>
      </c>
      <c r="D8809" s="12" t="s">
        <v>1155</v>
      </c>
      <c r="E8809" s="12" t="s">
        <v>67</v>
      </c>
      <c r="F8809" s="12" t="s">
        <v>67</v>
      </c>
      <c r="G8809" s="12" t="s">
        <v>65</v>
      </c>
      <c r="H8809" s="12" t="s">
        <v>67</v>
      </c>
      <c r="I8809" s="12"/>
    </row>
    <row r="8810" spans="1:9" x14ac:dyDescent="0.25">
      <c r="A8810" s="38">
        <v>120670201201</v>
      </c>
      <c r="B8810" s="13" t="s">
        <v>8503</v>
      </c>
      <c r="C8810" s="13">
        <v>4</v>
      </c>
      <c r="D8810" s="13" t="s">
        <v>1155</v>
      </c>
      <c r="E8810" s="13" t="s">
        <v>67</v>
      </c>
      <c r="F8810" s="13" t="s">
        <v>67</v>
      </c>
      <c r="G8810" s="13" t="s">
        <v>65</v>
      </c>
      <c r="H8810" s="13" t="s">
        <v>67</v>
      </c>
      <c r="I8810" s="13"/>
    </row>
    <row r="8811" spans="1:9" x14ac:dyDescent="0.25">
      <c r="A8811" s="37">
        <v>120675708205</v>
      </c>
      <c r="B8811" s="12" t="s">
        <v>8504</v>
      </c>
      <c r="C8811" s="12">
        <v>4</v>
      </c>
      <c r="D8811" s="12" t="s">
        <v>1155</v>
      </c>
      <c r="E8811" s="12" t="s">
        <v>67</v>
      </c>
      <c r="F8811" s="12" t="s">
        <v>67</v>
      </c>
      <c r="G8811" s="12" t="s">
        <v>65</v>
      </c>
      <c r="H8811" s="12" t="s">
        <v>67</v>
      </c>
      <c r="I8811" s="12"/>
    </row>
    <row r="8812" spans="1:9" x14ac:dyDescent="0.25">
      <c r="A8812" s="38">
        <v>120675706237</v>
      </c>
      <c r="B8812" s="13" t="s">
        <v>8505</v>
      </c>
      <c r="C8812" s="13">
        <v>4</v>
      </c>
      <c r="D8812" s="13" t="s">
        <v>1155</v>
      </c>
      <c r="E8812" s="13" t="s">
        <v>67</v>
      </c>
      <c r="F8812" s="13" t="s">
        <v>67</v>
      </c>
      <c r="G8812" s="13" t="s">
        <v>65</v>
      </c>
      <c r="H8812" s="13" t="s">
        <v>67</v>
      </c>
      <c r="I8812" s="13"/>
    </row>
    <row r="8813" spans="1:9" x14ac:dyDescent="0.25">
      <c r="A8813" s="37">
        <v>120675707288</v>
      </c>
      <c r="B8813" s="12" t="s">
        <v>8506</v>
      </c>
      <c r="C8813" s="12">
        <v>4</v>
      </c>
      <c r="D8813" s="12" t="s">
        <v>1155</v>
      </c>
      <c r="E8813" s="12" t="s">
        <v>67</v>
      </c>
      <c r="F8813" s="12" t="s">
        <v>67</v>
      </c>
      <c r="G8813" s="12" t="s">
        <v>65</v>
      </c>
      <c r="H8813" s="12" t="s">
        <v>67</v>
      </c>
      <c r="I8813" s="12"/>
    </row>
    <row r="8814" spans="1:9" x14ac:dyDescent="0.25">
      <c r="A8814" s="38">
        <v>120675705292</v>
      </c>
      <c r="B8814" s="13" t="s">
        <v>8507</v>
      </c>
      <c r="C8814" s="13">
        <v>4</v>
      </c>
      <c r="D8814" s="13" t="s">
        <v>1155</v>
      </c>
      <c r="E8814" s="13" t="s">
        <v>67</v>
      </c>
      <c r="F8814" s="13" t="s">
        <v>67</v>
      </c>
      <c r="G8814" s="13" t="s">
        <v>65</v>
      </c>
      <c r="H8814" s="13" t="s">
        <v>67</v>
      </c>
      <c r="I8814" s="13"/>
    </row>
    <row r="8815" spans="1:9" x14ac:dyDescent="0.25">
      <c r="A8815" s="37">
        <v>120675708324</v>
      </c>
      <c r="B8815" s="12" t="s">
        <v>8508</v>
      </c>
      <c r="C8815" s="12">
        <v>4</v>
      </c>
      <c r="D8815" s="12" t="s">
        <v>1155</v>
      </c>
      <c r="E8815" s="12" t="s">
        <v>67</v>
      </c>
      <c r="F8815" s="12" t="s">
        <v>67</v>
      </c>
      <c r="G8815" s="12" t="s">
        <v>65</v>
      </c>
      <c r="H8815" s="12" t="s">
        <v>67</v>
      </c>
      <c r="I8815" s="12"/>
    </row>
    <row r="8816" spans="1:9" x14ac:dyDescent="0.25">
      <c r="A8816" s="38">
        <v>120675708336</v>
      </c>
      <c r="B8816" s="13" t="s">
        <v>8509</v>
      </c>
      <c r="C8816" s="13">
        <v>4</v>
      </c>
      <c r="D8816" s="13" t="s">
        <v>1155</v>
      </c>
      <c r="E8816" s="13" t="s">
        <v>67</v>
      </c>
      <c r="F8816" s="13" t="s">
        <v>67</v>
      </c>
      <c r="G8816" s="13" t="s">
        <v>65</v>
      </c>
      <c r="H8816" s="13" t="s">
        <v>67</v>
      </c>
      <c r="I8816" s="13"/>
    </row>
    <row r="8817" spans="1:9" x14ac:dyDescent="0.25">
      <c r="A8817" s="37">
        <v>120675705338</v>
      </c>
      <c r="B8817" s="12" t="s">
        <v>8510</v>
      </c>
      <c r="C8817" s="12">
        <v>7</v>
      </c>
      <c r="D8817" s="12" t="s">
        <v>2085</v>
      </c>
      <c r="E8817" s="12" t="s">
        <v>65</v>
      </c>
      <c r="F8817" s="12" t="s">
        <v>1199</v>
      </c>
      <c r="G8817" s="12" t="s">
        <v>65</v>
      </c>
      <c r="H8817" s="12" t="s">
        <v>65</v>
      </c>
      <c r="I8817" s="12"/>
    </row>
    <row r="8818" spans="1:9" x14ac:dyDescent="0.25">
      <c r="A8818" s="38">
        <v>120675705357</v>
      </c>
      <c r="B8818" s="13" t="s">
        <v>8511</v>
      </c>
      <c r="C8818" s="13">
        <v>4</v>
      </c>
      <c r="D8818" s="13" t="s">
        <v>1155</v>
      </c>
      <c r="E8818" s="13" t="s">
        <v>67</v>
      </c>
      <c r="F8818" s="13" t="s">
        <v>67</v>
      </c>
      <c r="G8818" s="13" t="s">
        <v>65</v>
      </c>
      <c r="H8818" s="13" t="s">
        <v>67</v>
      </c>
      <c r="I8818" s="13"/>
    </row>
    <row r="8819" spans="1:9" x14ac:dyDescent="0.25">
      <c r="A8819" s="37">
        <v>120675708397</v>
      </c>
      <c r="B8819" s="12" t="s">
        <v>8512</v>
      </c>
      <c r="C8819" s="12">
        <v>4</v>
      </c>
      <c r="D8819" s="12" t="s">
        <v>1155</v>
      </c>
      <c r="E8819" s="12" t="s">
        <v>67</v>
      </c>
      <c r="F8819" s="12" t="s">
        <v>67</v>
      </c>
      <c r="G8819" s="12" t="s">
        <v>65</v>
      </c>
      <c r="H8819" s="12" t="s">
        <v>67</v>
      </c>
      <c r="I8819" s="12"/>
    </row>
    <row r="8820" spans="1:9" x14ac:dyDescent="0.25">
      <c r="A8820" s="38">
        <v>120675709408</v>
      </c>
      <c r="B8820" s="13" t="s">
        <v>8513</v>
      </c>
      <c r="C8820" s="13">
        <v>4</v>
      </c>
      <c r="D8820" s="13" t="s">
        <v>1155</v>
      </c>
      <c r="E8820" s="13" t="s">
        <v>67</v>
      </c>
      <c r="F8820" s="13" t="s">
        <v>67</v>
      </c>
      <c r="G8820" s="13" t="s">
        <v>65</v>
      </c>
      <c r="H8820" s="13" t="s">
        <v>67</v>
      </c>
      <c r="I8820" s="13"/>
    </row>
    <row r="8821" spans="1:9" x14ac:dyDescent="0.25">
      <c r="A8821" s="37">
        <v>120675707413</v>
      </c>
      <c r="B8821" s="12" t="s">
        <v>8514</v>
      </c>
      <c r="C8821" s="12">
        <v>4</v>
      </c>
      <c r="D8821" s="12" t="s">
        <v>1155</v>
      </c>
      <c r="E8821" s="12" t="s">
        <v>67</v>
      </c>
      <c r="F8821" s="12" t="s">
        <v>67</v>
      </c>
      <c r="G8821" s="12" t="s">
        <v>65</v>
      </c>
      <c r="H8821" s="12" t="s">
        <v>67</v>
      </c>
      <c r="I8821" s="12"/>
    </row>
    <row r="8822" spans="1:9" x14ac:dyDescent="0.25">
      <c r="A8822" s="38">
        <v>120670426426</v>
      </c>
      <c r="B8822" s="13" t="s">
        <v>8515</v>
      </c>
      <c r="C8822" s="13">
        <v>7</v>
      </c>
      <c r="D8822" s="13" t="s">
        <v>2085</v>
      </c>
      <c r="E8822" s="13" t="s">
        <v>65</v>
      </c>
      <c r="F8822" s="13" t="s">
        <v>1199</v>
      </c>
      <c r="G8822" s="13" t="s">
        <v>65</v>
      </c>
      <c r="H8822" s="13" t="s">
        <v>65</v>
      </c>
      <c r="I8822" s="13"/>
    </row>
    <row r="8823" spans="1:9" x14ac:dyDescent="0.25">
      <c r="A8823" s="37">
        <v>120675708438</v>
      </c>
      <c r="B8823" s="12" t="s">
        <v>8516</v>
      </c>
      <c r="C8823" s="12">
        <v>4</v>
      </c>
      <c r="D8823" s="12" t="s">
        <v>1155</v>
      </c>
      <c r="E8823" s="12" t="s">
        <v>67</v>
      </c>
      <c r="F8823" s="12" t="s">
        <v>67</v>
      </c>
      <c r="G8823" s="12" t="s">
        <v>65</v>
      </c>
      <c r="H8823" s="12" t="s">
        <v>67</v>
      </c>
      <c r="I8823" s="12"/>
    </row>
    <row r="8824" spans="1:9" x14ac:dyDescent="0.25">
      <c r="A8824" s="38">
        <v>120670440440</v>
      </c>
      <c r="B8824" s="13" t="s">
        <v>8517</v>
      </c>
      <c r="C8824" s="13">
        <v>7</v>
      </c>
      <c r="D8824" s="13" t="s">
        <v>2085</v>
      </c>
      <c r="E8824" s="13" t="s">
        <v>65</v>
      </c>
      <c r="F8824" s="13" t="s">
        <v>1199</v>
      </c>
      <c r="G8824" s="13" t="s">
        <v>65</v>
      </c>
      <c r="H8824" s="13" t="s">
        <v>65</v>
      </c>
      <c r="I8824" s="13"/>
    </row>
    <row r="8825" spans="1:9" x14ac:dyDescent="0.25">
      <c r="A8825" s="37">
        <v>120675708458</v>
      </c>
      <c r="B8825" s="12" t="s">
        <v>8518</v>
      </c>
      <c r="C8825" s="12">
        <v>4</v>
      </c>
      <c r="D8825" s="12" t="s">
        <v>1155</v>
      </c>
      <c r="E8825" s="12" t="s">
        <v>67</v>
      </c>
      <c r="F8825" s="12" t="s">
        <v>67</v>
      </c>
      <c r="G8825" s="12" t="s">
        <v>65</v>
      </c>
      <c r="H8825" s="12" t="s">
        <v>67</v>
      </c>
      <c r="I8825" s="12"/>
    </row>
    <row r="8826" spans="1:9" x14ac:dyDescent="0.25">
      <c r="A8826" s="38">
        <v>120675709469</v>
      </c>
      <c r="B8826" s="13" t="s">
        <v>8519</v>
      </c>
      <c r="C8826" s="13">
        <v>4</v>
      </c>
      <c r="D8826" s="13" t="s">
        <v>1155</v>
      </c>
      <c r="E8826" s="13" t="s">
        <v>67</v>
      </c>
      <c r="F8826" s="13" t="s">
        <v>67</v>
      </c>
      <c r="G8826" s="13" t="s">
        <v>65</v>
      </c>
      <c r="H8826" s="13" t="s">
        <v>67</v>
      </c>
      <c r="I8826" s="13"/>
    </row>
    <row r="8827" spans="1:9" x14ac:dyDescent="0.25">
      <c r="A8827" s="37">
        <v>120675706473</v>
      </c>
      <c r="B8827" s="12" t="s">
        <v>8520</v>
      </c>
      <c r="C8827" s="12">
        <v>4</v>
      </c>
      <c r="D8827" s="12" t="s">
        <v>1155</v>
      </c>
      <c r="E8827" s="12" t="s">
        <v>67</v>
      </c>
      <c r="F8827" s="12" t="s">
        <v>67</v>
      </c>
      <c r="G8827" s="12" t="s">
        <v>65</v>
      </c>
      <c r="H8827" s="12" t="s">
        <v>67</v>
      </c>
      <c r="I8827" s="12"/>
    </row>
    <row r="8828" spans="1:9" x14ac:dyDescent="0.25">
      <c r="A8828" s="38">
        <v>120670481481</v>
      </c>
      <c r="B8828" s="13" t="s">
        <v>8521</v>
      </c>
      <c r="C8828" s="13">
        <v>7</v>
      </c>
      <c r="D8828" s="13" t="s">
        <v>2085</v>
      </c>
      <c r="E8828" s="13" t="s">
        <v>65</v>
      </c>
      <c r="F8828" s="13" t="s">
        <v>1199</v>
      </c>
      <c r="G8828" s="13" t="s">
        <v>65</v>
      </c>
      <c r="H8828" s="13" t="s">
        <v>65</v>
      </c>
      <c r="I8828" s="13"/>
    </row>
    <row r="8829" spans="1:9" x14ac:dyDescent="0.25">
      <c r="A8829" s="37">
        <v>120670493493</v>
      </c>
      <c r="B8829" s="12" t="s">
        <v>8522</v>
      </c>
      <c r="C8829" s="12">
        <v>7</v>
      </c>
      <c r="D8829" s="12" t="s">
        <v>2085</v>
      </c>
      <c r="E8829" s="12" t="s">
        <v>65</v>
      </c>
      <c r="F8829" s="12" t="s">
        <v>1199</v>
      </c>
      <c r="G8829" s="12" t="s">
        <v>65</v>
      </c>
      <c r="H8829" s="12" t="s">
        <v>65</v>
      </c>
      <c r="I8829" s="12"/>
    </row>
    <row r="8830" spans="1:9" x14ac:dyDescent="0.25">
      <c r="A8830" s="38">
        <v>120675701508</v>
      </c>
      <c r="B8830" s="13" t="s">
        <v>8523</v>
      </c>
      <c r="C8830" s="13">
        <v>7</v>
      </c>
      <c r="D8830" s="13" t="s">
        <v>2085</v>
      </c>
      <c r="E8830" s="13" t="s">
        <v>65</v>
      </c>
      <c r="F8830" s="13" t="s">
        <v>1199</v>
      </c>
      <c r="G8830" s="13" t="s">
        <v>65</v>
      </c>
      <c r="H8830" s="13" t="s">
        <v>65</v>
      </c>
      <c r="I8830" s="13"/>
    </row>
    <row r="8831" spans="1:9" x14ac:dyDescent="0.25">
      <c r="A8831" s="37">
        <v>120675707520</v>
      </c>
      <c r="B8831" s="12" t="s">
        <v>8524</v>
      </c>
      <c r="C8831" s="12">
        <v>7</v>
      </c>
      <c r="D8831" s="12" t="s">
        <v>2085</v>
      </c>
      <c r="E8831" s="12" t="s">
        <v>65</v>
      </c>
      <c r="F8831" s="12" t="s">
        <v>1199</v>
      </c>
      <c r="G8831" s="12" t="s">
        <v>65</v>
      </c>
      <c r="H8831" s="12" t="s">
        <v>65</v>
      </c>
      <c r="I8831" s="12"/>
    </row>
    <row r="8832" spans="1:9" x14ac:dyDescent="0.25">
      <c r="A8832" s="38">
        <v>120675701528</v>
      </c>
      <c r="B8832" s="13" t="s">
        <v>8525</v>
      </c>
      <c r="C8832" s="13">
        <v>7</v>
      </c>
      <c r="D8832" s="13" t="s">
        <v>2085</v>
      </c>
      <c r="E8832" s="13" t="s">
        <v>65</v>
      </c>
      <c r="F8832" s="13" t="s">
        <v>1199</v>
      </c>
      <c r="G8832" s="13" t="s">
        <v>65</v>
      </c>
      <c r="H8832" s="13" t="s">
        <v>65</v>
      </c>
      <c r="I8832" s="13"/>
    </row>
    <row r="8833" spans="1:9" x14ac:dyDescent="0.25">
      <c r="A8833" s="37">
        <v>120670544544</v>
      </c>
      <c r="B8833" s="12" t="s">
        <v>316</v>
      </c>
      <c r="C8833" s="12">
        <v>4</v>
      </c>
      <c r="D8833" s="12" t="s">
        <v>1155</v>
      </c>
      <c r="E8833" s="12" t="s">
        <v>67</v>
      </c>
      <c r="F8833" s="12" t="s">
        <v>67</v>
      </c>
      <c r="G8833" s="12" t="s">
        <v>65</v>
      </c>
      <c r="H8833" s="12" t="s">
        <v>67</v>
      </c>
      <c r="I8833" s="12"/>
    </row>
    <row r="8834" spans="1:9" x14ac:dyDescent="0.25">
      <c r="A8834" s="38">
        <v>120675701552</v>
      </c>
      <c r="B8834" s="13" t="s">
        <v>8526</v>
      </c>
      <c r="C8834" s="13">
        <v>7</v>
      </c>
      <c r="D8834" s="13" t="s">
        <v>2085</v>
      </c>
      <c r="E8834" s="13" t="s">
        <v>65</v>
      </c>
      <c r="F8834" s="13" t="s">
        <v>1199</v>
      </c>
      <c r="G8834" s="13" t="s">
        <v>65</v>
      </c>
      <c r="H8834" s="13" t="s">
        <v>65</v>
      </c>
      <c r="I8834" s="13"/>
    </row>
    <row r="8835" spans="1:9" x14ac:dyDescent="0.25">
      <c r="A8835" s="37">
        <v>120685805052</v>
      </c>
      <c r="B8835" s="12" t="s">
        <v>8527</v>
      </c>
      <c r="C8835" s="12">
        <v>4</v>
      </c>
      <c r="D8835" s="12" t="s">
        <v>1155</v>
      </c>
      <c r="E8835" s="12" t="s">
        <v>67</v>
      </c>
      <c r="F8835" s="12" t="s">
        <v>67</v>
      </c>
      <c r="G8835" s="12" t="s">
        <v>65</v>
      </c>
      <c r="H8835" s="12" t="s">
        <v>67</v>
      </c>
      <c r="I8835" s="12"/>
    </row>
    <row r="8836" spans="1:9" x14ac:dyDescent="0.25">
      <c r="A8836" s="38">
        <v>120685807072</v>
      </c>
      <c r="B8836" s="13" t="s">
        <v>8528</v>
      </c>
      <c r="C8836" s="13">
        <v>4</v>
      </c>
      <c r="D8836" s="13" t="s">
        <v>1155</v>
      </c>
      <c r="E8836" s="13" t="s">
        <v>67</v>
      </c>
      <c r="F8836" s="13" t="s">
        <v>67</v>
      </c>
      <c r="G8836" s="13" t="s">
        <v>65</v>
      </c>
      <c r="H8836" s="13" t="s">
        <v>67</v>
      </c>
      <c r="I8836" s="13"/>
    </row>
    <row r="8837" spans="1:9" x14ac:dyDescent="0.25">
      <c r="A8837" s="37">
        <v>120685805109</v>
      </c>
      <c r="B8837" s="12" t="s">
        <v>8529</v>
      </c>
      <c r="C8837" s="12">
        <v>4</v>
      </c>
      <c r="D8837" s="12" t="s">
        <v>1155</v>
      </c>
      <c r="E8837" s="12" t="s">
        <v>67</v>
      </c>
      <c r="F8837" s="12" t="s">
        <v>67</v>
      </c>
      <c r="G8837" s="12" t="s">
        <v>65</v>
      </c>
      <c r="H8837" s="12" t="s">
        <v>67</v>
      </c>
      <c r="I8837" s="12"/>
    </row>
    <row r="8838" spans="1:9" x14ac:dyDescent="0.25">
      <c r="A8838" s="38">
        <v>120680117117</v>
      </c>
      <c r="B8838" s="13" t="s">
        <v>8530</v>
      </c>
      <c r="C8838" s="13">
        <v>4</v>
      </c>
      <c r="D8838" s="13" t="s">
        <v>1155</v>
      </c>
      <c r="E8838" s="13" t="s">
        <v>67</v>
      </c>
      <c r="F8838" s="13" t="s">
        <v>67</v>
      </c>
      <c r="G8838" s="13" t="s">
        <v>65</v>
      </c>
      <c r="H8838" s="13" t="s">
        <v>67</v>
      </c>
      <c r="I8838" s="13"/>
    </row>
    <row r="8839" spans="1:9" x14ac:dyDescent="0.25">
      <c r="A8839" s="37">
        <v>120680181181</v>
      </c>
      <c r="B8839" s="12" t="s">
        <v>8531</v>
      </c>
      <c r="C8839" s="12">
        <v>4</v>
      </c>
      <c r="D8839" s="12" t="s">
        <v>1155</v>
      </c>
      <c r="E8839" s="12" t="s">
        <v>67</v>
      </c>
      <c r="F8839" s="12" t="s">
        <v>67</v>
      </c>
      <c r="G8839" s="12" t="s">
        <v>65</v>
      </c>
      <c r="H8839" s="12" t="s">
        <v>67</v>
      </c>
      <c r="I8839" s="12"/>
    </row>
    <row r="8840" spans="1:9" x14ac:dyDescent="0.25">
      <c r="A8840" s="38">
        <v>120685804188</v>
      </c>
      <c r="B8840" s="13" t="s">
        <v>8532</v>
      </c>
      <c r="C8840" s="13">
        <v>4</v>
      </c>
      <c r="D8840" s="13" t="s">
        <v>1155</v>
      </c>
      <c r="E8840" s="13" t="s">
        <v>67</v>
      </c>
      <c r="F8840" s="13" t="s">
        <v>67</v>
      </c>
      <c r="G8840" s="13" t="s">
        <v>65</v>
      </c>
      <c r="H8840" s="13" t="s">
        <v>67</v>
      </c>
      <c r="I8840" s="13"/>
    </row>
    <row r="8841" spans="1:9" x14ac:dyDescent="0.25">
      <c r="A8841" s="37">
        <v>120680264264</v>
      </c>
      <c r="B8841" s="12" t="s">
        <v>8533</v>
      </c>
      <c r="C8841" s="12">
        <v>4</v>
      </c>
      <c r="D8841" s="12" t="s">
        <v>1155</v>
      </c>
      <c r="E8841" s="12" t="s">
        <v>67</v>
      </c>
      <c r="F8841" s="12" t="s">
        <v>67</v>
      </c>
      <c r="G8841" s="12" t="s">
        <v>65</v>
      </c>
      <c r="H8841" s="12" t="s">
        <v>67</v>
      </c>
      <c r="I8841" s="12"/>
    </row>
    <row r="8842" spans="1:9" x14ac:dyDescent="0.25">
      <c r="A8842" s="38">
        <v>120685804280</v>
      </c>
      <c r="B8842" s="13" t="s">
        <v>8534</v>
      </c>
      <c r="C8842" s="13">
        <v>4</v>
      </c>
      <c r="D8842" s="13" t="s">
        <v>1155</v>
      </c>
      <c r="E8842" s="13" t="s">
        <v>67</v>
      </c>
      <c r="F8842" s="13" t="s">
        <v>67</v>
      </c>
      <c r="G8842" s="13" t="s">
        <v>65</v>
      </c>
      <c r="H8842" s="13" t="s">
        <v>67</v>
      </c>
      <c r="I8842" s="13"/>
    </row>
    <row r="8843" spans="1:9" x14ac:dyDescent="0.25">
      <c r="A8843" s="37">
        <v>120685807306</v>
      </c>
      <c r="B8843" s="12" t="s">
        <v>8535</v>
      </c>
      <c r="C8843" s="12">
        <v>4</v>
      </c>
      <c r="D8843" s="12" t="s">
        <v>1155</v>
      </c>
      <c r="E8843" s="12" t="s">
        <v>67</v>
      </c>
      <c r="F8843" s="12" t="s">
        <v>67</v>
      </c>
      <c r="G8843" s="12" t="s">
        <v>65</v>
      </c>
      <c r="H8843" s="12" t="s">
        <v>67</v>
      </c>
      <c r="I8843" s="12"/>
    </row>
    <row r="8844" spans="1:9" x14ac:dyDescent="0.25">
      <c r="A8844" s="38">
        <v>120680320320</v>
      </c>
      <c r="B8844" s="13" t="s">
        <v>8536</v>
      </c>
      <c r="C8844" s="13">
        <v>4</v>
      </c>
      <c r="D8844" s="13" t="s">
        <v>1155</v>
      </c>
      <c r="E8844" s="13" t="s">
        <v>67</v>
      </c>
      <c r="F8844" s="13" t="s">
        <v>67</v>
      </c>
      <c r="G8844" s="13" t="s">
        <v>65</v>
      </c>
      <c r="H8844" s="13" t="s">
        <v>67</v>
      </c>
      <c r="I8844" s="13"/>
    </row>
    <row r="8845" spans="1:9" x14ac:dyDescent="0.25">
      <c r="A8845" s="37">
        <v>120685805324</v>
      </c>
      <c r="B8845" s="12" t="s">
        <v>8537</v>
      </c>
      <c r="C8845" s="12">
        <v>4</v>
      </c>
      <c r="D8845" s="12" t="s">
        <v>1155</v>
      </c>
      <c r="E8845" s="12" t="s">
        <v>67</v>
      </c>
      <c r="F8845" s="12" t="s">
        <v>67</v>
      </c>
      <c r="G8845" s="12" t="s">
        <v>65</v>
      </c>
      <c r="H8845" s="12" t="s">
        <v>67</v>
      </c>
      <c r="I8845" s="12"/>
    </row>
    <row r="8846" spans="1:9" x14ac:dyDescent="0.25">
      <c r="A8846" s="38">
        <v>120680353353</v>
      </c>
      <c r="B8846" s="13" t="s">
        <v>8538</v>
      </c>
      <c r="C8846" s="13">
        <v>4</v>
      </c>
      <c r="D8846" s="13" t="s">
        <v>1155</v>
      </c>
      <c r="E8846" s="13" t="s">
        <v>67</v>
      </c>
      <c r="F8846" s="13" t="s">
        <v>67</v>
      </c>
      <c r="G8846" s="13" t="s">
        <v>65</v>
      </c>
      <c r="H8846" s="13" t="s">
        <v>67</v>
      </c>
      <c r="I8846" s="13"/>
    </row>
    <row r="8847" spans="1:9" x14ac:dyDescent="0.25">
      <c r="A8847" s="37">
        <v>120685804372</v>
      </c>
      <c r="B8847" s="12" t="s">
        <v>8539</v>
      </c>
      <c r="C8847" s="12">
        <v>4</v>
      </c>
      <c r="D8847" s="12" t="s">
        <v>1155</v>
      </c>
      <c r="E8847" s="12" t="s">
        <v>67</v>
      </c>
      <c r="F8847" s="12" t="s">
        <v>67</v>
      </c>
      <c r="G8847" s="12" t="s">
        <v>65</v>
      </c>
      <c r="H8847" s="12" t="s">
        <v>67</v>
      </c>
      <c r="I8847" s="12"/>
    </row>
    <row r="8848" spans="1:9" x14ac:dyDescent="0.25">
      <c r="A8848" s="38">
        <v>120685805409</v>
      </c>
      <c r="B8848" s="13" t="s">
        <v>8540</v>
      </c>
      <c r="C8848" s="13">
        <v>4</v>
      </c>
      <c r="D8848" s="13" t="s">
        <v>1155</v>
      </c>
      <c r="E8848" s="13" t="s">
        <v>67</v>
      </c>
      <c r="F8848" s="13" t="s">
        <v>67</v>
      </c>
      <c r="G8848" s="13" t="s">
        <v>65</v>
      </c>
      <c r="H8848" s="13" t="s">
        <v>67</v>
      </c>
      <c r="I8848" s="13"/>
    </row>
    <row r="8849" spans="1:9" x14ac:dyDescent="0.25">
      <c r="A8849" s="37">
        <v>120685807413</v>
      </c>
      <c r="B8849" s="12" t="s">
        <v>8541</v>
      </c>
      <c r="C8849" s="12">
        <v>4</v>
      </c>
      <c r="D8849" s="12" t="s">
        <v>1155</v>
      </c>
      <c r="E8849" s="12" t="s">
        <v>67</v>
      </c>
      <c r="F8849" s="12" t="s">
        <v>67</v>
      </c>
      <c r="G8849" s="12" t="s">
        <v>65</v>
      </c>
      <c r="H8849" s="12" t="s">
        <v>67</v>
      </c>
      <c r="I8849" s="12"/>
    </row>
    <row r="8850" spans="1:9" x14ac:dyDescent="0.25">
      <c r="A8850" s="38">
        <v>120685805417</v>
      </c>
      <c r="B8850" s="13" t="s">
        <v>8542</v>
      </c>
      <c r="C8850" s="13">
        <v>4</v>
      </c>
      <c r="D8850" s="13" t="s">
        <v>1155</v>
      </c>
      <c r="E8850" s="13" t="s">
        <v>67</v>
      </c>
      <c r="F8850" s="13" t="s">
        <v>67</v>
      </c>
      <c r="G8850" s="13" t="s">
        <v>65</v>
      </c>
      <c r="H8850" s="13" t="s">
        <v>67</v>
      </c>
      <c r="I8850" s="13"/>
    </row>
    <row r="8851" spans="1:9" x14ac:dyDescent="0.25">
      <c r="A8851" s="37">
        <v>120685807425</v>
      </c>
      <c r="B8851" s="12" t="s">
        <v>8543</v>
      </c>
      <c r="C8851" s="12">
        <v>4</v>
      </c>
      <c r="D8851" s="12" t="s">
        <v>1155</v>
      </c>
      <c r="E8851" s="12" t="s">
        <v>67</v>
      </c>
      <c r="F8851" s="12" t="s">
        <v>67</v>
      </c>
      <c r="G8851" s="12" t="s">
        <v>65</v>
      </c>
      <c r="H8851" s="12" t="s">
        <v>67</v>
      </c>
      <c r="I8851" s="12"/>
    </row>
    <row r="8852" spans="1:9" x14ac:dyDescent="0.25">
      <c r="A8852" s="38">
        <v>120685807426</v>
      </c>
      <c r="B8852" s="13" t="s">
        <v>8544</v>
      </c>
      <c r="C8852" s="13">
        <v>4</v>
      </c>
      <c r="D8852" s="13" t="s">
        <v>1155</v>
      </c>
      <c r="E8852" s="13" t="s">
        <v>67</v>
      </c>
      <c r="F8852" s="13" t="s">
        <v>67</v>
      </c>
      <c r="G8852" s="13" t="s">
        <v>65</v>
      </c>
      <c r="H8852" s="13" t="s">
        <v>67</v>
      </c>
      <c r="I8852" s="13"/>
    </row>
    <row r="8853" spans="1:9" x14ac:dyDescent="0.25">
      <c r="A8853" s="37">
        <v>120685804437</v>
      </c>
      <c r="B8853" s="12" t="s">
        <v>8545</v>
      </c>
      <c r="C8853" s="12">
        <v>4</v>
      </c>
      <c r="D8853" s="12" t="s">
        <v>1155</v>
      </c>
      <c r="E8853" s="12" t="s">
        <v>67</v>
      </c>
      <c r="F8853" s="12" t="s">
        <v>67</v>
      </c>
      <c r="G8853" s="12" t="s">
        <v>65</v>
      </c>
      <c r="H8853" s="12" t="s">
        <v>67</v>
      </c>
      <c r="I8853" s="12"/>
    </row>
    <row r="8854" spans="1:9" x14ac:dyDescent="0.25">
      <c r="A8854" s="38">
        <v>120685807452</v>
      </c>
      <c r="B8854" s="13" t="s">
        <v>8546</v>
      </c>
      <c r="C8854" s="13">
        <v>4</v>
      </c>
      <c r="D8854" s="13" t="s">
        <v>1155</v>
      </c>
      <c r="E8854" s="13" t="s">
        <v>67</v>
      </c>
      <c r="F8854" s="13" t="s">
        <v>67</v>
      </c>
      <c r="G8854" s="13" t="s">
        <v>65</v>
      </c>
      <c r="H8854" s="13" t="s">
        <v>67</v>
      </c>
      <c r="I8854" s="13"/>
    </row>
    <row r="8855" spans="1:9" x14ac:dyDescent="0.25">
      <c r="A8855" s="37">
        <v>120680468468</v>
      </c>
      <c r="B8855" s="12" t="s">
        <v>8547</v>
      </c>
      <c r="C8855" s="12">
        <v>4</v>
      </c>
      <c r="D8855" s="12" t="s">
        <v>1155</v>
      </c>
      <c r="E8855" s="12" t="s">
        <v>67</v>
      </c>
      <c r="F8855" s="12" t="s">
        <v>67</v>
      </c>
      <c r="G8855" s="12" t="s">
        <v>65</v>
      </c>
      <c r="H8855" s="12" t="s">
        <v>67</v>
      </c>
      <c r="I8855" s="12"/>
    </row>
    <row r="8856" spans="1:9" x14ac:dyDescent="0.25">
      <c r="A8856" s="38">
        <v>120680477477</v>
      </c>
      <c r="B8856" s="13" t="s">
        <v>8548</v>
      </c>
      <c r="C8856" s="13">
        <v>4</v>
      </c>
      <c r="D8856" s="13" t="s">
        <v>1155</v>
      </c>
      <c r="E8856" s="13" t="s">
        <v>67</v>
      </c>
      <c r="F8856" s="13" t="s">
        <v>67</v>
      </c>
      <c r="G8856" s="13" t="s">
        <v>65</v>
      </c>
      <c r="H8856" s="13" t="s">
        <v>67</v>
      </c>
      <c r="I8856" s="13"/>
    </row>
    <row r="8857" spans="1:9" x14ac:dyDescent="0.25">
      <c r="A8857" s="37">
        <v>120685805501</v>
      </c>
      <c r="B8857" s="12" t="s">
        <v>8549</v>
      </c>
      <c r="C8857" s="12">
        <v>4</v>
      </c>
      <c r="D8857" s="12" t="s">
        <v>1155</v>
      </c>
      <c r="E8857" s="12" t="s">
        <v>67</v>
      </c>
      <c r="F8857" s="12" t="s">
        <v>67</v>
      </c>
      <c r="G8857" s="12" t="s">
        <v>65</v>
      </c>
      <c r="H8857" s="12" t="s">
        <v>67</v>
      </c>
      <c r="I8857" s="12"/>
    </row>
    <row r="8858" spans="1:9" x14ac:dyDescent="0.25">
      <c r="A8858" s="38">
        <v>120690017017</v>
      </c>
      <c r="B8858" s="13" t="s">
        <v>8550</v>
      </c>
      <c r="C8858" s="13">
        <v>4</v>
      </c>
      <c r="D8858" s="13" t="s">
        <v>1155</v>
      </c>
      <c r="E8858" s="13" t="s">
        <v>67</v>
      </c>
      <c r="F8858" s="13" t="s">
        <v>67</v>
      </c>
      <c r="G8858" s="13" t="s">
        <v>65</v>
      </c>
      <c r="H8858" s="13" t="s">
        <v>67</v>
      </c>
      <c r="I8858" s="13"/>
    </row>
    <row r="8859" spans="1:9" x14ac:dyDescent="0.25">
      <c r="A8859" s="37">
        <v>120695902018</v>
      </c>
      <c r="B8859" s="12" t="s">
        <v>8551</v>
      </c>
      <c r="C8859" s="12">
        <v>4</v>
      </c>
      <c r="D8859" s="12" t="s">
        <v>1155</v>
      </c>
      <c r="E8859" s="12" t="s">
        <v>67</v>
      </c>
      <c r="F8859" s="12" t="s">
        <v>67</v>
      </c>
      <c r="G8859" s="12" t="s">
        <v>65</v>
      </c>
      <c r="H8859" s="12" t="s">
        <v>67</v>
      </c>
      <c r="I8859" s="12"/>
    </row>
    <row r="8860" spans="1:9" x14ac:dyDescent="0.25">
      <c r="A8860" s="38">
        <v>120695902019</v>
      </c>
      <c r="B8860" s="13" t="s">
        <v>8552</v>
      </c>
      <c r="C8860" s="13">
        <v>4</v>
      </c>
      <c r="D8860" s="13" t="s">
        <v>1155</v>
      </c>
      <c r="E8860" s="13" t="s">
        <v>67</v>
      </c>
      <c r="F8860" s="13" t="s">
        <v>67</v>
      </c>
      <c r="G8860" s="13" t="s">
        <v>65</v>
      </c>
      <c r="H8860" s="13" t="s">
        <v>67</v>
      </c>
      <c r="I8860" s="13"/>
    </row>
    <row r="8861" spans="1:9" x14ac:dyDescent="0.25">
      <c r="A8861" s="37">
        <v>120690020020</v>
      </c>
      <c r="B8861" s="12" t="s">
        <v>8553</v>
      </c>
      <c r="C8861" s="12">
        <v>4</v>
      </c>
      <c r="D8861" s="12" t="s">
        <v>1155</v>
      </c>
      <c r="E8861" s="12" t="s">
        <v>67</v>
      </c>
      <c r="F8861" s="12" t="s">
        <v>67</v>
      </c>
      <c r="G8861" s="12" t="s">
        <v>65</v>
      </c>
      <c r="H8861" s="12" t="s">
        <v>67</v>
      </c>
      <c r="I8861" s="12"/>
    </row>
    <row r="8862" spans="1:9" x14ac:dyDescent="0.25">
      <c r="A8862" s="38">
        <v>120695917028</v>
      </c>
      <c r="B8862" s="13" t="s">
        <v>8554</v>
      </c>
      <c r="C8862" s="13">
        <v>4</v>
      </c>
      <c r="D8862" s="13" t="s">
        <v>1155</v>
      </c>
      <c r="E8862" s="13" t="s">
        <v>67</v>
      </c>
      <c r="F8862" s="13" t="s">
        <v>67</v>
      </c>
      <c r="G8862" s="13" t="s">
        <v>65</v>
      </c>
      <c r="H8862" s="13" t="s">
        <v>67</v>
      </c>
      <c r="I8862" s="13"/>
    </row>
    <row r="8863" spans="1:9" x14ac:dyDescent="0.25">
      <c r="A8863" s="37">
        <v>120695904052</v>
      </c>
      <c r="B8863" s="12" t="s">
        <v>8555</v>
      </c>
      <c r="C8863" s="12">
        <v>4</v>
      </c>
      <c r="D8863" s="12" t="s">
        <v>1155</v>
      </c>
      <c r="E8863" s="12" t="s">
        <v>67</v>
      </c>
      <c r="F8863" s="12" t="s">
        <v>67</v>
      </c>
      <c r="G8863" s="12" t="s">
        <v>65</v>
      </c>
      <c r="H8863" s="12" t="s">
        <v>67</v>
      </c>
      <c r="I8863" s="12"/>
    </row>
    <row r="8864" spans="1:9" x14ac:dyDescent="0.25">
      <c r="A8864" s="38">
        <v>120695904056</v>
      </c>
      <c r="B8864" s="13" t="s">
        <v>8556</v>
      </c>
      <c r="C8864" s="13">
        <v>4</v>
      </c>
      <c r="D8864" s="13" t="s">
        <v>1155</v>
      </c>
      <c r="E8864" s="13" t="s">
        <v>67</v>
      </c>
      <c r="F8864" s="13" t="s">
        <v>67</v>
      </c>
      <c r="G8864" s="13" t="s">
        <v>65</v>
      </c>
      <c r="H8864" s="13" t="s">
        <v>67</v>
      </c>
      <c r="I8864" s="13"/>
    </row>
    <row r="8865" spans="1:9" x14ac:dyDescent="0.25">
      <c r="A8865" s="37">
        <v>120695904076</v>
      </c>
      <c r="B8865" s="12" t="s">
        <v>8557</v>
      </c>
      <c r="C8865" s="12">
        <v>4</v>
      </c>
      <c r="D8865" s="12" t="s">
        <v>1155</v>
      </c>
      <c r="E8865" s="12" t="s">
        <v>67</v>
      </c>
      <c r="F8865" s="12" t="s">
        <v>67</v>
      </c>
      <c r="G8865" s="12" t="s">
        <v>65</v>
      </c>
      <c r="H8865" s="12" t="s">
        <v>67</v>
      </c>
      <c r="I8865" s="12"/>
    </row>
    <row r="8866" spans="1:9" x14ac:dyDescent="0.25">
      <c r="A8866" s="38">
        <v>120695918089</v>
      </c>
      <c r="B8866" s="13" t="s">
        <v>8558</v>
      </c>
      <c r="C8866" s="13">
        <v>4</v>
      </c>
      <c r="D8866" s="13" t="s">
        <v>1155</v>
      </c>
      <c r="E8866" s="13" t="s">
        <v>67</v>
      </c>
      <c r="F8866" s="13" t="s">
        <v>67</v>
      </c>
      <c r="G8866" s="13" t="s">
        <v>65</v>
      </c>
      <c r="H8866" s="13" t="s">
        <v>67</v>
      </c>
      <c r="I8866" s="13"/>
    </row>
    <row r="8867" spans="1:9" x14ac:dyDescent="0.25">
      <c r="A8867" s="37">
        <v>120695904216</v>
      </c>
      <c r="B8867" s="12" t="s">
        <v>8416</v>
      </c>
      <c r="C8867" s="12">
        <v>4</v>
      </c>
      <c r="D8867" s="12" t="s">
        <v>1155</v>
      </c>
      <c r="E8867" s="12" t="s">
        <v>67</v>
      </c>
      <c r="F8867" s="12" t="s">
        <v>67</v>
      </c>
      <c r="G8867" s="12" t="s">
        <v>65</v>
      </c>
      <c r="H8867" s="12" t="s">
        <v>67</v>
      </c>
      <c r="I8867" s="12"/>
    </row>
    <row r="8868" spans="1:9" x14ac:dyDescent="0.25">
      <c r="A8868" s="38">
        <v>120695918224</v>
      </c>
      <c r="B8868" s="13" t="s">
        <v>8559</v>
      </c>
      <c r="C8868" s="13">
        <v>4</v>
      </c>
      <c r="D8868" s="13" t="s">
        <v>1155</v>
      </c>
      <c r="E8868" s="13" t="s">
        <v>67</v>
      </c>
      <c r="F8868" s="13" t="s">
        <v>67</v>
      </c>
      <c r="G8868" s="13" t="s">
        <v>65</v>
      </c>
      <c r="H8868" s="13" t="s">
        <v>67</v>
      </c>
      <c r="I8868" s="13"/>
    </row>
    <row r="8869" spans="1:9" x14ac:dyDescent="0.25">
      <c r="A8869" s="37">
        <v>120695918232</v>
      </c>
      <c r="B8869" s="12" t="s">
        <v>8560</v>
      </c>
      <c r="C8869" s="12">
        <v>4</v>
      </c>
      <c r="D8869" s="12" t="s">
        <v>1155</v>
      </c>
      <c r="E8869" s="12" t="s">
        <v>67</v>
      </c>
      <c r="F8869" s="12" t="s">
        <v>67</v>
      </c>
      <c r="G8869" s="12" t="s">
        <v>65</v>
      </c>
      <c r="H8869" s="12" t="s">
        <v>67</v>
      </c>
      <c r="I8869" s="12"/>
    </row>
    <row r="8870" spans="1:9" x14ac:dyDescent="0.25">
      <c r="A8870" s="38">
        <v>120690249249</v>
      </c>
      <c r="B8870" s="13" t="s">
        <v>8561</v>
      </c>
      <c r="C8870" s="13">
        <v>4</v>
      </c>
      <c r="D8870" s="13" t="s">
        <v>1155</v>
      </c>
      <c r="E8870" s="13" t="s">
        <v>67</v>
      </c>
      <c r="F8870" s="13" t="s">
        <v>67</v>
      </c>
      <c r="G8870" s="13" t="s">
        <v>65</v>
      </c>
      <c r="H8870" s="13" t="s">
        <v>67</v>
      </c>
      <c r="I8870" s="13"/>
    </row>
    <row r="8871" spans="1:9" x14ac:dyDescent="0.25">
      <c r="A8871" s="37">
        <v>120695902270</v>
      </c>
      <c r="B8871" s="12" t="s">
        <v>8562</v>
      </c>
      <c r="C8871" s="12">
        <v>4</v>
      </c>
      <c r="D8871" s="12" t="s">
        <v>1155</v>
      </c>
      <c r="E8871" s="12" t="s">
        <v>67</v>
      </c>
      <c r="F8871" s="12" t="s">
        <v>67</v>
      </c>
      <c r="G8871" s="12" t="s">
        <v>65</v>
      </c>
      <c r="H8871" s="12" t="s">
        <v>67</v>
      </c>
      <c r="I8871" s="12"/>
    </row>
    <row r="8872" spans="1:9" x14ac:dyDescent="0.25">
      <c r="A8872" s="38">
        <v>120690304304</v>
      </c>
      <c r="B8872" s="13" t="s">
        <v>8563</v>
      </c>
      <c r="C8872" s="13">
        <v>7</v>
      </c>
      <c r="D8872" s="13" t="s">
        <v>2085</v>
      </c>
      <c r="E8872" s="13" t="s">
        <v>65</v>
      </c>
      <c r="F8872" s="13" t="s">
        <v>1199</v>
      </c>
      <c r="G8872" s="13" t="s">
        <v>65</v>
      </c>
      <c r="H8872" s="13" t="s">
        <v>65</v>
      </c>
      <c r="I8872" s="13"/>
    </row>
    <row r="8873" spans="1:9" x14ac:dyDescent="0.25">
      <c r="A8873" s="37">
        <v>120690306306</v>
      </c>
      <c r="B8873" s="12" t="s">
        <v>8564</v>
      </c>
      <c r="C8873" s="12">
        <v>4</v>
      </c>
      <c r="D8873" s="12" t="s">
        <v>1155</v>
      </c>
      <c r="E8873" s="12" t="s">
        <v>67</v>
      </c>
      <c r="F8873" s="12" t="s">
        <v>67</v>
      </c>
      <c r="G8873" s="12" t="s">
        <v>65</v>
      </c>
      <c r="H8873" s="12" t="s">
        <v>67</v>
      </c>
      <c r="I8873" s="12"/>
    </row>
    <row r="8874" spans="1:9" x14ac:dyDescent="0.25">
      <c r="A8874" s="38">
        <v>120695904345</v>
      </c>
      <c r="B8874" s="13" t="s">
        <v>8565</v>
      </c>
      <c r="C8874" s="13">
        <v>4</v>
      </c>
      <c r="D8874" s="13" t="s">
        <v>1155</v>
      </c>
      <c r="E8874" s="13" t="s">
        <v>67</v>
      </c>
      <c r="F8874" s="13" t="s">
        <v>67</v>
      </c>
      <c r="G8874" s="13" t="s">
        <v>65</v>
      </c>
      <c r="H8874" s="13" t="s">
        <v>67</v>
      </c>
      <c r="I8874" s="13"/>
    </row>
    <row r="8875" spans="1:9" x14ac:dyDescent="0.25">
      <c r="A8875" s="37">
        <v>120690397397</v>
      </c>
      <c r="B8875" s="12" t="s">
        <v>8566</v>
      </c>
      <c r="C8875" s="12">
        <v>4</v>
      </c>
      <c r="D8875" s="12" t="s">
        <v>1155</v>
      </c>
      <c r="E8875" s="12" t="s">
        <v>67</v>
      </c>
      <c r="F8875" s="12" t="s">
        <v>67</v>
      </c>
      <c r="G8875" s="12" t="s">
        <v>65</v>
      </c>
      <c r="H8875" s="12" t="s">
        <v>67</v>
      </c>
      <c r="I8875" s="12"/>
    </row>
    <row r="8876" spans="1:9" x14ac:dyDescent="0.25">
      <c r="A8876" s="38">
        <v>120695910402</v>
      </c>
      <c r="B8876" s="13" t="s">
        <v>8567</v>
      </c>
      <c r="C8876" s="13">
        <v>4</v>
      </c>
      <c r="D8876" s="13" t="s">
        <v>1155</v>
      </c>
      <c r="E8876" s="13" t="s">
        <v>67</v>
      </c>
      <c r="F8876" s="13" t="s">
        <v>67</v>
      </c>
      <c r="G8876" s="13" t="s">
        <v>65</v>
      </c>
      <c r="H8876" s="13" t="s">
        <v>67</v>
      </c>
      <c r="I8876" s="13"/>
    </row>
    <row r="8877" spans="1:9" x14ac:dyDescent="0.25">
      <c r="A8877" s="37">
        <v>120695910448</v>
      </c>
      <c r="B8877" s="12" t="s">
        <v>8568</v>
      </c>
      <c r="C8877" s="12">
        <v>4</v>
      </c>
      <c r="D8877" s="12" t="s">
        <v>1155</v>
      </c>
      <c r="E8877" s="12" t="s">
        <v>67</v>
      </c>
      <c r="F8877" s="12" t="s">
        <v>67</v>
      </c>
      <c r="G8877" s="12" t="s">
        <v>65</v>
      </c>
      <c r="H8877" s="12" t="s">
        <v>67</v>
      </c>
      <c r="I8877" s="12"/>
    </row>
    <row r="8878" spans="1:9" x14ac:dyDescent="0.25">
      <c r="A8878" s="38">
        <v>120690454454</v>
      </c>
      <c r="B8878" s="13" t="s">
        <v>8569</v>
      </c>
      <c r="C8878" s="13">
        <v>4</v>
      </c>
      <c r="D8878" s="13" t="s">
        <v>1155</v>
      </c>
      <c r="E8878" s="13" t="s">
        <v>67</v>
      </c>
      <c r="F8878" s="13" t="s">
        <v>67</v>
      </c>
      <c r="G8878" s="13" t="s">
        <v>65</v>
      </c>
      <c r="H8878" s="13" t="s">
        <v>67</v>
      </c>
      <c r="I8878" s="13"/>
    </row>
    <row r="8879" spans="1:9" x14ac:dyDescent="0.25">
      <c r="A8879" s="37">
        <v>120695902460</v>
      </c>
      <c r="B8879" s="12" t="s">
        <v>8570</v>
      </c>
      <c r="C8879" s="12">
        <v>4</v>
      </c>
      <c r="D8879" s="12" t="s">
        <v>1155</v>
      </c>
      <c r="E8879" s="12" t="s">
        <v>67</v>
      </c>
      <c r="F8879" s="12" t="s">
        <v>67</v>
      </c>
      <c r="G8879" s="12" t="s">
        <v>65</v>
      </c>
      <c r="H8879" s="12" t="s">
        <v>67</v>
      </c>
      <c r="I8879" s="12"/>
    </row>
    <row r="8880" spans="1:9" x14ac:dyDescent="0.25">
      <c r="A8880" s="38">
        <v>120695904470</v>
      </c>
      <c r="B8880" s="13" t="s">
        <v>8571</v>
      </c>
      <c r="C8880" s="13">
        <v>4</v>
      </c>
      <c r="D8880" s="13" t="s">
        <v>1155</v>
      </c>
      <c r="E8880" s="13" t="s">
        <v>67</v>
      </c>
      <c r="F8880" s="13" t="s">
        <v>67</v>
      </c>
      <c r="G8880" s="13" t="s">
        <v>65</v>
      </c>
      <c r="H8880" s="13" t="s">
        <v>67</v>
      </c>
      <c r="I8880" s="13"/>
    </row>
    <row r="8881" spans="1:9" x14ac:dyDescent="0.25">
      <c r="A8881" s="37">
        <v>120695910474</v>
      </c>
      <c r="B8881" s="12" t="s">
        <v>8572</v>
      </c>
      <c r="C8881" s="12">
        <v>4</v>
      </c>
      <c r="D8881" s="12" t="s">
        <v>1155</v>
      </c>
      <c r="E8881" s="12" t="s">
        <v>67</v>
      </c>
      <c r="F8881" s="12" t="s">
        <v>67</v>
      </c>
      <c r="G8881" s="12" t="s">
        <v>65</v>
      </c>
      <c r="H8881" s="12" t="s">
        <v>67</v>
      </c>
      <c r="I8881" s="12"/>
    </row>
    <row r="8882" spans="1:9" x14ac:dyDescent="0.25">
      <c r="A8882" s="38">
        <v>120695910485</v>
      </c>
      <c r="B8882" s="13" t="s">
        <v>8573</v>
      </c>
      <c r="C8882" s="13">
        <v>4</v>
      </c>
      <c r="D8882" s="13" t="s">
        <v>1155</v>
      </c>
      <c r="E8882" s="13" t="s">
        <v>67</v>
      </c>
      <c r="F8882" s="13" t="s">
        <v>67</v>
      </c>
      <c r="G8882" s="13" t="s">
        <v>65</v>
      </c>
      <c r="H8882" s="13" t="s">
        <v>67</v>
      </c>
      <c r="I8882" s="13"/>
    </row>
    <row r="8883" spans="1:9" x14ac:dyDescent="0.25">
      <c r="A8883" s="37">
        <v>120695917537</v>
      </c>
      <c r="B8883" s="12" t="s">
        <v>8574</v>
      </c>
      <c r="C8883" s="12">
        <v>4</v>
      </c>
      <c r="D8883" s="12" t="s">
        <v>1155</v>
      </c>
      <c r="E8883" s="12" t="s">
        <v>67</v>
      </c>
      <c r="F8883" s="12" t="s">
        <v>67</v>
      </c>
      <c r="G8883" s="12" t="s">
        <v>65</v>
      </c>
      <c r="H8883" s="12" t="s">
        <v>67</v>
      </c>
      <c r="I8883" s="12"/>
    </row>
    <row r="8884" spans="1:9" x14ac:dyDescent="0.25">
      <c r="A8884" s="38">
        <v>120695902541</v>
      </c>
      <c r="B8884" s="13" t="s">
        <v>8575</v>
      </c>
      <c r="C8884" s="13">
        <v>4</v>
      </c>
      <c r="D8884" s="13" t="s">
        <v>1155</v>
      </c>
      <c r="E8884" s="13" t="s">
        <v>67</v>
      </c>
      <c r="F8884" s="13" t="s">
        <v>67</v>
      </c>
      <c r="G8884" s="13" t="s">
        <v>65</v>
      </c>
      <c r="H8884" s="13" t="s">
        <v>67</v>
      </c>
      <c r="I8884" s="13"/>
    </row>
    <row r="8885" spans="1:9" x14ac:dyDescent="0.25">
      <c r="A8885" s="37">
        <v>120690590590</v>
      </c>
      <c r="B8885" s="12" t="s">
        <v>8576</v>
      </c>
      <c r="C8885" s="12">
        <v>4</v>
      </c>
      <c r="D8885" s="12" t="s">
        <v>1155</v>
      </c>
      <c r="E8885" s="12" t="s">
        <v>67</v>
      </c>
      <c r="F8885" s="12" t="s">
        <v>67</v>
      </c>
      <c r="G8885" s="12" t="s">
        <v>65</v>
      </c>
      <c r="H8885" s="12" t="s">
        <v>67</v>
      </c>
      <c r="I8885" s="12"/>
    </row>
    <row r="8886" spans="1:9" x14ac:dyDescent="0.25">
      <c r="A8886" s="38">
        <v>120690596596</v>
      </c>
      <c r="B8886" s="13" t="s">
        <v>8577</v>
      </c>
      <c r="C8886" s="13">
        <v>4</v>
      </c>
      <c r="D8886" s="13" t="s">
        <v>1155</v>
      </c>
      <c r="E8886" s="13" t="s">
        <v>67</v>
      </c>
      <c r="F8886" s="13" t="s">
        <v>67</v>
      </c>
      <c r="G8886" s="13" t="s">
        <v>65</v>
      </c>
      <c r="H8886" s="13" t="s">
        <v>67</v>
      </c>
      <c r="I8886" s="13"/>
    </row>
    <row r="8887" spans="1:9" x14ac:dyDescent="0.25">
      <c r="A8887" s="37">
        <v>120690604604</v>
      </c>
      <c r="B8887" s="12" t="s">
        <v>8578</v>
      </c>
      <c r="C8887" s="12">
        <v>4</v>
      </c>
      <c r="D8887" s="12" t="s">
        <v>1155</v>
      </c>
      <c r="E8887" s="12" t="s">
        <v>67</v>
      </c>
      <c r="F8887" s="12" t="s">
        <v>67</v>
      </c>
      <c r="G8887" s="12" t="s">
        <v>65</v>
      </c>
      <c r="H8887" s="12" t="s">
        <v>67</v>
      </c>
      <c r="I8887" s="12"/>
    </row>
    <row r="8888" spans="1:9" x14ac:dyDescent="0.25">
      <c r="A8888" s="38">
        <v>120690616616</v>
      </c>
      <c r="B8888" s="13" t="s">
        <v>8579</v>
      </c>
      <c r="C8888" s="13">
        <v>7</v>
      </c>
      <c r="D8888" s="13" t="s">
        <v>2085</v>
      </c>
      <c r="E8888" s="13" t="s">
        <v>65</v>
      </c>
      <c r="F8888" s="13" t="s">
        <v>1199</v>
      </c>
      <c r="G8888" s="13" t="s">
        <v>65</v>
      </c>
      <c r="H8888" s="13" t="s">
        <v>65</v>
      </c>
      <c r="I8888" s="13"/>
    </row>
    <row r="8889" spans="1:9" x14ac:dyDescent="0.25">
      <c r="A8889" s="37">
        <v>120690632632</v>
      </c>
      <c r="B8889" s="12" t="s">
        <v>8580</v>
      </c>
      <c r="C8889" s="12">
        <v>4</v>
      </c>
      <c r="D8889" s="12" t="s">
        <v>1155</v>
      </c>
      <c r="E8889" s="12" t="s">
        <v>67</v>
      </c>
      <c r="F8889" s="12" t="s">
        <v>67</v>
      </c>
      <c r="G8889" s="12" t="s">
        <v>65</v>
      </c>
      <c r="H8889" s="12" t="s">
        <v>67</v>
      </c>
      <c r="I8889" s="12"/>
    </row>
    <row r="8890" spans="1:9" x14ac:dyDescent="0.25">
      <c r="A8890" s="38">
        <v>120695918648</v>
      </c>
      <c r="B8890" s="13" t="s">
        <v>8581</v>
      </c>
      <c r="C8890" s="13">
        <v>4</v>
      </c>
      <c r="D8890" s="13" t="s">
        <v>1155</v>
      </c>
      <c r="E8890" s="13" t="s">
        <v>67</v>
      </c>
      <c r="F8890" s="13" t="s">
        <v>67</v>
      </c>
      <c r="G8890" s="13" t="s">
        <v>65</v>
      </c>
      <c r="H8890" s="13" t="s">
        <v>67</v>
      </c>
      <c r="I8890" s="13"/>
    </row>
    <row r="8891" spans="1:9" x14ac:dyDescent="0.25">
      <c r="A8891" s="37">
        <v>120690656656</v>
      </c>
      <c r="B8891" s="12" t="s">
        <v>8582</v>
      </c>
      <c r="C8891" s="12">
        <v>4</v>
      </c>
      <c r="D8891" s="12" t="s">
        <v>1155</v>
      </c>
      <c r="E8891" s="12" t="s">
        <v>67</v>
      </c>
      <c r="F8891" s="12" t="s">
        <v>67</v>
      </c>
      <c r="G8891" s="12" t="s">
        <v>65</v>
      </c>
      <c r="H8891" s="12" t="s">
        <v>67</v>
      </c>
      <c r="I8891" s="12"/>
    </row>
    <row r="8892" spans="1:9" x14ac:dyDescent="0.25">
      <c r="A8892" s="38">
        <v>120690665665</v>
      </c>
      <c r="B8892" s="13" t="s">
        <v>8583</v>
      </c>
      <c r="C8892" s="13">
        <v>4</v>
      </c>
      <c r="D8892" s="13" t="s">
        <v>1155</v>
      </c>
      <c r="E8892" s="13" t="s">
        <v>67</v>
      </c>
      <c r="F8892" s="13" t="s">
        <v>67</v>
      </c>
      <c r="G8892" s="13" t="s">
        <v>65</v>
      </c>
      <c r="H8892" s="13" t="s">
        <v>67</v>
      </c>
      <c r="I8892" s="13"/>
    </row>
    <row r="8893" spans="1:9" x14ac:dyDescent="0.25">
      <c r="A8893" s="37">
        <v>120695918680</v>
      </c>
      <c r="B8893" s="12" t="s">
        <v>8584</v>
      </c>
      <c r="C8893" s="12">
        <v>4</v>
      </c>
      <c r="D8893" s="12" t="s">
        <v>1155</v>
      </c>
      <c r="E8893" s="12" t="s">
        <v>67</v>
      </c>
      <c r="F8893" s="12" t="s">
        <v>67</v>
      </c>
      <c r="G8893" s="12" t="s">
        <v>65</v>
      </c>
      <c r="H8893" s="12" t="s">
        <v>67</v>
      </c>
      <c r="I8893" s="12"/>
    </row>
    <row r="8894" spans="1:9" x14ac:dyDescent="0.25">
      <c r="A8894" s="38">
        <v>120695917688</v>
      </c>
      <c r="B8894" s="13" t="s">
        <v>8585</v>
      </c>
      <c r="C8894" s="13">
        <v>4</v>
      </c>
      <c r="D8894" s="13" t="s">
        <v>1155</v>
      </c>
      <c r="E8894" s="13" t="s">
        <v>67</v>
      </c>
      <c r="F8894" s="13" t="s">
        <v>67</v>
      </c>
      <c r="G8894" s="13" t="s">
        <v>65</v>
      </c>
      <c r="H8894" s="13" t="s">
        <v>67</v>
      </c>
      <c r="I8894" s="13"/>
    </row>
    <row r="8895" spans="1:9" x14ac:dyDescent="0.25">
      <c r="A8895" s="37">
        <v>120695918696</v>
      </c>
      <c r="B8895" s="12" t="s">
        <v>8586</v>
      </c>
      <c r="C8895" s="12">
        <v>4</v>
      </c>
      <c r="D8895" s="12" t="s">
        <v>1155</v>
      </c>
      <c r="E8895" s="12" t="s">
        <v>67</v>
      </c>
      <c r="F8895" s="12" t="s">
        <v>67</v>
      </c>
      <c r="G8895" s="12" t="s">
        <v>65</v>
      </c>
      <c r="H8895" s="12" t="s">
        <v>67</v>
      </c>
      <c r="I8895" s="12"/>
    </row>
    <row r="8896" spans="1:9" x14ac:dyDescent="0.25">
      <c r="A8896" s="38">
        <v>120705001008</v>
      </c>
      <c r="B8896" s="13" t="s">
        <v>8587</v>
      </c>
      <c r="C8896" s="13">
        <v>4</v>
      </c>
      <c r="D8896" s="13" t="s">
        <v>1155</v>
      </c>
      <c r="E8896" s="13" t="s">
        <v>67</v>
      </c>
      <c r="F8896" s="13" t="s">
        <v>67</v>
      </c>
      <c r="G8896" s="13" t="s">
        <v>65</v>
      </c>
      <c r="H8896" s="13" t="s">
        <v>67</v>
      </c>
      <c r="I8896" s="13"/>
    </row>
    <row r="8897" spans="1:9" x14ac:dyDescent="0.25">
      <c r="A8897" s="37">
        <v>120705009028</v>
      </c>
      <c r="B8897" s="12" t="s">
        <v>2019</v>
      </c>
      <c r="C8897" s="12">
        <v>5</v>
      </c>
      <c r="D8897" s="12" t="s">
        <v>69</v>
      </c>
      <c r="E8897" s="12" t="s">
        <v>65</v>
      </c>
      <c r="F8897" s="12" t="s">
        <v>65</v>
      </c>
      <c r="G8897" s="12" t="s">
        <v>65</v>
      </c>
      <c r="H8897" s="12" t="s">
        <v>65</v>
      </c>
      <c r="I8897" s="12"/>
    </row>
    <row r="8898" spans="1:9" x14ac:dyDescent="0.25">
      <c r="A8898" s="38">
        <v>120705001052</v>
      </c>
      <c r="B8898" s="13" t="s">
        <v>8588</v>
      </c>
      <c r="C8898" s="13">
        <v>4</v>
      </c>
      <c r="D8898" s="13" t="s">
        <v>1155</v>
      </c>
      <c r="E8898" s="13" t="s">
        <v>67</v>
      </c>
      <c r="F8898" s="13" t="s">
        <v>67</v>
      </c>
      <c r="G8898" s="13" t="s">
        <v>65</v>
      </c>
      <c r="H8898" s="13" t="s">
        <v>67</v>
      </c>
      <c r="I8898" s="13"/>
    </row>
    <row r="8899" spans="1:9" x14ac:dyDescent="0.25">
      <c r="A8899" s="37">
        <v>120705005060</v>
      </c>
      <c r="B8899" s="12" t="s">
        <v>8589</v>
      </c>
      <c r="C8899" s="12">
        <v>4</v>
      </c>
      <c r="D8899" s="12" t="s">
        <v>1155</v>
      </c>
      <c r="E8899" s="12" t="s">
        <v>67</v>
      </c>
      <c r="F8899" s="12" t="s">
        <v>67</v>
      </c>
      <c r="G8899" s="12" t="s">
        <v>65</v>
      </c>
      <c r="H8899" s="12" t="s">
        <v>67</v>
      </c>
      <c r="I8899" s="12"/>
    </row>
    <row r="8900" spans="1:9" x14ac:dyDescent="0.25">
      <c r="A8900" s="38">
        <v>120705006096</v>
      </c>
      <c r="B8900" s="13" t="s">
        <v>8590</v>
      </c>
      <c r="C8900" s="13">
        <v>4</v>
      </c>
      <c r="D8900" s="13" t="s">
        <v>1155</v>
      </c>
      <c r="E8900" s="13" t="s">
        <v>67</v>
      </c>
      <c r="F8900" s="13" t="s">
        <v>67</v>
      </c>
      <c r="G8900" s="13" t="s">
        <v>65</v>
      </c>
      <c r="H8900" s="13" t="s">
        <v>67</v>
      </c>
      <c r="I8900" s="13"/>
    </row>
    <row r="8901" spans="1:9" x14ac:dyDescent="0.25">
      <c r="A8901" s="37">
        <v>120700125125</v>
      </c>
      <c r="B8901" s="12" t="s">
        <v>8591</v>
      </c>
      <c r="C8901" s="12">
        <v>4</v>
      </c>
      <c r="D8901" s="12" t="s">
        <v>1155</v>
      </c>
      <c r="E8901" s="12" t="s">
        <v>67</v>
      </c>
      <c r="F8901" s="12" t="s">
        <v>67</v>
      </c>
      <c r="G8901" s="12" t="s">
        <v>65</v>
      </c>
      <c r="H8901" s="12" t="s">
        <v>67</v>
      </c>
      <c r="I8901" s="12"/>
    </row>
    <row r="8902" spans="1:9" x14ac:dyDescent="0.25">
      <c r="A8902" s="38">
        <v>120705009145</v>
      </c>
      <c r="B8902" s="13" t="s">
        <v>8592</v>
      </c>
      <c r="C8902" s="13">
        <v>4</v>
      </c>
      <c r="D8902" s="13" t="s">
        <v>1155</v>
      </c>
      <c r="E8902" s="13" t="s">
        <v>67</v>
      </c>
      <c r="F8902" s="13" t="s">
        <v>67</v>
      </c>
      <c r="G8902" s="13" t="s">
        <v>65</v>
      </c>
      <c r="H8902" s="13" t="s">
        <v>67</v>
      </c>
      <c r="I8902" s="13"/>
    </row>
    <row r="8903" spans="1:9" x14ac:dyDescent="0.25">
      <c r="A8903" s="37">
        <v>120700149149</v>
      </c>
      <c r="B8903" s="12" t="s">
        <v>8593</v>
      </c>
      <c r="C8903" s="12">
        <v>4</v>
      </c>
      <c r="D8903" s="12" t="s">
        <v>1155</v>
      </c>
      <c r="E8903" s="12" t="s">
        <v>67</v>
      </c>
      <c r="F8903" s="12" t="s">
        <v>67</v>
      </c>
      <c r="G8903" s="12" t="s">
        <v>65</v>
      </c>
      <c r="H8903" s="12" t="s">
        <v>67</v>
      </c>
      <c r="I8903" s="12"/>
    </row>
    <row r="8904" spans="1:9" x14ac:dyDescent="0.25">
      <c r="A8904" s="38">
        <v>120705006153</v>
      </c>
      <c r="B8904" s="13" t="s">
        <v>8594</v>
      </c>
      <c r="C8904" s="13">
        <v>4</v>
      </c>
      <c r="D8904" s="13" t="s">
        <v>1155</v>
      </c>
      <c r="E8904" s="13" t="s">
        <v>67</v>
      </c>
      <c r="F8904" s="13" t="s">
        <v>67</v>
      </c>
      <c r="G8904" s="13" t="s">
        <v>65</v>
      </c>
      <c r="H8904" s="13" t="s">
        <v>67</v>
      </c>
      <c r="I8904" s="13"/>
    </row>
    <row r="8905" spans="1:9" x14ac:dyDescent="0.25">
      <c r="A8905" s="37">
        <v>120700173173</v>
      </c>
      <c r="B8905" s="12" t="s">
        <v>8595</v>
      </c>
      <c r="C8905" s="12">
        <v>4</v>
      </c>
      <c r="D8905" s="12" t="s">
        <v>1155</v>
      </c>
      <c r="E8905" s="12" t="s">
        <v>67</v>
      </c>
      <c r="F8905" s="12" t="s">
        <v>67</v>
      </c>
      <c r="G8905" s="12" t="s">
        <v>65</v>
      </c>
      <c r="H8905" s="12" t="s">
        <v>67</v>
      </c>
      <c r="I8905" s="12"/>
    </row>
    <row r="8906" spans="1:9" x14ac:dyDescent="0.25">
      <c r="A8906" s="38">
        <v>120705006222</v>
      </c>
      <c r="B8906" s="13" t="s">
        <v>8596</v>
      </c>
      <c r="C8906" s="13">
        <v>4</v>
      </c>
      <c r="D8906" s="13" t="s">
        <v>1155</v>
      </c>
      <c r="E8906" s="13" t="s">
        <v>67</v>
      </c>
      <c r="F8906" s="13" t="s">
        <v>67</v>
      </c>
      <c r="G8906" s="13" t="s">
        <v>65</v>
      </c>
      <c r="H8906" s="13" t="s">
        <v>67</v>
      </c>
      <c r="I8906" s="13"/>
    </row>
    <row r="8907" spans="1:9" x14ac:dyDescent="0.25">
      <c r="A8907" s="37">
        <v>120705005236</v>
      </c>
      <c r="B8907" s="12" t="s">
        <v>8597</v>
      </c>
      <c r="C8907" s="12">
        <v>4</v>
      </c>
      <c r="D8907" s="12" t="s">
        <v>1155</v>
      </c>
      <c r="E8907" s="12" t="s">
        <v>67</v>
      </c>
      <c r="F8907" s="12" t="s">
        <v>67</v>
      </c>
      <c r="G8907" s="12" t="s">
        <v>65</v>
      </c>
      <c r="H8907" s="12" t="s">
        <v>67</v>
      </c>
      <c r="I8907" s="12"/>
    </row>
    <row r="8908" spans="1:9" x14ac:dyDescent="0.25">
      <c r="A8908" s="38">
        <v>120705001241</v>
      </c>
      <c r="B8908" s="13" t="s">
        <v>8598</v>
      </c>
      <c r="C8908" s="13">
        <v>4</v>
      </c>
      <c r="D8908" s="13" t="s">
        <v>1155</v>
      </c>
      <c r="E8908" s="13" t="s">
        <v>67</v>
      </c>
      <c r="F8908" s="13" t="s">
        <v>67</v>
      </c>
      <c r="G8908" s="13" t="s">
        <v>65</v>
      </c>
      <c r="H8908" s="13" t="s">
        <v>67</v>
      </c>
      <c r="I8908" s="13"/>
    </row>
    <row r="8909" spans="1:9" x14ac:dyDescent="0.25">
      <c r="A8909" s="37">
        <v>120705005244</v>
      </c>
      <c r="B8909" s="12" t="s">
        <v>8599</v>
      </c>
      <c r="C8909" s="12">
        <v>4</v>
      </c>
      <c r="D8909" s="12" t="s">
        <v>1155</v>
      </c>
      <c r="E8909" s="12" t="s">
        <v>67</v>
      </c>
      <c r="F8909" s="12" t="s">
        <v>67</v>
      </c>
      <c r="G8909" s="12" t="s">
        <v>65</v>
      </c>
      <c r="H8909" s="12" t="s">
        <v>67</v>
      </c>
      <c r="I8909" s="12"/>
    </row>
    <row r="8910" spans="1:9" x14ac:dyDescent="0.25">
      <c r="A8910" s="38">
        <v>120705005246</v>
      </c>
      <c r="B8910" s="13" t="s">
        <v>8600</v>
      </c>
      <c r="C8910" s="13">
        <v>4</v>
      </c>
      <c r="D8910" s="13" t="s">
        <v>1155</v>
      </c>
      <c r="E8910" s="13" t="s">
        <v>67</v>
      </c>
      <c r="F8910" s="13" t="s">
        <v>67</v>
      </c>
      <c r="G8910" s="13" t="s">
        <v>65</v>
      </c>
      <c r="H8910" s="13" t="s">
        <v>67</v>
      </c>
      <c r="I8910" s="13"/>
    </row>
    <row r="8911" spans="1:9" x14ac:dyDescent="0.25">
      <c r="A8911" s="37">
        <v>120705006266</v>
      </c>
      <c r="B8911" s="12" t="s">
        <v>8601</v>
      </c>
      <c r="C8911" s="12">
        <v>4</v>
      </c>
      <c r="D8911" s="12" t="s">
        <v>1155</v>
      </c>
      <c r="E8911" s="12" t="s">
        <v>67</v>
      </c>
      <c r="F8911" s="12" t="s">
        <v>67</v>
      </c>
      <c r="G8911" s="12" t="s">
        <v>65</v>
      </c>
      <c r="H8911" s="12" t="s">
        <v>67</v>
      </c>
      <c r="I8911" s="12"/>
    </row>
    <row r="8912" spans="1:9" x14ac:dyDescent="0.25">
      <c r="A8912" s="38">
        <v>120705006280</v>
      </c>
      <c r="B8912" s="13" t="s">
        <v>8602</v>
      </c>
      <c r="C8912" s="13">
        <v>4</v>
      </c>
      <c r="D8912" s="13" t="s">
        <v>1155</v>
      </c>
      <c r="E8912" s="13" t="s">
        <v>67</v>
      </c>
      <c r="F8912" s="13" t="s">
        <v>67</v>
      </c>
      <c r="G8912" s="13" t="s">
        <v>65</v>
      </c>
      <c r="H8912" s="13" t="s">
        <v>67</v>
      </c>
      <c r="I8912" s="13"/>
    </row>
    <row r="8913" spans="1:9" x14ac:dyDescent="0.25">
      <c r="A8913" s="37">
        <v>120700296296</v>
      </c>
      <c r="B8913" s="12" t="s">
        <v>8603</v>
      </c>
      <c r="C8913" s="12">
        <v>4</v>
      </c>
      <c r="D8913" s="12" t="s">
        <v>1155</v>
      </c>
      <c r="E8913" s="12" t="s">
        <v>67</v>
      </c>
      <c r="F8913" s="12" t="s">
        <v>67</v>
      </c>
      <c r="G8913" s="12" t="s">
        <v>65</v>
      </c>
      <c r="H8913" s="12" t="s">
        <v>67</v>
      </c>
      <c r="I8913" s="12"/>
    </row>
    <row r="8914" spans="1:9" x14ac:dyDescent="0.25">
      <c r="A8914" s="38">
        <v>120705009300</v>
      </c>
      <c r="B8914" s="13" t="s">
        <v>8604</v>
      </c>
      <c r="C8914" s="13">
        <v>4</v>
      </c>
      <c r="D8914" s="13" t="s">
        <v>1155</v>
      </c>
      <c r="E8914" s="13" t="s">
        <v>67</v>
      </c>
      <c r="F8914" s="13" t="s">
        <v>67</v>
      </c>
      <c r="G8914" s="13" t="s">
        <v>65</v>
      </c>
      <c r="H8914" s="13" t="s">
        <v>67</v>
      </c>
      <c r="I8914" s="13"/>
    </row>
    <row r="8915" spans="1:9" x14ac:dyDescent="0.25">
      <c r="A8915" s="37">
        <v>120700302302</v>
      </c>
      <c r="B8915" s="12" t="s">
        <v>8605</v>
      </c>
      <c r="C8915" s="12">
        <v>4</v>
      </c>
      <c r="D8915" s="12" t="s">
        <v>1155</v>
      </c>
      <c r="E8915" s="12" t="s">
        <v>67</v>
      </c>
      <c r="F8915" s="12" t="s">
        <v>67</v>
      </c>
      <c r="G8915" s="12" t="s">
        <v>65</v>
      </c>
      <c r="H8915" s="12" t="s">
        <v>67</v>
      </c>
      <c r="I8915" s="12"/>
    </row>
    <row r="8916" spans="1:9" x14ac:dyDescent="0.25">
      <c r="A8916" s="38">
        <v>120700316316</v>
      </c>
      <c r="B8916" s="13" t="s">
        <v>8606</v>
      </c>
      <c r="C8916" s="13">
        <v>4</v>
      </c>
      <c r="D8916" s="13" t="s">
        <v>1155</v>
      </c>
      <c r="E8916" s="13" t="s">
        <v>67</v>
      </c>
      <c r="F8916" s="13" t="s">
        <v>67</v>
      </c>
      <c r="G8916" s="13" t="s">
        <v>65</v>
      </c>
      <c r="H8916" s="13" t="s">
        <v>67</v>
      </c>
      <c r="I8916" s="13"/>
    </row>
    <row r="8917" spans="1:9" x14ac:dyDescent="0.25">
      <c r="A8917" s="37">
        <v>120705009325</v>
      </c>
      <c r="B8917" s="12" t="s">
        <v>8607</v>
      </c>
      <c r="C8917" s="12">
        <v>4</v>
      </c>
      <c r="D8917" s="12" t="s">
        <v>1155</v>
      </c>
      <c r="E8917" s="12" t="s">
        <v>67</v>
      </c>
      <c r="F8917" s="12" t="s">
        <v>67</v>
      </c>
      <c r="G8917" s="12" t="s">
        <v>65</v>
      </c>
      <c r="H8917" s="12" t="s">
        <v>67</v>
      </c>
      <c r="I8917" s="12"/>
    </row>
    <row r="8918" spans="1:9" x14ac:dyDescent="0.25">
      <c r="A8918" s="38">
        <v>120705001348</v>
      </c>
      <c r="B8918" s="13" t="s">
        <v>8608</v>
      </c>
      <c r="C8918" s="13">
        <v>4</v>
      </c>
      <c r="D8918" s="13" t="s">
        <v>1155</v>
      </c>
      <c r="E8918" s="13" t="s">
        <v>67</v>
      </c>
      <c r="F8918" s="13" t="s">
        <v>67</v>
      </c>
      <c r="G8918" s="13" t="s">
        <v>65</v>
      </c>
      <c r="H8918" s="13" t="s">
        <v>67</v>
      </c>
      <c r="I8918" s="13"/>
    </row>
    <row r="8919" spans="1:9" x14ac:dyDescent="0.25">
      <c r="A8919" s="37">
        <v>120705009393</v>
      </c>
      <c r="B8919" s="12" t="s">
        <v>8609</v>
      </c>
      <c r="C8919" s="12">
        <v>4</v>
      </c>
      <c r="D8919" s="12" t="s">
        <v>1155</v>
      </c>
      <c r="E8919" s="12" t="s">
        <v>67</v>
      </c>
      <c r="F8919" s="12" t="s">
        <v>67</v>
      </c>
      <c r="G8919" s="12" t="s">
        <v>65</v>
      </c>
      <c r="H8919" s="12" t="s">
        <v>67</v>
      </c>
      <c r="I8919" s="12"/>
    </row>
    <row r="8920" spans="1:9" x14ac:dyDescent="0.25">
      <c r="A8920" s="38">
        <v>120705001416</v>
      </c>
      <c r="B8920" s="13" t="s">
        <v>8610</v>
      </c>
      <c r="C8920" s="13">
        <v>4</v>
      </c>
      <c r="D8920" s="13" t="s">
        <v>1155</v>
      </c>
      <c r="E8920" s="13" t="s">
        <v>67</v>
      </c>
      <c r="F8920" s="13" t="s">
        <v>67</v>
      </c>
      <c r="G8920" s="13" t="s">
        <v>65</v>
      </c>
      <c r="H8920" s="13" t="s">
        <v>67</v>
      </c>
      <c r="I8920" s="13"/>
    </row>
    <row r="8921" spans="1:9" x14ac:dyDescent="0.25">
      <c r="A8921" s="37">
        <v>120700424424</v>
      </c>
      <c r="B8921" s="12" t="s">
        <v>8611</v>
      </c>
      <c r="C8921" s="12">
        <v>4</v>
      </c>
      <c r="D8921" s="12" t="s">
        <v>1155</v>
      </c>
      <c r="E8921" s="12" t="s">
        <v>67</v>
      </c>
      <c r="F8921" s="12" t="s">
        <v>67</v>
      </c>
      <c r="G8921" s="12" t="s">
        <v>65</v>
      </c>
      <c r="H8921" s="12" t="s">
        <v>67</v>
      </c>
      <c r="I8921" s="12"/>
    </row>
    <row r="8922" spans="1:9" x14ac:dyDescent="0.25">
      <c r="A8922" s="38">
        <v>120715101028</v>
      </c>
      <c r="B8922" s="13" t="s">
        <v>8612</v>
      </c>
      <c r="C8922" s="13">
        <v>7</v>
      </c>
      <c r="D8922" s="13" t="s">
        <v>2085</v>
      </c>
      <c r="E8922" s="13" t="s">
        <v>65</v>
      </c>
      <c r="F8922" s="13" t="s">
        <v>1199</v>
      </c>
      <c r="G8922" s="13" t="s">
        <v>65</v>
      </c>
      <c r="H8922" s="13" t="s">
        <v>65</v>
      </c>
      <c r="I8922" s="13"/>
    </row>
    <row r="8923" spans="1:9" x14ac:dyDescent="0.25">
      <c r="A8923" s="37">
        <v>120715101032</v>
      </c>
      <c r="B8923" s="12" t="s">
        <v>8613</v>
      </c>
      <c r="C8923" s="12">
        <v>4</v>
      </c>
      <c r="D8923" s="12" t="s">
        <v>1155</v>
      </c>
      <c r="E8923" s="12" t="s">
        <v>67</v>
      </c>
      <c r="F8923" s="12" t="s">
        <v>67</v>
      </c>
      <c r="G8923" s="12" t="s">
        <v>65</v>
      </c>
      <c r="H8923" s="12" t="s">
        <v>67</v>
      </c>
      <c r="I8923" s="12"/>
    </row>
    <row r="8924" spans="1:9" x14ac:dyDescent="0.25">
      <c r="A8924" s="38">
        <v>120715101041</v>
      </c>
      <c r="B8924" s="13" t="s">
        <v>8614</v>
      </c>
      <c r="C8924" s="13">
        <v>7</v>
      </c>
      <c r="D8924" s="13" t="s">
        <v>2085</v>
      </c>
      <c r="E8924" s="13" t="s">
        <v>65</v>
      </c>
      <c r="F8924" s="13" t="s">
        <v>1199</v>
      </c>
      <c r="G8924" s="13" t="s">
        <v>65</v>
      </c>
      <c r="H8924" s="13" t="s">
        <v>65</v>
      </c>
      <c r="I8924" s="13"/>
    </row>
    <row r="8925" spans="1:9" x14ac:dyDescent="0.25">
      <c r="A8925" s="37">
        <v>120715102044</v>
      </c>
      <c r="B8925" s="12" t="s">
        <v>8615</v>
      </c>
      <c r="C8925" s="12">
        <v>7</v>
      </c>
      <c r="D8925" s="12" t="s">
        <v>2085</v>
      </c>
      <c r="E8925" s="12" t="s">
        <v>65</v>
      </c>
      <c r="F8925" s="12" t="s">
        <v>1199</v>
      </c>
      <c r="G8925" s="12" t="s">
        <v>65</v>
      </c>
      <c r="H8925" s="12" t="s">
        <v>65</v>
      </c>
      <c r="I8925" s="12"/>
    </row>
    <row r="8926" spans="1:9" x14ac:dyDescent="0.25">
      <c r="A8926" s="38">
        <v>120715107052</v>
      </c>
      <c r="B8926" s="13" t="s">
        <v>8616</v>
      </c>
      <c r="C8926" s="13">
        <v>7</v>
      </c>
      <c r="D8926" s="13" t="s">
        <v>2085</v>
      </c>
      <c r="E8926" s="13" t="s">
        <v>65</v>
      </c>
      <c r="F8926" s="13" t="s">
        <v>1199</v>
      </c>
      <c r="G8926" s="13" t="s">
        <v>65</v>
      </c>
      <c r="H8926" s="13" t="s">
        <v>65</v>
      </c>
      <c r="I8926" s="13"/>
    </row>
    <row r="8927" spans="1:9" x14ac:dyDescent="0.25">
      <c r="A8927" s="37">
        <v>120710057057</v>
      </c>
      <c r="B8927" s="12" t="s">
        <v>8617</v>
      </c>
      <c r="C8927" s="12">
        <v>7</v>
      </c>
      <c r="D8927" s="12" t="s">
        <v>2085</v>
      </c>
      <c r="E8927" s="12" t="s">
        <v>65</v>
      </c>
      <c r="F8927" s="12" t="s">
        <v>1199</v>
      </c>
      <c r="G8927" s="12" t="s">
        <v>65</v>
      </c>
      <c r="H8927" s="12" t="s">
        <v>65</v>
      </c>
      <c r="I8927" s="12"/>
    </row>
    <row r="8928" spans="1:9" x14ac:dyDescent="0.25">
      <c r="A8928" s="38">
        <v>120715107060</v>
      </c>
      <c r="B8928" s="13" t="s">
        <v>8618</v>
      </c>
      <c r="C8928" s="13">
        <v>7</v>
      </c>
      <c r="D8928" s="13" t="s">
        <v>2085</v>
      </c>
      <c r="E8928" s="13" t="s">
        <v>65</v>
      </c>
      <c r="F8928" s="13" t="s">
        <v>1199</v>
      </c>
      <c r="G8928" s="13" t="s">
        <v>65</v>
      </c>
      <c r="H8928" s="13" t="s">
        <v>65</v>
      </c>
      <c r="I8928" s="13"/>
    </row>
    <row r="8929" spans="1:9" x14ac:dyDescent="0.25">
      <c r="A8929" s="37">
        <v>120715102074</v>
      </c>
      <c r="B8929" s="12" t="s">
        <v>8619</v>
      </c>
      <c r="C8929" s="12">
        <v>7</v>
      </c>
      <c r="D8929" s="12" t="s">
        <v>2085</v>
      </c>
      <c r="E8929" s="12" t="s">
        <v>65</v>
      </c>
      <c r="F8929" s="12" t="s">
        <v>1199</v>
      </c>
      <c r="G8929" s="12" t="s">
        <v>65</v>
      </c>
      <c r="H8929" s="12" t="s">
        <v>65</v>
      </c>
      <c r="I8929" s="12"/>
    </row>
    <row r="8930" spans="1:9" x14ac:dyDescent="0.25">
      <c r="A8930" s="38">
        <v>120710076076</v>
      </c>
      <c r="B8930" s="13" t="s">
        <v>8620</v>
      </c>
      <c r="C8930" s="13">
        <v>7</v>
      </c>
      <c r="D8930" s="13" t="s">
        <v>2085</v>
      </c>
      <c r="E8930" s="13" t="s">
        <v>65</v>
      </c>
      <c r="F8930" s="13" t="s">
        <v>1199</v>
      </c>
      <c r="G8930" s="13" t="s">
        <v>65</v>
      </c>
      <c r="H8930" s="13" t="s">
        <v>65</v>
      </c>
      <c r="I8930" s="13"/>
    </row>
    <row r="8931" spans="1:9" x14ac:dyDescent="0.25">
      <c r="A8931" s="37">
        <v>120715102153</v>
      </c>
      <c r="B8931" s="12" t="s">
        <v>8621</v>
      </c>
      <c r="C8931" s="12">
        <v>7</v>
      </c>
      <c r="D8931" s="12" t="s">
        <v>2085</v>
      </c>
      <c r="E8931" s="12" t="s">
        <v>65</v>
      </c>
      <c r="F8931" s="12" t="s">
        <v>1199</v>
      </c>
      <c r="G8931" s="12" t="s">
        <v>65</v>
      </c>
      <c r="H8931" s="12" t="s">
        <v>65</v>
      </c>
      <c r="I8931" s="12"/>
    </row>
    <row r="8932" spans="1:9" x14ac:dyDescent="0.25">
      <c r="A8932" s="38">
        <v>120710160160</v>
      </c>
      <c r="B8932" s="13" t="s">
        <v>8622</v>
      </c>
      <c r="C8932" s="13">
        <v>7</v>
      </c>
      <c r="D8932" s="13" t="s">
        <v>2085</v>
      </c>
      <c r="E8932" s="13" t="s">
        <v>65</v>
      </c>
      <c r="F8932" s="13" t="s">
        <v>1199</v>
      </c>
      <c r="G8932" s="13" t="s">
        <v>65</v>
      </c>
      <c r="H8932" s="13" t="s">
        <v>65</v>
      </c>
      <c r="I8932" s="13"/>
    </row>
    <row r="8933" spans="1:9" x14ac:dyDescent="0.25">
      <c r="A8933" s="37">
        <v>120715101164</v>
      </c>
      <c r="B8933" s="12" t="s">
        <v>8623</v>
      </c>
      <c r="C8933" s="12">
        <v>7</v>
      </c>
      <c r="D8933" s="12" t="s">
        <v>2085</v>
      </c>
      <c r="E8933" s="12" t="s">
        <v>65</v>
      </c>
      <c r="F8933" s="12" t="s">
        <v>1199</v>
      </c>
      <c r="G8933" s="12" t="s">
        <v>65</v>
      </c>
      <c r="H8933" s="12" t="s">
        <v>65</v>
      </c>
      <c r="I8933" s="12"/>
    </row>
    <row r="8934" spans="1:9" x14ac:dyDescent="0.25">
      <c r="A8934" s="38">
        <v>120715107176</v>
      </c>
      <c r="B8934" s="13" t="s">
        <v>8624</v>
      </c>
      <c r="C8934" s="13">
        <v>7</v>
      </c>
      <c r="D8934" s="13" t="s">
        <v>2085</v>
      </c>
      <c r="E8934" s="13" t="s">
        <v>65</v>
      </c>
      <c r="F8934" s="13" t="s">
        <v>1199</v>
      </c>
      <c r="G8934" s="13" t="s">
        <v>65</v>
      </c>
      <c r="H8934" s="13" t="s">
        <v>65</v>
      </c>
      <c r="I8934" s="13"/>
    </row>
    <row r="8935" spans="1:9" x14ac:dyDescent="0.25">
      <c r="A8935" s="37">
        <v>120715102189</v>
      </c>
      <c r="B8935" s="12" t="s">
        <v>8625</v>
      </c>
      <c r="C8935" s="12">
        <v>7</v>
      </c>
      <c r="D8935" s="12" t="s">
        <v>2085</v>
      </c>
      <c r="E8935" s="12" t="s">
        <v>65</v>
      </c>
      <c r="F8935" s="12" t="s">
        <v>1199</v>
      </c>
      <c r="G8935" s="12" t="s">
        <v>65</v>
      </c>
      <c r="H8935" s="12" t="s">
        <v>65</v>
      </c>
      <c r="I8935" s="12"/>
    </row>
    <row r="8936" spans="1:9" x14ac:dyDescent="0.25">
      <c r="A8936" s="38">
        <v>120715107193</v>
      </c>
      <c r="B8936" s="13" t="s">
        <v>8626</v>
      </c>
      <c r="C8936" s="13">
        <v>7</v>
      </c>
      <c r="D8936" s="13" t="s">
        <v>2085</v>
      </c>
      <c r="E8936" s="13" t="s">
        <v>65</v>
      </c>
      <c r="F8936" s="13" t="s">
        <v>1199</v>
      </c>
      <c r="G8936" s="13" t="s">
        <v>65</v>
      </c>
      <c r="H8936" s="13" t="s">
        <v>65</v>
      </c>
      <c r="I8936" s="13"/>
    </row>
    <row r="8937" spans="1:9" x14ac:dyDescent="0.25">
      <c r="A8937" s="37">
        <v>120710244244</v>
      </c>
      <c r="B8937" s="12" t="s">
        <v>8627</v>
      </c>
      <c r="C8937" s="12">
        <v>7</v>
      </c>
      <c r="D8937" s="12" t="s">
        <v>2085</v>
      </c>
      <c r="E8937" s="12" t="s">
        <v>65</v>
      </c>
      <c r="F8937" s="12" t="s">
        <v>1199</v>
      </c>
      <c r="G8937" s="12" t="s">
        <v>65</v>
      </c>
      <c r="H8937" s="12" t="s">
        <v>65</v>
      </c>
      <c r="I8937" s="12"/>
    </row>
    <row r="8938" spans="1:9" x14ac:dyDescent="0.25">
      <c r="A8938" s="38">
        <v>120715102294</v>
      </c>
      <c r="B8938" s="13" t="s">
        <v>8628</v>
      </c>
      <c r="C8938" s="13">
        <v>7</v>
      </c>
      <c r="D8938" s="13" t="s">
        <v>2085</v>
      </c>
      <c r="E8938" s="13" t="s">
        <v>65</v>
      </c>
      <c r="F8938" s="13" t="s">
        <v>1199</v>
      </c>
      <c r="G8938" s="13" t="s">
        <v>65</v>
      </c>
      <c r="H8938" s="13" t="s">
        <v>65</v>
      </c>
      <c r="I8938" s="13"/>
    </row>
    <row r="8939" spans="1:9" x14ac:dyDescent="0.25">
      <c r="A8939" s="37">
        <v>120710301301</v>
      </c>
      <c r="B8939" s="12" t="s">
        <v>8629</v>
      </c>
      <c r="C8939" s="12">
        <v>7</v>
      </c>
      <c r="D8939" s="12" t="s">
        <v>2085</v>
      </c>
      <c r="E8939" s="12" t="s">
        <v>65</v>
      </c>
      <c r="F8939" s="12" t="s">
        <v>1199</v>
      </c>
      <c r="G8939" s="12" t="s">
        <v>65</v>
      </c>
      <c r="H8939" s="12" t="s">
        <v>65</v>
      </c>
      <c r="I8939" s="12"/>
    </row>
    <row r="8940" spans="1:9" x14ac:dyDescent="0.25">
      <c r="A8940" s="38">
        <v>120715107304</v>
      </c>
      <c r="B8940" s="13" t="s">
        <v>8630</v>
      </c>
      <c r="C8940" s="13">
        <v>7</v>
      </c>
      <c r="D8940" s="13" t="s">
        <v>2085</v>
      </c>
      <c r="E8940" s="13" t="s">
        <v>65</v>
      </c>
      <c r="F8940" s="13" t="s">
        <v>1199</v>
      </c>
      <c r="G8940" s="13" t="s">
        <v>65</v>
      </c>
      <c r="H8940" s="13" t="s">
        <v>65</v>
      </c>
      <c r="I8940" s="13"/>
    </row>
    <row r="8941" spans="1:9" x14ac:dyDescent="0.25">
      <c r="A8941" s="37">
        <v>120710337337</v>
      </c>
      <c r="B8941" s="12" t="s">
        <v>8631</v>
      </c>
      <c r="C8941" s="12">
        <v>7</v>
      </c>
      <c r="D8941" s="12" t="s">
        <v>2085</v>
      </c>
      <c r="E8941" s="12" t="s">
        <v>65</v>
      </c>
      <c r="F8941" s="12" t="s">
        <v>1199</v>
      </c>
      <c r="G8941" s="12" t="s">
        <v>65</v>
      </c>
      <c r="H8941" s="12" t="s">
        <v>65</v>
      </c>
      <c r="I8941" s="12"/>
    </row>
    <row r="8942" spans="1:9" x14ac:dyDescent="0.25">
      <c r="A8942" s="38">
        <v>120715101341</v>
      </c>
      <c r="B8942" s="13" t="s">
        <v>8632</v>
      </c>
      <c r="C8942" s="13">
        <v>7</v>
      </c>
      <c r="D8942" s="13" t="s">
        <v>2085</v>
      </c>
      <c r="E8942" s="13" t="s">
        <v>65</v>
      </c>
      <c r="F8942" s="13" t="s">
        <v>1199</v>
      </c>
      <c r="G8942" s="13" t="s">
        <v>65</v>
      </c>
      <c r="H8942" s="13" t="s">
        <v>65</v>
      </c>
      <c r="I8942" s="13"/>
    </row>
    <row r="8943" spans="1:9" x14ac:dyDescent="0.25">
      <c r="A8943" s="37">
        <v>120710372372</v>
      </c>
      <c r="B8943" s="12" t="s">
        <v>8633</v>
      </c>
      <c r="C8943" s="12">
        <v>7</v>
      </c>
      <c r="D8943" s="12" t="s">
        <v>2085</v>
      </c>
      <c r="E8943" s="12" t="s">
        <v>65</v>
      </c>
      <c r="F8943" s="12" t="s">
        <v>1199</v>
      </c>
      <c r="G8943" s="12" t="s">
        <v>65</v>
      </c>
      <c r="H8943" s="12" t="s">
        <v>65</v>
      </c>
      <c r="I8943" s="12"/>
    </row>
    <row r="8944" spans="1:9" x14ac:dyDescent="0.25">
      <c r="A8944" s="38">
        <v>120715107384</v>
      </c>
      <c r="B8944" s="13" t="s">
        <v>8634</v>
      </c>
      <c r="C8944" s="13">
        <v>7</v>
      </c>
      <c r="D8944" s="13" t="s">
        <v>2085</v>
      </c>
      <c r="E8944" s="13" t="s">
        <v>65</v>
      </c>
      <c r="F8944" s="13" t="s">
        <v>1199</v>
      </c>
      <c r="G8944" s="13" t="s">
        <v>65</v>
      </c>
      <c r="H8944" s="13" t="s">
        <v>65</v>
      </c>
      <c r="I8944" s="13"/>
    </row>
    <row r="8945" spans="1:9" x14ac:dyDescent="0.25">
      <c r="A8945" s="37">
        <v>120715107386</v>
      </c>
      <c r="B8945" s="12" t="s">
        <v>8635</v>
      </c>
      <c r="C8945" s="12">
        <v>7</v>
      </c>
      <c r="D8945" s="12" t="s">
        <v>2085</v>
      </c>
      <c r="E8945" s="12" t="s">
        <v>65</v>
      </c>
      <c r="F8945" s="12" t="s">
        <v>1199</v>
      </c>
      <c r="G8945" s="12" t="s">
        <v>65</v>
      </c>
      <c r="H8945" s="12" t="s">
        <v>65</v>
      </c>
      <c r="I8945" s="12"/>
    </row>
    <row r="8946" spans="1:9" x14ac:dyDescent="0.25">
      <c r="A8946" s="38">
        <v>120715102392</v>
      </c>
      <c r="B8946" s="13" t="s">
        <v>8636</v>
      </c>
      <c r="C8946" s="13">
        <v>7</v>
      </c>
      <c r="D8946" s="13" t="s">
        <v>2085</v>
      </c>
      <c r="E8946" s="13" t="s">
        <v>65</v>
      </c>
      <c r="F8946" s="13" t="s">
        <v>1199</v>
      </c>
      <c r="G8946" s="13" t="s">
        <v>65</v>
      </c>
      <c r="H8946" s="13" t="s">
        <v>65</v>
      </c>
      <c r="I8946" s="13"/>
    </row>
    <row r="8947" spans="1:9" x14ac:dyDescent="0.25">
      <c r="A8947" s="37">
        <v>120715107401</v>
      </c>
      <c r="B8947" s="12" t="s">
        <v>8637</v>
      </c>
      <c r="C8947" s="12">
        <v>7</v>
      </c>
      <c r="D8947" s="12" t="s">
        <v>2085</v>
      </c>
      <c r="E8947" s="12" t="s">
        <v>65</v>
      </c>
      <c r="F8947" s="12" t="s">
        <v>1199</v>
      </c>
      <c r="G8947" s="12" t="s">
        <v>65</v>
      </c>
      <c r="H8947" s="12" t="s">
        <v>65</v>
      </c>
      <c r="I8947" s="12"/>
    </row>
    <row r="8948" spans="1:9" x14ac:dyDescent="0.25">
      <c r="A8948" s="38">
        <v>120710408408</v>
      </c>
      <c r="B8948" s="13" t="s">
        <v>8638</v>
      </c>
      <c r="C8948" s="13">
        <v>7</v>
      </c>
      <c r="D8948" s="13" t="s">
        <v>2085</v>
      </c>
      <c r="E8948" s="13" t="s">
        <v>65</v>
      </c>
      <c r="F8948" s="13" t="s">
        <v>1199</v>
      </c>
      <c r="G8948" s="13" t="s">
        <v>65</v>
      </c>
      <c r="H8948" s="13" t="s">
        <v>65</v>
      </c>
      <c r="I8948" s="13"/>
    </row>
    <row r="8949" spans="1:9" x14ac:dyDescent="0.25">
      <c r="A8949" s="37">
        <v>120715101412</v>
      </c>
      <c r="B8949" s="12" t="s">
        <v>8639</v>
      </c>
      <c r="C8949" s="12">
        <v>7</v>
      </c>
      <c r="D8949" s="12" t="s">
        <v>2085</v>
      </c>
      <c r="E8949" s="12" t="s">
        <v>65</v>
      </c>
      <c r="F8949" s="12" t="s">
        <v>1199</v>
      </c>
      <c r="G8949" s="12" t="s">
        <v>65</v>
      </c>
      <c r="H8949" s="12" t="s">
        <v>65</v>
      </c>
      <c r="I8949" s="12"/>
    </row>
    <row r="8950" spans="1:9" x14ac:dyDescent="0.25">
      <c r="A8950" s="38">
        <v>120715102414</v>
      </c>
      <c r="B8950" s="13" t="s">
        <v>8640</v>
      </c>
      <c r="C8950" s="13">
        <v>7</v>
      </c>
      <c r="D8950" s="13" t="s">
        <v>2085</v>
      </c>
      <c r="E8950" s="13" t="s">
        <v>65</v>
      </c>
      <c r="F8950" s="13" t="s">
        <v>1199</v>
      </c>
      <c r="G8950" s="13" t="s">
        <v>65</v>
      </c>
      <c r="H8950" s="13" t="s">
        <v>65</v>
      </c>
      <c r="I8950" s="13"/>
    </row>
    <row r="8951" spans="1:9" x14ac:dyDescent="0.25">
      <c r="A8951" s="37">
        <v>120720002002</v>
      </c>
      <c r="B8951" s="12" t="s">
        <v>8641</v>
      </c>
      <c r="C8951" s="12">
        <v>4</v>
      </c>
      <c r="D8951" s="12" t="s">
        <v>1155</v>
      </c>
      <c r="E8951" s="12" t="s">
        <v>67</v>
      </c>
      <c r="F8951" s="12" t="s">
        <v>67</v>
      </c>
      <c r="G8951" s="12" t="s">
        <v>65</v>
      </c>
      <c r="H8951" s="12" t="s">
        <v>67</v>
      </c>
      <c r="I8951" s="12"/>
    </row>
    <row r="8952" spans="1:9" x14ac:dyDescent="0.25">
      <c r="A8952" s="38">
        <v>120720014014</v>
      </c>
      <c r="B8952" s="13" t="s">
        <v>8642</v>
      </c>
      <c r="C8952" s="13">
        <v>4</v>
      </c>
      <c r="D8952" s="13" t="s">
        <v>1155</v>
      </c>
      <c r="E8952" s="13" t="s">
        <v>67</v>
      </c>
      <c r="F8952" s="13" t="s">
        <v>67</v>
      </c>
      <c r="G8952" s="13" t="s">
        <v>65</v>
      </c>
      <c r="H8952" s="13" t="s">
        <v>67</v>
      </c>
      <c r="I8952" s="13"/>
    </row>
    <row r="8953" spans="1:9" x14ac:dyDescent="0.25">
      <c r="A8953" s="37">
        <v>120720017017</v>
      </c>
      <c r="B8953" s="12" t="s">
        <v>8643</v>
      </c>
      <c r="C8953" s="12">
        <v>4</v>
      </c>
      <c r="D8953" s="12" t="s">
        <v>1155</v>
      </c>
      <c r="E8953" s="12" t="s">
        <v>67</v>
      </c>
      <c r="F8953" s="12" t="s">
        <v>67</v>
      </c>
      <c r="G8953" s="12" t="s">
        <v>65</v>
      </c>
      <c r="H8953" s="12" t="s">
        <v>67</v>
      </c>
      <c r="I8953" s="12"/>
    </row>
    <row r="8954" spans="1:9" x14ac:dyDescent="0.25">
      <c r="A8954" s="38">
        <v>120725204053</v>
      </c>
      <c r="B8954" s="13" t="s">
        <v>8644</v>
      </c>
      <c r="C8954" s="13">
        <v>4</v>
      </c>
      <c r="D8954" s="13" t="s">
        <v>1155</v>
      </c>
      <c r="E8954" s="13" t="s">
        <v>67</v>
      </c>
      <c r="F8954" s="13" t="s">
        <v>67</v>
      </c>
      <c r="G8954" s="13" t="s">
        <v>65</v>
      </c>
      <c r="H8954" s="13" t="s">
        <v>67</v>
      </c>
      <c r="I8954" s="13"/>
    </row>
    <row r="8955" spans="1:9" x14ac:dyDescent="0.25">
      <c r="A8955" s="37">
        <v>120725204055</v>
      </c>
      <c r="B8955" s="12" t="s">
        <v>8645</v>
      </c>
      <c r="C8955" s="12">
        <v>4</v>
      </c>
      <c r="D8955" s="12" t="s">
        <v>1155</v>
      </c>
      <c r="E8955" s="12" t="s">
        <v>67</v>
      </c>
      <c r="F8955" s="12" t="s">
        <v>67</v>
      </c>
      <c r="G8955" s="12" t="s">
        <v>65</v>
      </c>
      <c r="H8955" s="12" t="s">
        <v>67</v>
      </c>
      <c r="I8955" s="12"/>
    </row>
    <row r="8956" spans="1:9" x14ac:dyDescent="0.25">
      <c r="A8956" s="38">
        <v>120720120120</v>
      </c>
      <c r="B8956" s="13" t="s">
        <v>8646</v>
      </c>
      <c r="C8956" s="13">
        <v>7</v>
      </c>
      <c r="D8956" s="13" t="s">
        <v>2085</v>
      </c>
      <c r="E8956" s="13" t="s">
        <v>65</v>
      </c>
      <c r="F8956" s="13" t="s">
        <v>1199</v>
      </c>
      <c r="G8956" s="13" t="s">
        <v>65</v>
      </c>
      <c r="H8956" s="13" t="s">
        <v>65</v>
      </c>
      <c r="I8956" s="13"/>
    </row>
    <row r="8957" spans="1:9" x14ac:dyDescent="0.25">
      <c r="A8957" s="37">
        <v>120725204157</v>
      </c>
      <c r="B8957" s="12" t="s">
        <v>1858</v>
      </c>
      <c r="C8957" s="12">
        <v>4</v>
      </c>
      <c r="D8957" s="12" t="s">
        <v>1155</v>
      </c>
      <c r="E8957" s="12" t="s">
        <v>67</v>
      </c>
      <c r="F8957" s="12" t="s">
        <v>67</v>
      </c>
      <c r="G8957" s="12" t="s">
        <v>65</v>
      </c>
      <c r="H8957" s="12" t="s">
        <v>67</v>
      </c>
      <c r="I8957" s="12"/>
    </row>
    <row r="8958" spans="1:9" x14ac:dyDescent="0.25">
      <c r="A8958" s="38">
        <v>120720169169</v>
      </c>
      <c r="B8958" s="13" t="s">
        <v>8647</v>
      </c>
      <c r="C8958" s="13">
        <v>4</v>
      </c>
      <c r="D8958" s="13" t="s">
        <v>1155</v>
      </c>
      <c r="E8958" s="13" t="s">
        <v>67</v>
      </c>
      <c r="F8958" s="13" t="s">
        <v>67</v>
      </c>
      <c r="G8958" s="13" t="s">
        <v>65</v>
      </c>
      <c r="H8958" s="13" t="s">
        <v>67</v>
      </c>
      <c r="I8958" s="13"/>
    </row>
    <row r="8959" spans="1:9" x14ac:dyDescent="0.25">
      <c r="A8959" s="37">
        <v>120720232232</v>
      </c>
      <c r="B8959" s="12" t="s">
        <v>8648</v>
      </c>
      <c r="C8959" s="12">
        <v>4</v>
      </c>
      <c r="D8959" s="12" t="s">
        <v>1155</v>
      </c>
      <c r="E8959" s="12" t="s">
        <v>67</v>
      </c>
      <c r="F8959" s="12" t="s">
        <v>67</v>
      </c>
      <c r="G8959" s="12" t="s">
        <v>65</v>
      </c>
      <c r="H8959" s="12" t="s">
        <v>67</v>
      </c>
      <c r="I8959" s="12"/>
    </row>
    <row r="8960" spans="1:9" x14ac:dyDescent="0.25">
      <c r="A8960" s="38">
        <v>120720240240</v>
      </c>
      <c r="B8960" s="13" t="s">
        <v>8649</v>
      </c>
      <c r="C8960" s="13">
        <v>4</v>
      </c>
      <c r="D8960" s="13" t="s">
        <v>1155</v>
      </c>
      <c r="E8960" s="13" t="s">
        <v>67</v>
      </c>
      <c r="F8960" s="13" t="s">
        <v>67</v>
      </c>
      <c r="G8960" s="13" t="s">
        <v>65</v>
      </c>
      <c r="H8960" s="13" t="s">
        <v>67</v>
      </c>
      <c r="I8960" s="13"/>
    </row>
    <row r="8961" spans="1:9" x14ac:dyDescent="0.25">
      <c r="A8961" s="37">
        <v>120720297297</v>
      </c>
      <c r="B8961" s="12" t="s">
        <v>8650</v>
      </c>
      <c r="C8961" s="12">
        <v>4</v>
      </c>
      <c r="D8961" s="12" t="s">
        <v>1155</v>
      </c>
      <c r="E8961" s="12" t="s">
        <v>67</v>
      </c>
      <c r="F8961" s="12" t="s">
        <v>67</v>
      </c>
      <c r="G8961" s="12" t="s">
        <v>65</v>
      </c>
      <c r="H8961" s="12" t="s">
        <v>67</v>
      </c>
      <c r="I8961" s="12"/>
    </row>
    <row r="8962" spans="1:9" x14ac:dyDescent="0.25">
      <c r="A8962" s="38">
        <v>120725204298</v>
      </c>
      <c r="B8962" s="13" t="s">
        <v>8651</v>
      </c>
      <c r="C8962" s="13">
        <v>4</v>
      </c>
      <c r="D8962" s="13" t="s">
        <v>1155</v>
      </c>
      <c r="E8962" s="13" t="s">
        <v>67</v>
      </c>
      <c r="F8962" s="13" t="s">
        <v>67</v>
      </c>
      <c r="G8962" s="13" t="s">
        <v>65</v>
      </c>
      <c r="H8962" s="13" t="s">
        <v>67</v>
      </c>
      <c r="I8962" s="13"/>
    </row>
    <row r="8963" spans="1:9" x14ac:dyDescent="0.25">
      <c r="A8963" s="37">
        <v>120720312312</v>
      </c>
      <c r="B8963" s="12" t="s">
        <v>8652</v>
      </c>
      <c r="C8963" s="12">
        <v>4</v>
      </c>
      <c r="D8963" s="12" t="s">
        <v>1155</v>
      </c>
      <c r="E8963" s="12" t="s">
        <v>67</v>
      </c>
      <c r="F8963" s="12" t="s">
        <v>67</v>
      </c>
      <c r="G8963" s="12" t="s">
        <v>65</v>
      </c>
      <c r="H8963" s="12" t="s">
        <v>67</v>
      </c>
      <c r="I8963" s="12"/>
    </row>
    <row r="8964" spans="1:9" x14ac:dyDescent="0.25">
      <c r="A8964" s="38">
        <v>120720340340</v>
      </c>
      <c r="B8964" s="13" t="s">
        <v>8653</v>
      </c>
      <c r="C8964" s="13">
        <v>7</v>
      </c>
      <c r="D8964" s="13" t="s">
        <v>2085</v>
      </c>
      <c r="E8964" s="13" t="s">
        <v>65</v>
      </c>
      <c r="F8964" s="13" t="s">
        <v>1199</v>
      </c>
      <c r="G8964" s="13" t="s">
        <v>65</v>
      </c>
      <c r="H8964" s="13" t="s">
        <v>65</v>
      </c>
      <c r="I8964" s="13"/>
    </row>
    <row r="8965" spans="1:9" x14ac:dyDescent="0.25">
      <c r="A8965" s="37">
        <v>120720426426</v>
      </c>
      <c r="B8965" s="12" t="s">
        <v>8654</v>
      </c>
      <c r="C8965" s="12">
        <v>4</v>
      </c>
      <c r="D8965" s="12" t="s">
        <v>1155</v>
      </c>
      <c r="E8965" s="12" t="s">
        <v>67</v>
      </c>
      <c r="F8965" s="12" t="s">
        <v>67</v>
      </c>
      <c r="G8965" s="12" t="s">
        <v>65</v>
      </c>
      <c r="H8965" s="12" t="s">
        <v>67</v>
      </c>
      <c r="I8965" s="12"/>
    </row>
    <row r="8966" spans="1:9" x14ac:dyDescent="0.25">
      <c r="A8966" s="38">
        <v>120720477477</v>
      </c>
      <c r="B8966" s="13" t="s">
        <v>8655</v>
      </c>
      <c r="C8966" s="13">
        <v>4</v>
      </c>
      <c r="D8966" s="13" t="s">
        <v>1155</v>
      </c>
      <c r="E8966" s="13" t="s">
        <v>67</v>
      </c>
      <c r="F8966" s="13" t="s">
        <v>67</v>
      </c>
      <c r="G8966" s="13" t="s">
        <v>65</v>
      </c>
      <c r="H8966" s="13" t="s">
        <v>67</v>
      </c>
      <c r="I8966" s="13"/>
    </row>
    <row r="8967" spans="1:9" x14ac:dyDescent="0.25">
      <c r="A8967" s="37">
        <v>120730008008</v>
      </c>
      <c r="B8967" s="12" t="s">
        <v>8656</v>
      </c>
      <c r="C8967" s="12">
        <v>4</v>
      </c>
      <c r="D8967" s="12" t="s">
        <v>1155</v>
      </c>
      <c r="E8967" s="12" t="s">
        <v>67</v>
      </c>
      <c r="F8967" s="12" t="s">
        <v>67</v>
      </c>
      <c r="G8967" s="12" t="s">
        <v>65</v>
      </c>
      <c r="H8967" s="12" t="s">
        <v>67</v>
      </c>
      <c r="I8967" s="12"/>
    </row>
    <row r="8968" spans="1:9" x14ac:dyDescent="0.25">
      <c r="A8968" s="38">
        <v>120730069069</v>
      </c>
      <c r="B8968" s="13" t="s">
        <v>8657</v>
      </c>
      <c r="C8968" s="13">
        <v>4</v>
      </c>
      <c r="D8968" s="13" t="s">
        <v>1155</v>
      </c>
      <c r="E8968" s="13" t="s">
        <v>67</v>
      </c>
      <c r="F8968" s="13" t="s">
        <v>67</v>
      </c>
      <c r="G8968" s="13" t="s">
        <v>65</v>
      </c>
      <c r="H8968" s="13" t="s">
        <v>67</v>
      </c>
      <c r="I8968" s="13"/>
    </row>
    <row r="8969" spans="1:9" x14ac:dyDescent="0.25">
      <c r="A8969" s="37">
        <v>120735303085</v>
      </c>
      <c r="B8969" s="12" t="s">
        <v>8658</v>
      </c>
      <c r="C8969" s="12">
        <v>4</v>
      </c>
      <c r="D8969" s="12" t="s">
        <v>1155</v>
      </c>
      <c r="E8969" s="12" t="s">
        <v>67</v>
      </c>
      <c r="F8969" s="12" t="s">
        <v>67</v>
      </c>
      <c r="G8969" s="12" t="s">
        <v>65</v>
      </c>
      <c r="H8969" s="12" t="s">
        <v>67</v>
      </c>
      <c r="I8969" s="12"/>
    </row>
    <row r="8970" spans="1:9" x14ac:dyDescent="0.25">
      <c r="A8970" s="38">
        <v>120735303093</v>
      </c>
      <c r="B8970" s="13" t="s">
        <v>8659</v>
      </c>
      <c r="C8970" s="13">
        <v>4</v>
      </c>
      <c r="D8970" s="13" t="s">
        <v>1155</v>
      </c>
      <c r="E8970" s="13" t="s">
        <v>67</v>
      </c>
      <c r="F8970" s="13" t="s">
        <v>67</v>
      </c>
      <c r="G8970" s="13" t="s">
        <v>65</v>
      </c>
      <c r="H8970" s="13" t="s">
        <v>67</v>
      </c>
      <c r="I8970" s="13"/>
    </row>
    <row r="8971" spans="1:9" x14ac:dyDescent="0.25">
      <c r="A8971" s="37">
        <v>120735304097</v>
      </c>
      <c r="B8971" s="12" t="s">
        <v>8660</v>
      </c>
      <c r="C8971" s="12">
        <v>4</v>
      </c>
      <c r="D8971" s="12" t="s">
        <v>1155</v>
      </c>
      <c r="E8971" s="12" t="s">
        <v>67</v>
      </c>
      <c r="F8971" s="12" t="s">
        <v>67</v>
      </c>
      <c r="G8971" s="12" t="s">
        <v>65</v>
      </c>
      <c r="H8971" s="12" t="s">
        <v>67</v>
      </c>
      <c r="I8971" s="12"/>
    </row>
    <row r="8972" spans="1:9" x14ac:dyDescent="0.25">
      <c r="A8972" s="38">
        <v>120735305157</v>
      </c>
      <c r="B8972" s="13" t="s">
        <v>8661</v>
      </c>
      <c r="C8972" s="13">
        <v>4</v>
      </c>
      <c r="D8972" s="13" t="s">
        <v>1155</v>
      </c>
      <c r="E8972" s="13" t="s">
        <v>67</v>
      </c>
      <c r="F8972" s="13" t="s">
        <v>67</v>
      </c>
      <c r="G8972" s="13" t="s">
        <v>65</v>
      </c>
      <c r="H8972" s="13" t="s">
        <v>67</v>
      </c>
      <c r="I8972" s="13"/>
    </row>
    <row r="8973" spans="1:9" x14ac:dyDescent="0.25">
      <c r="A8973" s="37">
        <v>120735304189</v>
      </c>
      <c r="B8973" s="12" t="s">
        <v>8662</v>
      </c>
      <c r="C8973" s="12">
        <v>4</v>
      </c>
      <c r="D8973" s="12" t="s">
        <v>1155</v>
      </c>
      <c r="E8973" s="12" t="s">
        <v>67</v>
      </c>
      <c r="F8973" s="12" t="s">
        <v>67</v>
      </c>
      <c r="G8973" s="12" t="s">
        <v>65</v>
      </c>
      <c r="H8973" s="12" t="s">
        <v>67</v>
      </c>
      <c r="I8973" s="12"/>
    </row>
    <row r="8974" spans="1:9" x14ac:dyDescent="0.25">
      <c r="A8974" s="38">
        <v>120735305201</v>
      </c>
      <c r="B8974" s="13" t="s">
        <v>26</v>
      </c>
      <c r="C8974" s="13">
        <v>4</v>
      </c>
      <c r="D8974" s="13" t="s">
        <v>1155</v>
      </c>
      <c r="E8974" s="13" t="s">
        <v>67</v>
      </c>
      <c r="F8974" s="13" t="s">
        <v>67</v>
      </c>
      <c r="G8974" s="13" t="s">
        <v>65</v>
      </c>
      <c r="H8974" s="13" t="s">
        <v>67</v>
      </c>
      <c r="I8974" s="13"/>
    </row>
    <row r="8975" spans="1:9" x14ac:dyDescent="0.25">
      <c r="A8975" s="37">
        <v>120735303216</v>
      </c>
      <c r="B8975" s="12" t="s">
        <v>8663</v>
      </c>
      <c r="C8975" s="12">
        <v>4</v>
      </c>
      <c r="D8975" s="12" t="s">
        <v>1155</v>
      </c>
      <c r="E8975" s="12" t="s">
        <v>67</v>
      </c>
      <c r="F8975" s="12" t="s">
        <v>67</v>
      </c>
      <c r="G8975" s="12" t="s">
        <v>65</v>
      </c>
      <c r="H8975" s="12" t="s">
        <v>67</v>
      </c>
      <c r="I8975" s="12"/>
    </row>
    <row r="8976" spans="1:9" x14ac:dyDescent="0.25">
      <c r="A8976" s="38">
        <v>120735306225</v>
      </c>
      <c r="B8976" s="13" t="s">
        <v>8664</v>
      </c>
      <c r="C8976" s="13">
        <v>4</v>
      </c>
      <c r="D8976" s="13" t="s">
        <v>1155</v>
      </c>
      <c r="E8976" s="13" t="s">
        <v>67</v>
      </c>
      <c r="F8976" s="13" t="s">
        <v>67</v>
      </c>
      <c r="G8976" s="13" t="s">
        <v>65</v>
      </c>
      <c r="H8976" s="13" t="s">
        <v>67</v>
      </c>
      <c r="I8976" s="13"/>
    </row>
    <row r="8977" spans="1:9" x14ac:dyDescent="0.25">
      <c r="A8977" s="37">
        <v>120735306261</v>
      </c>
      <c r="B8977" s="12" t="s">
        <v>8665</v>
      </c>
      <c r="C8977" s="12">
        <v>4</v>
      </c>
      <c r="D8977" s="12" t="s">
        <v>1155</v>
      </c>
      <c r="E8977" s="12" t="s">
        <v>67</v>
      </c>
      <c r="F8977" s="12" t="s">
        <v>67</v>
      </c>
      <c r="G8977" s="12" t="s">
        <v>65</v>
      </c>
      <c r="H8977" s="12" t="s">
        <v>67</v>
      </c>
      <c r="I8977" s="12"/>
    </row>
    <row r="8978" spans="1:9" x14ac:dyDescent="0.25">
      <c r="A8978" s="38">
        <v>120735304309</v>
      </c>
      <c r="B8978" s="13" t="s">
        <v>8666</v>
      </c>
      <c r="C8978" s="13">
        <v>4</v>
      </c>
      <c r="D8978" s="13" t="s">
        <v>1155</v>
      </c>
      <c r="E8978" s="13" t="s">
        <v>67</v>
      </c>
      <c r="F8978" s="13" t="s">
        <v>67</v>
      </c>
      <c r="G8978" s="13" t="s">
        <v>65</v>
      </c>
      <c r="H8978" s="13" t="s">
        <v>67</v>
      </c>
      <c r="I8978" s="13"/>
    </row>
    <row r="8979" spans="1:9" x14ac:dyDescent="0.25">
      <c r="A8979" s="37">
        <v>120730384384</v>
      </c>
      <c r="B8979" s="12" t="s">
        <v>8667</v>
      </c>
      <c r="C8979" s="12">
        <v>4</v>
      </c>
      <c r="D8979" s="12" t="s">
        <v>1155</v>
      </c>
      <c r="E8979" s="12" t="s">
        <v>67</v>
      </c>
      <c r="F8979" s="12" t="s">
        <v>67</v>
      </c>
      <c r="G8979" s="12" t="s">
        <v>65</v>
      </c>
      <c r="H8979" s="12" t="s">
        <v>67</v>
      </c>
      <c r="I8979" s="12"/>
    </row>
    <row r="8980" spans="1:9" x14ac:dyDescent="0.25">
      <c r="A8980" s="38">
        <v>120735304393</v>
      </c>
      <c r="B8980" s="13" t="s">
        <v>8668</v>
      </c>
      <c r="C8980" s="13">
        <v>4</v>
      </c>
      <c r="D8980" s="13" t="s">
        <v>1155</v>
      </c>
      <c r="E8980" s="13" t="s">
        <v>67</v>
      </c>
      <c r="F8980" s="13" t="s">
        <v>67</v>
      </c>
      <c r="G8980" s="13" t="s">
        <v>65</v>
      </c>
      <c r="H8980" s="13" t="s">
        <v>67</v>
      </c>
      <c r="I8980" s="13"/>
    </row>
    <row r="8981" spans="1:9" x14ac:dyDescent="0.25">
      <c r="A8981" s="37">
        <v>120735305396</v>
      </c>
      <c r="B8981" s="12" t="s">
        <v>8669</v>
      </c>
      <c r="C8981" s="12">
        <v>4</v>
      </c>
      <c r="D8981" s="12" t="s">
        <v>1155</v>
      </c>
      <c r="E8981" s="12" t="s">
        <v>67</v>
      </c>
      <c r="F8981" s="12" t="s">
        <v>67</v>
      </c>
      <c r="G8981" s="12" t="s">
        <v>65</v>
      </c>
      <c r="H8981" s="12" t="s">
        <v>67</v>
      </c>
      <c r="I8981" s="12"/>
    </row>
    <row r="8982" spans="1:9" x14ac:dyDescent="0.25">
      <c r="A8982" s="38">
        <v>120735305404</v>
      </c>
      <c r="B8982" s="13" t="s">
        <v>8333</v>
      </c>
      <c r="C8982" s="13">
        <v>4</v>
      </c>
      <c r="D8982" s="13" t="s">
        <v>1155</v>
      </c>
      <c r="E8982" s="13" t="s">
        <v>67</v>
      </c>
      <c r="F8982" s="13" t="s">
        <v>67</v>
      </c>
      <c r="G8982" s="13" t="s">
        <v>65</v>
      </c>
      <c r="H8982" s="13" t="s">
        <v>67</v>
      </c>
      <c r="I8982" s="13"/>
    </row>
    <row r="8983" spans="1:9" x14ac:dyDescent="0.25">
      <c r="A8983" s="37">
        <v>120730429429</v>
      </c>
      <c r="B8983" s="12" t="s">
        <v>8670</v>
      </c>
      <c r="C8983" s="12">
        <v>4</v>
      </c>
      <c r="D8983" s="12" t="s">
        <v>1155</v>
      </c>
      <c r="E8983" s="12" t="s">
        <v>67</v>
      </c>
      <c r="F8983" s="12" t="s">
        <v>67</v>
      </c>
      <c r="G8983" s="12" t="s">
        <v>65</v>
      </c>
      <c r="H8983" s="12" t="s">
        <v>67</v>
      </c>
      <c r="I8983" s="12"/>
    </row>
    <row r="8984" spans="1:9" x14ac:dyDescent="0.25">
      <c r="A8984" s="38">
        <v>120735306430</v>
      </c>
      <c r="B8984" s="13" t="s">
        <v>8671</v>
      </c>
      <c r="C8984" s="13">
        <v>4</v>
      </c>
      <c r="D8984" s="13" t="s">
        <v>1155</v>
      </c>
      <c r="E8984" s="13" t="s">
        <v>67</v>
      </c>
      <c r="F8984" s="13" t="s">
        <v>67</v>
      </c>
      <c r="G8984" s="13" t="s">
        <v>65</v>
      </c>
      <c r="H8984" s="13" t="s">
        <v>67</v>
      </c>
      <c r="I8984" s="13"/>
    </row>
    <row r="8985" spans="1:9" x14ac:dyDescent="0.25">
      <c r="A8985" s="37">
        <v>120735051440</v>
      </c>
      <c r="B8985" s="12" t="s">
        <v>8672</v>
      </c>
      <c r="C8985" s="12">
        <v>4</v>
      </c>
      <c r="D8985" s="12" t="s">
        <v>1155</v>
      </c>
      <c r="E8985" s="12" t="s">
        <v>67</v>
      </c>
      <c r="F8985" s="12" t="s">
        <v>67</v>
      </c>
      <c r="G8985" s="12" t="s">
        <v>65</v>
      </c>
      <c r="H8985" s="12" t="s">
        <v>67</v>
      </c>
      <c r="I8985" s="12"/>
    </row>
    <row r="8986" spans="1:9" x14ac:dyDescent="0.25">
      <c r="A8986" s="38">
        <v>120730452452</v>
      </c>
      <c r="B8986" s="13" t="s">
        <v>8673</v>
      </c>
      <c r="C8986" s="13">
        <v>4</v>
      </c>
      <c r="D8986" s="13" t="s">
        <v>1155</v>
      </c>
      <c r="E8986" s="13" t="s">
        <v>67</v>
      </c>
      <c r="F8986" s="13" t="s">
        <v>67</v>
      </c>
      <c r="G8986" s="13" t="s">
        <v>65</v>
      </c>
      <c r="H8986" s="13" t="s">
        <v>67</v>
      </c>
      <c r="I8986" s="13"/>
    </row>
    <row r="8987" spans="1:9" x14ac:dyDescent="0.25">
      <c r="A8987" s="37">
        <v>120735306458</v>
      </c>
      <c r="B8987" s="12" t="s">
        <v>8674</v>
      </c>
      <c r="C8987" s="12">
        <v>4</v>
      </c>
      <c r="D8987" s="12" t="s">
        <v>1155</v>
      </c>
      <c r="E8987" s="12" t="s">
        <v>67</v>
      </c>
      <c r="F8987" s="12" t="s">
        <v>67</v>
      </c>
      <c r="G8987" s="12" t="s">
        <v>65</v>
      </c>
      <c r="H8987" s="12" t="s">
        <v>67</v>
      </c>
      <c r="I8987" s="12"/>
    </row>
    <row r="8988" spans="1:9" x14ac:dyDescent="0.25">
      <c r="A8988" s="38">
        <v>120735303490</v>
      </c>
      <c r="B8988" s="13" t="s">
        <v>8675</v>
      </c>
      <c r="C8988" s="13">
        <v>4</v>
      </c>
      <c r="D8988" s="13" t="s">
        <v>1155</v>
      </c>
      <c r="E8988" s="13" t="s">
        <v>67</v>
      </c>
      <c r="F8988" s="13" t="s">
        <v>67</v>
      </c>
      <c r="G8988" s="13" t="s">
        <v>65</v>
      </c>
      <c r="H8988" s="13" t="s">
        <v>67</v>
      </c>
      <c r="I8988" s="13"/>
    </row>
    <row r="8989" spans="1:9" x14ac:dyDescent="0.25">
      <c r="A8989" s="37">
        <v>120735303520</v>
      </c>
      <c r="B8989" s="12" t="s">
        <v>8676</v>
      </c>
      <c r="C8989" s="12">
        <v>4</v>
      </c>
      <c r="D8989" s="12" t="s">
        <v>1155</v>
      </c>
      <c r="E8989" s="12" t="s">
        <v>67</v>
      </c>
      <c r="F8989" s="12" t="s">
        <v>67</v>
      </c>
      <c r="G8989" s="12" t="s">
        <v>65</v>
      </c>
      <c r="H8989" s="12" t="s">
        <v>67</v>
      </c>
      <c r="I8989" s="12"/>
    </row>
    <row r="8990" spans="1:9" x14ac:dyDescent="0.25">
      <c r="A8990" s="38">
        <v>120735051532</v>
      </c>
      <c r="B8990" s="13" t="s">
        <v>8677</v>
      </c>
      <c r="C8990" s="13">
        <v>4</v>
      </c>
      <c r="D8990" s="13" t="s">
        <v>1155</v>
      </c>
      <c r="E8990" s="13" t="s">
        <v>67</v>
      </c>
      <c r="F8990" s="13" t="s">
        <v>67</v>
      </c>
      <c r="G8990" s="13" t="s">
        <v>65</v>
      </c>
      <c r="H8990" s="13" t="s">
        <v>67</v>
      </c>
      <c r="I8990" s="13"/>
    </row>
    <row r="8991" spans="1:9" x14ac:dyDescent="0.25">
      <c r="A8991" s="37">
        <v>120735304565</v>
      </c>
      <c r="B8991" s="12" t="s">
        <v>8678</v>
      </c>
      <c r="C8991" s="12">
        <v>4</v>
      </c>
      <c r="D8991" s="12" t="s">
        <v>1155</v>
      </c>
      <c r="E8991" s="12" t="s">
        <v>67</v>
      </c>
      <c r="F8991" s="12" t="s">
        <v>67</v>
      </c>
      <c r="G8991" s="12" t="s">
        <v>65</v>
      </c>
      <c r="H8991" s="12" t="s">
        <v>67</v>
      </c>
      <c r="I8991" s="12"/>
    </row>
    <row r="8992" spans="1:9" x14ac:dyDescent="0.25">
      <c r="A8992" s="38">
        <v>120735305569</v>
      </c>
      <c r="B8992" s="13" t="s">
        <v>8679</v>
      </c>
      <c r="C8992" s="13">
        <v>4</v>
      </c>
      <c r="D8992" s="13" t="s">
        <v>1155</v>
      </c>
      <c r="E8992" s="13" t="s">
        <v>67</v>
      </c>
      <c r="F8992" s="13" t="s">
        <v>67</v>
      </c>
      <c r="G8992" s="13" t="s">
        <v>65</v>
      </c>
      <c r="H8992" s="13" t="s">
        <v>67</v>
      </c>
      <c r="I8992" s="13"/>
    </row>
    <row r="8993" spans="1:9" x14ac:dyDescent="0.25">
      <c r="A8993" s="37">
        <v>120730572572</v>
      </c>
      <c r="B8993" s="12" t="s">
        <v>8680</v>
      </c>
      <c r="C8993" s="12">
        <v>4</v>
      </c>
      <c r="D8993" s="12" t="s">
        <v>1155</v>
      </c>
      <c r="E8993" s="12" t="s">
        <v>67</v>
      </c>
      <c r="F8993" s="12" t="s">
        <v>67</v>
      </c>
      <c r="G8993" s="12" t="s">
        <v>65</v>
      </c>
      <c r="H8993" s="12" t="s">
        <v>67</v>
      </c>
      <c r="I8993" s="12"/>
    </row>
    <row r="8994" spans="1:9" x14ac:dyDescent="0.25">
      <c r="A8994" s="38">
        <v>120735306578</v>
      </c>
      <c r="B8994" s="13" t="s">
        <v>8681</v>
      </c>
      <c r="C8994" s="13">
        <v>4</v>
      </c>
      <c r="D8994" s="13" t="s">
        <v>1155</v>
      </c>
      <c r="E8994" s="13" t="s">
        <v>67</v>
      </c>
      <c r="F8994" s="13" t="s">
        <v>67</v>
      </c>
      <c r="G8994" s="13" t="s">
        <v>65</v>
      </c>
      <c r="H8994" s="13" t="s">
        <v>67</v>
      </c>
      <c r="I8994" s="13"/>
    </row>
    <row r="8995" spans="1:9" x14ac:dyDescent="0.25">
      <c r="A8995" s="37">
        <v>120730579579</v>
      </c>
      <c r="B8995" s="12" t="s">
        <v>8682</v>
      </c>
      <c r="C8995" s="12">
        <v>4</v>
      </c>
      <c r="D8995" s="12" t="s">
        <v>1155</v>
      </c>
      <c r="E8995" s="12" t="s">
        <v>67</v>
      </c>
      <c r="F8995" s="12" t="s">
        <v>67</v>
      </c>
      <c r="G8995" s="12" t="s">
        <v>65</v>
      </c>
      <c r="H8995" s="12" t="s">
        <v>67</v>
      </c>
      <c r="I8995" s="12"/>
    </row>
    <row r="8996" spans="1:9" x14ac:dyDescent="0.25">
      <c r="A8996" s="38">
        <v>120735306645</v>
      </c>
      <c r="B8996" s="13" t="s">
        <v>8683</v>
      </c>
      <c r="C8996" s="13">
        <v>4</v>
      </c>
      <c r="D8996" s="13" t="s">
        <v>1155</v>
      </c>
      <c r="E8996" s="13" t="s">
        <v>67</v>
      </c>
      <c r="F8996" s="13" t="s">
        <v>67</v>
      </c>
      <c r="G8996" s="13" t="s">
        <v>65</v>
      </c>
      <c r="H8996" s="13" t="s">
        <v>67</v>
      </c>
      <c r="I8996" s="13"/>
    </row>
    <row r="8997" spans="1:9" x14ac:dyDescent="0.25">
      <c r="A8997" s="37">
        <v>130030000000</v>
      </c>
      <c r="B8997" s="12" t="s">
        <v>8684</v>
      </c>
      <c r="C8997" s="12">
        <v>3</v>
      </c>
      <c r="D8997" s="12" t="s">
        <v>64</v>
      </c>
      <c r="E8997" s="12" t="s">
        <v>65</v>
      </c>
      <c r="F8997" s="12" t="s">
        <v>65</v>
      </c>
      <c r="G8997" s="12" t="s">
        <v>66</v>
      </c>
      <c r="H8997" s="12" t="s">
        <v>67</v>
      </c>
      <c r="I8997" s="12"/>
    </row>
    <row r="8998" spans="1:9" x14ac:dyDescent="0.25">
      <c r="A8998" s="38">
        <v>130040000000</v>
      </c>
      <c r="B8998" s="13" t="s">
        <v>8340</v>
      </c>
      <c r="C8998" s="13">
        <v>3</v>
      </c>
      <c r="D8998" s="13" t="s">
        <v>64</v>
      </c>
      <c r="E8998" s="13" t="s">
        <v>65</v>
      </c>
      <c r="F8998" s="13" t="s">
        <v>65</v>
      </c>
      <c r="G8998" s="13" t="s">
        <v>66</v>
      </c>
      <c r="H8998" s="13" t="s">
        <v>67</v>
      </c>
      <c r="I8998" s="13"/>
    </row>
    <row r="8999" spans="1:9" x14ac:dyDescent="0.25">
      <c r="A8999" s="37">
        <v>130715154001</v>
      </c>
      <c r="B8999" s="12" t="s">
        <v>8685</v>
      </c>
      <c r="C8999" s="12">
        <v>4</v>
      </c>
      <c r="D8999" s="12" t="s">
        <v>1155</v>
      </c>
      <c r="E8999" s="12" t="s">
        <v>67</v>
      </c>
      <c r="F8999" s="12" t="s">
        <v>67</v>
      </c>
      <c r="G8999" s="12" t="s">
        <v>65</v>
      </c>
      <c r="H8999" s="12" t="s">
        <v>67</v>
      </c>
      <c r="I8999" s="12"/>
    </row>
    <row r="9000" spans="1:9" x14ac:dyDescent="0.25">
      <c r="A9000" s="38">
        <v>130715163002</v>
      </c>
      <c r="B9000" s="13" t="s">
        <v>8686</v>
      </c>
      <c r="C9000" s="13">
        <v>4</v>
      </c>
      <c r="D9000" s="13" t="s">
        <v>1155</v>
      </c>
      <c r="E9000" s="13" t="s">
        <v>67</v>
      </c>
      <c r="F9000" s="13" t="s">
        <v>67</v>
      </c>
      <c r="G9000" s="13" t="s">
        <v>65</v>
      </c>
      <c r="H9000" s="13" t="s">
        <v>67</v>
      </c>
      <c r="I9000" s="13"/>
    </row>
    <row r="9001" spans="1:9" x14ac:dyDescent="0.25">
      <c r="A9001" s="37">
        <v>130715159003</v>
      </c>
      <c r="B9001" s="12" t="s">
        <v>619</v>
      </c>
      <c r="C9001" s="12">
        <v>4</v>
      </c>
      <c r="D9001" s="12" t="s">
        <v>1155</v>
      </c>
      <c r="E9001" s="12" t="s">
        <v>67</v>
      </c>
      <c r="F9001" s="12" t="s">
        <v>67</v>
      </c>
      <c r="G9001" s="12" t="s">
        <v>65</v>
      </c>
      <c r="H9001" s="12" t="s">
        <v>67</v>
      </c>
      <c r="I9001" s="12"/>
    </row>
    <row r="9002" spans="1:9" x14ac:dyDescent="0.25">
      <c r="A9002" s="38">
        <v>130715163004</v>
      </c>
      <c r="B9002" s="13" t="s">
        <v>8687</v>
      </c>
      <c r="C9002" s="13">
        <v>4</v>
      </c>
      <c r="D9002" s="13" t="s">
        <v>1155</v>
      </c>
      <c r="E9002" s="13" t="s">
        <v>67</v>
      </c>
      <c r="F9002" s="13" t="s">
        <v>67</v>
      </c>
      <c r="G9002" s="13" t="s">
        <v>65</v>
      </c>
      <c r="H9002" s="13" t="s">
        <v>67</v>
      </c>
      <c r="I9002" s="13"/>
    </row>
    <row r="9003" spans="1:9" x14ac:dyDescent="0.25">
      <c r="A9003" s="37">
        <v>130715158005</v>
      </c>
      <c r="B9003" s="12" t="s">
        <v>8688</v>
      </c>
      <c r="C9003" s="12">
        <v>4</v>
      </c>
      <c r="D9003" s="12" t="s">
        <v>1155</v>
      </c>
      <c r="E9003" s="12" t="s">
        <v>67</v>
      </c>
      <c r="F9003" s="12" t="s">
        <v>67</v>
      </c>
      <c r="G9003" s="12" t="s">
        <v>65</v>
      </c>
      <c r="H9003" s="12" t="s">
        <v>67</v>
      </c>
      <c r="I9003" s="12"/>
    </row>
    <row r="9004" spans="1:9" x14ac:dyDescent="0.25">
      <c r="A9004" s="38">
        <v>130715163006</v>
      </c>
      <c r="B9004" s="13" t="s">
        <v>8689</v>
      </c>
      <c r="C9004" s="13">
        <v>3</v>
      </c>
      <c r="D9004" s="13" t="s">
        <v>64</v>
      </c>
      <c r="E9004" s="13" t="s">
        <v>65</v>
      </c>
      <c r="F9004" s="13" t="s">
        <v>65</v>
      </c>
      <c r="G9004" s="13" t="s">
        <v>66</v>
      </c>
      <c r="H9004" s="13" t="s">
        <v>67</v>
      </c>
      <c r="I9004" s="13"/>
    </row>
    <row r="9005" spans="1:9" x14ac:dyDescent="0.25">
      <c r="A9005" s="37">
        <v>130715153007</v>
      </c>
      <c r="B9005" s="12" t="s">
        <v>192</v>
      </c>
      <c r="C9005" s="12">
        <v>4</v>
      </c>
      <c r="D9005" s="12" t="s">
        <v>1155</v>
      </c>
      <c r="E9005" s="12" t="s">
        <v>67</v>
      </c>
      <c r="F9005" s="12" t="s">
        <v>67</v>
      </c>
      <c r="G9005" s="12" t="s">
        <v>65</v>
      </c>
      <c r="H9005" s="12" t="s">
        <v>67</v>
      </c>
      <c r="I9005" s="12"/>
    </row>
    <row r="9006" spans="1:9" x14ac:dyDescent="0.25">
      <c r="A9006" s="38">
        <v>130715151008</v>
      </c>
      <c r="B9006" s="13" t="s">
        <v>8690</v>
      </c>
      <c r="C9006" s="13">
        <v>4</v>
      </c>
      <c r="D9006" s="13" t="s">
        <v>1155</v>
      </c>
      <c r="E9006" s="13" t="s">
        <v>67</v>
      </c>
      <c r="F9006" s="13" t="s">
        <v>67</v>
      </c>
      <c r="G9006" s="13" t="s">
        <v>65</v>
      </c>
      <c r="H9006" s="13" t="s">
        <v>67</v>
      </c>
      <c r="I9006" s="13"/>
    </row>
    <row r="9007" spans="1:9" x14ac:dyDescent="0.25">
      <c r="A9007" s="37">
        <v>130715157009</v>
      </c>
      <c r="B9007" s="12" t="s">
        <v>8691</v>
      </c>
      <c r="C9007" s="12">
        <v>4</v>
      </c>
      <c r="D9007" s="12" t="s">
        <v>1155</v>
      </c>
      <c r="E9007" s="12" t="s">
        <v>67</v>
      </c>
      <c r="F9007" s="12" t="s">
        <v>67</v>
      </c>
      <c r="G9007" s="12" t="s">
        <v>65</v>
      </c>
      <c r="H9007" s="12" t="s">
        <v>67</v>
      </c>
      <c r="I9007" s="12"/>
    </row>
    <row r="9008" spans="1:9" x14ac:dyDescent="0.25">
      <c r="A9008" s="38">
        <v>130715157010</v>
      </c>
      <c r="B9008" s="13" t="s">
        <v>8692</v>
      </c>
      <c r="C9008" s="13">
        <v>4</v>
      </c>
      <c r="D9008" s="13" t="s">
        <v>1155</v>
      </c>
      <c r="E9008" s="13" t="s">
        <v>67</v>
      </c>
      <c r="F9008" s="13" t="s">
        <v>67</v>
      </c>
      <c r="G9008" s="13" t="s">
        <v>65</v>
      </c>
      <c r="H9008" s="13" t="s">
        <v>67</v>
      </c>
      <c r="I9008" s="13"/>
    </row>
    <row r="9009" spans="1:9" x14ac:dyDescent="0.25">
      <c r="A9009" s="37">
        <v>130715156011</v>
      </c>
      <c r="B9009" s="12" t="s">
        <v>8693</v>
      </c>
      <c r="C9009" s="12">
        <v>4</v>
      </c>
      <c r="D9009" s="12" t="s">
        <v>1155</v>
      </c>
      <c r="E9009" s="12" t="s">
        <v>67</v>
      </c>
      <c r="F9009" s="12" t="s">
        <v>67</v>
      </c>
      <c r="G9009" s="12" t="s">
        <v>65</v>
      </c>
      <c r="H9009" s="12" t="s">
        <v>67</v>
      </c>
      <c r="I9009" s="12"/>
    </row>
    <row r="9010" spans="1:9" x14ac:dyDescent="0.25">
      <c r="A9010" s="38">
        <v>130715156012</v>
      </c>
      <c r="B9010" s="13" t="s">
        <v>8694</v>
      </c>
      <c r="C9010" s="13">
        <v>4</v>
      </c>
      <c r="D9010" s="13" t="s">
        <v>1155</v>
      </c>
      <c r="E9010" s="13" t="s">
        <v>67</v>
      </c>
      <c r="F9010" s="13" t="s">
        <v>67</v>
      </c>
      <c r="G9010" s="13" t="s">
        <v>65</v>
      </c>
      <c r="H9010" s="13" t="s">
        <v>67</v>
      </c>
      <c r="I9010" s="13"/>
    </row>
    <row r="9011" spans="1:9" x14ac:dyDescent="0.25">
      <c r="A9011" s="37">
        <v>130715159013</v>
      </c>
      <c r="B9011" s="12" t="s">
        <v>8695</v>
      </c>
      <c r="C9011" s="12">
        <v>4</v>
      </c>
      <c r="D9011" s="12" t="s">
        <v>1155</v>
      </c>
      <c r="E9011" s="12" t="s">
        <v>67</v>
      </c>
      <c r="F9011" s="12" t="s">
        <v>67</v>
      </c>
      <c r="G9011" s="12" t="s">
        <v>65</v>
      </c>
      <c r="H9011" s="12" t="s">
        <v>67</v>
      </c>
      <c r="I9011" s="12"/>
    </row>
    <row r="9012" spans="1:9" x14ac:dyDescent="0.25">
      <c r="A9012" s="38">
        <v>130715151014</v>
      </c>
      <c r="B9012" s="13" t="s">
        <v>8696</v>
      </c>
      <c r="C9012" s="13">
        <v>4</v>
      </c>
      <c r="D9012" s="13" t="s">
        <v>1155</v>
      </c>
      <c r="E9012" s="13" t="s">
        <v>67</v>
      </c>
      <c r="F9012" s="13" t="s">
        <v>67</v>
      </c>
      <c r="G9012" s="13" t="s">
        <v>65</v>
      </c>
      <c r="H9012" s="13" t="s">
        <v>67</v>
      </c>
      <c r="I9012" s="13"/>
    </row>
    <row r="9013" spans="1:9" x14ac:dyDescent="0.25">
      <c r="A9013" s="37">
        <v>130715162015</v>
      </c>
      <c r="B9013" s="12" t="s">
        <v>8697</v>
      </c>
      <c r="C9013" s="12">
        <v>4</v>
      </c>
      <c r="D9013" s="12" t="s">
        <v>1155</v>
      </c>
      <c r="E9013" s="12" t="s">
        <v>67</v>
      </c>
      <c r="F9013" s="12" t="s">
        <v>67</v>
      </c>
      <c r="G9013" s="12" t="s">
        <v>65</v>
      </c>
      <c r="H9013" s="12" t="s">
        <v>67</v>
      </c>
      <c r="I9013" s="12"/>
    </row>
    <row r="9014" spans="1:9" x14ac:dyDescent="0.25">
      <c r="A9014" s="38">
        <v>130715163016</v>
      </c>
      <c r="B9014" s="13" t="s">
        <v>8698</v>
      </c>
      <c r="C9014" s="13">
        <v>4</v>
      </c>
      <c r="D9014" s="13" t="s">
        <v>1155</v>
      </c>
      <c r="E9014" s="13" t="s">
        <v>67</v>
      </c>
      <c r="F9014" s="13" t="s">
        <v>67</v>
      </c>
      <c r="G9014" s="13" t="s">
        <v>65</v>
      </c>
      <c r="H9014" s="13" t="s">
        <v>67</v>
      </c>
      <c r="I9014" s="13"/>
    </row>
    <row r="9015" spans="1:9" x14ac:dyDescent="0.25">
      <c r="A9015" s="37">
        <v>130715163017</v>
      </c>
      <c r="B9015" s="12" t="s">
        <v>8699</v>
      </c>
      <c r="C9015" s="12">
        <v>3</v>
      </c>
      <c r="D9015" s="12" t="s">
        <v>64</v>
      </c>
      <c r="E9015" s="12" t="s">
        <v>65</v>
      </c>
      <c r="F9015" s="12" t="s">
        <v>65</v>
      </c>
      <c r="G9015" s="12" t="s">
        <v>66</v>
      </c>
      <c r="H9015" s="12" t="s">
        <v>67</v>
      </c>
      <c r="I9015" s="12"/>
    </row>
    <row r="9016" spans="1:9" x14ac:dyDescent="0.25">
      <c r="A9016" s="38">
        <v>130715162018</v>
      </c>
      <c r="B9016" s="13" t="s">
        <v>8700</v>
      </c>
      <c r="C9016" s="13">
        <v>4</v>
      </c>
      <c r="D9016" s="13" t="s">
        <v>1155</v>
      </c>
      <c r="E9016" s="13" t="s">
        <v>67</v>
      </c>
      <c r="F9016" s="13" t="s">
        <v>67</v>
      </c>
      <c r="G9016" s="13" t="s">
        <v>65</v>
      </c>
      <c r="H9016" s="13" t="s">
        <v>67</v>
      </c>
      <c r="I9016" s="13"/>
    </row>
    <row r="9017" spans="1:9" x14ac:dyDescent="0.25">
      <c r="A9017" s="37">
        <v>130715157019</v>
      </c>
      <c r="B9017" s="12" t="s">
        <v>7029</v>
      </c>
      <c r="C9017" s="12">
        <v>4</v>
      </c>
      <c r="D9017" s="12" t="s">
        <v>1155</v>
      </c>
      <c r="E9017" s="12" t="s">
        <v>67</v>
      </c>
      <c r="F9017" s="12" t="s">
        <v>67</v>
      </c>
      <c r="G9017" s="12" t="s">
        <v>65</v>
      </c>
      <c r="H9017" s="12" t="s">
        <v>67</v>
      </c>
      <c r="I9017" s="12"/>
    </row>
    <row r="9018" spans="1:9" x14ac:dyDescent="0.25">
      <c r="A9018" s="38">
        <v>130715159020</v>
      </c>
      <c r="B9018" s="13" t="s">
        <v>80</v>
      </c>
      <c r="C9018" s="13">
        <v>4</v>
      </c>
      <c r="D9018" s="13" t="s">
        <v>1155</v>
      </c>
      <c r="E9018" s="13" t="s">
        <v>67</v>
      </c>
      <c r="F9018" s="13" t="s">
        <v>67</v>
      </c>
      <c r="G9018" s="13" t="s">
        <v>65</v>
      </c>
      <c r="H9018" s="13" t="s">
        <v>67</v>
      </c>
      <c r="I9018" s="13"/>
    </row>
    <row r="9019" spans="1:9" x14ac:dyDescent="0.25">
      <c r="A9019" s="37">
        <v>130715161021</v>
      </c>
      <c r="B9019" s="12" t="s">
        <v>8701</v>
      </c>
      <c r="C9019" s="12">
        <v>4</v>
      </c>
      <c r="D9019" s="12" t="s">
        <v>1155</v>
      </c>
      <c r="E9019" s="12" t="s">
        <v>67</v>
      </c>
      <c r="F9019" s="12" t="s">
        <v>67</v>
      </c>
      <c r="G9019" s="12" t="s">
        <v>65</v>
      </c>
      <c r="H9019" s="12" t="s">
        <v>67</v>
      </c>
      <c r="I9019" s="12"/>
    </row>
    <row r="9020" spans="1:9" x14ac:dyDescent="0.25">
      <c r="A9020" s="38">
        <v>130715163022</v>
      </c>
      <c r="B9020" s="13" t="s">
        <v>8702</v>
      </c>
      <c r="C9020" s="13">
        <v>3</v>
      </c>
      <c r="D9020" s="13" t="s">
        <v>64</v>
      </c>
      <c r="E9020" s="13" t="s">
        <v>65</v>
      </c>
      <c r="F9020" s="13" t="s">
        <v>65</v>
      </c>
      <c r="G9020" s="13" t="s">
        <v>66</v>
      </c>
      <c r="H9020" s="13" t="s">
        <v>67</v>
      </c>
      <c r="I9020" s="13"/>
    </row>
    <row r="9021" spans="1:9" x14ac:dyDescent="0.25">
      <c r="A9021" s="37">
        <v>130715159023</v>
      </c>
      <c r="B9021" s="12" t="s">
        <v>8703</v>
      </c>
      <c r="C9021" s="12">
        <v>4</v>
      </c>
      <c r="D9021" s="12" t="s">
        <v>1155</v>
      </c>
      <c r="E9021" s="12" t="s">
        <v>67</v>
      </c>
      <c r="F9021" s="12" t="s">
        <v>67</v>
      </c>
      <c r="G9021" s="12" t="s">
        <v>65</v>
      </c>
      <c r="H9021" s="12" t="s">
        <v>67</v>
      </c>
      <c r="I9021" s="12"/>
    </row>
    <row r="9022" spans="1:9" x14ac:dyDescent="0.25">
      <c r="A9022" s="38">
        <v>130715156025</v>
      </c>
      <c r="B9022" s="13" t="s">
        <v>8704</v>
      </c>
      <c r="C9022" s="13">
        <v>4</v>
      </c>
      <c r="D9022" s="13" t="s">
        <v>1155</v>
      </c>
      <c r="E9022" s="13" t="s">
        <v>67</v>
      </c>
      <c r="F9022" s="13" t="s">
        <v>67</v>
      </c>
      <c r="G9022" s="13" t="s">
        <v>65</v>
      </c>
      <c r="H9022" s="13" t="s">
        <v>67</v>
      </c>
      <c r="I9022" s="13"/>
    </row>
    <row r="9023" spans="1:9" x14ac:dyDescent="0.25">
      <c r="A9023" s="37">
        <v>130715161026</v>
      </c>
      <c r="B9023" s="12" t="s">
        <v>8705</v>
      </c>
      <c r="C9023" s="12">
        <v>4</v>
      </c>
      <c r="D9023" s="12" t="s">
        <v>1155</v>
      </c>
      <c r="E9023" s="12" t="s">
        <v>67</v>
      </c>
      <c r="F9023" s="12" t="s">
        <v>67</v>
      </c>
      <c r="G9023" s="12" t="s">
        <v>65</v>
      </c>
      <c r="H9023" s="12" t="s">
        <v>67</v>
      </c>
      <c r="I9023" s="12"/>
    </row>
    <row r="9024" spans="1:9" x14ac:dyDescent="0.25">
      <c r="A9024" s="38">
        <v>130710027027</v>
      </c>
      <c r="B9024" s="13" t="s">
        <v>8706</v>
      </c>
      <c r="C9024" s="13">
        <v>4</v>
      </c>
      <c r="D9024" s="13" t="s">
        <v>1155</v>
      </c>
      <c r="E9024" s="13" t="s">
        <v>67</v>
      </c>
      <c r="F9024" s="13" t="s">
        <v>67</v>
      </c>
      <c r="G9024" s="13" t="s">
        <v>65</v>
      </c>
      <c r="H9024" s="13" t="s">
        <v>67</v>
      </c>
      <c r="I9024" s="13"/>
    </row>
    <row r="9025" spans="1:9" x14ac:dyDescent="0.25">
      <c r="A9025" s="37">
        <v>130715152028</v>
      </c>
      <c r="B9025" s="12" t="s">
        <v>8707</v>
      </c>
      <c r="C9025" s="12">
        <v>4</v>
      </c>
      <c r="D9025" s="12" t="s">
        <v>1155</v>
      </c>
      <c r="E9025" s="12" t="s">
        <v>67</v>
      </c>
      <c r="F9025" s="12" t="s">
        <v>67</v>
      </c>
      <c r="G9025" s="12" t="s">
        <v>65</v>
      </c>
      <c r="H9025" s="12" t="s">
        <v>67</v>
      </c>
      <c r="I9025" s="12"/>
    </row>
    <row r="9026" spans="1:9" x14ac:dyDescent="0.25">
      <c r="A9026" s="38">
        <v>130710029029</v>
      </c>
      <c r="B9026" s="13" t="s">
        <v>8708</v>
      </c>
      <c r="C9026" s="13">
        <v>3</v>
      </c>
      <c r="D9026" s="13" t="s">
        <v>64</v>
      </c>
      <c r="E9026" s="13" t="s">
        <v>65</v>
      </c>
      <c r="F9026" s="13" t="s">
        <v>65</v>
      </c>
      <c r="G9026" s="13" t="s">
        <v>66</v>
      </c>
      <c r="H9026" s="13" t="s">
        <v>67</v>
      </c>
      <c r="I9026" s="13"/>
    </row>
    <row r="9027" spans="1:9" x14ac:dyDescent="0.25">
      <c r="A9027" s="37">
        <v>130715153032</v>
      </c>
      <c r="B9027" s="12" t="s">
        <v>8709</v>
      </c>
      <c r="C9027" s="12">
        <v>4</v>
      </c>
      <c r="D9027" s="12" t="s">
        <v>1155</v>
      </c>
      <c r="E9027" s="12" t="s">
        <v>67</v>
      </c>
      <c r="F9027" s="12" t="s">
        <v>67</v>
      </c>
      <c r="G9027" s="12" t="s">
        <v>65</v>
      </c>
      <c r="H9027" s="12" t="s">
        <v>67</v>
      </c>
      <c r="I9027" s="12"/>
    </row>
    <row r="9028" spans="1:9" x14ac:dyDescent="0.25">
      <c r="A9028" s="38">
        <v>130710033033</v>
      </c>
      <c r="B9028" s="13" t="s">
        <v>8710</v>
      </c>
      <c r="C9028" s="13">
        <v>4</v>
      </c>
      <c r="D9028" s="13" t="s">
        <v>1155</v>
      </c>
      <c r="E9028" s="13" t="s">
        <v>67</v>
      </c>
      <c r="F9028" s="13" t="s">
        <v>67</v>
      </c>
      <c r="G9028" s="13" t="s">
        <v>65</v>
      </c>
      <c r="H9028" s="13" t="s">
        <v>67</v>
      </c>
      <c r="I9028" s="13"/>
    </row>
    <row r="9029" spans="1:9" x14ac:dyDescent="0.25">
      <c r="A9029" s="37">
        <v>130715159034</v>
      </c>
      <c r="B9029" s="12" t="s">
        <v>8711</v>
      </c>
      <c r="C9029" s="12">
        <v>4</v>
      </c>
      <c r="D9029" s="12" t="s">
        <v>1155</v>
      </c>
      <c r="E9029" s="12" t="s">
        <v>67</v>
      </c>
      <c r="F9029" s="12" t="s">
        <v>67</v>
      </c>
      <c r="G9029" s="12" t="s">
        <v>65</v>
      </c>
      <c r="H9029" s="12" t="s">
        <v>67</v>
      </c>
      <c r="I9029" s="12"/>
    </row>
    <row r="9030" spans="1:9" x14ac:dyDescent="0.25">
      <c r="A9030" s="38">
        <v>130715152035</v>
      </c>
      <c r="B9030" s="13" t="s">
        <v>1298</v>
      </c>
      <c r="C9030" s="13">
        <v>3</v>
      </c>
      <c r="D9030" s="13" t="s">
        <v>64</v>
      </c>
      <c r="E9030" s="13" t="s">
        <v>65</v>
      </c>
      <c r="F9030" s="13" t="s">
        <v>65</v>
      </c>
      <c r="G9030" s="13" t="s">
        <v>66</v>
      </c>
      <c r="H9030" s="13" t="s">
        <v>67</v>
      </c>
      <c r="I9030" s="13"/>
    </row>
    <row r="9031" spans="1:9" x14ac:dyDescent="0.25">
      <c r="A9031" s="37">
        <v>130715154036</v>
      </c>
      <c r="B9031" s="12" t="s">
        <v>8712</v>
      </c>
      <c r="C9031" s="12">
        <v>4</v>
      </c>
      <c r="D9031" s="12" t="s">
        <v>1155</v>
      </c>
      <c r="E9031" s="12" t="s">
        <v>67</v>
      </c>
      <c r="F9031" s="12" t="s">
        <v>67</v>
      </c>
      <c r="G9031" s="12" t="s">
        <v>65</v>
      </c>
      <c r="H9031" s="12" t="s">
        <v>67</v>
      </c>
      <c r="I9031" s="12"/>
    </row>
    <row r="9032" spans="1:9" x14ac:dyDescent="0.25">
      <c r="A9032" s="38">
        <v>130715152037</v>
      </c>
      <c r="B9032" s="13" t="s">
        <v>8713</v>
      </c>
      <c r="C9032" s="13">
        <v>3</v>
      </c>
      <c r="D9032" s="13" t="s">
        <v>64</v>
      </c>
      <c r="E9032" s="13" t="s">
        <v>65</v>
      </c>
      <c r="F9032" s="13" t="s">
        <v>65</v>
      </c>
      <c r="G9032" s="13" t="s">
        <v>66</v>
      </c>
      <c r="H9032" s="13" t="s">
        <v>67</v>
      </c>
      <c r="I9032" s="13"/>
    </row>
    <row r="9033" spans="1:9" x14ac:dyDescent="0.25">
      <c r="A9033" s="37">
        <v>130715153039</v>
      </c>
      <c r="B9033" s="12" t="s">
        <v>8714</v>
      </c>
      <c r="C9033" s="12">
        <v>4</v>
      </c>
      <c r="D9033" s="12" t="s">
        <v>1155</v>
      </c>
      <c r="E9033" s="12" t="s">
        <v>67</v>
      </c>
      <c r="F9033" s="12" t="s">
        <v>67</v>
      </c>
      <c r="G9033" s="12" t="s">
        <v>65</v>
      </c>
      <c r="H9033" s="12" t="s">
        <v>67</v>
      </c>
      <c r="I9033" s="12"/>
    </row>
    <row r="9034" spans="1:9" x14ac:dyDescent="0.25">
      <c r="A9034" s="38">
        <v>130715163041</v>
      </c>
      <c r="B9034" s="13" t="s">
        <v>8715</v>
      </c>
      <c r="C9034" s="13">
        <v>3</v>
      </c>
      <c r="D9034" s="13" t="s">
        <v>64</v>
      </c>
      <c r="E9034" s="13" t="s">
        <v>65</v>
      </c>
      <c r="F9034" s="13" t="s">
        <v>65</v>
      </c>
      <c r="G9034" s="13" t="s">
        <v>66</v>
      </c>
      <c r="H9034" s="13" t="s">
        <v>67</v>
      </c>
      <c r="I9034" s="13"/>
    </row>
    <row r="9035" spans="1:9" x14ac:dyDescent="0.25">
      <c r="A9035" s="37">
        <v>130715156042</v>
      </c>
      <c r="B9035" s="12" t="s">
        <v>8716</v>
      </c>
      <c r="C9035" s="12">
        <v>4</v>
      </c>
      <c r="D9035" s="12" t="s">
        <v>1155</v>
      </c>
      <c r="E9035" s="12" t="s">
        <v>67</v>
      </c>
      <c r="F9035" s="12" t="s">
        <v>67</v>
      </c>
      <c r="G9035" s="12" t="s">
        <v>65</v>
      </c>
      <c r="H9035" s="12" t="s">
        <v>67</v>
      </c>
      <c r="I9035" s="12"/>
    </row>
    <row r="9036" spans="1:9" x14ac:dyDescent="0.25">
      <c r="A9036" s="38">
        <v>130715154043</v>
      </c>
      <c r="B9036" s="13" t="s">
        <v>8717</v>
      </c>
      <c r="C9036" s="13">
        <v>4</v>
      </c>
      <c r="D9036" s="13" t="s">
        <v>1155</v>
      </c>
      <c r="E9036" s="13" t="s">
        <v>67</v>
      </c>
      <c r="F9036" s="13" t="s">
        <v>67</v>
      </c>
      <c r="G9036" s="13" t="s">
        <v>65</v>
      </c>
      <c r="H9036" s="13" t="s">
        <v>67</v>
      </c>
      <c r="I9036" s="13"/>
    </row>
    <row r="9037" spans="1:9" x14ac:dyDescent="0.25">
      <c r="A9037" s="37">
        <v>130715163044</v>
      </c>
      <c r="B9037" s="12" t="s">
        <v>8718</v>
      </c>
      <c r="C9037" s="12">
        <v>3</v>
      </c>
      <c r="D9037" s="12" t="s">
        <v>64</v>
      </c>
      <c r="E9037" s="12" t="s">
        <v>65</v>
      </c>
      <c r="F9037" s="12" t="s">
        <v>65</v>
      </c>
      <c r="G9037" s="12" t="s">
        <v>66</v>
      </c>
      <c r="H9037" s="12" t="s">
        <v>67</v>
      </c>
      <c r="I9037" s="12"/>
    </row>
    <row r="9038" spans="1:9" x14ac:dyDescent="0.25">
      <c r="A9038" s="38">
        <v>130715159045</v>
      </c>
      <c r="B9038" s="13" t="s">
        <v>8719</v>
      </c>
      <c r="C9038" s="13">
        <v>4</v>
      </c>
      <c r="D9038" s="13" t="s">
        <v>1155</v>
      </c>
      <c r="E9038" s="13" t="s">
        <v>67</v>
      </c>
      <c r="F9038" s="13" t="s">
        <v>67</v>
      </c>
      <c r="G9038" s="13" t="s">
        <v>65</v>
      </c>
      <c r="H9038" s="13" t="s">
        <v>67</v>
      </c>
      <c r="I9038" s="13"/>
    </row>
    <row r="9039" spans="1:9" x14ac:dyDescent="0.25">
      <c r="A9039" s="37">
        <v>130715160047</v>
      </c>
      <c r="B9039" s="12" t="s">
        <v>8720</v>
      </c>
      <c r="C9039" s="12">
        <v>4</v>
      </c>
      <c r="D9039" s="12" t="s">
        <v>1155</v>
      </c>
      <c r="E9039" s="12" t="s">
        <v>67</v>
      </c>
      <c r="F9039" s="12" t="s">
        <v>67</v>
      </c>
      <c r="G9039" s="12" t="s">
        <v>65</v>
      </c>
      <c r="H9039" s="12" t="s">
        <v>67</v>
      </c>
      <c r="I9039" s="12"/>
    </row>
    <row r="9040" spans="1:9" x14ac:dyDescent="0.25">
      <c r="A9040" s="38">
        <v>130715162048</v>
      </c>
      <c r="B9040" s="13" t="s">
        <v>8721</v>
      </c>
      <c r="C9040" s="13">
        <v>4</v>
      </c>
      <c r="D9040" s="13" t="s">
        <v>1155</v>
      </c>
      <c r="E9040" s="13" t="s">
        <v>67</v>
      </c>
      <c r="F9040" s="13" t="s">
        <v>67</v>
      </c>
      <c r="G9040" s="13" t="s">
        <v>65</v>
      </c>
      <c r="H9040" s="13" t="s">
        <v>67</v>
      </c>
      <c r="I9040" s="13"/>
    </row>
    <row r="9041" spans="1:9" x14ac:dyDescent="0.25">
      <c r="A9041" s="37">
        <v>130715163049</v>
      </c>
      <c r="B9041" s="12" t="s">
        <v>8722</v>
      </c>
      <c r="C9041" s="12">
        <v>4</v>
      </c>
      <c r="D9041" s="12" t="s">
        <v>1155</v>
      </c>
      <c r="E9041" s="12" t="s">
        <v>67</v>
      </c>
      <c r="F9041" s="12" t="s">
        <v>67</v>
      </c>
      <c r="G9041" s="12" t="s">
        <v>65</v>
      </c>
      <c r="H9041" s="12" t="s">
        <v>67</v>
      </c>
      <c r="I9041" s="12"/>
    </row>
    <row r="9042" spans="1:9" x14ac:dyDescent="0.25">
      <c r="A9042" s="38">
        <v>130715163050</v>
      </c>
      <c r="B9042" s="13" t="s">
        <v>8723</v>
      </c>
      <c r="C9042" s="13">
        <v>4</v>
      </c>
      <c r="D9042" s="13" t="s">
        <v>1155</v>
      </c>
      <c r="E9042" s="13" t="s">
        <v>67</v>
      </c>
      <c r="F9042" s="13" t="s">
        <v>67</v>
      </c>
      <c r="G9042" s="13" t="s">
        <v>65</v>
      </c>
      <c r="H9042" s="13" t="s">
        <v>67</v>
      </c>
      <c r="I9042" s="13"/>
    </row>
    <row r="9043" spans="1:9" x14ac:dyDescent="0.25">
      <c r="A9043" s="37">
        <v>130715159053</v>
      </c>
      <c r="B9043" s="12" t="s">
        <v>8724</v>
      </c>
      <c r="C9043" s="12">
        <v>4</v>
      </c>
      <c r="D9043" s="12" t="s">
        <v>1155</v>
      </c>
      <c r="E9043" s="12" t="s">
        <v>67</v>
      </c>
      <c r="F9043" s="12" t="s">
        <v>67</v>
      </c>
      <c r="G9043" s="12" t="s">
        <v>65</v>
      </c>
      <c r="H9043" s="12" t="s">
        <v>67</v>
      </c>
      <c r="I9043" s="12"/>
    </row>
    <row r="9044" spans="1:9" x14ac:dyDescent="0.25">
      <c r="A9044" s="38">
        <v>130715164054</v>
      </c>
      <c r="B9044" s="13" t="s">
        <v>8725</v>
      </c>
      <c r="C9044" s="13">
        <v>3</v>
      </c>
      <c r="D9044" s="13" t="s">
        <v>64</v>
      </c>
      <c r="E9044" s="13" t="s">
        <v>65</v>
      </c>
      <c r="F9044" s="13" t="s">
        <v>65</v>
      </c>
      <c r="G9044" s="13" t="s">
        <v>66</v>
      </c>
      <c r="H9044" s="13" t="s">
        <v>67</v>
      </c>
      <c r="I9044" s="13"/>
    </row>
    <row r="9045" spans="1:9" x14ac:dyDescent="0.25">
      <c r="A9045" s="37">
        <v>130715161055</v>
      </c>
      <c r="B9045" s="12" t="s">
        <v>8726</v>
      </c>
      <c r="C9045" s="12">
        <v>4</v>
      </c>
      <c r="D9045" s="12" t="s">
        <v>1155</v>
      </c>
      <c r="E9045" s="12" t="s">
        <v>67</v>
      </c>
      <c r="F9045" s="12" t="s">
        <v>67</v>
      </c>
      <c r="G9045" s="12" t="s">
        <v>65</v>
      </c>
      <c r="H9045" s="12" t="s">
        <v>67</v>
      </c>
      <c r="I9045" s="12"/>
    </row>
    <row r="9046" spans="1:9" x14ac:dyDescent="0.25">
      <c r="A9046" s="38">
        <v>130715160056</v>
      </c>
      <c r="B9046" s="13" t="s">
        <v>8727</v>
      </c>
      <c r="C9046" s="13">
        <v>4</v>
      </c>
      <c r="D9046" s="13" t="s">
        <v>1155</v>
      </c>
      <c r="E9046" s="13" t="s">
        <v>67</v>
      </c>
      <c r="F9046" s="13" t="s">
        <v>67</v>
      </c>
      <c r="G9046" s="13" t="s">
        <v>65</v>
      </c>
      <c r="H9046" s="13" t="s">
        <v>67</v>
      </c>
      <c r="I9046" s="13"/>
    </row>
    <row r="9047" spans="1:9" x14ac:dyDescent="0.25">
      <c r="A9047" s="37">
        <v>130715163057</v>
      </c>
      <c r="B9047" s="12" t="s">
        <v>8728</v>
      </c>
      <c r="C9047" s="12">
        <v>4</v>
      </c>
      <c r="D9047" s="12" t="s">
        <v>1155</v>
      </c>
      <c r="E9047" s="12" t="s">
        <v>67</v>
      </c>
      <c r="F9047" s="12" t="s">
        <v>67</v>
      </c>
      <c r="G9047" s="12" t="s">
        <v>65</v>
      </c>
      <c r="H9047" s="12" t="s">
        <v>67</v>
      </c>
      <c r="I9047" s="12"/>
    </row>
    <row r="9048" spans="1:9" x14ac:dyDescent="0.25">
      <c r="A9048" s="38">
        <v>130715156058</v>
      </c>
      <c r="B9048" s="13" t="s">
        <v>8665</v>
      </c>
      <c r="C9048" s="13">
        <v>4</v>
      </c>
      <c r="D9048" s="13" t="s">
        <v>1155</v>
      </c>
      <c r="E9048" s="13" t="s">
        <v>67</v>
      </c>
      <c r="F9048" s="13" t="s">
        <v>67</v>
      </c>
      <c r="G9048" s="13" t="s">
        <v>65</v>
      </c>
      <c r="H9048" s="13" t="s">
        <v>67</v>
      </c>
      <c r="I9048" s="13"/>
    </row>
    <row r="9049" spans="1:9" x14ac:dyDescent="0.25">
      <c r="A9049" s="37">
        <v>130715163059</v>
      </c>
      <c r="B9049" s="12" t="s">
        <v>8729</v>
      </c>
      <c r="C9049" s="12">
        <v>3</v>
      </c>
      <c r="D9049" s="12" t="s">
        <v>64</v>
      </c>
      <c r="E9049" s="12" t="s">
        <v>65</v>
      </c>
      <c r="F9049" s="12" t="s">
        <v>65</v>
      </c>
      <c r="G9049" s="12" t="s">
        <v>66</v>
      </c>
      <c r="H9049" s="12" t="s">
        <v>67</v>
      </c>
      <c r="I9049" s="12"/>
    </row>
    <row r="9050" spans="1:9" x14ac:dyDescent="0.25">
      <c r="A9050" s="38">
        <v>130715162060</v>
      </c>
      <c r="B9050" s="13" t="s">
        <v>232</v>
      </c>
      <c r="C9050" s="13">
        <v>4</v>
      </c>
      <c r="D9050" s="13" t="s">
        <v>1155</v>
      </c>
      <c r="E9050" s="13" t="s">
        <v>67</v>
      </c>
      <c r="F9050" s="13" t="s">
        <v>67</v>
      </c>
      <c r="G9050" s="13" t="s">
        <v>65</v>
      </c>
      <c r="H9050" s="13" t="s">
        <v>67</v>
      </c>
      <c r="I9050" s="13"/>
    </row>
    <row r="9051" spans="1:9" x14ac:dyDescent="0.25">
      <c r="A9051" s="37">
        <v>130715160063</v>
      </c>
      <c r="B9051" s="12" t="s">
        <v>8730</v>
      </c>
      <c r="C9051" s="12">
        <v>4</v>
      </c>
      <c r="D9051" s="12" t="s">
        <v>1155</v>
      </c>
      <c r="E9051" s="12" t="s">
        <v>67</v>
      </c>
      <c r="F9051" s="12" t="s">
        <v>67</v>
      </c>
      <c r="G9051" s="12" t="s">
        <v>65</v>
      </c>
      <c r="H9051" s="12" t="s">
        <v>67</v>
      </c>
      <c r="I9051" s="12"/>
    </row>
    <row r="9052" spans="1:9" x14ac:dyDescent="0.25">
      <c r="A9052" s="38">
        <v>130715151064</v>
      </c>
      <c r="B9052" s="13" t="s">
        <v>8731</v>
      </c>
      <c r="C9052" s="13">
        <v>4</v>
      </c>
      <c r="D9052" s="13" t="s">
        <v>1155</v>
      </c>
      <c r="E9052" s="13" t="s">
        <v>67</v>
      </c>
      <c r="F9052" s="13" t="s">
        <v>67</v>
      </c>
      <c r="G9052" s="13" t="s">
        <v>65</v>
      </c>
      <c r="H9052" s="13" t="s">
        <v>67</v>
      </c>
      <c r="I9052" s="13"/>
    </row>
    <row r="9053" spans="1:9" x14ac:dyDescent="0.25">
      <c r="A9053" s="37">
        <v>130715151065</v>
      </c>
      <c r="B9053" s="12" t="s">
        <v>8732</v>
      </c>
      <c r="C9053" s="12">
        <v>3</v>
      </c>
      <c r="D9053" s="12" t="s">
        <v>64</v>
      </c>
      <c r="E9053" s="12" t="s">
        <v>65</v>
      </c>
      <c r="F9053" s="12" t="s">
        <v>65</v>
      </c>
      <c r="G9053" s="12" t="s">
        <v>66</v>
      </c>
      <c r="H9053" s="12" t="s">
        <v>67</v>
      </c>
      <c r="I9053" s="12"/>
    </row>
    <row r="9054" spans="1:9" x14ac:dyDescent="0.25">
      <c r="A9054" s="38">
        <v>130715156066</v>
      </c>
      <c r="B9054" s="13" t="s">
        <v>8733</v>
      </c>
      <c r="C9054" s="13">
        <v>4</v>
      </c>
      <c r="D9054" s="13" t="s">
        <v>1155</v>
      </c>
      <c r="E9054" s="13" t="s">
        <v>67</v>
      </c>
      <c r="F9054" s="13" t="s">
        <v>67</v>
      </c>
      <c r="G9054" s="13" t="s">
        <v>65</v>
      </c>
      <c r="H9054" s="13" t="s">
        <v>67</v>
      </c>
      <c r="I9054" s="13"/>
    </row>
    <row r="9055" spans="1:9" x14ac:dyDescent="0.25">
      <c r="A9055" s="37">
        <v>130715161067</v>
      </c>
      <c r="B9055" s="12" t="s">
        <v>8734</v>
      </c>
      <c r="C9055" s="12">
        <v>4</v>
      </c>
      <c r="D9055" s="12" t="s">
        <v>1155</v>
      </c>
      <c r="E9055" s="12" t="s">
        <v>67</v>
      </c>
      <c r="F9055" s="12" t="s">
        <v>67</v>
      </c>
      <c r="G9055" s="12" t="s">
        <v>65</v>
      </c>
      <c r="H9055" s="12" t="s">
        <v>67</v>
      </c>
      <c r="I9055" s="12"/>
    </row>
    <row r="9056" spans="1:9" x14ac:dyDescent="0.25">
      <c r="A9056" s="38">
        <v>130715162068</v>
      </c>
      <c r="B9056" s="13" t="s">
        <v>8735</v>
      </c>
      <c r="C9056" s="13">
        <v>4</v>
      </c>
      <c r="D9056" s="13" t="s">
        <v>1155</v>
      </c>
      <c r="E9056" s="13" t="s">
        <v>67</v>
      </c>
      <c r="F9056" s="13" t="s">
        <v>67</v>
      </c>
      <c r="G9056" s="13" t="s">
        <v>65</v>
      </c>
      <c r="H9056" s="13" t="s">
        <v>67</v>
      </c>
      <c r="I9056" s="13"/>
    </row>
    <row r="9057" spans="1:9" x14ac:dyDescent="0.25">
      <c r="A9057" s="37">
        <v>130715160069</v>
      </c>
      <c r="B9057" s="12" t="s">
        <v>8736</v>
      </c>
      <c r="C9057" s="12">
        <v>4</v>
      </c>
      <c r="D9057" s="12" t="s">
        <v>1155</v>
      </c>
      <c r="E9057" s="12" t="s">
        <v>67</v>
      </c>
      <c r="F9057" s="12" t="s">
        <v>67</v>
      </c>
      <c r="G9057" s="12" t="s">
        <v>65</v>
      </c>
      <c r="H9057" s="12" t="s">
        <v>67</v>
      </c>
      <c r="I9057" s="12"/>
    </row>
    <row r="9058" spans="1:9" x14ac:dyDescent="0.25">
      <c r="A9058" s="38">
        <v>130715162070</v>
      </c>
      <c r="B9058" s="13" t="s">
        <v>8737</v>
      </c>
      <c r="C9058" s="13">
        <v>4</v>
      </c>
      <c r="D9058" s="13" t="s">
        <v>1155</v>
      </c>
      <c r="E9058" s="13" t="s">
        <v>67</v>
      </c>
      <c r="F9058" s="13" t="s">
        <v>67</v>
      </c>
      <c r="G9058" s="13" t="s">
        <v>65</v>
      </c>
      <c r="H9058" s="13" t="s">
        <v>67</v>
      </c>
      <c r="I9058" s="13"/>
    </row>
    <row r="9059" spans="1:9" x14ac:dyDescent="0.25">
      <c r="A9059" s="37">
        <v>130715160071</v>
      </c>
      <c r="B9059" s="12" t="s">
        <v>8738</v>
      </c>
      <c r="C9059" s="12">
        <v>4</v>
      </c>
      <c r="D9059" s="12" t="s">
        <v>1155</v>
      </c>
      <c r="E9059" s="12" t="s">
        <v>67</v>
      </c>
      <c r="F9059" s="12" t="s">
        <v>67</v>
      </c>
      <c r="G9059" s="12" t="s">
        <v>65</v>
      </c>
      <c r="H9059" s="12" t="s">
        <v>67</v>
      </c>
      <c r="I9059" s="12"/>
    </row>
    <row r="9060" spans="1:9" x14ac:dyDescent="0.25">
      <c r="A9060" s="38">
        <v>130715151072</v>
      </c>
      <c r="B9060" s="13" t="s">
        <v>8739</v>
      </c>
      <c r="C9060" s="13">
        <v>4</v>
      </c>
      <c r="D9060" s="13" t="s">
        <v>1155</v>
      </c>
      <c r="E9060" s="13" t="s">
        <v>67</v>
      </c>
      <c r="F9060" s="13" t="s">
        <v>67</v>
      </c>
      <c r="G9060" s="13" t="s">
        <v>65</v>
      </c>
      <c r="H9060" s="13" t="s">
        <v>67</v>
      </c>
      <c r="I9060" s="13"/>
    </row>
    <row r="9061" spans="1:9" x14ac:dyDescent="0.25">
      <c r="A9061" s="37">
        <v>130715159073</v>
      </c>
      <c r="B9061" s="12" t="s">
        <v>8740</v>
      </c>
      <c r="C9061" s="12">
        <v>4</v>
      </c>
      <c r="D9061" s="12" t="s">
        <v>1155</v>
      </c>
      <c r="E9061" s="12" t="s">
        <v>67</v>
      </c>
      <c r="F9061" s="12" t="s">
        <v>67</v>
      </c>
      <c r="G9061" s="12" t="s">
        <v>65</v>
      </c>
      <c r="H9061" s="12" t="s">
        <v>67</v>
      </c>
      <c r="I9061" s="12"/>
    </row>
    <row r="9062" spans="1:9" x14ac:dyDescent="0.25">
      <c r="A9062" s="38">
        <v>130715162074</v>
      </c>
      <c r="B9062" s="13" t="s">
        <v>8741</v>
      </c>
      <c r="C9062" s="13">
        <v>4</v>
      </c>
      <c r="D9062" s="13" t="s">
        <v>1155</v>
      </c>
      <c r="E9062" s="13" t="s">
        <v>67</v>
      </c>
      <c r="F9062" s="13" t="s">
        <v>67</v>
      </c>
      <c r="G9062" s="13" t="s">
        <v>65</v>
      </c>
      <c r="H9062" s="13" t="s">
        <v>67</v>
      </c>
      <c r="I9062" s="13"/>
    </row>
    <row r="9063" spans="1:9" x14ac:dyDescent="0.25">
      <c r="A9063" s="37">
        <v>130715156075</v>
      </c>
      <c r="B9063" s="12" t="s">
        <v>8742</v>
      </c>
      <c r="C9063" s="12">
        <v>4</v>
      </c>
      <c r="D9063" s="12" t="s">
        <v>1155</v>
      </c>
      <c r="E9063" s="12" t="s">
        <v>67</v>
      </c>
      <c r="F9063" s="12" t="s">
        <v>67</v>
      </c>
      <c r="G9063" s="12" t="s">
        <v>65</v>
      </c>
      <c r="H9063" s="12" t="s">
        <v>67</v>
      </c>
      <c r="I9063" s="12"/>
    </row>
    <row r="9064" spans="1:9" x14ac:dyDescent="0.25">
      <c r="A9064" s="38">
        <v>130715151076</v>
      </c>
      <c r="B9064" s="13" t="s">
        <v>8743</v>
      </c>
      <c r="C9064" s="13">
        <v>3</v>
      </c>
      <c r="D9064" s="13" t="s">
        <v>64</v>
      </c>
      <c r="E9064" s="13" t="s">
        <v>65</v>
      </c>
      <c r="F9064" s="13" t="s">
        <v>65</v>
      </c>
      <c r="G9064" s="13" t="s">
        <v>66</v>
      </c>
      <c r="H9064" s="13" t="s">
        <v>67</v>
      </c>
      <c r="I9064" s="13"/>
    </row>
    <row r="9065" spans="1:9" x14ac:dyDescent="0.25">
      <c r="A9065" s="37">
        <v>130715160077</v>
      </c>
      <c r="B9065" s="12" t="s">
        <v>8744</v>
      </c>
      <c r="C9065" s="12">
        <v>4</v>
      </c>
      <c r="D9065" s="12" t="s">
        <v>1155</v>
      </c>
      <c r="E9065" s="12" t="s">
        <v>67</v>
      </c>
      <c r="F9065" s="12" t="s">
        <v>67</v>
      </c>
      <c r="G9065" s="12" t="s">
        <v>65</v>
      </c>
      <c r="H9065" s="12" t="s">
        <v>67</v>
      </c>
      <c r="I9065" s="12"/>
    </row>
    <row r="9066" spans="1:9" x14ac:dyDescent="0.25">
      <c r="A9066" s="38">
        <v>130715160078</v>
      </c>
      <c r="B9066" s="13" t="s">
        <v>8745</v>
      </c>
      <c r="C9066" s="13">
        <v>4</v>
      </c>
      <c r="D9066" s="13" t="s">
        <v>1155</v>
      </c>
      <c r="E9066" s="13" t="s">
        <v>67</v>
      </c>
      <c r="F9066" s="13" t="s">
        <v>67</v>
      </c>
      <c r="G9066" s="13" t="s">
        <v>65</v>
      </c>
      <c r="H9066" s="13" t="s">
        <v>67</v>
      </c>
      <c r="I9066" s="13"/>
    </row>
    <row r="9067" spans="1:9" x14ac:dyDescent="0.25">
      <c r="A9067" s="37">
        <v>130715162079</v>
      </c>
      <c r="B9067" s="12" t="s">
        <v>8746</v>
      </c>
      <c r="C9067" s="12">
        <v>4</v>
      </c>
      <c r="D9067" s="12" t="s">
        <v>1155</v>
      </c>
      <c r="E9067" s="12" t="s">
        <v>67</v>
      </c>
      <c r="F9067" s="12" t="s">
        <v>67</v>
      </c>
      <c r="G9067" s="12" t="s">
        <v>65</v>
      </c>
      <c r="H9067" s="12" t="s">
        <v>67</v>
      </c>
      <c r="I9067" s="12"/>
    </row>
    <row r="9068" spans="1:9" x14ac:dyDescent="0.25">
      <c r="A9068" s="38">
        <v>130715156080</v>
      </c>
      <c r="B9068" s="13" t="s">
        <v>8747</v>
      </c>
      <c r="C9068" s="13">
        <v>4</v>
      </c>
      <c r="D9068" s="13" t="s">
        <v>1155</v>
      </c>
      <c r="E9068" s="13" t="s">
        <v>67</v>
      </c>
      <c r="F9068" s="13" t="s">
        <v>67</v>
      </c>
      <c r="G9068" s="13" t="s">
        <v>65</v>
      </c>
      <c r="H9068" s="13" t="s">
        <v>67</v>
      </c>
      <c r="I9068" s="13"/>
    </row>
    <row r="9069" spans="1:9" x14ac:dyDescent="0.25">
      <c r="A9069" s="37">
        <v>130715163081</v>
      </c>
      <c r="B9069" s="12" t="s">
        <v>8748</v>
      </c>
      <c r="C9069" s="12">
        <v>4</v>
      </c>
      <c r="D9069" s="12" t="s">
        <v>1155</v>
      </c>
      <c r="E9069" s="12" t="s">
        <v>67</v>
      </c>
      <c r="F9069" s="12" t="s">
        <v>67</v>
      </c>
      <c r="G9069" s="12" t="s">
        <v>65</v>
      </c>
      <c r="H9069" s="12" t="s">
        <v>67</v>
      </c>
      <c r="I9069" s="12"/>
    </row>
    <row r="9070" spans="1:9" x14ac:dyDescent="0.25">
      <c r="A9070" s="38">
        <v>130715164083</v>
      </c>
      <c r="B9070" s="13" t="s">
        <v>8749</v>
      </c>
      <c r="C9070" s="13">
        <v>4</v>
      </c>
      <c r="D9070" s="13" t="s">
        <v>1155</v>
      </c>
      <c r="E9070" s="13" t="s">
        <v>67</v>
      </c>
      <c r="F9070" s="13" t="s">
        <v>67</v>
      </c>
      <c r="G9070" s="13" t="s">
        <v>65</v>
      </c>
      <c r="H9070" s="13" t="s">
        <v>67</v>
      </c>
      <c r="I9070" s="13"/>
    </row>
    <row r="9071" spans="1:9" x14ac:dyDescent="0.25">
      <c r="A9071" s="37">
        <v>130715153084</v>
      </c>
      <c r="B9071" s="12" t="s">
        <v>8750</v>
      </c>
      <c r="C9071" s="12">
        <v>4</v>
      </c>
      <c r="D9071" s="12" t="s">
        <v>1155</v>
      </c>
      <c r="E9071" s="12" t="s">
        <v>67</v>
      </c>
      <c r="F9071" s="12" t="s">
        <v>67</v>
      </c>
      <c r="G9071" s="12" t="s">
        <v>65</v>
      </c>
      <c r="H9071" s="12" t="s">
        <v>67</v>
      </c>
      <c r="I9071" s="12"/>
    </row>
    <row r="9072" spans="1:9" x14ac:dyDescent="0.25">
      <c r="A9072" s="38">
        <v>130715159087</v>
      </c>
      <c r="B9072" s="13" t="s">
        <v>8751</v>
      </c>
      <c r="C9072" s="13">
        <v>4</v>
      </c>
      <c r="D9072" s="13" t="s">
        <v>1155</v>
      </c>
      <c r="E9072" s="13" t="s">
        <v>67</v>
      </c>
      <c r="F9072" s="13" t="s">
        <v>67</v>
      </c>
      <c r="G9072" s="13" t="s">
        <v>65</v>
      </c>
      <c r="H9072" s="13" t="s">
        <v>67</v>
      </c>
      <c r="I9072" s="13"/>
    </row>
    <row r="9073" spans="1:9" x14ac:dyDescent="0.25">
      <c r="A9073" s="37">
        <v>130715159088</v>
      </c>
      <c r="B9073" s="12" t="s">
        <v>8752</v>
      </c>
      <c r="C9073" s="12">
        <v>4</v>
      </c>
      <c r="D9073" s="12" t="s">
        <v>1155</v>
      </c>
      <c r="E9073" s="12" t="s">
        <v>67</v>
      </c>
      <c r="F9073" s="12" t="s">
        <v>67</v>
      </c>
      <c r="G9073" s="12" t="s">
        <v>65</v>
      </c>
      <c r="H9073" s="12" t="s">
        <v>67</v>
      </c>
      <c r="I9073" s="12"/>
    </row>
    <row r="9074" spans="1:9" x14ac:dyDescent="0.25">
      <c r="A9074" s="38">
        <v>130715151089</v>
      </c>
      <c r="B9074" s="13" t="s">
        <v>4600</v>
      </c>
      <c r="C9074" s="13">
        <v>4</v>
      </c>
      <c r="D9074" s="13" t="s">
        <v>1155</v>
      </c>
      <c r="E9074" s="13" t="s">
        <v>67</v>
      </c>
      <c r="F9074" s="13" t="s">
        <v>67</v>
      </c>
      <c r="G9074" s="13" t="s">
        <v>65</v>
      </c>
      <c r="H9074" s="13" t="s">
        <v>67</v>
      </c>
      <c r="I9074" s="13"/>
    </row>
    <row r="9075" spans="1:9" x14ac:dyDescent="0.25">
      <c r="A9075" s="37">
        <v>130715161090</v>
      </c>
      <c r="B9075" s="12" t="s">
        <v>8753</v>
      </c>
      <c r="C9075" s="12">
        <v>4</v>
      </c>
      <c r="D9075" s="12" t="s">
        <v>1155</v>
      </c>
      <c r="E9075" s="12" t="s">
        <v>67</v>
      </c>
      <c r="F9075" s="12" t="s">
        <v>67</v>
      </c>
      <c r="G9075" s="12" t="s">
        <v>65</v>
      </c>
      <c r="H9075" s="12" t="s">
        <v>67</v>
      </c>
      <c r="I9075" s="12"/>
    </row>
    <row r="9076" spans="1:9" x14ac:dyDescent="0.25">
      <c r="A9076" s="38">
        <v>130715153092</v>
      </c>
      <c r="B9076" s="13" t="s">
        <v>8754</v>
      </c>
      <c r="C9076" s="13">
        <v>4</v>
      </c>
      <c r="D9076" s="13" t="s">
        <v>1155</v>
      </c>
      <c r="E9076" s="13" t="s">
        <v>67</v>
      </c>
      <c r="F9076" s="13" t="s">
        <v>67</v>
      </c>
      <c r="G9076" s="13" t="s">
        <v>65</v>
      </c>
      <c r="H9076" s="13" t="s">
        <v>67</v>
      </c>
      <c r="I9076" s="13"/>
    </row>
    <row r="9077" spans="1:9" x14ac:dyDescent="0.25">
      <c r="A9077" s="37">
        <v>130715154093</v>
      </c>
      <c r="B9077" s="12" t="s">
        <v>8755</v>
      </c>
      <c r="C9077" s="12">
        <v>4</v>
      </c>
      <c r="D9077" s="12" t="s">
        <v>1155</v>
      </c>
      <c r="E9077" s="12" t="s">
        <v>67</v>
      </c>
      <c r="F9077" s="12" t="s">
        <v>67</v>
      </c>
      <c r="G9077" s="12" t="s">
        <v>65</v>
      </c>
      <c r="H9077" s="12" t="s">
        <v>67</v>
      </c>
      <c r="I9077" s="12"/>
    </row>
    <row r="9078" spans="1:9" x14ac:dyDescent="0.25">
      <c r="A9078" s="38">
        <v>130715151096</v>
      </c>
      <c r="B9078" s="13" t="s">
        <v>8756</v>
      </c>
      <c r="C9078" s="13">
        <v>4</v>
      </c>
      <c r="D9078" s="13" t="s">
        <v>1155</v>
      </c>
      <c r="E9078" s="13" t="s">
        <v>67</v>
      </c>
      <c r="F9078" s="13" t="s">
        <v>67</v>
      </c>
      <c r="G9078" s="13" t="s">
        <v>65</v>
      </c>
      <c r="H9078" s="13" t="s">
        <v>67</v>
      </c>
      <c r="I9078" s="13"/>
    </row>
    <row r="9079" spans="1:9" x14ac:dyDescent="0.25">
      <c r="A9079" s="37">
        <v>130715159097</v>
      </c>
      <c r="B9079" s="12" t="s">
        <v>8757</v>
      </c>
      <c r="C9079" s="12">
        <v>4</v>
      </c>
      <c r="D9079" s="12" t="s">
        <v>1155</v>
      </c>
      <c r="E9079" s="12" t="s">
        <v>67</v>
      </c>
      <c r="F9079" s="12" t="s">
        <v>67</v>
      </c>
      <c r="G9079" s="12" t="s">
        <v>65</v>
      </c>
      <c r="H9079" s="12" t="s">
        <v>67</v>
      </c>
      <c r="I9079" s="12"/>
    </row>
    <row r="9080" spans="1:9" x14ac:dyDescent="0.25">
      <c r="A9080" s="38">
        <v>130715155099</v>
      </c>
      <c r="B9080" s="13" t="s">
        <v>8758</v>
      </c>
      <c r="C9080" s="13">
        <v>4</v>
      </c>
      <c r="D9080" s="13" t="s">
        <v>1155</v>
      </c>
      <c r="E9080" s="13" t="s">
        <v>67</v>
      </c>
      <c r="F9080" s="13" t="s">
        <v>67</v>
      </c>
      <c r="G9080" s="13" t="s">
        <v>65</v>
      </c>
      <c r="H9080" s="13" t="s">
        <v>67</v>
      </c>
      <c r="I9080" s="13"/>
    </row>
    <row r="9081" spans="1:9" x14ac:dyDescent="0.25">
      <c r="A9081" s="37">
        <v>130715156100</v>
      </c>
      <c r="B9081" s="12" t="s">
        <v>8759</v>
      </c>
      <c r="C9081" s="12">
        <v>4</v>
      </c>
      <c r="D9081" s="12" t="s">
        <v>1155</v>
      </c>
      <c r="E9081" s="12" t="s">
        <v>67</v>
      </c>
      <c r="F9081" s="12" t="s">
        <v>67</v>
      </c>
      <c r="G9081" s="12" t="s">
        <v>65</v>
      </c>
      <c r="H9081" s="12" t="s">
        <v>67</v>
      </c>
      <c r="I9081" s="12"/>
    </row>
    <row r="9082" spans="1:9" x14ac:dyDescent="0.25">
      <c r="A9082" s="38">
        <v>130715158101</v>
      </c>
      <c r="B9082" s="13" t="s">
        <v>8760</v>
      </c>
      <c r="C9082" s="13">
        <v>4</v>
      </c>
      <c r="D9082" s="13" t="s">
        <v>1155</v>
      </c>
      <c r="E9082" s="13" t="s">
        <v>67</v>
      </c>
      <c r="F9082" s="13" t="s">
        <v>67</v>
      </c>
      <c r="G9082" s="13" t="s">
        <v>65</v>
      </c>
      <c r="H9082" s="13" t="s">
        <v>67</v>
      </c>
      <c r="I9082" s="13"/>
    </row>
    <row r="9083" spans="1:9" x14ac:dyDescent="0.25">
      <c r="A9083" s="37">
        <v>130715162102</v>
      </c>
      <c r="B9083" s="12" t="s">
        <v>272</v>
      </c>
      <c r="C9083" s="12">
        <v>4</v>
      </c>
      <c r="D9083" s="12" t="s">
        <v>1155</v>
      </c>
      <c r="E9083" s="12" t="s">
        <v>67</v>
      </c>
      <c r="F9083" s="12" t="s">
        <v>67</v>
      </c>
      <c r="G9083" s="12" t="s">
        <v>65</v>
      </c>
      <c r="H9083" s="12" t="s">
        <v>67</v>
      </c>
      <c r="I9083" s="12"/>
    </row>
    <row r="9084" spans="1:9" x14ac:dyDescent="0.25">
      <c r="A9084" s="38">
        <v>130715160103</v>
      </c>
      <c r="B9084" s="13" t="s">
        <v>8761</v>
      </c>
      <c r="C9084" s="13">
        <v>4</v>
      </c>
      <c r="D9084" s="13" t="s">
        <v>1155</v>
      </c>
      <c r="E9084" s="13" t="s">
        <v>67</v>
      </c>
      <c r="F9084" s="13" t="s">
        <v>67</v>
      </c>
      <c r="G9084" s="13" t="s">
        <v>65</v>
      </c>
      <c r="H9084" s="13" t="s">
        <v>67</v>
      </c>
      <c r="I9084" s="13"/>
    </row>
    <row r="9085" spans="1:9" x14ac:dyDescent="0.25">
      <c r="A9085" s="37">
        <v>130715157104</v>
      </c>
      <c r="B9085" s="12" t="s">
        <v>8762</v>
      </c>
      <c r="C9085" s="12">
        <v>4</v>
      </c>
      <c r="D9085" s="12" t="s">
        <v>1155</v>
      </c>
      <c r="E9085" s="12" t="s">
        <v>67</v>
      </c>
      <c r="F9085" s="12" t="s">
        <v>67</v>
      </c>
      <c r="G9085" s="12" t="s">
        <v>65</v>
      </c>
      <c r="H9085" s="12" t="s">
        <v>67</v>
      </c>
      <c r="I9085" s="12"/>
    </row>
    <row r="9086" spans="1:9" x14ac:dyDescent="0.25">
      <c r="A9086" s="38">
        <v>130715164105</v>
      </c>
      <c r="B9086" s="13" t="s">
        <v>8763</v>
      </c>
      <c r="C9086" s="13">
        <v>4</v>
      </c>
      <c r="D9086" s="13" t="s">
        <v>1155</v>
      </c>
      <c r="E9086" s="13" t="s">
        <v>67</v>
      </c>
      <c r="F9086" s="13" t="s">
        <v>67</v>
      </c>
      <c r="G9086" s="13" t="s">
        <v>65</v>
      </c>
      <c r="H9086" s="13" t="s">
        <v>67</v>
      </c>
      <c r="I9086" s="13"/>
    </row>
    <row r="9087" spans="1:9" x14ac:dyDescent="0.25">
      <c r="A9087" s="37">
        <v>130710107107</v>
      </c>
      <c r="B9087" s="12" t="s">
        <v>8764</v>
      </c>
      <c r="C9087" s="12">
        <v>4</v>
      </c>
      <c r="D9087" s="12" t="s">
        <v>1155</v>
      </c>
      <c r="E9087" s="12" t="s">
        <v>67</v>
      </c>
      <c r="F9087" s="12" t="s">
        <v>67</v>
      </c>
      <c r="G9087" s="12" t="s">
        <v>65</v>
      </c>
      <c r="H9087" s="12" t="s">
        <v>67</v>
      </c>
      <c r="I9087" s="12"/>
    </row>
    <row r="9088" spans="1:9" x14ac:dyDescent="0.25">
      <c r="A9088" s="38">
        <v>130715157108</v>
      </c>
      <c r="B9088" s="13" t="s">
        <v>131</v>
      </c>
      <c r="C9088" s="13">
        <v>4</v>
      </c>
      <c r="D9088" s="13" t="s">
        <v>1155</v>
      </c>
      <c r="E9088" s="13" t="s">
        <v>67</v>
      </c>
      <c r="F9088" s="13" t="s">
        <v>67</v>
      </c>
      <c r="G9088" s="13" t="s">
        <v>65</v>
      </c>
      <c r="H9088" s="13" t="s">
        <v>67</v>
      </c>
      <c r="I9088" s="13"/>
    </row>
    <row r="9089" spans="1:9" x14ac:dyDescent="0.25">
      <c r="A9089" s="37">
        <v>130715153109</v>
      </c>
      <c r="B9089" s="12" t="s">
        <v>8765</v>
      </c>
      <c r="C9089" s="12">
        <v>4</v>
      </c>
      <c r="D9089" s="12" t="s">
        <v>1155</v>
      </c>
      <c r="E9089" s="12" t="s">
        <v>67</v>
      </c>
      <c r="F9089" s="12" t="s">
        <v>67</v>
      </c>
      <c r="G9089" s="12" t="s">
        <v>65</v>
      </c>
      <c r="H9089" s="12" t="s">
        <v>67</v>
      </c>
      <c r="I9089" s="12"/>
    </row>
    <row r="9090" spans="1:9" x14ac:dyDescent="0.25">
      <c r="A9090" s="38">
        <v>130710110110</v>
      </c>
      <c r="B9090" s="13" t="s">
        <v>8766</v>
      </c>
      <c r="C9090" s="13">
        <v>4</v>
      </c>
      <c r="D9090" s="13" t="s">
        <v>1155</v>
      </c>
      <c r="E9090" s="13" t="s">
        <v>67</v>
      </c>
      <c r="F9090" s="13" t="s">
        <v>67</v>
      </c>
      <c r="G9090" s="13" t="s">
        <v>65</v>
      </c>
      <c r="H9090" s="13" t="s">
        <v>67</v>
      </c>
      <c r="I9090" s="13"/>
    </row>
    <row r="9091" spans="1:9" x14ac:dyDescent="0.25">
      <c r="A9091" s="37">
        <v>130715157111</v>
      </c>
      <c r="B9091" s="12" t="s">
        <v>8767</v>
      </c>
      <c r="C9091" s="12">
        <v>4</v>
      </c>
      <c r="D9091" s="12" t="s">
        <v>1155</v>
      </c>
      <c r="E9091" s="12" t="s">
        <v>67</v>
      </c>
      <c r="F9091" s="12" t="s">
        <v>67</v>
      </c>
      <c r="G9091" s="12" t="s">
        <v>65</v>
      </c>
      <c r="H9091" s="12" t="s">
        <v>67</v>
      </c>
      <c r="I9091" s="12"/>
    </row>
    <row r="9092" spans="1:9" x14ac:dyDescent="0.25">
      <c r="A9092" s="38">
        <v>130715151112</v>
      </c>
      <c r="B9092" s="13" t="s">
        <v>8768</v>
      </c>
      <c r="C9092" s="13">
        <v>3</v>
      </c>
      <c r="D9092" s="13" t="s">
        <v>64</v>
      </c>
      <c r="E9092" s="13" t="s">
        <v>65</v>
      </c>
      <c r="F9092" s="13" t="s">
        <v>65</v>
      </c>
      <c r="G9092" s="13" t="s">
        <v>66</v>
      </c>
      <c r="H9092" s="13" t="s">
        <v>67</v>
      </c>
      <c r="I9092" s="13"/>
    </row>
    <row r="9093" spans="1:9" x14ac:dyDescent="0.25">
      <c r="A9093" s="37">
        <v>130715154113</v>
      </c>
      <c r="B9093" s="12" t="s">
        <v>8769</v>
      </c>
      <c r="C9093" s="12">
        <v>4</v>
      </c>
      <c r="D9093" s="12" t="s">
        <v>1155</v>
      </c>
      <c r="E9093" s="12" t="s">
        <v>67</v>
      </c>
      <c r="F9093" s="12" t="s">
        <v>67</v>
      </c>
      <c r="G9093" s="12" t="s">
        <v>65</v>
      </c>
      <c r="H9093" s="12" t="s">
        <v>67</v>
      </c>
      <c r="I9093" s="12"/>
    </row>
    <row r="9094" spans="1:9" x14ac:dyDescent="0.25">
      <c r="A9094" s="38">
        <v>130715154114</v>
      </c>
      <c r="B9094" s="13" t="s">
        <v>8770</v>
      </c>
      <c r="C9094" s="13">
        <v>4</v>
      </c>
      <c r="D9094" s="13" t="s">
        <v>1155</v>
      </c>
      <c r="E9094" s="13" t="s">
        <v>67</v>
      </c>
      <c r="F9094" s="13" t="s">
        <v>67</v>
      </c>
      <c r="G9094" s="13" t="s">
        <v>65</v>
      </c>
      <c r="H9094" s="13" t="s">
        <v>67</v>
      </c>
      <c r="I9094" s="13"/>
    </row>
    <row r="9095" spans="1:9" x14ac:dyDescent="0.25">
      <c r="A9095" s="37">
        <v>130715158115</v>
      </c>
      <c r="B9095" s="12" t="s">
        <v>8771</v>
      </c>
      <c r="C9095" s="12">
        <v>4</v>
      </c>
      <c r="D9095" s="12" t="s">
        <v>1155</v>
      </c>
      <c r="E9095" s="12" t="s">
        <v>67</v>
      </c>
      <c r="F9095" s="12" t="s">
        <v>67</v>
      </c>
      <c r="G9095" s="12" t="s">
        <v>65</v>
      </c>
      <c r="H9095" s="12" t="s">
        <v>67</v>
      </c>
      <c r="I9095" s="12"/>
    </row>
    <row r="9096" spans="1:9" x14ac:dyDescent="0.25">
      <c r="A9096" s="38">
        <v>130715161117</v>
      </c>
      <c r="B9096" s="13" t="s">
        <v>8772</v>
      </c>
      <c r="C9096" s="13">
        <v>4</v>
      </c>
      <c r="D9096" s="13" t="s">
        <v>1155</v>
      </c>
      <c r="E9096" s="13" t="s">
        <v>67</v>
      </c>
      <c r="F9096" s="13" t="s">
        <v>67</v>
      </c>
      <c r="G9096" s="13" t="s">
        <v>65</v>
      </c>
      <c r="H9096" s="13" t="s">
        <v>67</v>
      </c>
      <c r="I9096" s="13"/>
    </row>
    <row r="9097" spans="1:9" x14ac:dyDescent="0.25">
      <c r="A9097" s="37">
        <v>130715159118</v>
      </c>
      <c r="B9097" s="12" t="s">
        <v>8773</v>
      </c>
      <c r="C9097" s="12">
        <v>4</v>
      </c>
      <c r="D9097" s="12" t="s">
        <v>1155</v>
      </c>
      <c r="E9097" s="12" t="s">
        <v>67</v>
      </c>
      <c r="F9097" s="12" t="s">
        <v>67</v>
      </c>
      <c r="G9097" s="12" t="s">
        <v>65</v>
      </c>
      <c r="H9097" s="12" t="s">
        <v>67</v>
      </c>
      <c r="I9097" s="12"/>
    </row>
    <row r="9098" spans="1:9" x14ac:dyDescent="0.25">
      <c r="A9098" s="38">
        <v>130715155119</v>
      </c>
      <c r="B9098" s="13" t="s">
        <v>8774</v>
      </c>
      <c r="C9098" s="13">
        <v>4</v>
      </c>
      <c r="D9098" s="13" t="s">
        <v>1155</v>
      </c>
      <c r="E9098" s="13" t="s">
        <v>67</v>
      </c>
      <c r="F9098" s="13" t="s">
        <v>67</v>
      </c>
      <c r="G9098" s="13" t="s">
        <v>65</v>
      </c>
      <c r="H9098" s="13" t="s">
        <v>67</v>
      </c>
      <c r="I9098" s="13"/>
    </row>
    <row r="9099" spans="1:9" x14ac:dyDescent="0.25">
      <c r="A9099" s="37">
        <v>130715163120</v>
      </c>
      <c r="B9099" s="12" t="s">
        <v>8775</v>
      </c>
      <c r="C9099" s="12">
        <v>4</v>
      </c>
      <c r="D9099" s="12" t="s">
        <v>1155</v>
      </c>
      <c r="E9099" s="12" t="s">
        <v>67</v>
      </c>
      <c r="F9099" s="12" t="s">
        <v>67</v>
      </c>
      <c r="G9099" s="12" t="s">
        <v>65</v>
      </c>
      <c r="H9099" s="12" t="s">
        <v>67</v>
      </c>
      <c r="I9099" s="12"/>
    </row>
    <row r="9100" spans="1:9" x14ac:dyDescent="0.25">
      <c r="A9100" s="38">
        <v>130715159122</v>
      </c>
      <c r="B9100" s="13" t="s">
        <v>8776</v>
      </c>
      <c r="C9100" s="13">
        <v>4</v>
      </c>
      <c r="D9100" s="13" t="s">
        <v>1155</v>
      </c>
      <c r="E9100" s="13" t="s">
        <v>67</v>
      </c>
      <c r="F9100" s="13" t="s">
        <v>67</v>
      </c>
      <c r="G9100" s="13" t="s">
        <v>65</v>
      </c>
      <c r="H9100" s="13" t="s">
        <v>67</v>
      </c>
      <c r="I9100" s="13"/>
    </row>
    <row r="9101" spans="1:9" x14ac:dyDescent="0.25">
      <c r="A9101" s="37">
        <v>130715162123</v>
      </c>
      <c r="B9101" s="12" t="s">
        <v>8777</v>
      </c>
      <c r="C9101" s="12">
        <v>4</v>
      </c>
      <c r="D9101" s="12" t="s">
        <v>1155</v>
      </c>
      <c r="E9101" s="12" t="s">
        <v>67</v>
      </c>
      <c r="F9101" s="12" t="s">
        <v>67</v>
      </c>
      <c r="G9101" s="12" t="s">
        <v>65</v>
      </c>
      <c r="H9101" s="12" t="s">
        <v>67</v>
      </c>
      <c r="I9101" s="12"/>
    </row>
    <row r="9102" spans="1:9" x14ac:dyDescent="0.25">
      <c r="A9102" s="38">
        <v>130715159124</v>
      </c>
      <c r="B9102" s="13" t="s">
        <v>8778</v>
      </c>
      <c r="C9102" s="13">
        <v>4</v>
      </c>
      <c r="D9102" s="13" t="s">
        <v>1155</v>
      </c>
      <c r="E9102" s="13" t="s">
        <v>67</v>
      </c>
      <c r="F9102" s="13" t="s">
        <v>67</v>
      </c>
      <c r="G9102" s="13" t="s">
        <v>65</v>
      </c>
      <c r="H9102" s="13" t="s">
        <v>67</v>
      </c>
      <c r="I9102" s="13"/>
    </row>
    <row r="9103" spans="1:9" x14ac:dyDescent="0.25">
      <c r="A9103" s="37">
        <v>130715163125</v>
      </c>
      <c r="B9103" s="12" t="s">
        <v>8779</v>
      </c>
      <c r="C9103" s="12">
        <v>4</v>
      </c>
      <c r="D9103" s="12" t="s">
        <v>1155</v>
      </c>
      <c r="E9103" s="12" t="s">
        <v>67</v>
      </c>
      <c r="F9103" s="12" t="s">
        <v>67</v>
      </c>
      <c r="G9103" s="12" t="s">
        <v>65</v>
      </c>
      <c r="H9103" s="12" t="s">
        <v>67</v>
      </c>
      <c r="I9103" s="12"/>
    </row>
    <row r="9104" spans="1:9" x14ac:dyDescent="0.25">
      <c r="A9104" s="38">
        <v>130715162127</v>
      </c>
      <c r="B9104" s="13" t="s">
        <v>8780</v>
      </c>
      <c r="C9104" s="13">
        <v>4</v>
      </c>
      <c r="D9104" s="13" t="s">
        <v>1155</v>
      </c>
      <c r="E9104" s="13" t="s">
        <v>67</v>
      </c>
      <c r="F9104" s="13" t="s">
        <v>67</v>
      </c>
      <c r="G9104" s="13" t="s">
        <v>65</v>
      </c>
      <c r="H9104" s="13" t="s">
        <v>67</v>
      </c>
      <c r="I9104" s="13"/>
    </row>
    <row r="9105" spans="1:9" x14ac:dyDescent="0.25">
      <c r="A9105" s="37">
        <v>130715151128</v>
      </c>
      <c r="B9105" s="12" t="s">
        <v>8781</v>
      </c>
      <c r="C9105" s="12">
        <v>3</v>
      </c>
      <c r="D9105" s="12" t="s">
        <v>64</v>
      </c>
      <c r="E9105" s="12" t="s">
        <v>65</v>
      </c>
      <c r="F9105" s="12" t="s">
        <v>65</v>
      </c>
      <c r="G9105" s="12" t="s">
        <v>66</v>
      </c>
      <c r="H9105" s="12" t="s">
        <v>67</v>
      </c>
      <c r="I9105" s="12"/>
    </row>
    <row r="9106" spans="1:9" x14ac:dyDescent="0.25">
      <c r="A9106" s="38">
        <v>130715164130</v>
      </c>
      <c r="B9106" s="13" t="s">
        <v>8782</v>
      </c>
      <c r="C9106" s="13">
        <v>3</v>
      </c>
      <c r="D9106" s="13" t="s">
        <v>64</v>
      </c>
      <c r="E9106" s="13" t="s">
        <v>65</v>
      </c>
      <c r="F9106" s="13" t="s">
        <v>65</v>
      </c>
      <c r="G9106" s="13" t="s">
        <v>66</v>
      </c>
      <c r="H9106" s="13" t="s">
        <v>67</v>
      </c>
      <c r="I9106" s="13"/>
    </row>
    <row r="9107" spans="1:9" x14ac:dyDescent="0.25">
      <c r="A9107" s="37">
        <v>130715151131</v>
      </c>
      <c r="B9107" s="12" t="s">
        <v>8676</v>
      </c>
      <c r="C9107" s="12">
        <v>4</v>
      </c>
      <c r="D9107" s="12" t="s">
        <v>1155</v>
      </c>
      <c r="E9107" s="12" t="s">
        <v>67</v>
      </c>
      <c r="F9107" s="12" t="s">
        <v>67</v>
      </c>
      <c r="G9107" s="12" t="s">
        <v>65</v>
      </c>
      <c r="H9107" s="12" t="s">
        <v>67</v>
      </c>
      <c r="I9107" s="12"/>
    </row>
    <row r="9108" spans="1:9" x14ac:dyDescent="0.25">
      <c r="A9108" s="38">
        <v>130715164132</v>
      </c>
      <c r="B9108" s="13" t="s">
        <v>8783</v>
      </c>
      <c r="C9108" s="13">
        <v>3</v>
      </c>
      <c r="D9108" s="13" t="s">
        <v>64</v>
      </c>
      <c r="E9108" s="13" t="s">
        <v>65</v>
      </c>
      <c r="F9108" s="13" t="s">
        <v>65</v>
      </c>
      <c r="G9108" s="13" t="s">
        <v>66</v>
      </c>
      <c r="H9108" s="13" t="s">
        <v>67</v>
      </c>
      <c r="I9108" s="13"/>
    </row>
    <row r="9109" spans="1:9" x14ac:dyDescent="0.25">
      <c r="A9109" s="37">
        <v>130715159133</v>
      </c>
      <c r="B9109" s="12" t="s">
        <v>8784</v>
      </c>
      <c r="C9109" s="12">
        <v>4</v>
      </c>
      <c r="D9109" s="12" t="s">
        <v>1155</v>
      </c>
      <c r="E9109" s="12" t="s">
        <v>67</v>
      </c>
      <c r="F9109" s="12" t="s">
        <v>67</v>
      </c>
      <c r="G9109" s="12" t="s">
        <v>65</v>
      </c>
      <c r="H9109" s="12" t="s">
        <v>67</v>
      </c>
      <c r="I9109" s="12"/>
    </row>
    <row r="9110" spans="1:9" x14ac:dyDescent="0.25">
      <c r="A9110" s="38">
        <v>130715163135</v>
      </c>
      <c r="B9110" s="13" t="s">
        <v>8785</v>
      </c>
      <c r="C9110" s="13">
        <v>3</v>
      </c>
      <c r="D9110" s="13" t="s">
        <v>64</v>
      </c>
      <c r="E9110" s="13" t="s">
        <v>65</v>
      </c>
      <c r="F9110" s="13" t="s">
        <v>65</v>
      </c>
      <c r="G9110" s="13" t="s">
        <v>66</v>
      </c>
      <c r="H9110" s="13" t="s">
        <v>67</v>
      </c>
      <c r="I9110" s="13"/>
    </row>
    <row r="9111" spans="1:9" x14ac:dyDescent="0.25">
      <c r="A9111" s="37">
        <v>130715151136</v>
      </c>
      <c r="B9111" s="12" t="s">
        <v>8786</v>
      </c>
      <c r="C9111" s="12">
        <v>3</v>
      </c>
      <c r="D9111" s="12" t="s">
        <v>64</v>
      </c>
      <c r="E9111" s="12" t="s">
        <v>65</v>
      </c>
      <c r="F9111" s="12" t="s">
        <v>65</v>
      </c>
      <c r="G9111" s="12" t="s">
        <v>66</v>
      </c>
      <c r="H9111" s="12" t="s">
        <v>67</v>
      </c>
      <c r="I9111" s="12"/>
    </row>
    <row r="9112" spans="1:9" x14ac:dyDescent="0.25">
      <c r="A9112" s="38">
        <v>130715159137</v>
      </c>
      <c r="B9112" s="13" t="s">
        <v>8787</v>
      </c>
      <c r="C9112" s="13">
        <v>4</v>
      </c>
      <c r="D9112" s="13" t="s">
        <v>1155</v>
      </c>
      <c r="E9112" s="13" t="s">
        <v>67</v>
      </c>
      <c r="F9112" s="13" t="s">
        <v>67</v>
      </c>
      <c r="G9112" s="13" t="s">
        <v>65</v>
      </c>
      <c r="H9112" s="13" t="s">
        <v>67</v>
      </c>
      <c r="I9112" s="13"/>
    </row>
    <row r="9113" spans="1:9" x14ac:dyDescent="0.25">
      <c r="A9113" s="37">
        <v>130715154138</v>
      </c>
      <c r="B9113" s="12" t="s">
        <v>4924</v>
      </c>
      <c r="C9113" s="12">
        <v>4</v>
      </c>
      <c r="D9113" s="12" t="s">
        <v>1155</v>
      </c>
      <c r="E9113" s="12" t="s">
        <v>67</v>
      </c>
      <c r="F9113" s="12" t="s">
        <v>67</v>
      </c>
      <c r="G9113" s="12" t="s">
        <v>65</v>
      </c>
      <c r="H9113" s="12" t="s">
        <v>67</v>
      </c>
      <c r="I9113" s="12"/>
    </row>
    <row r="9114" spans="1:9" x14ac:dyDescent="0.25">
      <c r="A9114" s="38">
        <v>130715151139</v>
      </c>
      <c r="B9114" s="13" t="s">
        <v>8788</v>
      </c>
      <c r="C9114" s="13">
        <v>4</v>
      </c>
      <c r="D9114" s="13" t="s">
        <v>1155</v>
      </c>
      <c r="E9114" s="13" t="s">
        <v>67</v>
      </c>
      <c r="F9114" s="13" t="s">
        <v>67</v>
      </c>
      <c r="G9114" s="13" t="s">
        <v>65</v>
      </c>
      <c r="H9114" s="13" t="s">
        <v>67</v>
      </c>
      <c r="I9114" s="13"/>
    </row>
    <row r="9115" spans="1:9" x14ac:dyDescent="0.25">
      <c r="A9115" s="37">
        <v>130715157140</v>
      </c>
      <c r="B9115" s="12" t="s">
        <v>8789</v>
      </c>
      <c r="C9115" s="12">
        <v>4</v>
      </c>
      <c r="D9115" s="12" t="s">
        <v>1155</v>
      </c>
      <c r="E9115" s="12" t="s">
        <v>67</v>
      </c>
      <c r="F9115" s="12" t="s">
        <v>67</v>
      </c>
      <c r="G9115" s="12" t="s">
        <v>65</v>
      </c>
      <c r="H9115" s="12" t="s">
        <v>67</v>
      </c>
      <c r="I9115" s="12"/>
    </row>
    <row r="9116" spans="1:9" x14ac:dyDescent="0.25">
      <c r="A9116" s="38">
        <v>130715157141</v>
      </c>
      <c r="B9116" s="13" t="s">
        <v>8790</v>
      </c>
      <c r="C9116" s="13">
        <v>4</v>
      </c>
      <c r="D9116" s="13" t="s">
        <v>1155</v>
      </c>
      <c r="E9116" s="13" t="s">
        <v>67</v>
      </c>
      <c r="F9116" s="13" t="s">
        <v>67</v>
      </c>
      <c r="G9116" s="13" t="s">
        <v>65</v>
      </c>
      <c r="H9116" s="13" t="s">
        <v>67</v>
      </c>
      <c r="I9116" s="13"/>
    </row>
    <row r="9117" spans="1:9" x14ac:dyDescent="0.25">
      <c r="A9117" s="37">
        <v>130715162142</v>
      </c>
      <c r="B9117" s="12" t="s">
        <v>8791</v>
      </c>
      <c r="C9117" s="12">
        <v>4</v>
      </c>
      <c r="D9117" s="12" t="s">
        <v>1155</v>
      </c>
      <c r="E9117" s="12" t="s">
        <v>67</v>
      </c>
      <c r="F9117" s="12" t="s">
        <v>67</v>
      </c>
      <c r="G9117" s="12" t="s">
        <v>65</v>
      </c>
      <c r="H9117" s="12" t="s">
        <v>67</v>
      </c>
      <c r="I9117" s="12"/>
    </row>
    <row r="9118" spans="1:9" x14ac:dyDescent="0.25">
      <c r="A9118" s="38">
        <v>130715159143</v>
      </c>
      <c r="B9118" s="13" t="s">
        <v>8792</v>
      </c>
      <c r="C9118" s="13">
        <v>4</v>
      </c>
      <c r="D9118" s="13" t="s">
        <v>1155</v>
      </c>
      <c r="E9118" s="13" t="s">
        <v>67</v>
      </c>
      <c r="F9118" s="13" t="s">
        <v>67</v>
      </c>
      <c r="G9118" s="13" t="s">
        <v>65</v>
      </c>
      <c r="H9118" s="13" t="s">
        <v>67</v>
      </c>
      <c r="I9118" s="13"/>
    </row>
    <row r="9119" spans="1:9" x14ac:dyDescent="0.25">
      <c r="A9119" s="37">
        <v>130715160144</v>
      </c>
      <c r="B9119" s="12" t="s">
        <v>8793</v>
      </c>
      <c r="C9119" s="12">
        <v>4</v>
      </c>
      <c r="D9119" s="12" t="s">
        <v>1155</v>
      </c>
      <c r="E9119" s="12" t="s">
        <v>67</v>
      </c>
      <c r="F9119" s="12" t="s">
        <v>67</v>
      </c>
      <c r="G9119" s="12" t="s">
        <v>65</v>
      </c>
      <c r="H9119" s="12" t="s">
        <v>67</v>
      </c>
      <c r="I9119" s="12"/>
    </row>
    <row r="9120" spans="1:9" x14ac:dyDescent="0.25">
      <c r="A9120" s="38">
        <v>130715157145</v>
      </c>
      <c r="B9120" s="13" t="s">
        <v>8794</v>
      </c>
      <c r="C9120" s="13">
        <v>4</v>
      </c>
      <c r="D9120" s="13" t="s">
        <v>1155</v>
      </c>
      <c r="E9120" s="13" t="s">
        <v>67</v>
      </c>
      <c r="F9120" s="13" t="s">
        <v>67</v>
      </c>
      <c r="G9120" s="13" t="s">
        <v>65</v>
      </c>
      <c r="H9120" s="13" t="s">
        <v>67</v>
      </c>
      <c r="I9120" s="13"/>
    </row>
    <row r="9121" spans="1:9" x14ac:dyDescent="0.25">
      <c r="A9121" s="37">
        <v>130715163146</v>
      </c>
      <c r="B9121" s="12" t="s">
        <v>8795</v>
      </c>
      <c r="C9121" s="12">
        <v>4</v>
      </c>
      <c r="D9121" s="12" t="s">
        <v>1155</v>
      </c>
      <c r="E9121" s="12" t="s">
        <v>67</v>
      </c>
      <c r="F9121" s="12" t="s">
        <v>67</v>
      </c>
      <c r="G9121" s="12" t="s">
        <v>65</v>
      </c>
      <c r="H9121" s="12" t="s">
        <v>67</v>
      </c>
      <c r="I9121" s="12"/>
    </row>
    <row r="9122" spans="1:9" x14ac:dyDescent="0.25">
      <c r="A9122" s="38">
        <v>130715156147</v>
      </c>
      <c r="B9122" s="13" t="s">
        <v>8796</v>
      </c>
      <c r="C9122" s="13">
        <v>4</v>
      </c>
      <c r="D9122" s="13" t="s">
        <v>1155</v>
      </c>
      <c r="E9122" s="13" t="s">
        <v>67</v>
      </c>
      <c r="F9122" s="13" t="s">
        <v>67</v>
      </c>
      <c r="G9122" s="13" t="s">
        <v>65</v>
      </c>
      <c r="H9122" s="13" t="s">
        <v>67</v>
      </c>
      <c r="I9122" s="13"/>
    </row>
    <row r="9123" spans="1:9" x14ac:dyDescent="0.25">
      <c r="A9123" s="37">
        <v>130715151148</v>
      </c>
      <c r="B9123" s="12" t="s">
        <v>8797</v>
      </c>
      <c r="C9123" s="12">
        <v>3</v>
      </c>
      <c r="D9123" s="12" t="s">
        <v>64</v>
      </c>
      <c r="E9123" s="12" t="s">
        <v>65</v>
      </c>
      <c r="F9123" s="12" t="s">
        <v>65</v>
      </c>
      <c r="G9123" s="12" t="s">
        <v>66</v>
      </c>
      <c r="H9123" s="12" t="s">
        <v>67</v>
      </c>
      <c r="I9123" s="12"/>
    </row>
    <row r="9124" spans="1:9" x14ac:dyDescent="0.25">
      <c r="A9124" s="38">
        <v>130715151150</v>
      </c>
      <c r="B9124" s="13" t="s">
        <v>8798</v>
      </c>
      <c r="C9124" s="13">
        <v>4</v>
      </c>
      <c r="D9124" s="13" t="s">
        <v>1155</v>
      </c>
      <c r="E9124" s="13" t="s">
        <v>67</v>
      </c>
      <c r="F9124" s="13" t="s">
        <v>67</v>
      </c>
      <c r="G9124" s="13" t="s">
        <v>65</v>
      </c>
      <c r="H9124" s="13" t="s">
        <v>67</v>
      </c>
      <c r="I9124" s="13"/>
    </row>
    <row r="9125" spans="1:9" x14ac:dyDescent="0.25">
      <c r="A9125" s="37">
        <v>130715164153</v>
      </c>
      <c r="B9125" s="12" t="s">
        <v>8799</v>
      </c>
      <c r="C9125" s="12">
        <v>3</v>
      </c>
      <c r="D9125" s="12" t="s">
        <v>64</v>
      </c>
      <c r="E9125" s="12" t="s">
        <v>65</v>
      </c>
      <c r="F9125" s="12" t="s">
        <v>65</v>
      </c>
      <c r="G9125" s="12" t="s">
        <v>66</v>
      </c>
      <c r="H9125" s="12" t="s">
        <v>67</v>
      </c>
      <c r="I9125" s="12"/>
    </row>
    <row r="9126" spans="1:9" x14ac:dyDescent="0.25">
      <c r="A9126" s="38">
        <v>130715160154</v>
      </c>
      <c r="B9126" s="13" t="s">
        <v>8800</v>
      </c>
      <c r="C9126" s="13">
        <v>4</v>
      </c>
      <c r="D9126" s="13" t="s">
        <v>1155</v>
      </c>
      <c r="E9126" s="13" t="s">
        <v>67</v>
      </c>
      <c r="F9126" s="13" t="s">
        <v>67</v>
      </c>
      <c r="G9126" s="13" t="s">
        <v>65</v>
      </c>
      <c r="H9126" s="13" t="s">
        <v>67</v>
      </c>
      <c r="I9126" s="13"/>
    </row>
    <row r="9127" spans="1:9" x14ac:dyDescent="0.25">
      <c r="A9127" s="37">
        <v>130715154155</v>
      </c>
      <c r="B9127" s="12" t="s">
        <v>8801</v>
      </c>
      <c r="C9127" s="12">
        <v>4</v>
      </c>
      <c r="D9127" s="12" t="s">
        <v>1155</v>
      </c>
      <c r="E9127" s="12" t="s">
        <v>67</v>
      </c>
      <c r="F9127" s="12" t="s">
        <v>67</v>
      </c>
      <c r="G9127" s="12" t="s">
        <v>65</v>
      </c>
      <c r="H9127" s="12" t="s">
        <v>67</v>
      </c>
      <c r="I9127" s="12"/>
    </row>
    <row r="9128" spans="1:9" x14ac:dyDescent="0.25">
      <c r="A9128" s="38">
        <v>130710156156</v>
      </c>
      <c r="B9128" s="13" t="s">
        <v>8802</v>
      </c>
      <c r="C9128" s="13">
        <v>4</v>
      </c>
      <c r="D9128" s="13" t="s">
        <v>1155</v>
      </c>
      <c r="E9128" s="13" t="s">
        <v>67</v>
      </c>
      <c r="F9128" s="13" t="s">
        <v>67</v>
      </c>
      <c r="G9128" s="13" t="s">
        <v>65</v>
      </c>
      <c r="H9128" s="13" t="s">
        <v>67</v>
      </c>
      <c r="I9128" s="13"/>
    </row>
    <row r="9129" spans="1:9" x14ac:dyDescent="0.25">
      <c r="A9129" s="37">
        <v>130715151157</v>
      </c>
      <c r="B9129" s="12" t="s">
        <v>8803</v>
      </c>
      <c r="C9129" s="12">
        <v>4</v>
      </c>
      <c r="D9129" s="12" t="s">
        <v>1155</v>
      </c>
      <c r="E9129" s="12" t="s">
        <v>67</v>
      </c>
      <c r="F9129" s="12" t="s">
        <v>67</v>
      </c>
      <c r="G9129" s="12" t="s">
        <v>65</v>
      </c>
      <c r="H9129" s="12" t="s">
        <v>67</v>
      </c>
      <c r="I9129" s="12"/>
    </row>
    <row r="9130" spans="1:9" x14ac:dyDescent="0.25">
      <c r="A9130" s="38">
        <v>130715163158</v>
      </c>
      <c r="B9130" s="13" t="s">
        <v>8804</v>
      </c>
      <c r="C9130" s="13">
        <v>3</v>
      </c>
      <c r="D9130" s="13" t="s">
        <v>64</v>
      </c>
      <c r="E9130" s="13" t="s">
        <v>65</v>
      </c>
      <c r="F9130" s="13" t="s">
        <v>65</v>
      </c>
      <c r="G9130" s="13" t="s">
        <v>66</v>
      </c>
      <c r="H9130" s="13" t="s">
        <v>67</v>
      </c>
      <c r="I9130" s="13"/>
    </row>
    <row r="9131" spans="1:9" x14ac:dyDescent="0.25">
      <c r="A9131" s="37">
        <v>130715155159</v>
      </c>
      <c r="B9131" s="12" t="s">
        <v>1150</v>
      </c>
      <c r="C9131" s="12">
        <v>4</v>
      </c>
      <c r="D9131" s="12" t="s">
        <v>1155</v>
      </c>
      <c r="E9131" s="12" t="s">
        <v>67</v>
      </c>
      <c r="F9131" s="12" t="s">
        <v>67</v>
      </c>
      <c r="G9131" s="12" t="s">
        <v>65</v>
      </c>
      <c r="H9131" s="12" t="s">
        <v>67</v>
      </c>
      <c r="I9131" s="12"/>
    </row>
    <row r="9132" spans="1:9" x14ac:dyDescent="0.25">
      <c r="A9132" s="38">
        <v>130715163160</v>
      </c>
      <c r="B9132" s="13" t="s">
        <v>5582</v>
      </c>
      <c r="C9132" s="13">
        <v>4</v>
      </c>
      <c r="D9132" s="13" t="s">
        <v>1155</v>
      </c>
      <c r="E9132" s="13" t="s">
        <v>67</v>
      </c>
      <c r="F9132" s="13" t="s">
        <v>67</v>
      </c>
      <c r="G9132" s="13" t="s">
        <v>65</v>
      </c>
      <c r="H9132" s="13" t="s">
        <v>67</v>
      </c>
      <c r="I9132" s="13"/>
    </row>
    <row r="9133" spans="1:9" x14ac:dyDescent="0.25">
      <c r="A9133" s="37">
        <v>130715157161</v>
      </c>
      <c r="B9133" s="12" t="s">
        <v>8805</v>
      </c>
      <c r="C9133" s="12">
        <v>4</v>
      </c>
      <c r="D9133" s="12" t="s">
        <v>1155</v>
      </c>
      <c r="E9133" s="12" t="s">
        <v>67</v>
      </c>
      <c r="F9133" s="12" t="s">
        <v>67</v>
      </c>
      <c r="G9133" s="12" t="s">
        <v>65</v>
      </c>
      <c r="H9133" s="12" t="s">
        <v>67</v>
      </c>
      <c r="I9133" s="12"/>
    </row>
    <row r="9134" spans="1:9" x14ac:dyDescent="0.25">
      <c r="A9134" s="38">
        <v>130715156162</v>
      </c>
      <c r="B9134" s="13" t="s">
        <v>8806</v>
      </c>
      <c r="C9134" s="13">
        <v>4</v>
      </c>
      <c r="D9134" s="13" t="s">
        <v>1155</v>
      </c>
      <c r="E9134" s="13" t="s">
        <v>67</v>
      </c>
      <c r="F9134" s="13" t="s">
        <v>67</v>
      </c>
      <c r="G9134" s="13" t="s">
        <v>65</v>
      </c>
      <c r="H9134" s="13" t="s">
        <v>67</v>
      </c>
      <c r="I9134" s="13"/>
    </row>
    <row r="9135" spans="1:9" x14ac:dyDescent="0.25">
      <c r="A9135" s="37">
        <v>130715163163</v>
      </c>
      <c r="B9135" s="12" t="s">
        <v>8807</v>
      </c>
      <c r="C9135" s="12">
        <v>4</v>
      </c>
      <c r="D9135" s="12" t="s">
        <v>1155</v>
      </c>
      <c r="E9135" s="12" t="s">
        <v>67</v>
      </c>
      <c r="F9135" s="12" t="s">
        <v>67</v>
      </c>
      <c r="G9135" s="12" t="s">
        <v>65</v>
      </c>
      <c r="H9135" s="12" t="s">
        <v>67</v>
      </c>
      <c r="I9135" s="12"/>
    </row>
    <row r="9136" spans="1:9" x14ac:dyDescent="0.25">
      <c r="A9136" s="38">
        <v>130715164164</v>
      </c>
      <c r="B9136" s="13" t="s">
        <v>8808</v>
      </c>
      <c r="C9136" s="13">
        <v>4</v>
      </c>
      <c r="D9136" s="13" t="s">
        <v>1155</v>
      </c>
      <c r="E9136" s="13" t="s">
        <v>67</v>
      </c>
      <c r="F9136" s="13" t="s">
        <v>67</v>
      </c>
      <c r="G9136" s="13" t="s">
        <v>65</v>
      </c>
      <c r="H9136" s="13" t="s">
        <v>67</v>
      </c>
      <c r="I9136" s="13"/>
    </row>
    <row r="9137" spans="1:9" x14ac:dyDescent="0.25">
      <c r="A9137" s="37">
        <v>130715157166</v>
      </c>
      <c r="B9137" s="12" t="s">
        <v>8809</v>
      </c>
      <c r="C9137" s="12">
        <v>4</v>
      </c>
      <c r="D9137" s="12" t="s">
        <v>1155</v>
      </c>
      <c r="E9137" s="12" t="s">
        <v>67</v>
      </c>
      <c r="F9137" s="12" t="s">
        <v>67</v>
      </c>
      <c r="G9137" s="12" t="s">
        <v>65</v>
      </c>
      <c r="H9137" s="12" t="s">
        <v>67</v>
      </c>
      <c r="I9137" s="12"/>
    </row>
    <row r="9138" spans="1:9" x14ac:dyDescent="0.25">
      <c r="A9138" s="38">
        <v>130715155167</v>
      </c>
      <c r="B9138" s="13" t="s">
        <v>8810</v>
      </c>
      <c r="C9138" s="13">
        <v>4</v>
      </c>
      <c r="D9138" s="13" t="s">
        <v>1155</v>
      </c>
      <c r="E9138" s="13" t="s">
        <v>67</v>
      </c>
      <c r="F9138" s="13" t="s">
        <v>67</v>
      </c>
      <c r="G9138" s="13" t="s">
        <v>65</v>
      </c>
      <c r="H9138" s="13" t="s">
        <v>67</v>
      </c>
      <c r="I9138" s="13"/>
    </row>
    <row r="9139" spans="1:9" x14ac:dyDescent="0.25">
      <c r="A9139" s="37">
        <v>130715162169</v>
      </c>
      <c r="B9139" s="12" t="s">
        <v>8811</v>
      </c>
      <c r="C9139" s="12">
        <v>4</v>
      </c>
      <c r="D9139" s="12" t="s">
        <v>1155</v>
      </c>
      <c r="E9139" s="12" t="s">
        <v>67</v>
      </c>
      <c r="F9139" s="12" t="s">
        <v>67</v>
      </c>
      <c r="G9139" s="12" t="s">
        <v>65</v>
      </c>
      <c r="H9139" s="12" t="s">
        <v>67</v>
      </c>
      <c r="I9139" s="12"/>
    </row>
    <row r="9140" spans="1:9" x14ac:dyDescent="0.25">
      <c r="A9140" s="38">
        <v>130715157170</v>
      </c>
      <c r="B9140" s="13" t="s">
        <v>8812</v>
      </c>
      <c r="C9140" s="13">
        <v>4</v>
      </c>
      <c r="D9140" s="13" t="s">
        <v>1155</v>
      </c>
      <c r="E9140" s="13" t="s">
        <v>67</v>
      </c>
      <c r="F9140" s="13" t="s">
        <v>67</v>
      </c>
      <c r="G9140" s="13" t="s">
        <v>65</v>
      </c>
      <c r="H9140" s="13" t="s">
        <v>67</v>
      </c>
      <c r="I9140" s="13"/>
    </row>
    <row r="9141" spans="1:9" x14ac:dyDescent="0.25">
      <c r="A9141" s="37">
        <v>130715154171</v>
      </c>
      <c r="B9141" s="12" t="s">
        <v>8813</v>
      </c>
      <c r="C9141" s="12">
        <v>4</v>
      </c>
      <c r="D9141" s="12" t="s">
        <v>1155</v>
      </c>
      <c r="E9141" s="12" t="s">
        <v>67</v>
      </c>
      <c r="F9141" s="12" t="s">
        <v>67</v>
      </c>
      <c r="G9141" s="12" t="s">
        <v>65</v>
      </c>
      <c r="H9141" s="12" t="s">
        <v>67</v>
      </c>
      <c r="I9141" s="12"/>
    </row>
    <row r="9142" spans="1:9" x14ac:dyDescent="0.25">
      <c r="A9142" s="38">
        <v>130715160172</v>
      </c>
      <c r="B9142" s="13" t="s">
        <v>8814</v>
      </c>
      <c r="C9142" s="13">
        <v>4</v>
      </c>
      <c r="D9142" s="13" t="s">
        <v>1155</v>
      </c>
      <c r="E9142" s="13" t="s">
        <v>67</v>
      </c>
      <c r="F9142" s="13" t="s">
        <v>67</v>
      </c>
      <c r="G9142" s="13" t="s">
        <v>65</v>
      </c>
      <c r="H9142" s="13" t="s">
        <v>67</v>
      </c>
      <c r="I9142" s="13"/>
    </row>
    <row r="9143" spans="1:9" x14ac:dyDescent="0.25">
      <c r="A9143" s="37">
        <v>130715158173</v>
      </c>
      <c r="B9143" s="12" t="s">
        <v>8815</v>
      </c>
      <c r="C9143" s="12">
        <v>4</v>
      </c>
      <c r="D9143" s="12" t="s">
        <v>1155</v>
      </c>
      <c r="E9143" s="12" t="s">
        <v>67</v>
      </c>
      <c r="F9143" s="12" t="s">
        <v>67</v>
      </c>
      <c r="G9143" s="12" t="s">
        <v>65</v>
      </c>
      <c r="H9143" s="12" t="s">
        <v>67</v>
      </c>
      <c r="I9143" s="12"/>
    </row>
    <row r="9144" spans="1:9" x14ac:dyDescent="0.25">
      <c r="A9144" s="38">
        <v>130715160174</v>
      </c>
      <c r="B9144" s="13" t="s">
        <v>8816</v>
      </c>
      <c r="C9144" s="13">
        <v>4</v>
      </c>
      <c r="D9144" s="13" t="s">
        <v>1155</v>
      </c>
      <c r="E9144" s="13" t="s">
        <v>67</v>
      </c>
      <c r="F9144" s="13" t="s">
        <v>67</v>
      </c>
      <c r="G9144" s="13" t="s">
        <v>65</v>
      </c>
      <c r="H9144" s="13" t="s">
        <v>67</v>
      </c>
      <c r="I9144" s="13"/>
    </row>
    <row r="9145" spans="1:9" x14ac:dyDescent="0.25">
      <c r="A9145" s="37">
        <v>130715159175</v>
      </c>
      <c r="B9145" s="12" t="s">
        <v>8817</v>
      </c>
      <c r="C9145" s="12">
        <v>4</v>
      </c>
      <c r="D9145" s="12" t="s">
        <v>1155</v>
      </c>
      <c r="E9145" s="12" t="s">
        <v>67</v>
      </c>
      <c r="F9145" s="12" t="s">
        <v>67</v>
      </c>
      <c r="G9145" s="12" t="s">
        <v>65</v>
      </c>
      <c r="H9145" s="12" t="s">
        <v>67</v>
      </c>
      <c r="I9145" s="12"/>
    </row>
    <row r="9146" spans="1:9" x14ac:dyDescent="0.25">
      <c r="A9146" s="38">
        <v>130715159176</v>
      </c>
      <c r="B9146" s="13" t="s">
        <v>8818</v>
      </c>
      <c r="C9146" s="13">
        <v>4</v>
      </c>
      <c r="D9146" s="13" t="s">
        <v>1155</v>
      </c>
      <c r="E9146" s="13" t="s">
        <v>67</v>
      </c>
      <c r="F9146" s="13" t="s">
        <v>67</v>
      </c>
      <c r="G9146" s="13" t="s">
        <v>65</v>
      </c>
      <c r="H9146" s="13" t="s">
        <v>67</v>
      </c>
      <c r="I9146" s="13"/>
    </row>
    <row r="9147" spans="1:9" x14ac:dyDescent="0.25">
      <c r="A9147" s="37">
        <v>130725251001</v>
      </c>
      <c r="B9147" s="12" t="s">
        <v>8819</v>
      </c>
      <c r="C9147" s="12">
        <v>3</v>
      </c>
      <c r="D9147" s="12" t="s">
        <v>64</v>
      </c>
      <c r="E9147" s="12" t="s">
        <v>65</v>
      </c>
      <c r="F9147" s="12" t="s">
        <v>65</v>
      </c>
      <c r="G9147" s="12" t="s">
        <v>66</v>
      </c>
      <c r="H9147" s="12" t="s">
        <v>67</v>
      </c>
      <c r="I9147" s="12"/>
    </row>
    <row r="9148" spans="1:9" x14ac:dyDescent="0.25">
      <c r="A9148" s="38">
        <v>130725259002</v>
      </c>
      <c r="B9148" s="13" t="s">
        <v>8820</v>
      </c>
      <c r="C9148" s="13">
        <v>3</v>
      </c>
      <c r="D9148" s="13" t="s">
        <v>64</v>
      </c>
      <c r="E9148" s="13" t="s">
        <v>65</v>
      </c>
      <c r="F9148" s="13" t="s">
        <v>65</v>
      </c>
      <c r="G9148" s="13" t="s">
        <v>66</v>
      </c>
      <c r="H9148" s="13" t="s">
        <v>67</v>
      </c>
      <c r="I9148" s="13"/>
    </row>
    <row r="9149" spans="1:9" x14ac:dyDescent="0.25">
      <c r="A9149" s="37">
        <v>130725258003</v>
      </c>
      <c r="B9149" s="12" t="s">
        <v>8821</v>
      </c>
      <c r="C9149" s="12">
        <v>4</v>
      </c>
      <c r="D9149" s="12" t="s">
        <v>1155</v>
      </c>
      <c r="E9149" s="12" t="s">
        <v>67</v>
      </c>
      <c r="F9149" s="12" t="s">
        <v>67</v>
      </c>
      <c r="G9149" s="12" t="s">
        <v>65</v>
      </c>
      <c r="H9149" s="12" t="s">
        <v>67</v>
      </c>
      <c r="I9149" s="12"/>
    </row>
    <row r="9150" spans="1:9" x14ac:dyDescent="0.25">
      <c r="A9150" s="38">
        <v>130725254004</v>
      </c>
      <c r="B9150" s="13" t="s">
        <v>8822</v>
      </c>
      <c r="C9150" s="13">
        <v>4</v>
      </c>
      <c r="D9150" s="13" t="s">
        <v>1155</v>
      </c>
      <c r="E9150" s="13" t="s">
        <v>67</v>
      </c>
      <c r="F9150" s="13" t="s">
        <v>67</v>
      </c>
      <c r="G9150" s="13" t="s">
        <v>65</v>
      </c>
      <c r="H9150" s="13" t="s">
        <v>67</v>
      </c>
      <c r="I9150" s="13"/>
    </row>
    <row r="9151" spans="1:9" x14ac:dyDescent="0.25">
      <c r="A9151" s="37">
        <v>130725259005</v>
      </c>
      <c r="B9151" s="12" t="s">
        <v>8823</v>
      </c>
      <c r="C9151" s="12">
        <v>3</v>
      </c>
      <c r="D9151" s="12" t="s">
        <v>64</v>
      </c>
      <c r="E9151" s="12" t="s">
        <v>65</v>
      </c>
      <c r="F9151" s="12" t="s">
        <v>65</v>
      </c>
      <c r="G9151" s="12" t="s">
        <v>66</v>
      </c>
      <c r="H9151" s="12" t="s">
        <v>67</v>
      </c>
      <c r="I9151" s="12"/>
    </row>
    <row r="9152" spans="1:9" x14ac:dyDescent="0.25">
      <c r="A9152" s="38">
        <v>130720006006</v>
      </c>
      <c r="B9152" s="13" t="s">
        <v>8824</v>
      </c>
      <c r="C9152" s="13">
        <v>3</v>
      </c>
      <c r="D9152" s="13" t="s">
        <v>64</v>
      </c>
      <c r="E9152" s="13" t="s">
        <v>65</v>
      </c>
      <c r="F9152" s="13" t="s">
        <v>65</v>
      </c>
      <c r="G9152" s="13" t="s">
        <v>66</v>
      </c>
      <c r="H9152" s="13" t="s">
        <v>67</v>
      </c>
      <c r="I9152" s="13"/>
    </row>
    <row r="9153" spans="1:9" x14ac:dyDescent="0.25">
      <c r="A9153" s="37">
        <v>130725251007</v>
      </c>
      <c r="B9153" s="12" t="s">
        <v>8825</v>
      </c>
      <c r="C9153" s="12">
        <v>3</v>
      </c>
      <c r="D9153" s="12" t="s">
        <v>64</v>
      </c>
      <c r="E9153" s="12" t="s">
        <v>65</v>
      </c>
      <c r="F9153" s="12" t="s">
        <v>65</v>
      </c>
      <c r="G9153" s="12" t="s">
        <v>66</v>
      </c>
      <c r="H9153" s="12" t="s">
        <v>67</v>
      </c>
      <c r="I9153" s="12"/>
    </row>
    <row r="9154" spans="1:9" x14ac:dyDescent="0.25">
      <c r="A9154" s="38">
        <v>130725259008</v>
      </c>
      <c r="B9154" s="13" t="s">
        <v>8826</v>
      </c>
      <c r="C9154" s="13">
        <v>3</v>
      </c>
      <c r="D9154" s="13" t="s">
        <v>64</v>
      </c>
      <c r="E9154" s="13" t="s">
        <v>65</v>
      </c>
      <c r="F9154" s="13" t="s">
        <v>65</v>
      </c>
      <c r="G9154" s="13" t="s">
        <v>66</v>
      </c>
      <c r="H9154" s="13" t="s">
        <v>67</v>
      </c>
      <c r="I9154" s="13"/>
    </row>
    <row r="9155" spans="1:9" x14ac:dyDescent="0.25">
      <c r="A9155" s="37">
        <v>130725252009</v>
      </c>
      <c r="B9155" s="12" t="s">
        <v>8827</v>
      </c>
      <c r="C9155" s="12">
        <v>3</v>
      </c>
      <c r="D9155" s="12" t="s">
        <v>64</v>
      </c>
      <c r="E9155" s="12" t="s">
        <v>65</v>
      </c>
      <c r="F9155" s="12" t="s">
        <v>65</v>
      </c>
      <c r="G9155" s="12" t="s">
        <v>66</v>
      </c>
      <c r="H9155" s="12" t="s">
        <v>67</v>
      </c>
      <c r="I9155" s="12"/>
    </row>
    <row r="9156" spans="1:9" x14ac:dyDescent="0.25">
      <c r="A9156" s="38">
        <v>130725254010</v>
      </c>
      <c r="B9156" s="13" t="s">
        <v>8828</v>
      </c>
      <c r="C9156" s="13">
        <v>3</v>
      </c>
      <c r="D9156" s="13" t="s">
        <v>64</v>
      </c>
      <c r="E9156" s="13" t="s">
        <v>65</v>
      </c>
      <c r="F9156" s="13" t="s">
        <v>65</v>
      </c>
      <c r="G9156" s="13" t="s">
        <v>66</v>
      </c>
      <c r="H9156" s="13" t="s">
        <v>67</v>
      </c>
      <c r="I9156" s="13"/>
    </row>
    <row r="9157" spans="1:9" x14ac:dyDescent="0.25">
      <c r="A9157" s="37">
        <v>130725261011</v>
      </c>
      <c r="B9157" s="12" t="s">
        <v>8829</v>
      </c>
      <c r="C9157" s="12">
        <v>3</v>
      </c>
      <c r="D9157" s="12" t="s">
        <v>64</v>
      </c>
      <c r="E9157" s="12" t="s">
        <v>65</v>
      </c>
      <c r="F9157" s="12" t="s">
        <v>65</v>
      </c>
      <c r="G9157" s="12" t="s">
        <v>66</v>
      </c>
      <c r="H9157" s="12" t="s">
        <v>67</v>
      </c>
      <c r="I9157" s="12"/>
    </row>
    <row r="9158" spans="1:9" x14ac:dyDescent="0.25">
      <c r="A9158" s="38">
        <v>130725260012</v>
      </c>
      <c r="B9158" s="13" t="s">
        <v>8830</v>
      </c>
      <c r="C9158" s="13">
        <v>3</v>
      </c>
      <c r="D9158" s="13" t="s">
        <v>64</v>
      </c>
      <c r="E9158" s="13" t="s">
        <v>65</v>
      </c>
      <c r="F9158" s="13" t="s">
        <v>65</v>
      </c>
      <c r="G9158" s="13" t="s">
        <v>66</v>
      </c>
      <c r="H9158" s="13" t="s">
        <v>67</v>
      </c>
      <c r="I9158" s="13"/>
    </row>
    <row r="9159" spans="1:9" x14ac:dyDescent="0.25">
      <c r="A9159" s="37">
        <v>130725252013</v>
      </c>
      <c r="B9159" s="12" t="s">
        <v>8831</v>
      </c>
      <c r="C9159" s="12">
        <v>3</v>
      </c>
      <c r="D9159" s="12" t="s">
        <v>64</v>
      </c>
      <c r="E9159" s="12" t="s">
        <v>65</v>
      </c>
      <c r="F9159" s="12" t="s">
        <v>65</v>
      </c>
      <c r="G9159" s="12" t="s">
        <v>66</v>
      </c>
      <c r="H9159" s="12" t="s">
        <v>67</v>
      </c>
      <c r="I9159" s="12"/>
    </row>
    <row r="9160" spans="1:9" x14ac:dyDescent="0.25">
      <c r="A9160" s="38">
        <v>130725259014</v>
      </c>
      <c r="B9160" s="13" t="s">
        <v>8832</v>
      </c>
      <c r="C9160" s="13">
        <v>3</v>
      </c>
      <c r="D9160" s="13" t="s">
        <v>64</v>
      </c>
      <c r="E9160" s="13" t="s">
        <v>65</v>
      </c>
      <c r="F9160" s="13" t="s">
        <v>65</v>
      </c>
      <c r="G9160" s="13" t="s">
        <v>66</v>
      </c>
      <c r="H9160" s="13" t="s">
        <v>67</v>
      </c>
      <c r="I9160" s="13"/>
    </row>
    <row r="9161" spans="1:9" x14ac:dyDescent="0.25">
      <c r="A9161" s="37">
        <v>130725260015</v>
      </c>
      <c r="B9161" s="12" t="s">
        <v>8833</v>
      </c>
      <c r="C9161" s="12">
        <v>3</v>
      </c>
      <c r="D9161" s="12" t="s">
        <v>64</v>
      </c>
      <c r="E9161" s="12" t="s">
        <v>65</v>
      </c>
      <c r="F9161" s="12" t="s">
        <v>65</v>
      </c>
      <c r="G9161" s="12" t="s">
        <v>66</v>
      </c>
      <c r="H9161" s="12" t="s">
        <v>67</v>
      </c>
      <c r="I9161" s="12"/>
    </row>
    <row r="9162" spans="1:9" x14ac:dyDescent="0.25">
      <c r="A9162" s="38">
        <v>130725251017</v>
      </c>
      <c r="B9162" s="13" t="s">
        <v>8834</v>
      </c>
      <c r="C9162" s="13">
        <v>3</v>
      </c>
      <c r="D9162" s="13" t="s">
        <v>64</v>
      </c>
      <c r="E9162" s="13" t="s">
        <v>65</v>
      </c>
      <c r="F9162" s="13" t="s">
        <v>65</v>
      </c>
      <c r="G9162" s="13" t="s">
        <v>66</v>
      </c>
      <c r="H9162" s="13" t="s">
        <v>67</v>
      </c>
      <c r="I9162" s="13"/>
    </row>
    <row r="9163" spans="1:9" x14ac:dyDescent="0.25">
      <c r="A9163" s="37">
        <v>130725261018</v>
      </c>
      <c r="B9163" s="12" t="s">
        <v>8835</v>
      </c>
      <c r="C9163" s="12">
        <v>3</v>
      </c>
      <c r="D9163" s="12" t="s">
        <v>64</v>
      </c>
      <c r="E9163" s="12" t="s">
        <v>65</v>
      </c>
      <c r="F9163" s="12" t="s">
        <v>65</v>
      </c>
      <c r="G9163" s="12" t="s">
        <v>66</v>
      </c>
      <c r="H9163" s="12" t="s">
        <v>67</v>
      </c>
      <c r="I9163" s="12"/>
    </row>
    <row r="9164" spans="1:9" x14ac:dyDescent="0.25">
      <c r="A9164" s="38">
        <v>130725253019</v>
      </c>
      <c r="B9164" s="13" t="s">
        <v>8836</v>
      </c>
      <c r="C9164" s="13">
        <v>3</v>
      </c>
      <c r="D9164" s="13" t="s">
        <v>64</v>
      </c>
      <c r="E9164" s="13" t="s">
        <v>65</v>
      </c>
      <c r="F9164" s="13" t="s">
        <v>65</v>
      </c>
      <c r="G9164" s="13" t="s">
        <v>66</v>
      </c>
      <c r="H9164" s="13" t="s">
        <v>67</v>
      </c>
      <c r="I9164" s="13"/>
    </row>
    <row r="9165" spans="1:9" x14ac:dyDescent="0.25">
      <c r="A9165" s="37">
        <v>130725252020</v>
      </c>
      <c r="B9165" s="12" t="s">
        <v>8837</v>
      </c>
      <c r="C9165" s="12">
        <v>3</v>
      </c>
      <c r="D9165" s="12" t="s">
        <v>64</v>
      </c>
      <c r="E9165" s="12" t="s">
        <v>65</v>
      </c>
      <c r="F9165" s="12" t="s">
        <v>65</v>
      </c>
      <c r="G9165" s="12" t="s">
        <v>66</v>
      </c>
      <c r="H9165" s="12" t="s">
        <v>67</v>
      </c>
      <c r="I9165" s="12"/>
    </row>
    <row r="9166" spans="1:9" x14ac:dyDescent="0.25">
      <c r="A9166" s="38">
        <v>130725262021</v>
      </c>
      <c r="B9166" s="13" t="s">
        <v>8838</v>
      </c>
      <c r="C9166" s="13">
        <v>3</v>
      </c>
      <c r="D9166" s="13" t="s">
        <v>64</v>
      </c>
      <c r="E9166" s="13" t="s">
        <v>65</v>
      </c>
      <c r="F9166" s="13" t="s">
        <v>65</v>
      </c>
      <c r="G9166" s="13" t="s">
        <v>66</v>
      </c>
      <c r="H9166" s="13" t="s">
        <v>67</v>
      </c>
      <c r="I9166" s="13"/>
    </row>
    <row r="9167" spans="1:9" x14ac:dyDescent="0.25">
      <c r="A9167" s="37">
        <v>130725259022</v>
      </c>
      <c r="B9167" s="12" t="s">
        <v>8839</v>
      </c>
      <c r="C9167" s="12">
        <v>3</v>
      </c>
      <c r="D9167" s="12" t="s">
        <v>64</v>
      </c>
      <c r="E9167" s="12" t="s">
        <v>65</v>
      </c>
      <c r="F9167" s="12" t="s">
        <v>65</v>
      </c>
      <c r="G9167" s="12" t="s">
        <v>66</v>
      </c>
      <c r="H9167" s="12" t="s">
        <v>67</v>
      </c>
      <c r="I9167" s="12"/>
    </row>
    <row r="9168" spans="1:9" x14ac:dyDescent="0.25">
      <c r="A9168" s="38">
        <v>130725258023</v>
      </c>
      <c r="B9168" s="13" t="s">
        <v>8840</v>
      </c>
      <c r="C9168" s="13">
        <v>4</v>
      </c>
      <c r="D9168" s="13" t="s">
        <v>1155</v>
      </c>
      <c r="E9168" s="13" t="s">
        <v>67</v>
      </c>
      <c r="F9168" s="13" t="s">
        <v>67</v>
      </c>
      <c r="G9168" s="13" t="s">
        <v>65</v>
      </c>
      <c r="H9168" s="13" t="s">
        <v>67</v>
      </c>
      <c r="I9168" s="13"/>
    </row>
    <row r="9169" spans="1:9" x14ac:dyDescent="0.25">
      <c r="A9169" s="37">
        <v>130725258024</v>
      </c>
      <c r="B9169" s="12" t="s">
        <v>8841</v>
      </c>
      <c r="C9169" s="12">
        <v>5</v>
      </c>
      <c r="D9169" s="12" t="s">
        <v>69</v>
      </c>
      <c r="E9169" s="12" t="s">
        <v>65</v>
      </c>
      <c r="F9169" s="12" t="s">
        <v>65</v>
      </c>
      <c r="G9169" s="12" t="s">
        <v>65</v>
      </c>
      <c r="H9169" s="12" t="s">
        <v>65</v>
      </c>
      <c r="I9169" s="12"/>
    </row>
    <row r="9170" spans="1:9" x14ac:dyDescent="0.25">
      <c r="A9170" s="38">
        <v>130725256026</v>
      </c>
      <c r="B9170" s="13" t="s">
        <v>8842</v>
      </c>
      <c r="C9170" s="13">
        <v>5</v>
      </c>
      <c r="D9170" s="13" t="s">
        <v>69</v>
      </c>
      <c r="E9170" s="13" t="s">
        <v>65</v>
      </c>
      <c r="F9170" s="13" t="s">
        <v>65</v>
      </c>
      <c r="G9170" s="13" t="s">
        <v>65</v>
      </c>
      <c r="H9170" s="13" t="s">
        <v>65</v>
      </c>
      <c r="I9170" s="13"/>
    </row>
    <row r="9171" spans="1:9" x14ac:dyDescent="0.25">
      <c r="A9171" s="37">
        <v>130725257027</v>
      </c>
      <c r="B9171" s="12" t="s">
        <v>8843</v>
      </c>
      <c r="C9171" s="12">
        <v>3</v>
      </c>
      <c r="D9171" s="12" t="s">
        <v>64</v>
      </c>
      <c r="E9171" s="12" t="s">
        <v>65</v>
      </c>
      <c r="F9171" s="12" t="s">
        <v>65</v>
      </c>
      <c r="G9171" s="12" t="s">
        <v>66</v>
      </c>
      <c r="H9171" s="12" t="s">
        <v>67</v>
      </c>
      <c r="I9171" s="12"/>
    </row>
    <row r="9172" spans="1:9" x14ac:dyDescent="0.25">
      <c r="A9172" s="38">
        <v>130725252028</v>
      </c>
      <c r="B9172" s="13" t="s">
        <v>8529</v>
      </c>
      <c r="C9172" s="13">
        <v>3</v>
      </c>
      <c r="D9172" s="13" t="s">
        <v>64</v>
      </c>
      <c r="E9172" s="13" t="s">
        <v>65</v>
      </c>
      <c r="F9172" s="13" t="s">
        <v>65</v>
      </c>
      <c r="G9172" s="13" t="s">
        <v>66</v>
      </c>
      <c r="H9172" s="13" t="s">
        <v>67</v>
      </c>
      <c r="I9172" s="13"/>
    </row>
    <row r="9173" spans="1:9" x14ac:dyDescent="0.25">
      <c r="A9173" s="37">
        <v>130720029029</v>
      </c>
      <c r="B9173" s="12" t="s">
        <v>8844</v>
      </c>
      <c r="C9173" s="12">
        <v>3</v>
      </c>
      <c r="D9173" s="12" t="s">
        <v>64</v>
      </c>
      <c r="E9173" s="12" t="s">
        <v>65</v>
      </c>
      <c r="F9173" s="12" t="s">
        <v>65</v>
      </c>
      <c r="G9173" s="12" t="s">
        <v>66</v>
      </c>
      <c r="H9173" s="12" t="s">
        <v>67</v>
      </c>
      <c r="I9173" s="12"/>
    </row>
    <row r="9174" spans="1:9" x14ac:dyDescent="0.25">
      <c r="A9174" s="38">
        <v>130725263030</v>
      </c>
      <c r="B9174" s="13" t="s">
        <v>8845</v>
      </c>
      <c r="C9174" s="13">
        <v>3</v>
      </c>
      <c r="D9174" s="13" t="s">
        <v>64</v>
      </c>
      <c r="E9174" s="13" t="s">
        <v>65</v>
      </c>
      <c r="F9174" s="13" t="s">
        <v>65</v>
      </c>
      <c r="G9174" s="13" t="s">
        <v>66</v>
      </c>
      <c r="H9174" s="13" t="s">
        <v>67</v>
      </c>
      <c r="I9174" s="13"/>
    </row>
    <row r="9175" spans="1:9" x14ac:dyDescent="0.25">
      <c r="A9175" s="37">
        <v>130725254031</v>
      </c>
      <c r="B9175" s="12" t="s">
        <v>8846</v>
      </c>
      <c r="C9175" s="12">
        <v>3</v>
      </c>
      <c r="D9175" s="12" t="s">
        <v>64</v>
      </c>
      <c r="E9175" s="12" t="s">
        <v>65</v>
      </c>
      <c r="F9175" s="12" t="s">
        <v>65</v>
      </c>
      <c r="G9175" s="12" t="s">
        <v>66</v>
      </c>
      <c r="H9175" s="12" t="s">
        <v>67</v>
      </c>
      <c r="I9175" s="12"/>
    </row>
    <row r="9176" spans="1:9" x14ac:dyDescent="0.25">
      <c r="A9176" s="38">
        <v>130725260032</v>
      </c>
      <c r="B9176" s="13" t="s">
        <v>8847</v>
      </c>
      <c r="C9176" s="13">
        <v>3</v>
      </c>
      <c r="D9176" s="13" t="s">
        <v>64</v>
      </c>
      <c r="E9176" s="13" t="s">
        <v>65</v>
      </c>
      <c r="F9176" s="13" t="s">
        <v>65</v>
      </c>
      <c r="G9176" s="13" t="s">
        <v>66</v>
      </c>
      <c r="H9176" s="13" t="s">
        <v>67</v>
      </c>
      <c r="I9176" s="13"/>
    </row>
    <row r="9177" spans="1:9" x14ac:dyDescent="0.25">
      <c r="A9177" s="37">
        <v>130725255033</v>
      </c>
      <c r="B9177" s="12" t="s">
        <v>8848</v>
      </c>
      <c r="C9177" s="12">
        <v>5</v>
      </c>
      <c r="D9177" s="12" t="s">
        <v>69</v>
      </c>
      <c r="E9177" s="12" t="s">
        <v>65</v>
      </c>
      <c r="F9177" s="12" t="s">
        <v>65</v>
      </c>
      <c r="G9177" s="12" t="s">
        <v>65</v>
      </c>
      <c r="H9177" s="12" t="s">
        <v>65</v>
      </c>
      <c r="I9177" s="12"/>
    </row>
    <row r="9178" spans="1:9" x14ac:dyDescent="0.25">
      <c r="A9178" s="38">
        <v>130725262034</v>
      </c>
      <c r="B9178" s="13" t="s">
        <v>8849</v>
      </c>
      <c r="C9178" s="13">
        <v>3</v>
      </c>
      <c r="D9178" s="13" t="s">
        <v>64</v>
      </c>
      <c r="E9178" s="13" t="s">
        <v>65</v>
      </c>
      <c r="F9178" s="13" t="s">
        <v>65</v>
      </c>
      <c r="G9178" s="13" t="s">
        <v>66</v>
      </c>
      <c r="H9178" s="13" t="s">
        <v>67</v>
      </c>
      <c r="I9178" s="13"/>
    </row>
    <row r="9179" spans="1:9" x14ac:dyDescent="0.25">
      <c r="A9179" s="37">
        <v>130725254035</v>
      </c>
      <c r="B9179" s="12" t="s">
        <v>8850</v>
      </c>
      <c r="C9179" s="12">
        <v>3</v>
      </c>
      <c r="D9179" s="12" t="s">
        <v>64</v>
      </c>
      <c r="E9179" s="12" t="s">
        <v>65</v>
      </c>
      <c r="F9179" s="12" t="s">
        <v>65</v>
      </c>
      <c r="G9179" s="12" t="s">
        <v>66</v>
      </c>
      <c r="H9179" s="12" t="s">
        <v>67</v>
      </c>
      <c r="I9179" s="12"/>
    </row>
    <row r="9180" spans="1:9" x14ac:dyDescent="0.25">
      <c r="A9180" s="38">
        <v>130720036036</v>
      </c>
      <c r="B9180" s="13" t="s">
        <v>8851</v>
      </c>
      <c r="C9180" s="13">
        <v>3</v>
      </c>
      <c r="D9180" s="13" t="s">
        <v>64</v>
      </c>
      <c r="E9180" s="13" t="s">
        <v>65</v>
      </c>
      <c r="F9180" s="13" t="s">
        <v>65</v>
      </c>
      <c r="G9180" s="13" t="s">
        <v>66</v>
      </c>
      <c r="H9180" s="13" t="s">
        <v>67</v>
      </c>
      <c r="I9180" s="13"/>
    </row>
    <row r="9181" spans="1:9" x14ac:dyDescent="0.25">
      <c r="A9181" s="37">
        <v>130725262037</v>
      </c>
      <c r="B9181" s="12" t="s">
        <v>8852</v>
      </c>
      <c r="C9181" s="12">
        <v>3</v>
      </c>
      <c r="D9181" s="12" t="s">
        <v>64</v>
      </c>
      <c r="E9181" s="12" t="s">
        <v>65</v>
      </c>
      <c r="F9181" s="12" t="s">
        <v>65</v>
      </c>
      <c r="G9181" s="12" t="s">
        <v>66</v>
      </c>
      <c r="H9181" s="12" t="s">
        <v>67</v>
      </c>
      <c r="I9181" s="12"/>
    </row>
    <row r="9182" spans="1:9" x14ac:dyDescent="0.25">
      <c r="A9182" s="38">
        <v>130725258038</v>
      </c>
      <c r="B9182" s="13" t="s">
        <v>8853</v>
      </c>
      <c r="C9182" s="13">
        <v>4</v>
      </c>
      <c r="D9182" s="13" t="s">
        <v>1155</v>
      </c>
      <c r="E9182" s="13" t="s">
        <v>67</v>
      </c>
      <c r="F9182" s="13" t="s">
        <v>67</v>
      </c>
      <c r="G9182" s="13" t="s">
        <v>65</v>
      </c>
      <c r="H9182" s="13" t="s">
        <v>67</v>
      </c>
      <c r="I9182" s="13"/>
    </row>
    <row r="9183" spans="1:9" x14ac:dyDescent="0.25">
      <c r="A9183" s="37">
        <v>130725255039</v>
      </c>
      <c r="B9183" s="12" t="s">
        <v>8854</v>
      </c>
      <c r="C9183" s="12">
        <v>3</v>
      </c>
      <c r="D9183" s="12" t="s">
        <v>64</v>
      </c>
      <c r="E9183" s="12" t="s">
        <v>65</v>
      </c>
      <c r="F9183" s="12" t="s">
        <v>65</v>
      </c>
      <c r="G9183" s="12" t="s">
        <v>66</v>
      </c>
      <c r="H9183" s="12" t="s">
        <v>67</v>
      </c>
      <c r="I9183" s="12"/>
    </row>
    <row r="9184" spans="1:9" x14ac:dyDescent="0.25">
      <c r="A9184" s="38">
        <v>130725258040</v>
      </c>
      <c r="B9184" s="13" t="s">
        <v>8855</v>
      </c>
      <c r="C9184" s="13">
        <v>4</v>
      </c>
      <c r="D9184" s="13" t="s">
        <v>1155</v>
      </c>
      <c r="E9184" s="13" t="s">
        <v>67</v>
      </c>
      <c r="F9184" s="13" t="s">
        <v>67</v>
      </c>
      <c r="G9184" s="13" t="s">
        <v>65</v>
      </c>
      <c r="H9184" s="13" t="s">
        <v>67</v>
      </c>
      <c r="I9184" s="13"/>
    </row>
    <row r="9185" spans="1:9" x14ac:dyDescent="0.25">
      <c r="A9185" s="37">
        <v>130725258041</v>
      </c>
      <c r="B9185" s="12" t="s">
        <v>8856</v>
      </c>
      <c r="C9185" s="12">
        <v>4</v>
      </c>
      <c r="D9185" s="12" t="s">
        <v>1155</v>
      </c>
      <c r="E9185" s="12" t="s">
        <v>67</v>
      </c>
      <c r="F9185" s="12" t="s">
        <v>67</v>
      </c>
      <c r="G9185" s="12" t="s">
        <v>65</v>
      </c>
      <c r="H9185" s="12" t="s">
        <v>67</v>
      </c>
      <c r="I9185" s="12"/>
    </row>
    <row r="9186" spans="1:9" x14ac:dyDescent="0.25">
      <c r="A9186" s="38">
        <v>130725255042</v>
      </c>
      <c r="B9186" s="13" t="s">
        <v>8857</v>
      </c>
      <c r="C9186" s="13">
        <v>5</v>
      </c>
      <c r="D9186" s="13" t="s">
        <v>69</v>
      </c>
      <c r="E9186" s="13" t="s">
        <v>65</v>
      </c>
      <c r="F9186" s="13" t="s">
        <v>65</v>
      </c>
      <c r="G9186" s="13" t="s">
        <v>65</v>
      </c>
      <c r="H9186" s="13" t="s">
        <v>65</v>
      </c>
      <c r="I9186" s="13"/>
    </row>
    <row r="9187" spans="1:9" x14ac:dyDescent="0.25">
      <c r="A9187" s="37">
        <v>130720043043</v>
      </c>
      <c r="B9187" s="12" t="s">
        <v>8858</v>
      </c>
      <c r="C9187" s="12">
        <v>5</v>
      </c>
      <c r="D9187" s="12" t="s">
        <v>69</v>
      </c>
      <c r="E9187" s="12" t="s">
        <v>65</v>
      </c>
      <c r="F9187" s="12" t="s">
        <v>65</v>
      </c>
      <c r="G9187" s="12" t="s">
        <v>65</v>
      </c>
      <c r="H9187" s="12" t="s">
        <v>65</v>
      </c>
      <c r="I9187" s="12"/>
    </row>
    <row r="9188" spans="1:9" x14ac:dyDescent="0.25">
      <c r="A9188" s="38">
        <v>130725255044</v>
      </c>
      <c r="B9188" s="13" t="s">
        <v>8859</v>
      </c>
      <c r="C9188" s="13">
        <v>5</v>
      </c>
      <c r="D9188" s="13" t="s">
        <v>69</v>
      </c>
      <c r="E9188" s="13" t="s">
        <v>65</v>
      </c>
      <c r="F9188" s="13" t="s">
        <v>65</v>
      </c>
      <c r="G9188" s="13" t="s">
        <v>65</v>
      </c>
      <c r="H9188" s="13" t="s">
        <v>65</v>
      </c>
      <c r="I9188" s="13"/>
    </row>
    <row r="9189" spans="1:9" x14ac:dyDescent="0.25">
      <c r="A9189" s="37">
        <v>130725258045</v>
      </c>
      <c r="B9189" s="12" t="s">
        <v>8860</v>
      </c>
      <c r="C9189" s="12">
        <v>4</v>
      </c>
      <c r="D9189" s="12" t="s">
        <v>1155</v>
      </c>
      <c r="E9189" s="12" t="s">
        <v>67</v>
      </c>
      <c r="F9189" s="12" t="s">
        <v>67</v>
      </c>
      <c r="G9189" s="12" t="s">
        <v>65</v>
      </c>
      <c r="H9189" s="12" t="s">
        <v>67</v>
      </c>
      <c r="I9189" s="12"/>
    </row>
    <row r="9190" spans="1:9" x14ac:dyDescent="0.25">
      <c r="A9190" s="38">
        <v>130725257046</v>
      </c>
      <c r="B9190" s="13" t="s">
        <v>8861</v>
      </c>
      <c r="C9190" s="13">
        <v>3</v>
      </c>
      <c r="D9190" s="13" t="s">
        <v>64</v>
      </c>
      <c r="E9190" s="13" t="s">
        <v>65</v>
      </c>
      <c r="F9190" s="13" t="s">
        <v>65</v>
      </c>
      <c r="G9190" s="13" t="s">
        <v>66</v>
      </c>
      <c r="H9190" s="13" t="s">
        <v>67</v>
      </c>
      <c r="I9190" s="13"/>
    </row>
    <row r="9191" spans="1:9" x14ac:dyDescent="0.25">
      <c r="A9191" s="37">
        <v>130725251047</v>
      </c>
      <c r="B9191" s="12" t="s">
        <v>559</v>
      </c>
      <c r="C9191" s="12">
        <v>3</v>
      </c>
      <c r="D9191" s="12" t="s">
        <v>64</v>
      </c>
      <c r="E9191" s="12" t="s">
        <v>65</v>
      </c>
      <c r="F9191" s="12" t="s">
        <v>65</v>
      </c>
      <c r="G9191" s="12" t="s">
        <v>66</v>
      </c>
      <c r="H9191" s="12" t="s">
        <v>67</v>
      </c>
      <c r="I9191" s="12"/>
    </row>
    <row r="9192" spans="1:9" x14ac:dyDescent="0.25">
      <c r="A9192" s="38">
        <v>130725256048</v>
      </c>
      <c r="B9192" s="13" t="s">
        <v>8862</v>
      </c>
      <c r="C9192" s="13">
        <v>5</v>
      </c>
      <c r="D9192" s="13" t="s">
        <v>69</v>
      </c>
      <c r="E9192" s="13" t="s">
        <v>65</v>
      </c>
      <c r="F9192" s="13" t="s">
        <v>65</v>
      </c>
      <c r="G9192" s="13" t="s">
        <v>65</v>
      </c>
      <c r="H9192" s="13" t="s">
        <v>65</v>
      </c>
      <c r="I9192" s="13"/>
    </row>
    <row r="9193" spans="1:9" x14ac:dyDescent="0.25">
      <c r="A9193" s="37">
        <v>130725258049</v>
      </c>
      <c r="B9193" s="12" t="s">
        <v>8863</v>
      </c>
      <c r="C9193" s="12">
        <v>4</v>
      </c>
      <c r="D9193" s="12" t="s">
        <v>1155</v>
      </c>
      <c r="E9193" s="12" t="s">
        <v>67</v>
      </c>
      <c r="F9193" s="12" t="s">
        <v>67</v>
      </c>
      <c r="G9193" s="12" t="s">
        <v>65</v>
      </c>
      <c r="H9193" s="12" t="s">
        <v>67</v>
      </c>
      <c r="I9193" s="12"/>
    </row>
    <row r="9194" spans="1:9" x14ac:dyDescent="0.25">
      <c r="A9194" s="38">
        <v>130725252050</v>
      </c>
      <c r="B9194" s="13" t="s">
        <v>8864</v>
      </c>
      <c r="C9194" s="13">
        <v>3</v>
      </c>
      <c r="D9194" s="13" t="s">
        <v>64</v>
      </c>
      <c r="E9194" s="13" t="s">
        <v>65</v>
      </c>
      <c r="F9194" s="13" t="s">
        <v>65</v>
      </c>
      <c r="G9194" s="13" t="s">
        <v>66</v>
      </c>
      <c r="H9194" s="13" t="s">
        <v>67</v>
      </c>
      <c r="I9194" s="13"/>
    </row>
    <row r="9195" spans="1:9" x14ac:dyDescent="0.25">
      <c r="A9195" s="37">
        <v>130725261051</v>
      </c>
      <c r="B9195" s="12" t="s">
        <v>8865</v>
      </c>
      <c r="C9195" s="12">
        <v>3</v>
      </c>
      <c r="D9195" s="12" t="s">
        <v>64</v>
      </c>
      <c r="E9195" s="12" t="s">
        <v>65</v>
      </c>
      <c r="F9195" s="12" t="s">
        <v>65</v>
      </c>
      <c r="G9195" s="12" t="s">
        <v>66</v>
      </c>
      <c r="H9195" s="12" t="s">
        <v>67</v>
      </c>
      <c r="I9195" s="12"/>
    </row>
    <row r="9196" spans="1:9" x14ac:dyDescent="0.25">
      <c r="A9196" s="38">
        <v>130725252053</v>
      </c>
      <c r="B9196" s="13" t="s">
        <v>8866</v>
      </c>
      <c r="C9196" s="13">
        <v>3</v>
      </c>
      <c r="D9196" s="13" t="s">
        <v>64</v>
      </c>
      <c r="E9196" s="13" t="s">
        <v>65</v>
      </c>
      <c r="F9196" s="13" t="s">
        <v>65</v>
      </c>
      <c r="G9196" s="13" t="s">
        <v>66</v>
      </c>
      <c r="H9196" s="13" t="s">
        <v>67</v>
      </c>
      <c r="I9196" s="13"/>
    </row>
    <row r="9197" spans="1:9" x14ac:dyDescent="0.25">
      <c r="A9197" s="37">
        <v>130725255055</v>
      </c>
      <c r="B9197" s="12" t="s">
        <v>8867</v>
      </c>
      <c r="C9197" s="12">
        <v>5</v>
      </c>
      <c r="D9197" s="12" t="s">
        <v>69</v>
      </c>
      <c r="E9197" s="12" t="s">
        <v>65</v>
      </c>
      <c r="F9197" s="12" t="s">
        <v>65</v>
      </c>
      <c r="G9197" s="12" t="s">
        <v>65</v>
      </c>
      <c r="H9197" s="12" t="s">
        <v>65</v>
      </c>
      <c r="I9197" s="12"/>
    </row>
    <row r="9198" spans="1:9" x14ac:dyDescent="0.25">
      <c r="A9198" s="38">
        <v>130725256056</v>
      </c>
      <c r="B9198" s="13" t="s">
        <v>8868</v>
      </c>
      <c r="C9198" s="13">
        <v>5</v>
      </c>
      <c r="D9198" s="13" t="s">
        <v>69</v>
      </c>
      <c r="E9198" s="13" t="s">
        <v>65</v>
      </c>
      <c r="F9198" s="13" t="s">
        <v>65</v>
      </c>
      <c r="G9198" s="13" t="s">
        <v>65</v>
      </c>
      <c r="H9198" s="13" t="s">
        <v>65</v>
      </c>
      <c r="I9198" s="13"/>
    </row>
    <row r="9199" spans="1:9" x14ac:dyDescent="0.25">
      <c r="A9199" s="37">
        <v>130725263057</v>
      </c>
      <c r="B9199" s="12" t="s">
        <v>8869</v>
      </c>
      <c r="C9199" s="12">
        <v>3</v>
      </c>
      <c r="D9199" s="12" t="s">
        <v>64</v>
      </c>
      <c r="E9199" s="12" t="s">
        <v>65</v>
      </c>
      <c r="F9199" s="12" t="s">
        <v>65</v>
      </c>
      <c r="G9199" s="12" t="s">
        <v>66</v>
      </c>
      <c r="H9199" s="12" t="s">
        <v>67</v>
      </c>
      <c r="I9199" s="12"/>
    </row>
    <row r="9200" spans="1:9" x14ac:dyDescent="0.25">
      <c r="A9200" s="38">
        <v>130720058058</v>
      </c>
      <c r="B9200" s="13" t="s">
        <v>8870</v>
      </c>
      <c r="C9200" s="13">
        <v>3</v>
      </c>
      <c r="D9200" s="13" t="s">
        <v>64</v>
      </c>
      <c r="E9200" s="13" t="s">
        <v>65</v>
      </c>
      <c r="F9200" s="13" t="s">
        <v>65</v>
      </c>
      <c r="G9200" s="13" t="s">
        <v>66</v>
      </c>
      <c r="H9200" s="13" t="s">
        <v>67</v>
      </c>
      <c r="I9200" s="13"/>
    </row>
    <row r="9201" spans="1:9" x14ac:dyDescent="0.25">
      <c r="A9201" s="37">
        <v>130725256059</v>
      </c>
      <c r="B9201" s="12" t="s">
        <v>8871</v>
      </c>
      <c r="C9201" s="12">
        <v>5</v>
      </c>
      <c r="D9201" s="12" t="s">
        <v>69</v>
      </c>
      <c r="E9201" s="12" t="s">
        <v>65</v>
      </c>
      <c r="F9201" s="12" t="s">
        <v>65</v>
      </c>
      <c r="G9201" s="12" t="s">
        <v>65</v>
      </c>
      <c r="H9201" s="12" t="s">
        <v>65</v>
      </c>
      <c r="I9201" s="12"/>
    </row>
    <row r="9202" spans="1:9" x14ac:dyDescent="0.25">
      <c r="A9202" s="38">
        <v>130720060060</v>
      </c>
      <c r="B9202" s="13" t="s">
        <v>8872</v>
      </c>
      <c r="C9202" s="13">
        <v>3</v>
      </c>
      <c r="D9202" s="13" t="s">
        <v>64</v>
      </c>
      <c r="E9202" s="13" t="s">
        <v>65</v>
      </c>
      <c r="F9202" s="13" t="s">
        <v>65</v>
      </c>
      <c r="G9202" s="13" t="s">
        <v>66</v>
      </c>
      <c r="H9202" s="13" t="s">
        <v>67</v>
      </c>
      <c r="I9202" s="13"/>
    </row>
    <row r="9203" spans="1:9" x14ac:dyDescent="0.25">
      <c r="A9203" s="37">
        <v>130725255061</v>
      </c>
      <c r="B9203" s="12" t="s">
        <v>8873</v>
      </c>
      <c r="C9203" s="12">
        <v>3</v>
      </c>
      <c r="D9203" s="12" t="s">
        <v>64</v>
      </c>
      <c r="E9203" s="12" t="s">
        <v>65</v>
      </c>
      <c r="F9203" s="12" t="s">
        <v>65</v>
      </c>
      <c r="G9203" s="12" t="s">
        <v>66</v>
      </c>
      <c r="H9203" s="12" t="s">
        <v>67</v>
      </c>
      <c r="I9203" s="12"/>
    </row>
    <row r="9204" spans="1:9" x14ac:dyDescent="0.25">
      <c r="A9204" s="38">
        <v>130725257062</v>
      </c>
      <c r="B9204" s="13" t="s">
        <v>8874</v>
      </c>
      <c r="C9204" s="13">
        <v>3</v>
      </c>
      <c r="D9204" s="13" t="s">
        <v>64</v>
      </c>
      <c r="E9204" s="13" t="s">
        <v>65</v>
      </c>
      <c r="F9204" s="13" t="s">
        <v>65</v>
      </c>
      <c r="G9204" s="13" t="s">
        <v>66</v>
      </c>
      <c r="H9204" s="13" t="s">
        <v>67</v>
      </c>
      <c r="I9204" s="13"/>
    </row>
    <row r="9205" spans="1:9" x14ac:dyDescent="0.25">
      <c r="A9205" s="37">
        <v>130725256063</v>
      </c>
      <c r="B9205" s="12" t="s">
        <v>8875</v>
      </c>
      <c r="C9205" s="12">
        <v>5</v>
      </c>
      <c r="D9205" s="12" t="s">
        <v>69</v>
      </c>
      <c r="E9205" s="12" t="s">
        <v>65</v>
      </c>
      <c r="F9205" s="12" t="s">
        <v>65</v>
      </c>
      <c r="G9205" s="12" t="s">
        <v>65</v>
      </c>
      <c r="H9205" s="12" t="s">
        <v>65</v>
      </c>
      <c r="I9205" s="12"/>
    </row>
    <row r="9206" spans="1:9" x14ac:dyDescent="0.25">
      <c r="A9206" s="38">
        <v>130725263064</v>
      </c>
      <c r="B9206" s="13" t="s">
        <v>8876</v>
      </c>
      <c r="C9206" s="13">
        <v>3</v>
      </c>
      <c r="D9206" s="13" t="s">
        <v>64</v>
      </c>
      <c r="E9206" s="13" t="s">
        <v>65</v>
      </c>
      <c r="F9206" s="13" t="s">
        <v>65</v>
      </c>
      <c r="G9206" s="13" t="s">
        <v>66</v>
      </c>
      <c r="H9206" s="13" t="s">
        <v>67</v>
      </c>
      <c r="I9206" s="13"/>
    </row>
    <row r="9207" spans="1:9" x14ac:dyDescent="0.25">
      <c r="A9207" s="37">
        <v>130725258066</v>
      </c>
      <c r="B9207" s="12" t="s">
        <v>8877</v>
      </c>
      <c r="C9207" s="12">
        <v>4</v>
      </c>
      <c r="D9207" s="12" t="s">
        <v>1155</v>
      </c>
      <c r="E9207" s="12" t="s">
        <v>67</v>
      </c>
      <c r="F9207" s="12" t="s">
        <v>67</v>
      </c>
      <c r="G9207" s="12" t="s">
        <v>65</v>
      </c>
      <c r="H9207" s="12" t="s">
        <v>67</v>
      </c>
      <c r="I9207" s="12"/>
    </row>
    <row r="9208" spans="1:9" x14ac:dyDescent="0.25">
      <c r="A9208" s="38">
        <v>130725255067</v>
      </c>
      <c r="B9208" s="13" t="s">
        <v>8878</v>
      </c>
      <c r="C9208" s="13">
        <v>5</v>
      </c>
      <c r="D9208" s="13" t="s">
        <v>69</v>
      </c>
      <c r="E9208" s="13" t="s">
        <v>65</v>
      </c>
      <c r="F9208" s="13" t="s">
        <v>65</v>
      </c>
      <c r="G9208" s="13" t="s">
        <v>65</v>
      </c>
      <c r="H9208" s="13" t="s">
        <v>65</v>
      </c>
      <c r="I9208" s="13"/>
    </row>
    <row r="9209" spans="1:9" x14ac:dyDescent="0.25">
      <c r="A9209" s="37">
        <v>130725255069</v>
      </c>
      <c r="B9209" s="12" t="s">
        <v>8879</v>
      </c>
      <c r="C9209" s="12">
        <v>3</v>
      </c>
      <c r="D9209" s="12" t="s">
        <v>64</v>
      </c>
      <c r="E9209" s="12" t="s">
        <v>65</v>
      </c>
      <c r="F9209" s="12" t="s">
        <v>65</v>
      </c>
      <c r="G9209" s="12" t="s">
        <v>66</v>
      </c>
      <c r="H9209" s="12" t="s">
        <v>67</v>
      </c>
      <c r="I9209" s="12"/>
    </row>
    <row r="9210" spans="1:9" x14ac:dyDescent="0.25">
      <c r="A9210" s="38">
        <v>130725255071</v>
      </c>
      <c r="B9210" s="13" t="s">
        <v>8880</v>
      </c>
      <c r="C9210" s="13">
        <v>3</v>
      </c>
      <c r="D9210" s="13" t="s">
        <v>64</v>
      </c>
      <c r="E9210" s="13" t="s">
        <v>65</v>
      </c>
      <c r="F9210" s="13" t="s">
        <v>65</v>
      </c>
      <c r="G9210" s="13" t="s">
        <v>66</v>
      </c>
      <c r="H9210" s="13" t="s">
        <v>67</v>
      </c>
      <c r="I9210" s="13"/>
    </row>
    <row r="9211" spans="1:9" x14ac:dyDescent="0.25">
      <c r="A9211" s="37">
        <v>130725260072</v>
      </c>
      <c r="B9211" s="12" t="s">
        <v>8881</v>
      </c>
      <c r="C9211" s="12">
        <v>3</v>
      </c>
      <c r="D9211" s="12" t="s">
        <v>64</v>
      </c>
      <c r="E9211" s="12" t="s">
        <v>65</v>
      </c>
      <c r="F9211" s="12" t="s">
        <v>65</v>
      </c>
      <c r="G9211" s="12" t="s">
        <v>66</v>
      </c>
      <c r="H9211" s="12" t="s">
        <v>67</v>
      </c>
      <c r="I9211" s="12"/>
    </row>
    <row r="9212" spans="1:9" x14ac:dyDescent="0.25">
      <c r="A9212" s="38">
        <v>130725255073</v>
      </c>
      <c r="B9212" s="13" t="s">
        <v>8882</v>
      </c>
      <c r="C9212" s="13">
        <v>5</v>
      </c>
      <c r="D9212" s="13" t="s">
        <v>69</v>
      </c>
      <c r="E9212" s="13" t="s">
        <v>65</v>
      </c>
      <c r="F9212" s="13" t="s">
        <v>65</v>
      </c>
      <c r="G9212" s="13" t="s">
        <v>65</v>
      </c>
      <c r="H9212" s="13" t="s">
        <v>65</v>
      </c>
      <c r="I9212" s="13"/>
    </row>
    <row r="9213" spans="1:9" x14ac:dyDescent="0.25">
      <c r="A9213" s="37">
        <v>130720074074</v>
      </c>
      <c r="B9213" s="12" t="s">
        <v>8883</v>
      </c>
      <c r="C9213" s="12">
        <v>3</v>
      </c>
      <c r="D9213" s="12" t="s">
        <v>64</v>
      </c>
      <c r="E9213" s="12" t="s">
        <v>65</v>
      </c>
      <c r="F9213" s="12" t="s">
        <v>65</v>
      </c>
      <c r="G9213" s="12" t="s">
        <v>66</v>
      </c>
      <c r="H9213" s="12" t="s">
        <v>67</v>
      </c>
      <c r="I9213" s="12"/>
    </row>
    <row r="9214" spans="1:9" x14ac:dyDescent="0.25">
      <c r="A9214" s="38">
        <v>130725251075</v>
      </c>
      <c r="B9214" s="13" t="s">
        <v>1535</v>
      </c>
      <c r="C9214" s="13">
        <v>3</v>
      </c>
      <c r="D9214" s="13" t="s">
        <v>64</v>
      </c>
      <c r="E9214" s="13" t="s">
        <v>65</v>
      </c>
      <c r="F9214" s="13" t="s">
        <v>65</v>
      </c>
      <c r="G9214" s="13" t="s">
        <v>66</v>
      </c>
      <c r="H9214" s="13" t="s">
        <v>67</v>
      </c>
      <c r="I9214" s="13"/>
    </row>
    <row r="9215" spans="1:9" x14ac:dyDescent="0.25">
      <c r="A9215" s="37">
        <v>130725262076</v>
      </c>
      <c r="B9215" s="12" t="s">
        <v>8884</v>
      </c>
      <c r="C9215" s="12">
        <v>3</v>
      </c>
      <c r="D9215" s="12" t="s">
        <v>64</v>
      </c>
      <c r="E9215" s="12" t="s">
        <v>65</v>
      </c>
      <c r="F9215" s="12" t="s">
        <v>65</v>
      </c>
      <c r="G9215" s="12" t="s">
        <v>66</v>
      </c>
      <c r="H9215" s="12" t="s">
        <v>67</v>
      </c>
      <c r="I9215" s="12"/>
    </row>
    <row r="9216" spans="1:9" x14ac:dyDescent="0.25">
      <c r="A9216" s="38">
        <v>130725263077</v>
      </c>
      <c r="B9216" s="13" t="s">
        <v>8885</v>
      </c>
      <c r="C9216" s="13">
        <v>3</v>
      </c>
      <c r="D9216" s="13" t="s">
        <v>64</v>
      </c>
      <c r="E9216" s="13" t="s">
        <v>65</v>
      </c>
      <c r="F9216" s="13" t="s">
        <v>65</v>
      </c>
      <c r="G9216" s="13" t="s">
        <v>66</v>
      </c>
      <c r="H9216" s="13" t="s">
        <v>67</v>
      </c>
      <c r="I9216" s="13"/>
    </row>
    <row r="9217" spans="1:9" x14ac:dyDescent="0.25">
      <c r="A9217" s="37">
        <v>130725252078</v>
      </c>
      <c r="B9217" s="12" t="s">
        <v>8886</v>
      </c>
      <c r="C9217" s="12">
        <v>3</v>
      </c>
      <c r="D9217" s="12" t="s">
        <v>64</v>
      </c>
      <c r="E9217" s="12" t="s">
        <v>65</v>
      </c>
      <c r="F9217" s="12" t="s">
        <v>65</v>
      </c>
      <c r="G9217" s="12" t="s">
        <v>66</v>
      </c>
      <c r="H9217" s="12" t="s">
        <v>67</v>
      </c>
      <c r="I9217" s="12"/>
    </row>
    <row r="9218" spans="1:9" x14ac:dyDescent="0.25">
      <c r="A9218" s="38">
        <v>130725255079</v>
      </c>
      <c r="B9218" s="13" t="s">
        <v>8887</v>
      </c>
      <c r="C9218" s="13">
        <v>3</v>
      </c>
      <c r="D9218" s="13" t="s">
        <v>64</v>
      </c>
      <c r="E9218" s="13" t="s">
        <v>65</v>
      </c>
      <c r="F9218" s="13" t="s">
        <v>65</v>
      </c>
      <c r="G9218" s="13" t="s">
        <v>66</v>
      </c>
      <c r="H9218" s="13" t="s">
        <v>67</v>
      </c>
      <c r="I9218" s="13"/>
    </row>
    <row r="9219" spans="1:9" x14ac:dyDescent="0.25">
      <c r="A9219" s="37">
        <v>130725263080</v>
      </c>
      <c r="B9219" s="12" t="s">
        <v>8888</v>
      </c>
      <c r="C9219" s="12">
        <v>3</v>
      </c>
      <c r="D9219" s="12" t="s">
        <v>64</v>
      </c>
      <c r="E9219" s="12" t="s">
        <v>65</v>
      </c>
      <c r="F9219" s="12" t="s">
        <v>65</v>
      </c>
      <c r="G9219" s="12" t="s">
        <v>66</v>
      </c>
      <c r="H9219" s="12" t="s">
        <v>67</v>
      </c>
      <c r="I9219" s="12"/>
    </row>
    <row r="9220" spans="1:9" x14ac:dyDescent="0.25">
      <c r="A9220" s="38">
        <v>130725253081</v>
      </c>
      <c r="B9220" s="13" t="s">
        <v>8889</v>
      </c>
      <c r="C9220" s="13">
        <v>3</v>
      </c>
      <c r="D9220" s="13" t="s">
        <v>64</v>
      </c>
      <c r="E9220" s="13" t="s">
        <v>65</v>
      </c>
      <c r="F9220" s="13" t="s">
        <v>65</v>
      </c>
      <c r="G9220" s="13" t="s">
        <v>66</v>
      </c>
      <c r="H9220" s="13" t="s">
        <v>67</v>
      </c>
      <c r="I9220" s="13"/>
    </row>
    <row r="9221" spans="1:9" x14ac:dyDescent="0.25">
      <c r="A9221" s="37">
        <v>130725258082</v>
      </c>
      <c r="B9221" s="12" t="s">
        <v>8890</v>
      </c>
      <c r="C9221" s="12">
        <v>3</v>
      </c>
      <c r="D9221" s="12" t="s">
        <v>64</v>
      </c>
      <c r="E9221" s="12" t="s">
        <v>65</v>
      </c>
      <c r="F9221" s="12" t="s">
        <v>65</v>
      </c>
      <c r="G9221" s="12" t="s">
        <v>66</v>
      </c>
      <c r="H9221" s="12" t="s">
        <v>67</v>
      </c>
      <c r="I9221" s="12"/>
    </row>
    <row r="9222" spans="1:9" x14ac:dyDescent="0.25">
      <c r="A9222" s="38">
        <v>130725251083</v>
      </c>
      <c r="B9222" s="13" t="s">
        <v>8891</v>
      </c>
      <c r="C9222" s="13">
        <v>3</v>
      </c>
      <c r="D9222" s="13" t="s">
        <v>64</v>
      </c>
      <c r="E9222" s="13" t="s">
        <v>65</v>
      </c>
      <c r="F9222" s="13" t="s">
        <v>65</v>
      </c>
      <c r="G9222" s="13" t="s">
        <v>66</v>
      </c>
      <c r="H9222" s="13" t="s">
        <v>67</v>
      </c>
      <c r="I9222" s="13"/>
    </row>
    <row r="9223" spans="1:9" x14ac:dyDescent="0.25">
      <c r="A9223" s="37">
        <v>130725255084</v>
      </c>
      <c r="B9223" s="12" t="s">
        <v>8892</v>
      </c>
      <c r="C9223" s="12">
        <v>5</v>
      </c>
      <c r="D9223" s="12" t="s">
        <v>69</v>
      </c>
      <c r="E9223" s="12" t="s">
        <v>65</v>
      </c>
      <c r="F9223" s="12" t="s">
        <v>65</v>
      </c>
      <c r="G9223" s="12" t="s">
        <v>65</v>
      </c>
      <c r="H9223" s="12" t="s">
        <v>65</v>
      </c>
      <c r="I9223" s="12"/>
    </row>
    <row r="9224" spans="1:9" x14ac:dyDescent="0.25">
      <c r="A9224" s="38">
        <v>130725259085</v>
      </c>
      <c r="B9224" s="13" t="s">
        <v>8893</v>
      </c>
      <c r="C9224" s="13">
        <v>3</v>
      </c>
      <c r="D9224" s="13" t="s">
        <v>64</v>
      </c>
      <c r="E9224" s="13" t="s">
        <v>65</v>
      </c>
      <c r="F9224" s="13" t="s">
        <v>65</v>
      </c>
      <c r="G9224" s="13" t="s">
        <v>66</v>
      </c>
      <c r="H9224" s="13" t="s">
        <v>67</v>
      </c>
      <c r="I9224" s="13"/>
    </row>
    <row r="9225" spans="1:9" x14ac:dyDescent="0.25">
      <c r="A9225" s="37">
        <v>130725251086</v>
      </c>
      <c r="B9225" s="12" t="s">
        <v>8894</v>
      </c>
      <c r="C9225" s="12">
        <v>3</v>
      </c>
      <c r="D9225" s="12" t="s">
        <v>64</v>
      </c>
      <c r="E9225" s="12" t="s">
        <v>65</v>
      </c>
      <c r="F9225" s="12" t="s">
        <v>65</v>
      </c>
      <c r="G9225" s="12" t="s">
        <v>66</v>
      </c>
      <c r="H9225" s="12" t="s">
        <v>67</v>
      </c>
      <c r="I9225" s="12"/>
    </row>
    <row r="9226" spans="1:9" x14ac:dyDescent="0.25">
      <c r="A9226" s="38">
        <v>130725253087</v>
      </c>
      <c r="B9226" s="13" t="s">
        <v>8895</v>
      </c>
      <c r="C9226" s="13">
        <v>3</v>
      </c>
      <c r="D9226" s="13" t="s">
        <v>64</v>
      </c>
      <c r="E9226" s="13" t="s">
        <v>65</v>
      </c>
      <c r="F9226" s="13" t="s">
        <v>65</v>
      </c>
      <c r="G9226" s="13" t="s">
        <v>66</v>
      </c>
      <c r="H9226" s="13" t="s">
        <v>67</v>
      </c>
      <c r="I9226" s="13"/>
    </row>
    <row r="9227" spans="1:9" x14ac:dyDescent="0.25">
      <c r="A9227" s="37">
        <v>130725260088</v>
      </c>
      <c r="B9227" s="12" t="s">
        <v>8896</v>
      </c>
      <c r="C9227" s="12">
        <v>3</v>
      </c>
      <c r="D9227" s="12" t="s">
        <v>64</v>
      </c>
      <c r="E9227" s="12" t="s">
        <v>65</v>
      </c>
      <c r="F9227" s="12" t="s">
        <v>65</v>
      </c>
      <c r="G9227" s="12" t="s">
        <v>66</v>
      </c>
      <c r="H9227" s="12" t="s">
        <v>67</v>
      </c>
      <c r="I9227" s="12"/>
    </row>
    <row r="9228" spans="1:9" x14ac:dyDescent="0.25">
      <c r="A9228" s="38">
        <v>130725252089</v>
      </c>
      <c r="B9228" s="13" t="s">
        <v>8897</v>
      </c>
      <c r="C9228" s="13">
        <v>3</v>
      </c>
      <c r="D9228" s="13" t="s">
        <v>64</v>
      </c>
      <c r="E9228" s="13" t="s">
        <v>65</v>
      </c>
      <c r="F9228" s="13" t="s">
        <v>65</v>
      </c>
      <c r="G9228" s="13" t="s">
        <v>66</v>
      </c>
      <c r="H9228" s="13" t="s">
        <v>67</v>
      </c>
      <c r="I9228" s="13"/>
    </row>
    <row r="9229" spans="1:9" x14ac:dyDescent="0.25">
      <c r="A9229" s="37">
        <v>130725261090</v>
      </c>
      <c r="B9229" s="12" t="s">
        <v>8898</v>
      </c>
      <c r="C9229" s="12">
        <v>3</v>
      </c>
      <c r="D9229" s="12" t="s">
        <v>64</v>
      </c>
      <c r="E9229" s="12" t="s">
        <v>65</v>
      </c>
      <c r="F9229" s="12" t="s">
        <v>65</v>
      </c>
      <c r="G9229" s="12" t="s">
        <v>66</v>
      </c>
      <c r="H9229" s="12" t="s">
        <v>67</v>
      </c>
      <c r="I9229" s="12"/>
    </row>
    <row r="9230" spans="1:9" x14ac:dyDescent="0.25">
      <c r="A9230" s="38">
        <v>130720091091</v>
      </c>
      <c r="B9230" s="13" t="s">
        <v>8899</v>
      </c>
      <c r="C9230" s="13">
        <v>3</v>
      </c>
      <c r="D9230" s="13" t="s">
        <v>64</v>
      </c>
      <c r="E9230" s="13" t="s">
        <v>65</v>
      </c>
      <c r="F9230" s="13" t="s">
        <v>65</v>
      </c>
      <c r="G9230" s="13" t="s">
        <v>66</v>
      </c>
      <c r="H9230" s="13" t="s">
        <v>67</v>
      </c>
      <c r="I9230" s="13"/>
    </row>
    <row r="9231" spans="1:9" x14ac:dyDescent="0.25">
      <c r="A9231" s="37">
        <v>130725255092</v>
      </c>
      <c r="B9231" s="12" t="s">
        <v>8900</v>
      </c>
      <c r="C9231" s="12">
        <v>3</v>
      </c>
      <c r="D9231" s="12" t="s">
        <v>64</v>
      </c>
      <c r="E9231" s="12" t="s">
        <v>65</v>
      </c>
      <c r="F9231" s="12" t="s">
        <v>65</v>
      </c>
      <c r="G9231" s="12" t="s">
        <v>66</v>
      </c>
      <c r="H9231" s="12" t="s">
        <v>67</v>
      </c>
      <c r="I9231" s="12"/>
    </row>
    <row r="9232" spans="1:9" x14ac:dyDescent="0.25">
      <c r="A9232" s="38">
        <v>130720093093</v>
      </c>
      <c r="B9232" s="13" t="s">
        <v>8901</v>
      </c>
      <c r="C9232" s="13">
        <v>3</v>
      </c>
      <c r="D9232" s="13" t="s">
        <v>64</v>
      </c>
      <c r="E9232" s="13" t="s">
        <v>65</v>
      </c>
      <c r="F9232" s="13" t="s">
        <v>65</v>
      </c>
      <c r="G9232" s="13" t="s">
        <v>66</v>
      </c>
      <c r="H9232" s="13" t="s">
        <v>67</v>
      </c>
      <c r="I9232" s="13"/>
    </row>
    <row r="9233" spans="1:9" x14ac:dyDescent="0.25">
      <c r="A9233" s="37">
        <v>130725258094</v>
      </c>
      <c r="B9233" s="12" t="s">
        <v>8902</v>
      </c>
      <c r="C9233" s="12">
        <v>4</v>
      </c>
      <c r="D9233" s="12" t="s">
        <v>1155</v>
      </c>
      <c r="E9233" s="12" t="s">
        <v>67</v>
      </c>
      <c r="F9233" s="12" t="s">
        <v>67</v>
      </c>
      <c r="G9233" s="12" t="s">
        <v>65</v>
      </c>
      <c r="H9233" s="12" t="s">
        <v>67</v>
      </c>
      <c r="I9233" s="12"/>
    </row>
    <row r="9234" spans="1:9" x14ac:dyDescent="0.25">
      <c r="A9234" s="38">
        <v>130725261095</v>
      </c>
      <c r="B9234" s="13" t="s">
        <v>8903</v>
      </c>
      <c r="C9234" s="13">
        <v>3</v>
      </c>
      <c r="D9234" s="13" t="s">
        <v>64</v>
      </c>
      <c r="E9234" s="13" t="s">
        <v>65</v>
      </c>
      <c r="F9234" s="13" t="s">
        <v>65</v>
      </c>
      <c r="G9234" s="13" t="s">
        <v>66</v>
      </c>
      <c r="H9234" s="13" t="s">
        <v>67</v>
      </c>
      <c r="I9234" s="13"/>
    </row>
    <row r="9235" spans="1:9" x14ac:dyDescent="0.25">
      <c r="A9235" s="37">
        <v>130725258096</v>
      </c>
      <c r="B9235" s="12" t="s">
        <v>8904</v>
      </c>
      <c r="C9235" s="12">
        <v>4</v>
      </c>
      <c r="D9235" s="12" t="s">
        <v>1155</v>
      </c>
      <c r="E9235" s="12" t="s">
        <v>67</v>
      </c>
      <c r="F9235" s="12" t="s">
        <v>67</v>
      </c>
      <c r="G9235" s="12" t="s">
        <v>65</v>
      </c>
      <c r="H9235" s="12" t="s">
        <v>67</v>
      </c>
      <c r="I9235" s="12"/>
    </row>
    <row r="9236" spans="1:9" x14ac:dyDescent="0.25">
      <c r="A9236" s="38">
        <v>130725262097</v>
      </c>
      <c r="B9236" s="13" t="s">
        <v>8905</v>
      </c>
      <c r="C9236" s="13">
        <v>3</v>
      </c>
      <c r="D9236" s="13" t="s">
        <v>64</v>
      </c>
      <c r="E9236" s="13" t="s">
        <v>65</v>
      </c>
      <c r="F9236" s="13" t="s">
        <v>65</v>
      </c>
      <c r="G9236" s="13" t="s">
        <v>66</v>
      </c>
      <c r="H9236" s="13" t="s">
        <v>67</v>
      </c>
      <c r="I9236" s="13"/>
    </row>
    <row r="9237" spans="1:9" x14ac:dyDescent="0.25">
      <c r="A9237" s="37">
        <v>130725263098</v>
      </c>
      <c r="B9237" s="12" t="s">
        <v>8906</v>
      </c>
      <c r="C9237" s="12">
        <v>3</v>
      </c>
      <c r="D9237" s="12" t="s">
        <v>64</v>
      </c>
      <c r="E9237" s="12" t="s">
        <v>65</v>
      </c>
      <c r="F9237" s="12" t="s">
        <v>65</v>
      </c>
      <c r="G9237" s="12" t="s">
        <v>66</v>
      </c>
      <c r="H9237" s="12" t="s">
        <v>67</v>
      </c>
      <c r="I9237" s="12"/>
    </row>
    <row r="9238" spans="1:9" x14ac:dyDescent="0.25">
      <c r="A9238" s="38">
        <v>130725251099</v>
      </c>
      <c r="B9238" s="13" t="s">
        <v>8907</v>
      </c>
      <c r="C9238" s="13">
        <v>3</v>
      </c>
      <c r="D9238" s="13" t="s">
        <v>64</v>
      </c>
      <c r="E9238" s="13" t="s">
        <v>65</v>
      </c>
      <c r="F9238" s="13" t="s">
        <v>65</v>
      </c>
      <c r="G9238" s="13" t="s">
        <v>66</v>
      </c>
      <c r="H9238" s="13" t="s">
        <v>67</v>
      </c>
      <c r="I9238" s="13"/>
    </row>
    <row r="9239" spans="1:9" x14ac:dyDescent="0.25">
      <c r="A9239" s="37">
        <v>130725252101</v>
      </c>
      <c r="B9239" s="12" t="s">
        <v>2331</v>
      </c>
      <c r="C9239" s="12">
        <v>3</v>
      </c>
      <c r="D9239" s="12" t="s">
        <v>64</v>
      </c>
      <c r="E9239" s="12" t="s">
        <v>65</v>
      </c>
      <c r="F9239" s="12" t="s">
        <v>65</v>
      </c>
      <c r="G9239" s="12" t="s">
        <v>66</v>
      </c>
      <c r="H9239" s="12" t="s">
        <v>67</v>
      </c>
      <c r="I9239" s="12"/>
    </row>
    <row r="9240" spans="1:9" x14ac:dyDescent="0.25">
      <c r="A9240" s="38">
        <v>130725262102</v>
      </c>
      <c r="B9240" s="13" t="s">
        <v>8908</v>
      </c>
      <c r="C9240" s="13">
        <v>3</v>
      </c>
      <c r="D9240" s="13" t="s">
        <v>64</v>
      </c>
      <c r="E9240" s="13" t="s">
        <v>65</v>
      </c>
      <c r="F9240" s="13" t="s">
        <v>65</v>
      </c>
      <c r="G9240" s="13" t="s">
        <v>66</v>
      </c>
      <c r="H9240" s="13" t="s">
        <v>67</v>
      </c>
      <c r="I9240" s="13"/>
    </row>
    <row r="9241" spans="1:9" x14ac:dyDescent="0.25">
      <c r="A9241" s="37">
        <v>130725258103</v>
      </c>
      <c r="B9241" s="12" t="s">
        <v>8909</v>
      </c>
      <c r="C9241" s="12">
        <v>4</v>
      </c>
      <c r="D9241" s="12" t="s">
        <v>1155</v>
      </c>
      <c r="E9241" s="12" t="s">
        <v>67</v>
      </c>
      <c r="F9241" s="12" t="s">
        <v>67</v>
      </c>
      <c r="G9241" s="12" t="s">
        <v>65</v>
      </c>
      <c r="H9241" s="12" t="s">
        <v>67</v>
      </c>
      <c r="I9241" s="12"/>
    </row>
    <row r="9242" spans="1:9" x14ac:dyDescent="0.25">
      <c r="A9242" s="38">
        <v>130725252104</v>
      </c>
      <c r="B9242" s="13" t="s">
        <v>8910</v>
      </c>
      <c r="C9242" s="13">
        <v>3</v>
      </c>
      <c r="D9242" s="13" t="s">
        <v>64</v>
      </c>
      <c r="E9242" s="13" t="s">
        <v>65</v>
      </c>
      <c r="F9242" s="13" t="s">
        <v>65</v>
      </c>
      <c r="G9242" s="13" t="s">
        <v>66</v>
      </c>
      <c r="H9242" s="13" t="s">
        <v>67</v>
      </c>
      <c r="I9242" s="13"/>
    </row>
    <row r="9243" spans="1:9" x14ac:dyDescent="0.25">
      <c r="A9243" s="37">
        <v>130725262105</v>
      </c>
      <c r="B9243" s="12" t="s">
        <v>8911</v>
      </c>
      <c r="C9243" s="12">
        <v>3</v>
      </c>
      <c r="D9243" s="12" t="s">
        <v>64</v>
      </c>
      <c r="E9243" s="12" t="s">
        <v>65</v>
      </c>
      <c r="F9243" s="12" t="s">
        <v>65</v>
      </c>
      <c r="G9243" s="12" t="s">
        <v>66</v>
      </c>
      <c r="H9243" s="12" t="s">
        <v>67</v>
      </c>
      <c r="I9243" s="12"/>
    </row>
    <row r="9244" spans="1:9" x14ac:dyDescent="0.25">
      <c r="A9244" s="38">
        <v>130720106106</v>
      </c>
      <c r="B9244" s="13" t="s">
        <v>8912</v>
      </c>
      <c r="C9244" s="13">
        <v>4</v>
      </c>
      <c r="D9244" s="13" t="s">
        <v>1155</v>
      </c>
      <c r="E9244" s="13" t="s">
        <v>67</v>
      </c>
      <c r="F9244" s="13" t="s">
        <v>67</v>
      </c>
      <c r="G9244" s="13" t="s">
        <v>65</v>
      </c>
      <c r="H9244" s="13" t="s">
        <v>67</v>
      </c>
      <c r="I9244" s="13"/>
    </row>
    <row r="9245" spans="1:9" x14ac:dyDescent="0.25">
      <c r="A9245" s="37">
        <v>130725262107</v>
      </c>
      <c r="B9245" s="12" t="s">
        <v>8913</v>
      </c>
      <c r="C9245" s="12">
        <v>3</v>
      </c>
      <c r="D9245" s="12" t="s">
        <v>64</v>
      </c>
      <c r="E9245" s="12" t="s">
        <v>65</v>
      </c>
      <c r="F9245" s="12" t="s">
        <v>65</v>
      </c>
      <c r="G9245" s="12" t="s">
        <v>66</v>
      </c>
      <c r="H9245" s="12" t="s">
        <v>67</v>
      </c>
      <c r="I9245" s="12"/>
    </row>
    <row r="9246" spans="1:9" x14ac:dyDescent="0.25">
      <c r="A9246" s="38">
        <v>130725253108</v>
      </c>
      <c r="B9246" s="13" t="s">
        <v>8914</v>
      </c>
      <c r="C9246" s="13">
        <v>3</v>
      </c>
      <c r="D9246" s="13" t="s">
        <v>64</v>
      </c>
      <c r="E9246" s="13" t="s">
        <v>65</v>
      </c>
      <c r="F9246" s="13" t="s">
        <v>65</v>
      </c>
      <c r="G9246" s="13" t="s">
        <v>66</v>
      </c>
      <c r="H9246" s="13" t="s">
        <v>67</v>
      </c>
      <c r="I9246" s="13"/>
    </row>
    <row r="9247" spans="1:9" x14ac:dyDescent="0.25">
      <c r="A9247" s="37">
        <v>130725258109</v>
      </c>
      <c r="B9247" s="12" t="s">
        <v>8915</v>
      </c>
      <c r="C9247" s="12">
        <v>4</v>
      </c>
      <c r="D9247" s="12" t="s">
        <v>1155</v>
      </c>
      <c r="E9247" s="12" t="s">
        <v>67</v>
      </c>
      <c r="F9247" s="12" t="s">
        <v>67</v>
      </c>
      <c r="G9247" s="12" t="s">
        <v>65</v>
      </c>
      <c r="H9247" s="12" t="s">
        <v>67</v>
      </c>
      <c r="I9247" s="12"/>
    </row>
    <row r="9248" spans="1:9" x14ac:dyDescent="0.25">
      <c r="A9248" s="38">
        <v>130725261110</v>
      </c>
      <c r="B9248" s="13" t="s">
        <v>8916</v>
      </c>
      <c r="C9248" s="13">
        <v>3</v>
      </c>
      <c r="D9248" s="13" t="s">
        <v>64</v>
      </c>
      <c r="E9248" s="13" t="s">
        <v>65</v>
      </c>
      <c r="F9248" s="13" t="s">
        <v>65</v>
      </c>
      <c r="G9248" s="13" t="s">
        <v>66</v>
      </c>
      <c r="H9248" s="13" t="s">
        <v>67</v>
      </c>
      <c r="I9248" s="13"/>
    </row>
    <row r="9249" spans="1:9" x14ac:dyDescent="0.25">
      <c r="A9249" s="37">
        <v>130725254111</v>
      </c>
      <c r="B9249" s="12" t="s">
        <v>8917</v>
      </c>
      <c r="C9249" s="12">
        <v>3</v>
      </c>
      <c r="D9249" s="12" t="s">
        <v>64</v>
      </c>
      <c r="E9249" s="12" t="s">
        <v>65</v>
      </c>
      <c r="F9249" s="12" t="s">
        <v>65</v>
      </c>
      <c r="G9249" s="12" t="s">
        <v>66</v>
      </c>
      <c r="H9249" s="12" t="s">
        <v>67</v>
      </c>
      <c r="I9249" s="12"/>
    </row>
    <row r="9250" spans="1:9" x14ac:dyDescent="0.25">
      <c r="A9250" s="38">
        <v>130725257112</v>
      </c>
      <c r="B9250" s="13" t="s">
        <v>8918</v>
      </c>
      <c r="C9250" s="13">
        <v>3</v>
      </c>
      <c r="D9250" s="13" t="s">
        <v>64</v>
      </c>
      <c r="E9250" s="13" t="s">
        <v>65</v>
      </c>
      <c r="F9250" s="13" t="s">
        <v>65</v>
      </c>
      <c r="G9250" s="13" t="s">
        <v>66</v>
      </c>
      <c r="H9250" s="13" t="s">
        <v>67</v>
      </c>
      <c r="I9250" s="13"/>
    </row>
    <row r="9251" spans="1:9" x14ac:dyDescent="0.25">
      <c r="A9251" s="37">
        <v>130725258113</v>
      </c>
      <c r="B9251" s="12" t="s">
        <v>8919</v>
      </c>
      <c r="C9251" s="12">
        <v>3</v>
      </c>
      <c r="D9251" s="12" t="s">
        <v>64</v>
      </c>
      <c r="E9251" s="12" t="s">
        <v>65</v>
      </c>
      <c r="F9251" s="12" t="s">
        <v>65</v>
      </c>
      <c r="G9251" s="12" t="s">
        <v>66</v>
      </c>
      <c r="H9251" s="12" t="s">
        <v>67</v>
      </c>
      <c r="I9251" s="12"/>
    </row>
    <row r="9252" spans="1:9" x14ac:dyDescent="0.25">
      <c r="A9252" s="38">
        <v>130725252114</v>
      </c>
      <c r="B9252" s="13" t="s">
        <v>8920</v>
      </c>
      <c r="C9252" s="13">
        <v>3</v>
      </c>
      <c r="D9252" s="13" t="s">
        <v>64</v>
      </c>
      <c r="E9252" s="13" t="s">
        <v>65</v>
      </c>
      <c r="F9252" s="13" t="s">
        <v>65</v>
      </c>
      <c r="G9252" s="13" t="s">
        <v>66</v>
      </c>
      <c r="H9252" s="13" t="s">
        <v>67</v>
      </c>
      <c r="I9252" s="13"/>
    </row>
    <row r="9253" spans="1:9" x14ac:dyDescent="0.25">
      <c r="A9253" s="37">
        <v>130725261116</v>
      </c>
      <c r="B9253" s="12" t="s">
        <v>8921</v>
      </c>
      <c r="C9253" s="12">
        <v>3</v>
      </c>
      <c r="D9253" s="12" t="s">
        <v>64</v>
      </c>
      <c r="E9253" s="12" t="s">
        <v>65</v>
      </c>
      <c r="F9253" s="12" t="s">
        <v>65</v>
      </c>
      <c r="G9253" s="12" t="s">
        <v>66</v>
      </c>
      <c r="H9253" s="12" t="s">
        <v>67</v>
      </c>
      <c r="I9253" s="12"/>
    </row>
    <row r="9254" spans="1:9" x14ac:dyDescent="0.25">
      <c r="A9254" s="38">
        <v>130725251117</v>
      </c>
      <c r="B9254" s="13" t="s">
        <v>8922</v>
      </c>
      <c r="C9254" s="13">
        <v>3</v>
      </c>
      <c r="D9254" s="13" t="s">
        <v>64</v>
      </c>
      <c r="E9254" s="13" t="s">
        <v>65</v>
      </c>
      <c r="F9254" s="13" t="s">
        <v>65</v>
      </c>
      <c r="G9254" s="13" t="s">
        <v>66</v>
      </c>
      <c r="H9254" s="13" t="s">
        <v>67</v>
      </c>
      <c r="I9254" s="13"/>
    </row>
    <row r="9255" spans="1:9" x14ac:dyDescent="0.25">
      <c r="A9255" s="37">
        <v>130725262118</v>
      </c>
      <c r="B9255" s="12" t="s">
        <v>8923</v>
      </c>
      <c r="C9255" s="12">
        <v>3</v>
      </c>
      <c r="D9255" s="12" t="s">
        <v>64</v>
      </c>
      <c r="E9255" s="12" t="s">
        <v>65</v>
      </c>
      <c r="F9255" s="12" t="s">
        <v>65</v>
      </c>
      <c r="G9255" s="12" t="s">
        <v>66</v>
      </c>
      <c r="H9255" s="12" t="s">
        <v>67</v>
      </c>
      <c r="I9255" s="12"/>
    </row>
    <row r="9256" spans="1:9" x14ac:dyDescent="0.25">
      <c r="A9256" s="38">
        <v>130725255119</v>
      </c>
      <c r="B9256" s="13" t="s">
        <v>8924</v>
      </c>
      <c r="C9256" s="13">
        <v>5</v>
      </c>
      <c r="D9256" s="13" t="s">
        <v>69</v>
      </c>
      <c r="E9256" s="13" t="s">
        <v>65</v>
      </c>
      <c r="F9256" s="13" t="s">
        <v>65</v>
      </c>
      <c r="G9256" s="13" t="s">
        <v>65</v>
      </c>
      <c r="H9256" s="13" t="s">
        <v>65</v>
      </c>
      <c r="I9256" s="13"/>
    </row>
    <row r="9257" spans="1:9" x14ac:dyDescent="0.25">
      <c r="A9257" s="37">
        <v>130725252120</v>
      </c>
      <c r="B9257" s="12" t="s">
        <v>8925</v>
      </c>
      <c r="C9257" s="12">
        <v>3</v>
      </c>
      <c r="D9257" s="12" t="s">
        <v>64</v>
      </c>
      <c r="E9257" s="12" t="s">
        <v>65</v>
      </c>
      <c r="F9257" s="12" t="s">
        <v>65</v>
      </c>
      <c r="G9257" s="12" t="s">
        <v>66</v>
      </c>
      <c r="H9257" s="12" t="s">
        <v>67</v>
      </c>
      <c r="I9257" s="12"/>
    </row>
    <row r="9258" spans="1:9" x14ac:dyDescent="0.25">
      <c r="A9258" s="38">
        <v>130725263121</v>
      </c>
      <c r="B9258" s="13" t="s">
        <v>8926</v>
      </c>
      <c r="C9258" s="13">
        <v>3</v>
      </c>
      <c r="D9258" s="13" t="s">
        <v>64</v>
      </c>
      <c r="E9258" s="13" t="s">
        <v>65</v>
      </c>
      <c r="F9258" s="13" t="s">
        <v>65</v>
      </c>
      <c r="G9258" s="13" t="s">
        <v>66</v>
      </c>
      <c r="H9258" s="13" t="s">
        <v>67</v>
      </c>
      <c r="I9258" s="13"/>
    </row>
    <row r="9259" spans="1:9" x14ac:dyDescent="0.25">
      <c r="A9259" s="37">
        <v>130735361001</v>
      </c>
      <c r="B9259" s="12" t="s">
        <v>8927</v>
      </c>
      <c r="C9259" s="12">
        <v>3</v>
      </c>
      <c r="D9259" s="12" t="s">
        <v>64</v>
      </c>
      <c r="E9259" s="12" t="s">
        <v>65</v>
      </c>
      <c r="F9259" s="12" t="s">
        <v>65</v>
      </c>
      <c r="G9259" s="12" t="s">
        <v>66</v>
      </c>
      <c r="H9259" s="12" t="s">
        <v>67</v>
      </c>
      <c r="I9259" s="12"/>
    </row>
    <row r="9260" spans="1:9" x14ac:dyDescent="0.25">
      <c r="A9260" s="38">
        <v>130735354002</v>
      </c>
      <c r="B9260" s="13" t="s">
        <v>8928</v>
      </c>
      <c r="C9260" s="13">
        <v>3</v>
      </c>
      <c r="D9260" s="13" t="s">
        <v>64</v>
      </c>
      <c r="E9260" s="13" t="s">
        <v>65</v>
      </c>
      <c r="F9260" s="13" t="s">
        <v>65</v>
      </c>
      <c r="G9260" s="13" t="s">
        <v>66</v>
      </c>
      <c r="H9260" s="13" t="s">
        <v>67</v>
      </c>
      <c r="I9260" s="13" t="s">
        <v>342</v>
      </c>
    </row>
    <row r="9261" spans="1:9" x14ac:dyDescent="0.25">
      <c r="A9261" s="37">
        <v>130735362003</v>
      </c>
      <c r="B9261" s="12" t="s">
        <v>8929</v>
      </c>
      <c r="C9261" s="12">
        <v>3</v>
      </c>
      <c r="D9261" s="12" t="s">
        <v>64</v>
      </c>
      <c r="E9261" s="12" t="s">
        <v>65</v>
      </c>
      <c r="F9261" s="12" t="s">
        <v>65</v>
      </c>
      <c r="G9261" s="12" t="s">
        <v>66</v>
      </c>
      <c r="H9261" s="12" t="s">
        <v>67</v>
      </c>
      <c r="I9261" s="12"/>
    </row>
    <row r="9262" spans="1:9" x14ac:dyDescent="0.25">
      <c r="A9262" s="38">
        <v>130735359004</v>
      </c>
      <c r="B9262" s="13" t="s">
        <v>4773</v>
      </c>
      <c r="C9262" s="13">
        <v>3</v>
      </c>
      <c r="D9262" s="13" t="s">
        <v>64</v>
      </c>
      <c r="E9262" s="13" t="s">
        <v>65</v>
      </c>
      <c r="F9262" s="13" t="s">
        <v>65</v>
      </c>
      <c r="G9262" s="13" t="s">
        <v>66</v>
      </c>
      <c r="H9262" s="13" t="s">
        <v>67</v>
      </c>
      <c r="I9262" s="13"/>
    </row>
    <row r="9263" spans="1:9" x14ac:dyDescent="0.25">
      <c r="A9263" s="37">
        <v>130735351005</v>
      </c>
      <c r="B9263" s="12" t="s">
        <v>8930</v>
      </c>
      <c r="C9263" s="12">
        <v>3</v>
      </c>
      <c r="D9263" s="12" t="s">
        <v>64</v>
      </c>
      <c r="E9263" s="12" t="s">
        <v>65</v>
      </c>
      <c r="F9263" s="12" t="s">
        <v>65</v>
      </c>
      <c r="G9263" s="12" t="s">
        <v>66</v>
      </c>
      <c r="H9263" s="12" t="s">
        <v>67</v>
      </c>
      <c r="I9263" s="12"/>
    </row>
    <row r="9264" spans="1:9" x14ac:dyDescent="0.25">
      <c r="A9264" s="38">
        <v>130735357006</v>
      </c>
      <c r="B9264" s="13" t="s">
        <v>8931</v>
      </c>
      <c r="C9264" s="13">
        <v>3</v>
      </c>
      <c r="D9264" s="13" t="s">
        <v>64</v>
      </c>
      <c r="E9264" s="13" t="s">
        <v>65</v>
      </c>
      <c r="F9264" s="13" t="s">
        <v>65</v>
      </c>
      <c r="G9264" s="13" t="s">
        <v>66</v>
      </c>
      <c r="H9264" s="13" t="s">
        <v>67</v>
      </c>
      <c r="I9264" s="13"/>
    </row>
    <row r="9265" spans="1:9" x14ac:dyDescent="0.25">
      <c r="A9265" s="37">
        <v>130735360007</v>
      </c>
      <c r="B9265" s="12" t="s">
        <v>8932</v>
      </c>
      <c r="C9265" s="12">
        <v>3</v>
      </c>
      <c r="D9265" s="12" t="s">
        <v>64</v>
      </c>
      <c r="E9265" s="12" t="s">
        <v>65</v>
      </c>
      <c r="F9265" s="12" t="s">
        <v>65</v>
      </c>
      <c r="G9265" s="12" t="s">
        <v>66</v>
      </c>
      <c r="H9265" s="12" t="s">
        <v>67</v>
      </c>
      <c r="I9265" s="12"/>
    </row>
    <row r="9266" spans="1:9" x14ac:dyDescent="0.25">
      <c r="A9266" s="38">
        <v>130735352009</v>
      </c>
      <c r="B9266" s="13" t="s">
        <v>8933</v>
      </c>
      <c r="C9266" s="13">
        <v>3</v>
      </c>
      <c r="D9266" s="13" t="s">
        <v>64</v>
      </c>
      <c r="E9266" s="13" t="s">
        <v>65</v>
      </c>
      <c r="F9266" s="13" t="s">
        <v>65</v>
      </c>
      <c r="G9266" s="13" t="s">
        <v>66</v>
      </c>
      <c r="H9266" s="13" t="s">
        <v>67</v>
      </c>
      <c r="I9266" s="13"/>
    </row>
    <row r="9267" spans="1:9" x14ac:dyDescent="0.25">
      <c r="A9267" s="37">
        <v>130735353010</v>
      </c>
      <c r="B9267" s="12" t="s">
        <v>8934</v>
      </c>
      <c r="C9267" s="12">
        <v>3</v>
      </c>
      <c r="D9267" s="12" t="s">
        <v>64</v>
      </c>
      <c r="E9267" s="12" t="s">
        <v>65</v>
      </c>
      <c r="F9267" s="12" t="s">
        <v>65</v>
      </c>
      <c r="G9267" s="12" t="s">
        <v>66</v>
      </c>
      <c r="H9267" s="12" t="s">
        <v>67</v>
      </c>
      <c r="I9267" s="12"/>
    </row>
    <row r="9268" spans="1:9" x14ac:dyDescent="0.25">
      <c r="A9268" s="38">
        <v>130730011011</v>
      </c>
      <c r="B9268" s="13" t="s">
        <v>8935</v>
      </c>
      <c r="C9268" s="13">
        <v>3</v>
      </c>
      <c r="D9268" s="13" t="s">
        <v>64</v>
      </c>
      <c r="E9268" s="13" t="s">
        <v>65</v>
      </c>
      <c r="F9268" s="13" t="s">
        <v>65</v>
      </c>
      <c r="G9268" s="13" t="s">
        <v>66</v>
      </c>
      <c r="H9268" s="13" t="s">
        <v>67</v>
      </c>
      <c r="I9268" s="13"/>
    </row>
    <row r="9269" spans="1:9" x14ac:dyDescent="0.25">
      <c r="A9269" s="37">
        <v>130735354012</v>
      </c>
      <c r="B9269" s="12" t="s">
        <v>8936</v>
      </c>
      <c r="C9269" s="12">
        <v>3</v>
      </c>
      <c r="D9269" s="12" t="s">
        <v>64</v>
      </c>
      <c r="E9269" s="12" t="s">
        <v>65</v>
      </c>
      <c r="F9269" s="12" t="s">
        <v>65</v>
      </c>
      <c r="G9269" s="12" t="s">
        <v>66</v>
      </c>
      <c r="H9269" s="12" t="s">
        <v>67</v>
      </c>
      <c r="I9269" s="12"/>
    </row>
    <row r="9270" spans="1:9" x14ac:dyDescent="0.25">
      <c r="A9270" s="38">
        <v>130735359013</v>
      </c>
      <c r="B9270" s="13" t="s">
        <v>8937</v>
      </c>
      <c r="C9270" s="13">
        <v>3</v>
      </c>
      <c r="D9270" s="13" t="s">
        <v>64</v>
      </c>
      <c r="E9270" s="13" t="s">
        <v>65</v>
      </c>
      <c r="F9270" s="13" t="s">
        <v>65</v>
      </c>
      <c r="G9270" s="13" t="s">
        <v>66</v>
      </c>
      <c r="H9270" s="13" t="s">
        <v>67</v>
      </c>
      <c r="I9270" s="13"/>
    </row>
    <row r="9271" spans="1:9" x14ac:dyDescent="0.25">
      <c r="A9271" s="37">
        <v>130735353014</v>
      </c>
      <c r="B9271" s="12" t="s">
        <v>8938</v>
      </c>
      <c r="C9271" s="12">
        <v>3</v>
      </c>
      <c r="D9271" s="12" t="s">
        <v>64</v>
      </c>
      <c r="E9271" s="12" t="s">
        <v>65</v>
      </c>
      <c r="F9271" s="12" t="s">
        <v>65</v>
      </c>
      <c r="G9271" s="12" t="s">
        <v>66</v>
      </c>
      <c r="H9271" s="12" t="s">
        <v>67</v>
      </c>
      <c r="I9271" s="12"/>
    </row>
    <row r="9272" spans="1:9" x14ac:dyDescent="0.25">
      <c r="A9272" s="38">
        <v>130735360015</v>
      </c>
      <c r="B9272" s="13" t="s">
        <v>8939</v>
      </c>
      <c r="C9272" s="13">
        <v>3</v>
      </c>
      <c r="D9272" s="13" t="s">
        <v>64</v>
      </c>
      <c r="E9272" s="13" t="s">
        <v>65</v>
      </c>
      <c r="F9272" s="13" t="s">
        <v>65</v>
      </c>
      <c r="G9272" s="13" t="s">
        <v>66</v>
      </c>
      <c r="H9272" s="13" t="s">
        <v>67</v>
      </c>
      <c r="I9272" s="13"/>
    </row>
    <row r="9273" spans="1:9" x14ac:dyDescent="0.25">
      <c r="A9273" s="37">
        <v>130735360016</v>
      </c>
      <c r="B9273" s="12" t="s">
        <v>8940</v>
      </c>
      <c r="C9273" s="12">
        <v>3</v>
      </c>
      <c r="D9273" s="12" t="s">
        <v>64</v>
      </c>
      <c r="E9273" s="12" t="s">
        <v>65</v>
      </c>
      <c r="F9273" s="12" t="s">
        <v>65</v>
      </c>
      <c r="G9273" s="12" t="s">
        <v>66</v>
      </c>
      <c r="H9273" s="12" t="s">
        <v>67</v>
      </c>
      <c r="I9273" s="12"/>
    </row>
    <row r="9274" spans="1:9" x14ac:dyDescent="0.25">
      <c r="A9274" s="38">
        <v>130735354017</v>
      </c>
      <c r="B9274" s="13" t="s">
        <v>8941</v>
      </c>
      <c r="C9274" s="13">
        <v>3</v>
      </c>
      <c r="D9274" s="13" t="s">
        <v>64</v>
      </c>
      <c r="E9274" s="13" t="s">
        <v>65</v>
      </c>
      <c r="F9274" s="13" t="s">
        <v>65</v>
      </c>
      <c r="G9274" s="13" t="s">
        <v>66</v>
      </c>
      <c r="H9274" s="13" t="s">
        <v>67</v>
      </c>
      <c r="I9274" s="13"/>
    </row>
    <row r="9275" spans="1:9" x14ac:dyDescent="0.25">
      <c r="A9275" s="37">
        <v>130735352018</v>
      </c>
      <c r="B9275" s="12" t="s">
        <v>8942</v>
      </c>
      <c r="C9275" s="12">
        <v>3</v>
      </c>
      <c r="D9275" s="12" t="s">
        <v>64</v>
      </c>
      <c r="E9275" s="12" t="s">
        <v>65</v>
      </c>
      <c r="F9275" s="12" t="s">
        <v>65</v>
      </c>
      <c r="G9275" s="12" t="s">
        <v>66</v>
      </c>
      <c r="H9275" s="12" t="s">
        <v>67</v>
      </c>
      <c r="I9275" s="12"/>
    </row>
    <row r="9276" spans="1:9" x14ac:dyDescent="0.25">
      <c r="A9276" s="38">
        <v>130735359019</v>
      </c>
      <c r="B9276" s="13" t="s">
        <v>8943</v>
      </c>
      <c r="C9276" s="13">
        <v>3</v>
      </c>
      <c r="D9276" s="13" t="s">
        <v>64</v>
      </c>
      <c r="E9276" s="13" t="s">
        <v>65</v>
      </c>
      <c r="F9276" s="13" t="s">
        <v>65</v>
      </c>
      <c r="G9276" s="13" t="s">
        <v>66</v>
      </c>
      <c r="H9276" s="13" t="s">
        <v>67</v>
      </c>
      <c r="I9276" s="13"/>
    </row>
    <row r="9277" spans="1:9" x14ac:dyDescent="0.25">
      <c r="A9277" s="37">
        <v>130735360020</v>
      </c>
      <c r="B9277" s="12" t="s">
        <v>8944</v>
      </c>
      <c r="C9277" s="12">
        <v>3</v>
      </c>
      <c r="D9277" s="12" t="s">
        <v>64</v>
      </c>
      <c r="E9277" s="12" t="s">
        <v>65</v>
      </c>
      <c r="F9277" s="12" t="s">
        <v>65</v>
      </c>
      <c r="G9277" s="12" t="s">
        <v>66</v>
      </c>
      <c r="H9277" s="12" t="s">
        <v>67</v>
      </c>
      <c r="I9277" s="12"/>
    </row>
    <row r="9278" spans="1:9" x14ac:dyDescent="0.25">
      <c r="A9278" s="38">
        <v>130735362021</v>
      </c>
      <c r="B9278" s="13" t="s">
        <v>8945</v>
      </c>
      <c r="C9278" s="13">
        <v>3</v>
      </c>
      <c r="D9278" s="13" t="s">
        <v>64</v>
      </c>
      <c r="E9278" s="13" t="s">
        <v>65</v>
      </c>
      <c r="F9278" s="13" t="s">
        <v>65</v>
      </c>
      <c r="G9278" s="13" t="s">
        <v>66</v>
      </c>
      <c r="H9278" s="13" t="s">
        <v>67</v>
      </c>
      <c r="I9278" s="13"/>
    </row>
    <row r="9279" spans="1:9" x14ac:dyDescent="0.25">
      <c r="A9279" s="37">
        <v>130735360022</v>
      </c>
      <c r="B9279" s="12" t="s">
        <v>8946</v>
      </c>
      <c r="C9279" s="12">
        <v>3</v>
      </c>
      <c r="D9279" s="12" t="s">
        <v>64</v>
      </c>
      <c r="E9279" s="12" t="s">
        <v>65</v>
      </c>
      <c r="F9279" s="12" t="s">
        <v>65</v>
      </c>
      <c r="G9279" s="12" t="s">
        <v>66</v>
      </c>
      <c r="H9279" s="12" t="s">
        <v>67</v>
      </c>
      <c r="I9279" s="12"/>
    </row>
    <row r="9280" spans="1:9" x14ac:dyDescent="0.25">
      <c r="A9280" s="38">
        <v>130735356023</v>
      </c>
      <c r="B9280" s="13" t="s">
        <v>212</v>
      </c>
      <c r="C9280" s="13">
        <v>3</v>
      </c>
      <c r="D9280" s="13" t="s">
        <v>64</v>
      </c>
      <c r="E9280" s="13" t="s">
        <v>65</v>
      </c>
      <c r="F9280" s="13" t="s">
        <v>65</v>
      </c>
      <c r="G9280" s="13" t="s">
        <v>66</v>
      </c>
      <c r="H9280" s="13" t="s">
        <v>67</v>
      </c>
      <c r="I9280" s="13"/>
    </row>
    <row r="9281" spans="1:9" x14ac:dyDescent="0.25">
      <c r="A9281" s="37">
        <v>130735355024</v>
      </c>
      <c r="B9281" s="12" t="s">
        <v>8947</v>
      </c>
      <c r="C9281" s="12">
        <v>3</v>
      </c>
      <c r="D9281" s="12" t="s">
        <v>64</v>
      </c>
      <c r="E9281" s="12" t="s">
        <v>65</v>
      </c>
      <c r="F9281" s="12" t="s">
        <v>65</v>
      </c>
      <c r="G9281" s="12" t="s">
        <v>66</v>
      </c>
      <c r="H9281" s="12" t="s">
        <v>67</v>
      </c>
      <c r="I9281" s="12"/>
    </row>
    <row r="9282" spans="1:9" x14ac:dyDescent="0.25">
      <c r="A9282" s="38">
        <v>130735352025</v>
      </c>
      <c r="B9282" s="13" t="s">
        <v>924</v>
      </c>
      <c r="C9282" s="13">
        <v>3</v>
      </c>
      <c r="D9282" s="13" t="s">
        <v>64</v>
      </c>
      <c r="E9282" s="13" t="s">
        <v>65</v>
      </c>
      <c r="F9282" s="13" t="s">
        <v>65</v>
      </c>
      <c r="G9282" s="13" t="s">
        <v>66</v>
      </c>
      <c r="H9282" s="13" t="s">
        <v>67</v>
      </c>
      <c r="I9282" s="13"/>
    </row>
    <row r="9283" spans="1:9" x14ac:dyDescent="0.25">
      <c r="A9283" s="37">
        <v>130735353027</v>
      </c>
      <c r="B9283" s="12" t="s">
        <v>8948</v>
      </c>
      <c r="C9283" s="12">
        <v>3</v>
      </c>
      <c r="D9283" s="12" t="s">
        <v>64</v>
      </c>
      <c r="E9283" s="12" t="s">
        <v>65</v>
      </c>
      <c r="F9283" s="12" t="s">
        <v>65</v>
      </c>
      <c r="G9283" s="12" t="s">
        <v>66</v>
      </c>
      <c r="H9283" s="12" t="s">
        <v>67</v>
      </c>
      <c r="I9283" s="12"/>
    </row>
    <row r="9284" spans="1:9" x14ac:dyDescent="0.25">
      <c r="A9284" s="38">
        <v>130735362028</v>
      </c>
      <c r="B9284" s="13" t="s">
        <v>8949</v>
      </c>
      <c r="C9284" s="13">
        <v>3</v>
      </c>
      <c r="D9284" s="13" t="s">
        <v>64</v>
      </c>
      <c r="E9284" s="13" t="s">
        <v>65</v>
      </c>
      <c r="F9284" s="13" t="s">
        <v>65</v>
      </c>
      <c r="G9284" s="13" t="s">
        <v>66</v>
      </c>
      <c r="H9284" s="13" t="s">
        <v>67</v>
      </c>
      <c r="I9284" s="13"/>
    </row>
    <row r="9285" spans="1:9" x14ac:dyDescent="0.25">
      <c r="A9285" s="37">
        <v>130735355029</v>
      </c>
      <c r="B9285" s="12" t="s">
        <v>8950</v>
      </c>
      <c r="C9285" s="12">
        <v>3</v>
      </c>
      <c r="D9285" s="12" t="s">
        <v>64</v>
      </c>
      <c r="E9285" s="12" t="s">
        <v>65</v>
      </c>
      <c r="F9285" s="12" t="s">
        <v>65</v>
      </c>
      <c r="G9285" s="12" t="s">
        <v>66</v>
      </c>
      <c r="H9285" s="12" t="s">
        <v>67</v>
      </c>
      <c r="I9285" s="12"/>
    </row>
    <row r="9286" spans="1:9" x14ac:dyDescent="0.25">
      <c r="A9286" s="38">
        <v>130735359030</v>
      </c>
      <c r="B9286" s="13" t="s">
        <v>8951</v>
      </c>
      <c r="C9286" s="13">
        <v>3</v>
      </c>
      <c r="D9286" s="13" t="s">
        <v>64</v>
      </c>
      <c r="E9286" s="13" t="s">
        <v>65</v>
      </c>
      <c r="F9286" s="13" t="s">
        <v>65</v>
      </c>
      <c r="G9286" s="13" t="s">
        <v>66</v>
      </c>
      <c r="H9286" s="13" t="s">
        <v>67</v>
      </c>
      <c r="I9286" s="13"/>
    </row>
    <row r="9287" spans="1:9" x14ac:dyDescent="0.25">
      <c r="A9287" s="37">
        <v>130735357031</v>
      </c>
      <c r="B9287" s="12" t="s">
        <v>8952</v>
      </c>
      <c r="C9287" s="12">
        <v>3</v>
      </c>
      <c r="D9287" s="12" t="s">
        <v>64</v>
      </c>
      <c r="E9287" s="12" t="s">
        <v>65</v>
      </c>
      <c r="F9287" s="12" t="s">
        <v>65</v>
      </c>
      <c r="G9287" s="12" t="s">
        <v>66</v>
      </c>
      <c r="H9287" s="12" t="s">
        <v>67</v>
      </c>
      <c r="I9287" s="12"/>
    </row>
    <row r="9288" spans="1:9" x14ac:dyDescent="0.25">
      <c r="A9288" s="38">
        <v>130735360032</v>
      </c>
      <c r="B9288" s="13" t="s">
        <v>8953</v>
      </c>
      <c r="C9288" s="13">
        <v>3</v>
      </c>
      <c r="D9288" s="13" t="s">
        <v>64</v>
      </c>
      <c r="E9288" s="13" t="s">
        <v>65</v>
      </c>
      <c r="F9288" s="13" t="s">
        <v>65</v>
      </c>
      <c r="G9288" s="13" t="s">
        <v>66</v>
      </c>
      <c r="H9288" s="13" t="s">
        <v>67</v>
      </c>
      <c r="I9288" s="13"/>
    </row>
    <row r="9289" spans="1:9" x14ac:dyDescent="0.25">
      <c r="A9289" s="37">
        <v>130735360033</v>
      </c>
      <c r="B9289" s="12" t="s">
        <v>8954</v>
      </c>
      <c r="C9289" s="12">
        <v>3</v>
      </c>
      <c r="D9289" s="12" t="s">
        <v>64</v>
      </c>
      <c r="E9289" s="12" t="s">
        <v>65</v>
      </c>
      <c r="F9289" s="12" t="s">
        <v>65</v>
      </c>
      <c r="G9289" s="12" t="s">
        <v>66</v>
      </c>
      <c r="H9289" s="12" t="s">
        <v>67</v>
      </c>
      <c r="I9289" s="12"/>
    </row>
    <row r="9290" spans="1:9" x14ac:dyDescent="0.25">
      <c r="A9290" s="38">
        <v>130735355034</v>
      </c>
      <c r="B9290" s="13" t="s">
        <v>8955</v>
      </c>
      <c r="C9290" s="13">
        <v>3</v>
      </c>
      <c r="D9290" s="13" t="s">
        <v>64</v>
      </c>
      <c r="E9290" s="13" t="s">
        <v>65</v>
      </c>
      <c r="F9290" s="13" t="s">
        <v>65</v>
      </c>
      <c r="G9290" s="13" t="s">
        <v>66</v>
      </c>
      <c r="H9290" s="13" t="s">
        <v>67</v>
      </c>
      <c r="I9290" s="13"/>
    </row>
    <row r="9291" spans="1:9" x14ac:dyDescent="0.25">
      <c r="A9291" s="37">
        <v>130730035035</v>
      </c>
      <c r="B9291" s="12" t="s">
        <v>8956</v>
      </c>
      <c r="C9291" s="12">
        <v>3</v>
      </c>
      <c r="D9291" s="12" t="s">
        <v>64</v>
      </c>
      <c r="E9291" s="12" t="s">
        <v>65</v>
      </c>
      <c r="F9291" s="12" t="s">
        <v>65</v>
      </c>
      <c r="G9291" s="12" t="s">
        <v>66</v>
      </c>
      <c r="H9291" s="12" t="s">
        <v>67</v>
      </c>
      <c r="I9291" s="12"/>
    </row>
    <row r="9292" spans="1:9" x14ac:dyDescent="0.25">
      <c r="A9292" s="38">
        <v>130735358036</v>
      </c>
      <c r="B9292" s="13" t="s">
        <v>8957</v>
      </c>
      <c r="C9292" s="13">
        <v>3</v>
      </c>
      <c r="D9292" s="13" t="s">
        <v>64</v>
      </c>
      <c r="E9292" s="13" t="s">
        <v>65</v>
      </c>
      <c r="F9292" s="13" t="s">
        <v>65</v>
      </c>
      <c r="G9292" s="13" t="s">
        <v>66</v>
      </c>
      <c r="H9292" s="13" t="s">
        <v>67</v>
      </c>
      <c r="I9292" s="13"/>
    </row>
    <row r="9293" spans="1:9" x14ac:dyDescent="0.25">
      <c r="A9293" s="37">
        <v>130735351037</v>
      </c>
      <c r="B9293" s="12" t="s">
        <v>8958</v>
      </c>
      <c r="C9293" s="12">
        <v>3</v>
      </c>
      <c r="D9293" s="12" t="s">
        <v>64</v>
      </c>
      <c r="E9293" s="12" t="s">
        <v>65</v>
      </c>
      <c r="F9293" s="12" t="s">
        <v>65</v>
      </c>
      <c r="G9293" s="12" t="s">
        <v>66</v>
      </c>
      <c r="H9293" s="12" t="s">
        <v>67</v>
      </c>
      <c r="I9293" s="12"/>
    </row>
    <row r="9294" spans="1:9" x14ac:dyDescent="0.25">
      <c r="A9294" s="38">
        <v>130735353038</v>
      </c>
      <c r="B9294" s="13" t="s">
        <v>8959</v>
      </c>
      <c r="C9294" s="13">
        <v>3</v>
      </c>
      <c r="D9294" s="13" t="s">
        <v>64</v>
      </c>
      <c r="E9294" s="13" t="s">
        <v>65</v>
      </c>
      <c r="F9294" s="13" t="s">
        <v>65</v>
      </c>
      <c r="G9294" s="13" t="s">
        <v>66</v>
      </c>
      <c r="H9294" s="13" t="s">
        <v>67</v>
      </c>
      <c r="I9294" s="13"/>
    </row>
    <row r="9295" spans="1:9" x14ac:dyDescent="0.25">
      <c r="A9295" s="37">
        <v>130735360039</v>
      </c>
      <c r="B9295" s="12" t="s">
        <v>8960</v>
      </c>
      <c r="C9295" s="12">
        <v>3</v>
      </c>
      <c r="D9295" s="12" t="s">
        <v>64</v>
      </c>
      <c r="E9295" s="12" t="s">
        <v>65</v>
      </c>
      <c r="F9295" s="12" t="s">
        <v>65</v>
      </c>
      <c r="G9295" s="12" t="s">
        <v>66</v>
      </c>
      <c r="H9295" s="12" t="s">
        <v>67</v>
      </c>
      <c r="I9295" s="12"/>
    </row>
    <row r="9296" spans="1:9" x14ac:dyDescent="0.25">
      <c r="A9296" s="38">
        <v>130735362040</v>
      </c>
      <c r="B9296" s="13" t="s">
        <v>8961</v>
      </c>
      <c r="C9296" s="13">
        <v>3</v>
      </c>
      <c r="D9296" s="13" t="s">
        <v>64</v>
      </c>
      <c r="E9296" s="13" t="s">
        <v>65</v>
      </c>
      <c r="F9296" s="13" t="s">
        <v>65</v>
      </c>
      <c r="G9296" s="13" t="s">
        <v>66</v>
      </c>
      <c r="H9296" s="13" t="s">
        <v>67</v>
      </c>
      <c r="I9296" s="13" t="s">
        <v>342</v>
      </c>
    </row>
    <row r="9297" spans="1:9" x14ac:dyDescent="0.25">
      <c r="A9297" s="37">
        <v>130735358041</v>
      </c>
      <c r="B9297" s="12" t="s">
        <v>8962</v>
      </c>
      <c r="C9297" s="12">
        <v>3</v>
      </c>
      <c r="D9297" s="12" t="s">
        <v>64</v>
      </c>
      <c r="E9297" s="12" t="s">
        <v>65</v>
      </c>
      <c r="F9297" s="12" t="s">
        <v>65</v>
      </c>
      <c r="G9297" s="12" t="s">
        <v>66</v>
      </c>
      <c r="H9297" s="12" t="s">
        <v>67</v>
      </c>
      <c r="I9297" s="12"/>
    </row>
    <row r="9298" spans="1:9" x14ac:dyDescent="0.25">
      <c r="A9298" s="38">
        <v>130735352042</v>
      </c>
      <c r="B9298" s="13" t="s">
        <v>8963</v>
      </c>
      <c r="C9298" s="13">
        <v>3</v>
      </c>
      <c r="D9298" s="13" t="s">
        <v>64</v>
      </c>
      <c r="E9298" s="13" t="s">
        <v>65</v>
      </c>
      <c r="F9298" s="13" t="s">
        <v>65</v>
      </c>
      <c r="G9298" s="13" t="s">
        <v>66</v>
      </c>
      <c r="H9298" s="13" t="s">
        <v>67</v>
      </c>
      <c r="I9298" s="13"/>
    </row>
    <row r="9299" spans="1:9" x14ac:dyDescent="0.25">
      <c r="A9299" s="37">
        <v>130735352043</v>
      </c>
      <c r="B9299" s="12" t="s">
        <v>8964</v>
      </c>
      <c r="C9299" s="12">
        <v>3</v>
      </c>
      <c r="D9299" s="12" t="s">
        <v>64</v>
      </c>
      <c r="E9299" s="12" t="s">
        <v>65</v>
      </c>
      <c r="F9299" s="12" t="s">
        <v>65</v>
      </c>
      <c r="G9299" s="12" t="s">
        <v>66</v>
      </c>
      <c r="H9299" s="12" t="s">
        <v>67</v>
      </c>
      <c r="I9299" s="12"/>
    </row>
    <row r="9300" spans="1:9" x14ac:dyDescent="0.25">
      <c r="A9300" s="38">
        <v>130735351044</v>
      </c>
      <c r="B9300" s="13" t="s">
        <v>8965</v>
      </c>
      <c r="C9300" s="13">
        <v>3</v>
      </c>
      <c r="D9300" s="13" t="s">
        <v>64</v>
      </c>
      <c r="E9300" s="13" t="s">
        <v>65</v>
      </c>
      <c r="F9300" s="13" t="s">
        <v>65</v>
      </c>
      <c r="G9300" s="13" t="s">
        <v>66</v>
      </c>
      <c r="H9300" s="13" t="s">
        <v>67</v>
      </c>
      <c r="I9300" s="13"/>
    </row>
    <row r="9301" spans="1:9" x14ac:dyDescent="0.25">
      <c r="A9301" s="37">
        <v>130735362045</v>
      </c>
      <c r="B9301" s="12" t="s">
        <v>8966</v>
      </c>
      <c r="C9301" s="12">
        <v>3</v>
      </c>
      <c r="D9301" s="12" t="s">
        <v>64</v>
      </c>
      <c r="E9301" s="12" t="s">
        <v>65</v>
      </c>
      <c r="F9301" s="12" t="s">
        <v>65</v>
      </c>
      <c r="G9301" s="12" t="s">
        <v>66</v>
      </c>
      <c r="H9301" s="12" t="s">
        <v>67</v>
      </c>
      <c r="I9301" s="12"/>
    </row>
    <row r="9302" spans="1:9" x14ac:dyDescent="0.25">
      <c r="A9302" s="38">
        <v>130735351046</v>
      </c>
      <c r="B9302" s="13" t="s">
        <v>8967</v>
      </c>
      <c r="C9302" s="13">
        <v>3</v>
      </c>
      <c r="D9302" s="13" t="s">
        <v>64</v>
      </c>
      <c r="E9302" s="13" t="s">
        <v>65</v>
      </c>
      <c r="F9302" s="13" t="s">
        <v>65</v>
      </c>
      <c r="G9302" s="13" t="s">
        <v>66</v>
      </c>
      <c r="H9302" s="13" t="s">
        <v>67</v>
      </c>
      <c r="I9302" s="13"/>
    </row>
    <row r="9303" spans="1:9" x14ac:dyDescent="0.25">
      <c r="A9303" s="37">
        <v>130735357048</v>
      </c>
      <c r="B9303" s="12" t="s">
        <v>8968</v>
      </c>
      <c r="C9303" s="12">
        <v>3</v>
      </c>
      <c r="D9303" s="12" t="s">
        <v>64</v>
      </c>
      <c r="E9303" s="12" t="s">
        <v>65</v>
      </c>
      <c r="F9303" s="12" t="s">
        <v>65</v>
      </c>
      <c r="G9303" s="12" t="s">
        <v>66</v>
      </c>
      <c r="H9303" s="12" t="s">
        <v>67</v>
      </c>
      <c r="I9303" s="12"/>
    </row>
    <row r="9304" spans="1:9" x14ac:dyDescent="0.25">
      <c r="A9304" s="38">
        <v>130735353049</v>
      </c>
      <c r="B9304" s="13" t="s">
        <v>8969</v>
      </c>
      <c r="C9304" s="13">
        <v>3</v>
      </c>
      <c r="D9304" s="13" t="s">
        <v>64</v>
      </c>
      <c r="E9304" s="13" t="s">
        <v>65</v>
      </c>
      <c r="F9304" s="13" t="s">
        <v>65</v>
      </c>
      <c r="G9304" s="13" t="s">
        <v>66</v>
      </c>
      <c r="H9304" s="13" t="s">
        <v>67</v>
      </c>
      <c r="I9304" s="13"/>
    </row>
    <row r="9305" spans="1:9" x14ac:dyDescent="0.25">
      <c r="A9305" s="37">
        <v>130735360050</v>
      </c>
      <c r="B9305" s="12" t="s">
        <v>8970</v>
      </c>
      <c r="C9305" s="12">
        <v>3</v>
      </c>
      <c r="D9305" s="12" t="s">
        <v>64</v>
      </c>
      <c r="E9305" s="12" t="s">
        <v>65</v>
      </c>
      <c r="F9305" s="12" t="s">
        <v>65</v>
      </c>
      <c r="G9305" s="12" t="s">
        <v>66</v>
      </c>
      <c r="H9305" s="12" t="s">
        <v>67</v>
      </c>
      <c r="I9305" s="12"/>
    </row>
    <row r="9306" spans="1:9" x14ac:dyDescent="0.25">
      <c r="A9306" s="38">
        <v>130735352051</v>
      </c>
      <c r="B9306" s="13" t="s">
        <v>8971</v>
      </c>
      <c r="C9306" s="13">
        <v>3</v>
      </c>
      <c r="D9306" s="13" t="s">
        <v>64</v>
      </c>
      <c r="E9306" s="13" t="s">
        <v>65</v>
      </c>
      <c r="F9306" s="13" t="s">
        <v>65</v>
      </c>
      <c r="G9306" s="13" t="s">
        <v>66</v>
      </c>
      <c r="H9306" s="13" t="s">
        <v>67</v>
      </c>
      <c r="I9306" s="13"/>
    </row>
    <row r="9307" spans="1:9" x14ac:dyDescent="0.25">
      <c r="A9307" s="37">
        <v>130735359052</v>
      </c>
      <c r="B9307" s="12" t="s">
        <v>8972</v>
      </c>
      <c r="C9307" s="12">
        <v>3</v>
      </c>
      <c r="D9307" s="12" t="s">
        <v>64</v>
      </c>
      <c r="E9307" s="12" t="s">
        <v>65</v>
      </c>
      <c r="F9307" s="12" t="s">
        <v>65</v>
      </c>
      <c r="G9307" s="12" t="s">
        <v>66</v>
      </c>
      <c r="H9307" s="12" t="s">
        <v>67</v>
      </c>
      <c r="I9307" s="12"/>
    </row>
    <row r="9308" spans="1:9" x14ac:dyDescent="0.25">
      <c r="A9308" s="38">
        <v>130735352053</v>
      </c>
      <c r="B9308" s="13" t="s">
        <v>8973</v>
      </c>
      <c r="C9308" s="13">
        <v>3</v>
      </c>
      <c r="D9308" s="13" t="s">
        <v>64</v>
      </c>
      <c r="E9308" s="13" t="s">
        <v>65</v>
      </c>
      <c r="F9308" s="13" t="s">
        <v>65</v>
      </c>
      <c r="G9308" s="13" t="s">
        <v>66</v>
      </c>
      <c r="H9308" s="13" t="s">
        <v>67</v>
      </c>
      <c r="I9308" s="13"/>
    </row>
    <row r="9309" spans="1:9" x14ac:dyDescent="0.25">
      <c r="A9309" s="37">
        <v>130735358054</v>
      </c>
      <c r="B9309" s="12" t="s">
        <v>8879</v>
      </c>
      <c r="C9309" s="12">
        <v>3</v>
      </c>
      <c r="D9309" s="12" t="s">
        <v>64</v>
      </c>
      <c r="E9309" s="12" t="s">
        <v>65</v>
      </c>
      <c r="F9309" s="12" t="s">
        <v>65</v>
      </c>
      <c r="G9309" s="12" t="s">
        <v>66</v>
      </c>
      <c r="H9309" s="12" t="s">
        <v>67</v>
      </c>
      <c r="I9309" s="12"/>
    </row>
    <row r="9310" spans="1:9" x14ac:dyDescent="0.25">
      <c r="A9310" s="38">
        <v>130730055055</v>
      </c>
      <c r="B9310" s="13" t="s">
        <v>8974</v>
      </c>
      <c r="C9310" s="13">
        <v>3</v>
      </c>
      <c r="D9310" s="13" t="s">
        <v>64</v>
      </c>
      <c r="E9310" s="13" t="s">
        <v>65</v>
      </c>
      <c r="F9310" s="13" t="s">
        <v>65</v>
      </c>
      <c r="G9310" s="13" t="s">
        <v>66</v>
      </c>
      <c r="H9310" s="13" t="s">
        <v>67</v>
      </c>
      <c r="I9310" s="13"/>
    </row>
    <row r="9311" spans="1:9" x14ac:dyDescent="0.25">
      <c r="A9311" s="37">
        <v>130735355057</v>
      </c>
      <c r="B9311" s="12" t="s">
        <v>8975</v>
      </c>
      <c r="C9311" s="12">
        <v>3</v>
      </c>
      <c r="D9311" s="12" t="s">
        <v>64</v>
      </c>
      <c r="E9311" s="12" t="s">
        <v>65</v>
      </c>
      <c r="F9311" s="12" t="s">
        <v>65</v>
      </c>
      <c r="G9311" s="12" t="s">
        <v>66</v>
      </c>
      <c r="H9311" s="12" t="s">
        <v>67</v>
      </c>
      <c r="I9311" s="12"/>
    </row>
    <row r="9312" spans="1:9" x14ac:dyDescent="0.25">
      <c r="A9312" s="38">
        <v>130735362059</v>
      </c>
      <c r="B9312" s="13" t="s">
        <v>131</v>
      </c>
      <c r="C9312" s="13">
        <v>3</v>
      </c>
      <c r="D9312" s="13" t="s">
        <v>64</v>
      </c>
      <c r="E9312" s="13" t="s">
        <v>65</v>
      </c>
      <c r="F9312" s="13" t="s">
        <v>65</v>
      </c>
      <c r="G9312" s="13" t="s">
        <v>66</v>
      </c>
      <c r="H9312" s="13" t="s">
        <v>67</v>
      </c>
      <c r="I9312" s="13"/>
    </row>
    <row r="9313" spans="1:9" x14ac:dyDescent="0.25">
      <c r="A9313" s="37">
        <v>130735358060</v>
      </c>
      <c r="B9313" s="12" t="s">
        <v>8976</v>
      </c>
      <c r="C9313" s="12">
        <v>3</v>
      </c>
      <c r="D9313" s="12" t="s">
        <v>64</v>
      </c>
      <c r="E9313" s="12" t="s">
        <v>65</v>
      </c>
      <c r="F9313" s="12" t="s">
        <v>65</v>
      </c>
      <c r="G9313" s="12" t="s">
        <v>66</v>
      </c>
      <c r="H9313" s="12" t="s">
        <v>67</v>
      </c>
      <c r="I9313" s="12"/>
    </row>
    <row r="9314" spans="1:9" x14ac:dyDescent="0.25">
      <c r="A9314" s="38">
        <v>130735358061</v>
      </c>
      <c r="B9314" s="13" t="s">
        <v>8977</v>
      </c>
      <c r="C9314" s="13">
        <v>3</v>
      </c>
      <c r="D9314" s="13" t="s">
        <v>64</v>
      </c>
      <c r="E9314" s="13" t="s">
        <v>65</v>
      </c>
      <c r="F9314" s="13" t="s">
        <v>65</v>
      </c>
      <c r="G9314" s="13" t="s">
        <v>66</v>
      </c>
      <c r="H9314" s="13" t="s">
        <v>67</v>
      </c>
      <c r="I9314" s="13"/>
    </row>
    <row r="9315" spans="1:9" x14ac:dyDescent="0.25">
      <c r="A9315" s="37">
        <v>130735355062</v>
      </c>
      <c r="B9315" s="12" t="s">
        <v>8978</v>
      </c>
      <c r="C9315" s="12">
        <v>3</v>
      </c>
      <c r="D9315" s="12" t="s">
        <v>64</v>
      </c>
      <c r="E9315" s="12" t="s">
        <v>65</v>
      </c>
      <c r="F9315" s="12" t="s">
        <v>65</v>
      </c>
      <c r="G9315" s="12" t="s">
        <v>66</v>
      </c>
      <c r="H9315" s="12" t="s">
        <v>67</v>
      </c>
      <c r="I9315" s="12"/>
    </row>
    <row r="9316" spans="1:9" x14ac:dyDescent="0.25">
      <c r="A9316" s="38">
        <v>130735353063</v>
      </c>
      <c r="B9316" s="13" t="s">
        <v>8979</v>
      </c>
      <c r="C9316" s="13">
        <v>3</v>
      </c>
      <c r="D9316" s="13" t="s">
        <v>64</v>
      </c>
      <c r="E9316" s="13" t="s">
        <v>65</v>
      </c>
      <c r="F9316" s="13" t="s">
        <v>65</v>
      </c>
      <c r="G9316" s="13" t="s">
        <v>66</v>
      </c>
      <c r="H9316" s="13" t="s">
        <v>67</v>
      </c>
      <c r="I9316" s="13"/>
    </row>
    <row r="9317" spans="1:9" x14ac:dyDescent="0.25">
      <c r="A9317" s="37">
        <v>130735353064</v>
      </c>
      <c r="B9317" s="12" t="s">
        <v>8980</v>
      </c>
      <c r="C9317" s="12">
        <v>3</v>
      </c>
      <c r="D9317" s="12" t="s">
        <v>64</v>
      </c>
      <c r="E9317" s="12" t="s">
        <v>65</v>
      </c>
      <c r="F9317" s="12" t="s">
        <v>65</v>
      </c>
      <c r="G9317" s="12" t="s">
        <v>66</v>
      </c>
      <c r="H9317" s="12" t="s">
        <v>67</v>
      </c>
      <c r="I9317" s="12"/>
    </row>
    <row r="9318" spans="1:9" x14ac:dyDescent="0.25">
      <c r="A9318" s="38">
        <v>130735353065</v>
      </c>
      <c r="B9318" s="13" t="s">
        <v>8981</v>
      </c>
      <c r="C9318" s="13">
        <v>3</v>
      </c>
      <c r="D9318" s="13" t="s">
        <v>64</v>
      </c>
      <c r="E9318" s="13" t="s">
        <v>65</v>
      </c>
      <c r="F9318" s="13" t="s">
        <v>65</v>
      </c>
      <c r="G9318" s="13" t="s">
        <v>66</v>
      </c>
      <c r="H9318" s="13" t="s">
        <v>67</v>
      </c>
      <c r="I9318" s="13"/>
    </row>
    <row r="9319" spans="1:9" x14ac:dyDescent="0.25">
      <c r="A9319" s="37">
        <v>130735351066</v>
      </c>
      <c r="B9319" s="12" t="s">
        <v>590</v>
      </c>
      <c r="C9319" s="12">
        <v>3</v>
      </c>
      <c r="D9319" s="12" t="s">
        <v>64</v>
      </c>
      <c r="E9319" s="12" t="s">
        <v>65</v>
      </c>
      <c r="F9319" s="12" t="s">
        <v>65</v>
      </c>
      <c r="G9319" s="12" t="s">
        <v>66</v>
      </c>
      <c r="H9319" s="12" t="s">
        <v>67</v>
      </c>
      <c r="I9319" s="12"/>
    </row>
    <row r="9320" spans="1:9" x14ac:dyDescent="0.25">
      <c r="A9320" s="38">
        <v>130735354067</v>
      </c>
      <c r="B9320" s="13" t="s">
        <v>8982</v>
      </c>
      <c r="C9320" s="13">
        <v>3</v>
      </c>
      <c r="D9320" s="13" t="s">
        <v>64</v>
      </c>
      <c r="E9320" s="13" t="s">
        <v>65</v>
      </c>
      <c r="F9320" s="13" t="s">
        <v>65</v>
      </c>
      <c r="G9320" s="13" t="s">
        <v>66</v>
      </c>
      <c r="H9320" s="13" t="s">
        <v>67</v>
      </c>
      <c r="I9320" s="13"/>
    </row>
    <row r="9321" spans="1:9" x14ac:dyDescent="0.25">
      <c r="A9321" s="37">
        <v>130735351068</v>
      </c>
      <c r="B9321" s="12" t="s">
        <v>8983</v>
      </c>
      <c r="C9321" s="12">
        <v>3</v>
      </c>
      <c r="D9321" s="12" t="s">
        <v>64</v>
      </c>
      <c r="E9321" s="12" t="s">
        <v>65</v>
      </c>
      <c r="F9321" s="12" t="s">
        <v>65</v>
      </c>
      <c r="G9321" s="12" t="s">
        <v>66</v>
      </c>
      <c r="H9321" s="12" t="s">
        <v>67</v>
      </c>
      <c r="I9321" s="12"/>
    </row>
    <row r="9322" spans="1:9" x14ac:dyDescent="0.25">
      <c r="A9322" s="38">
        <v>130735352069</v>
      </c>
      <c r="B9322" s="13" t="s">
        <v>8984</v>
      </c>
      <c r="C9322" s="13">
        <v>3</v>
      </c>
      <c r="D9322" s="13" t="s">
        <v>64</v>
      </c>
      <c r="E9322" s="13" t="s">
        <v>65</v>
      </c>
      <c r="F9322" s="13" t="s">
        <v>65</v>
      </c>
      <c r="G9322" s="13" t="s">
        <v>66</v>
      </c>
      <c r="H9322" s="13" t="s">
        <v>67</v>
      </c>
      <c r="I9322" s="13"/>
    </row>
    <row r="9323" spans="1:9" x14ac:dyDescent="0.25">
      <c r="A9323" s="37">
        <v>130730070070</v>
      </c>
      <c r="B9323" s="12" t="s">
        <v>8985</v>
      </c>
      <c r="C9323" s="12">
        <v>3</v>
      </c>
      <c r="D9323" s="12" t="s">
        <v>64</v>
      </c>
      <c r="E9323" s="12" t="s">
        <v>65</v>
      </c>
      <c r="F9323" s="12" t="s">
        <v>65</v>
      </c>
      <c r="G9323" s="12" t="s">
        <v>66</v>
      </c>
      <c r="H9323" s="12" t="s">
        <v>67</v>
      </c>
      <c r="I9323" s="12"/>
    </row>
    <row r="9324" spans="1:9" x14ac:dyDescent="0.25">
      <c r="A9324" s="38">
        <v>130735359071</v>
      </c>
      <c r="B9324" s="13" t="s">
        <v>8986</v>
      </c>
      <c r="C9324" s="13">
        <v>3</v>
      </c>
      <c r="D9324" s="13" t="s">
        <v>64</v>
      </c>
      <c r="E9324" s="13" t="s">
        <v>65</v>
      </c>
      <c r="F9324" s="13" t="s">
        <v>65</v>
      </c>
      <c r="G9324" s="13" t="s">
        <v>66</v>
      </c>
      <c r="H9324" s="13" t="s">
        <v>67</v>
      </c>
      <c r="I9324" s="13"/>
    </row>
    <row r="9325" spans="1:9" x14ac:dyDescent="0.25">
      <c r="A9325" s="37">
        <v>130735353072</v>
      </c>
      <c r="B9325" s="12" t="s">
        <v>8987</v>
      </c>
      <c r="C9325" s="12">
        <v>3</v>
      </c>
      <c r="D9325" s="12" t="s">
        <v>64</v>
      </c>
      <c r="E9325" s="12" t="s">
        <v>65</v>
      </c>
      <c r="F9325" s="12" t="s">
        <v>65</v>
      </c>
      <c r="G9325" s="12" t="s">
        <v>66</v>
      </c>
      <c r="H9325" s="12" t="s">
        <v>67</v>
      </c>
      <c r="I9325" s="12"/>
    </row>
    <row r="9326" spans="1:9" x14ac:dyDescent="0.25">
      <c r="A9326" s="38">
        <v>130735362073</v>
      </c>
      <c r="B9326" s="13" t="s">
        <v>8988</v>
      </c>
      <c r="C9326" s="13">
        <v>3</v>
      </c>
      <c r="D9326" s="13" t="s">
        <v>64</v>
      </c>
      <c r="E9326" s="13" t="s">
        <v>65</v>
      </c>
      <c r="F9326" s="13" t="s">
        <v>65</v>
      </c>
      <c r="G9326" s="13" t="s">
        <v>66</v>
      </c>
      <c r="H9326" s="13" t="s">
        <v>67</v>
      </c>
      <c r="I9326" s="13"/>
    </row>
    <row r="9327" spans="1:9" x14ac:dyDescent="0.25">
      <c r="A9327" s="37">
        <v>130735353074</v>
      </c>
      <c r="B9327" s="12" t="s">
        <v>8989</v>
      </c>
      <c r="C9327" s="12">
        <v>3</v>
      </c>
      <c r="D9327" s="12" t="s">
        <v>64</v>
      </c>
      <c r="E9327" s="12" t="s">
        <v>65</v>
      </c>
      <c r="F9327" s="12" t="s">
        <v>65</v>
      </c>
      <c r="G9327" s="12" t="s">
        <v>66</v>
      </c>
      <c r="H9327" s="12" t="s">
        <v>67</v>
      </c>
      <c r="I9327" s="12"/>
    </row>
    <row r="9328" spans="1:9" x14ac:dyDescent="0.25">
      <c r="A9328" s="38">
        <v>130735361075</v>
      </c>
      <c r="B9328" s="13" t="s">
        <v>8990</v>
      </c>
      <c r="C9328" s="13">
        <v>3</v>
      </c>
      <c r="D9328" s="13" t="s">
        <v>64</v>
      </c>
      <c r="E9328" s="13" t="s">
        <v>65</v>
      </c>
      <c r="F9328" s="13" t="s">
        <v>65</v>
      </c>
      <c r="G9328" s="13" t="s">
        <v>66</v>
      </c>
      <c r="H9328" s="13" t="s">
        <v>67</v>
      </c>
      <c r="I9328" s="13"/>
    </row>
    <row r="9329" spans="1:9" x14ac:dyDescent="0.25">
      <c r="A9329" s="37">
        <v>130735355076</v>
      </c>
      <c r="B9329" s="12" t="s">
        <v>8991</v>
      </c>
      <c r="C9329" s="12">
        <v>3</v>
      </c>
      <c r="D9329" s="12" t="s">
        <v>64</v>
      </c>
      <c r="E9329" s="12" t="s">
        <v>65</v>
      </c>
      <c r="F9329" s="12" t="s">
        <v>65</v>
      </c>
      <c r="G9329" s="12" t="s">
        <v>66</v>
      </c>
      <c r="H9329" s="12" t="s">
        <v>67</v>
      </c>
      <c r="I9329" s="12"/>
    </row>
    <row r="9330" spans="1:9" x14ac:dyDescent="0.25">
      <c r="A9330" s="38">
        <v>130735352077</v>
      </c>
      <c r="B9330" s="13" t="s">
        <v>8992</v>
      </c>
      <c r="C9330" s="13">
        <v>3</v>
      </c>
      <c r="D9330" s="13" t="s">
        <v>64</v>
      </c>
      <c r="E9330" s="13" t="s">
        <v>65</v>
      </c>
      <c r="F9330" s="13" t="s">
        <v>65</v>
      </c>
      <c r="G9330" s="13" t="s">
        <v>66</v>
      </c>
      <c r="H9330" s="13" t="s">
        <v>67</v>
      </c>
      <c r="I9330" s="13"/>
    </row>
    <row r="9331" spans="1:9" x14ac:dyDescent="0.25">
      <c r="A9331" s="37">
        <v>130735359078</v>
      </c>
      <c r="B9331" s="12" t="s">
        <v>8993</v>
      </c>
      <c r="C9331" s="12">
        <v>3</v>
      </c>
      <c r="D9331" s="12" t="s">
        <v>64</v>
      </c>
      <c r="E9331" s="12" t="s">
        <v>65</v>
      </c>
      <c r="F9331" s="12" t="s">
        <v>65</v>
      </c>
      <c r="G9331" s="12" t="s">
        <v>66</v>
      </c>
      <c r="H9331" s="12" t="s">
        <v>67</v>
      </c>
      <c r="I9331" s="12"/>
    </row>
    <row r="9332" spans="1:9" x14ac:dyDescent="0.25">
      <c r="A9332" s="38">
        <v>130735362079</v>
      </c>
      <c r="B9332" s="13" t="s">
        <v>8994</v>
      </c>
      <c r="C9332" s="13">
        <v>3</v>
      </c>
      <c r="D9332" s="13" t="s">
        <v>64</v>
      </c>
      <c r="E9332" s="13" t="s">
        <v>65</v>
      </c>
      <c r="F9332" s="13" t="s">
        <v>65</v>
      </c>
      <c r="G9332" s="13" t="s">
        <v>66</v>
      </c>
      <c r="H9332" s="13" t="s">
        <v>67</v>
      </c>
      <c r="I9332" s="13"/>
    </row>
    <row r="9333" spans="1:9" x14ac:dyDescent="0.25">
      <c r="A9333" s="37">
        <v>130730080080</v>
      </c>
      <c r="B9333" s="12" t="s">
        <v>8995</v>
      </c>
      <c r="C9333" s="12">
        <v>3</v>
      </c>
      <c r="D9333" s="12" t="s">
        <v>64</v>
      </c>
      <c r="E9333" s="12" t="s">
        <v>65</v>
      </c>
      <c r="F9333" s="12" t="s">
        <v>65</v>
      </c>
      <c r="G9333" s="12" t="s">
        <v>66</v>
      </c>
      <c r="H9333" s="12" t="s">
        <v>67</v>
      </c>
      <c r="I9333" s="12"/>
    </row>
    <row r="9334" spans="1:9" x14ac:dyDescent="0.25">
      <c r="A9334" s="38">
        <v>130735362081</v>
      </c>
      <c r="B9334" s="13" t="s">
        <v>8996</v>
      </c>
      <c r="C9334" s="13">
        <v>3</v>
      </c>
      <c r="D9334" s="13" t="s">
        <v>64</v>
      </c>
      <c r="E9334" s="13" t="s">
        <v>65</v>
      </c>
      <c r="F9334" s="13" t="s">
        <v>65</v>
      </c>
      <c r="G9334" s="13" t="s">
        <v>66</v>
      </c>
      <c r="H9334" s="13" t="s">
        <v>67</v>
      </c>
      <c r="I9334" s="13"/>
    </row>
    <row r="9335" spans="1:9" x14ac:dyDescent="0.25">
      <c r="A9335" s="37">
        <v>130735361082</v>
      </c>
      <c r="B9335" s="12" t="s">
        <v>8997</v>
      </c>
      <c r="C9335" s="12">
        <v>3</v>
      </c>
      <c r="D9335" s="12" t="s">
        <v>64</v>
      </c>
      <c r="E9335" s="12" t="s">
        <v>65</v>
      </c>
      <c r="F9335" s="12" t="s">
        <v>65</v>
      </c>
      <c r="G9335" s="12" t="s">
        <v>66</v>
      </c>
      <c r="H9335" s="12" t="s">
        <v>67</v>
      </c>
      <c r="I9335" s="12"/>
    </row>
    <row r="9336" spans="1:9" x14ac:dyDescent="0.25">
      <c r="A9336" s="38">
        <v>130735353083</v>
      </c>
      <c r="B9336" s="13" t="s">
        <v>8998</v>
      </c>
      <c r="C9336" s="13">
        <v>3</v>
      </c>
      <c r="D9336" s="13" t="s">
        <v>64</v>
      </c>
      <c r="E9336" s="13" t="s">
        <v>65</v>
      </c>
      <c r="F9336" s="13" t="s">
        <v>65</v>
      </c>
      <c r="G9336" s="13" t="s">
        <v>66</v>
      </c>
      <c r="H9336" s="13" t="s">
        <v>67</v>
      </c>
      <c r="I9336" s="13"/>
    </row>
    <row r="9337" spans="1:9" x14ac:dyDescent="0.25">
      <c r="A9337" s="37">
        <v>130735357084</v>
      </c>
      <c r="B9337" s="12" t="s">
        <v>8999</v>
      </c>
      <c r="C9337" s="12">
        <v>3</v>
      </c>
      <c r="D9337" s="12" t="s">
        <v>64</v>
      </c>
      <c r="E9337" s="12" t="s">
        <v>65</v>
      </c>
      <c r="F9337" s="12" t="s">
        <v>65</v>
      </c>
      <c r="G9337" s="12" t="s">
        <v>66</v>
      </c>
      <c r="H9337" s="12" t="s">
        <v>67</v>
      </c>
      <c r="I9337" s="12"/>
    </row>
    <row r="9338" spans="1:9" x14ac:dyDescent="0.25">
      <c r="A9338" s="38">
        <v>130735361085</v>
      </c>
      <c r="B9338" s="13" t="s">
        <v>9000</v>
      </c>
      <c r="C9338" s="13">
        <v>3</v>
      </c>
      <c r="D9338" s="13" t="s">
        <v>64</v>
      </c>
      <c r="E9338" s="13" t="s">
        <v>65</v>
      </c>
      <c r="F9338" s="13" t="s">
        <v>65</v>
      </c>
      <c r="G9338" s="13" t="s">
        <v>66</v>
      </c>
      <c r="H9338" s="13" t="s">
        <v>67</v>
      </c>
      <c r="I9338" s="13"/>
    </row>
    <row r="9339" spans="1:9" x14ac:dyDescent="0.25">
      <c r="A9339" s="37">
        <v>130735355086</v>
      </c>
      <c r="B9339" s="12" t="s">
        <v>9001</v>
      </c>
      <c r="C9339" s="12">
        <v>3</v>
      </c>
      <c r="D9339" s="12" t="s">
        <v>64</v>
      </c>
      <c r="E9339" s="12" t="s">
        <v>65</v>
      </c>
      <c r="F9339" s="12" t="s">
        <v>65</v>
      </c>
      <c r="G9339" s="12" t="s">
        <v>66</v>
      </c>
      <c r="H9339" s="12" t="s">
        <v>67</v>
      </c>
      <c r="I9339" s="12"/>
    </row>
    <row r="9340" spans="1:9" x14ac:dyDescent="0.25">
      <c r="A9340" s="38">
        <v>130735358087</v>
      </c>
      <c r="B9340" s="13" t="s">
        <v>2331</v>
      </c>
      <c r="C9340" s="13">
        <v>3</v>
      </c>
      <c r="D9340" s="13" t="s">
        <v>64</v>
      </c>
      <c r="E9340" s="13" t="s">
        <v>65</v>
      </c>
      <c r="F9340" s="13" t="s">
        <v>65</v>
      </c>
      <c r="G9340" s="13" t="s">
        <v>66</v>
      </c>
      <c r="H9340" s="13" t="s">
        <v>67</v>
      </c>
      <c r="I9340" s="13"/>
    </row>
    <row r="9341" spans="1:9" x14ac:dyDescent="0.25">
      <c r="A9341" s="37">
        <v>130730088088</v>
      </c>
      <c r="B9341" s="12" t="s">
        <v>9002</v>
      </c>
      <c r="C9341" s="12">
        <v>3</v>
      </c>
      <c r="D9341" s="12" t="s">
        <v>64</v>
      </c>
      <c r="E9341" s="12" t="s">
        <v>65</v>
      </c>
      <c r="F9341" s="12" t="s">
        <v>65</v>
      </c>
      <c r="G9341" s="12" t="s">
        <v>66</v>
      </c>
      <c r="H9341" s="12" t="s">
        <v>67</v>
      </c>
      <c r="I9341" s="12"/>
    </row>
    <row r="9342" spans="1:9" x14ac:dyDescent="0.25">
      <c r="A9342" s="38">
        <v>130730089089</v>
      </c>
      <c r="B9342" s="13" t="s">
        <v>9003</v>
      </c>
      <c r="C9342" s="13">
        <v>3</v>
      </c>
      <c r="D9342" s="13" t="s">
        <v>64</v>
      </c>
      <c r="E9342" s="13" t="s">
        <v>65</v>
      </c>
      <c r="F9342" s="13" t="s">
        <v>65</v>
      </c>
      <c r="G9342" s="13" t="s">
        <v>66</v>
      </c>
      <c r="H9342" s="13" t="s">
        <v>67</v>
      </c>
      <c r="I9342" s="13"/>
    </row>
    <row r="9343" spans="1:9" x14ac:dyDescent="0.25">
      <c r="A9343" s="37">
        <v>130735356090</v>
      </c>
      <c r="B9343" s="12" t="s">
        <v>9004</v>
      </c>
      <c r="C9343" s="12">
        <v>3</v>
      </c>
      <c r="D9343" s="12" t="s">
        <v>64</v>
      </c>
      <c r="E9343" s="12" t="s">
        <v>65</v>
      </c>
      <c r="F9343" s="12" t="s">
        <v>65</v>
      </c>
      <c r="G9343" s="12" t="s">
        <v>66</v>
      </c>
      <c r="H9343" s="12" t="s">
        <v>67</v>
      </c>
      <c r="I9343" s="12"/>
    </row>
    <row r="9344" spans="1:9" x14ac:dyDescent="0.25">
      <c r="A9344" s="38">
        <v>130735362092</v>
      </c>
      <c r="B9344" s="13" t="s">
        <v>9005</v>
      </c>
      <c r="C9344" s="13">
        <v>3</v>
      </c>
      <c r="D9344" s="13" t="s">
        <v>64</v>
      </c>
      <c r="E9344" s="13" t="s">
        <v>65</v>
      </c>
      <c r="F9344" s="13" t="s">
        <v>65</v>
      </c>
      <c r="G9344" s="13" t="s">
        <v>66</v>
      </c>
      <c r="H9344" s="13" t="s">
        <v>67</v>
      </c>
      <c r="I9344" s="13"/>
    </row>
    <row r="9345" spans="1:9" x14ac:dyDescent="0.25">
      <c r="A9345" s="37">
        <v>130735360093</v>
      </c>
      <c r="B9345" s="12" t="s">
        <v>9006</v>
      </c>
      <c r="C9345" s="12">
        <v>3</v>
      </c>
      <c r="D9345" s="12" t="s">
        <v>64</v>
      </c>
      <c r="E9345" s="12" t="s">
        <v>65</v>
      </c>
      <c r="F9345" s="12" t="s">
        <v>65</v>
      </c>
      <c r="G9345" s="12" t="s">
        <v>66</v>
      </c>
      <c r="H9345" s="12" t="s">
        <v>67</v>
      </c>
      <c r="I9345" s="12"/>
    </row>
    <row r="9346" spans="1:9" x14ac:dyDescent="0.25">
      <c r="A9346" s="38">
        <v>130735352094</v>
      </c>
      <c r="B9346" s="13" t="s">
        <v>9007</v>
      </c>
      <c r="C9346" s="13">
        <v>3</v>
      </c>
      <c r="D9346" s="13" t="s">
        <v>64</v>
      </c>
      <c r="E9346" s="13" t="s">
        <v>65</v>
      </c>
      <c r="F9346" s="13" t="s">
        <v>65</v>
      </c>
      <c r="G9346" s="13" t="s">
        <v>66</v>
      </c>
      <c r="H9346" s="13" t="s">
        <v>67</v>
      </c>
      <c r="I9346" s="13"/>
    </row>
    <row r="9347" spans="1:9" x14ac:dyDescent="0.25">
      <c r="A9347" s="37">
        <v>130735362095</v>
      </c>
      <c r="B9347" s="12" t="s">
        <v>9008</v>
      </c>
      <c r="C9347" s="12">
        <v>3</v>
      </c>
      <c r="D9347" s="12" t="s">
        <v>64</v>
      </c>
      <c r="E9347" s="12" t="s">
        <v>65</v>
      </c>
      <c r="F9347" s="12" t="s">
        <v>65</v>
      </c>
      <c r="G9347" s="12" t="s">
        <v>66</v>
      </c>
      <c r="H9347" s="12" t="s">
        <v>67</v>
      </c>
      <c r="I9347" s="12"/>
    </row>
    <row r="9348" spans="1:9" x14ac:dyDescent="0.25">
      <c r="A9348" s="38">
        <v>130735355096</v>
      </c>
      <c r="B9348" s="13" t="s">
        <v>9009</v>
      </c>
      <c r="C9348" s="13">
        <v>3</v>
      </c>
      <c r="D9348" s="13" t="s">
        <v>64</v>
      </c>
      <c r="E9348" s="13" t="s">
        <v>65</v>
      </c>
      <c r="F9348" s="13" t="s">
        <v>65</v>
      </c>
      <c r="G9348" s="13" t="s">
        <v>66</v>
      </c>
      <c r="H9348" s="13" t="s">
        <v>67</v>
      </c>
      <c r="I9348" s="13"/>
    </row>
    <row r="9349" spans="1:9" x14ac:dyDescent="0.25">
      <c r="A9349" s="37">
        <v>130735355097</v>
      </c>
      <c r="B9349" s="12" t="s">
        <v>9010</v>
      </c>
      <c r="C9349" s="12">
        <v>3</v>
      </c>
      <c r="D9349" s="12" t="s">
        <v>64</v>
      </c>
      <c r="E9349" s="12" t="s">
        <v>65</v>
      </c>
      <c r="F9349" s="12" t="s">
        <v>65</v>
      </c>
      <c r="G9349" s="12" t="s">
        <v>66</v>
      </c>
      <c r="H9349" s="12" t="s">
        <v>67</v>
      </c>
      <c r="I9349" s="12"/>
    </row>
    <row r="9350" spans="1:9" x14ac:dyDescent="0.25">
      <c r="A9350" s="38">
        <v>130735355098</v>
      </c>
      <c r="B9350" s="13" t="s">
        <v>9011</v>
      </c>
      <c r="C9350" s="13">
        <v>3</v>
      </c>
      <c r="D9350" s="13" t="s">
        <v>64</v>
      </c>
      <c r="E9350" s="13" t="s">
        <v>65</v>
      </c>
      <c r="F9350" s="13" t="s">
        <v>65</v>
      </c>
      <c r="G9350" s="13" t="s">
        <v>66</v>
      </c>
      <c r="H9350" s="13" t="s">
        <v>67</v>
      </c>
      <c r="I9350" s="13"/>
    </row>
    <row r="9351" spans="1:9" x14ac:dyDescent="0.25">
      <c r="A9351" s="37">
        <v>130735358099</v>
      </c>
      <c r="B9351" s="12" t="s">
        <v>9012</v>
      </c>
      <c r="C9351" s="12">
        <v>3</v>
      </c>
      <c r="D9351" s="12" t="s">
        <v>64</v>
      </c>
      <c r="E9351" s="12" t="s">
        <v>65</v>
      </c>
      <c r="F9351" s="12" t="s">
        <v>65</v>
      </c>
      <c r="G9351" s="12" t="s">
        <v>66</v>
      </c>
      <c r="H9351" s="12" t="s">
        <v>67</v>
      </c>
      <c r="I9351" s="12"/>
    </row>
    <row r="9352" spans="1:9" x14ac:dyDescent="0.25">
      <c r="A9352" s="38">
        <v>130735354100</v>
      </c>
      <c r="B9352" s="13" t="s">
        <v>9013</v>
      </c>
      <c r="C9352" s="13">
        <v>3</v>
      </c>
      <c r="D9352" s="13" t="s">
        <v>64</v>
      </c>
      <c r="E9352" s="13" t="s">
        <v>65</v>
      </c>
      <c r="F9352" s="13" t="s">
        <v>65</v>
      </c>
      <c r="G9352" s="13" t="s">
        <v>66</v>
      </c>
      <c r="H9352" s="13" t="s">
        <v>67</v>
      </c>
      <c r="I9352" s="13"/>
    </row>
    <row r="9353" spans="1:9" x14ac:dyDescent="0.25">
      <c r="A9353" s="37">
        <v>130735359101</v>
      </c>
      <c r="B9353" s="12" t="s">
        <v>9014</v>
      </c>
      <c r="C9353" s="12">
        <v>3</v>
      </c>
      <c r="D9353" s="12" t="s">
        <v>64</v>
      </c>
      <c r="E9353" s="12" t="s">
        <v>65</v>
      </c>
      <c r="F9353" s="12" t="s">
        <v>65</v>
      </c>
      <c r="G9353" s="12" t="s">
        <v>66</v>
      </c>
      <c r="H9353" s="12" t="s">
        <v>67</v>
      </c>
      <c r="I9353" s="12"/>
    </row>
    <row r="9354" spans="1:9" x14ac:dyDescent="0.25">
      <c r="A9354" s="38">
        <v>130735356102</v>
      </c>
      <c r="B9354" s="13" t="s">
        <v>9015</v>
      </c>
      <c r="C9354" s="13">
        <v>3</v>
      </c>
      <c r="D9354" s="13" t="s">
        <v>64</v>
      </c>
      <c r="E9354" s="13" t="s">
        <v>65</v>
      </c>
      <c r="F9354" s="13" t="s">
        <v>65</v>
      </c>
      <c r="G9354" s="13" t="s">
        <v>66</v>
      </c>
      <c r="H9354" s="13" t="s">
        <v>67</v>
      </c>
      <c r="I9354" s="13"/>
    </row>
    <row r="9355" spans="1:9" x14ac:dyDescent="0.25">
      <c r="A9355" s="37">
        <v>130735354103</v>
      </c>
      <c r="B9355" s="12" t="s">
        <v>8810</v>
      </c>
      <c r="C9355" s="12">
        <v>3</v>
      </c>
      <c r="D9355" s="12" t="s">
        <v>64</v>
      </c>
      <c r="E9355" s="12" t="s">
        <v>65</v>
      </c>
      <c r="F9355" s="12" t="s">
        <v>65</v>
      </c>
      <c r="G9355" s="12" t="s">
        <v>66</v>
      </c>
      <c r="H9355" s="12" t="s">
        <v>67</v>
      </c>
      <c r="I9355" s="12" t="s">
        <v>342</v>
      </c>
    </row>
    <row r="9356" spans="1:9" x14ac:dyDescent="0.25">
      <c r="A9356" s="38">
        <v>130735358104</v>
      </c>
      <c r="B9356" s="13" t="s">
        <v>9016</v>
      </c>
      <c r="C9356" s="13">
        <v>3</v>
      </c>
      <c r="D9356" s="13" t="s">
        <v>64</v>
      </c>
      <c r="E9356" s="13" t="s">
        <v>65</v>
      </c>
      <c r="F9356" s="13" t="s">
        <v>65</v>
      </c>
      <c r="G9356" s="13" t="s">
        <v>66</v>
      </c>
      <c r="H9356" s="13" t="s">
        <v>67</v>
      </c>
      <c r="I9356" s="13"/>
    </row>
    <row r="9357" spans="1:9" x14ac:dyDescent="0.25">
      <c r="A9357" s="37">
        <v>130730105105</v>
      </c>
      <c r="B9357" s="12" t="s">
        <v>9017</v>
      </c>
      <c r="C9357" s="12">
        <v>3</v>
      </c>
      <c r="D9357" s="12" t="s">
        <v>64</v>
      </c>
      <c r="E9357" s="12" t="s">
        <v>65</v>
      </c>
      <c r="F9357" s="12" t="s">
        <v>65</v>
      </c>
      <c r="G9357" s="12" t="s">
        <v>66</v>
      </c>
      <c r="H9357" s="12" t="s">
        <v>67</v>
      </c>
      <c r="I9357" s="12"/>
    </row>
    <row r="9358" spans="1:9" x14ac:dyDescent="0.25">
      <c r="A9358" s="38">
        <v>130735357106</v>
      </c>
      <c r="B9358" s="13" t="s">
        <v>9018</v>
      </c>
      <c r="C9358" s="13">
        <v>3</v>
      </c>
      <c r="D9358" s="13" t="s">
        <v>64</v>
      </c>
      <c r="E9358" s="13" t="s">
        <v>65</v>
      </c>
      <c r="F9358" s="13" t="s">
        <v>65</v>
      </c>
      <c r="G9358" s="13" t="s">
        <v>66</v>
      </c>
      <c r="H9358" s="13" t="s">
        <v>67</v>
      </c>
      <c r="I9358" s="13"/>
    </row>
    <row r="9359" spans="1:9" x14ac:dyDescent="0.25">
      <c r="A9359" s="37">
        <v>130735357107</v>
      </c>
      <c r="B9359" s="12" t="s">
        <v>9019</v>
      </c>
      <c r="C9359" s="12">
        <v>3</v>
      </c>
      <c r="D9359" s="12" t="s">
        <v>64</v>
      </c>
      <c r="E9359" s="12" t="s">
        <v>65</v>
      </c>
      <c r="F9359" s="12" t="s">
        <v>65</v>
      </c>
      <c r="G9359" s="12" t="s">
        <v>66</v>
      </c>
      <c r="H9359" s="12" t="s">
        <v>67</v>
      </c>
      <c r="I9359" s="12"/>
    </row>
    <row r="9360" spans="1:9" x14ac:dyDescent="0.25">
      <c r="A9360" s="38">
        <v>130745455001</v>
      </c>
      <c r="B9360" s="13" t="s">
        <v>9020</v>
      </c>
      <c r="C9360" s="13">
        <v>3</v>
      </c>
      <c r="D9360" s="13" t="s">
        <v>64</v>
      </c>
      <c r="E9360" s="13" t="s">
        <v>65</v>
      </c>
      <c r="F9360" s="13" t="s">
        <v>65</v>
      </c>
      <c r="G9360" s="13" t="s">
        <v>66</v>
      </c>
      <c r="H9360" s="13" t="s">
        <v>67</v>
      </c>
      <c r="I9360" s="13"/>
    </row>
    <row r="9361" spans="1:9" x14ac:dyDescent="0.25">
      <c r="A9361" s="37">
        <v>130745451002</v>
      </c>
      <c r="B9361" s="12" t="s">
        <v>9021</v>
      </c>
      <c r="C9361" s="12">
        <v>3</v>
      </c>
      <c r="D9361" s="12" t="s">
        <v>64</v>
      </c>
      <c r="E9361" s="12" t="s">
        <v>65</v>
      </c>
      <c r="F9361" s="12" t="s">
        <v>65</v>
      </c>
      <c r="G9361" s="12" t="s">
        <v>66</v>
      </c>
      <c r="H9361" s="12" t="s">
        <v>67</v>
      </c>
      <c r="I9361" s="12"/>
    </row>
    <row r="9362" spans="1:9" x14ac:dyDescent="0.25">
      <c r="A9362" s="38">
        <v>130745451003</v>
      </c>
      <c r="B9362" s="13" t="s">
        <v>9022</v>
      </c>
      <c r="C9362" s="13">
        <v>3</v>
      </c>
      <c r="D9362" s="13" t="s">
        <v>64</v>
      </c>
      <c r="E9362" s="13" t="s">
        <v>65</v>
      </c>
      <c r="F9362" s="13" t="s">
        <v>65</v>
      </c>
      <c r="G9362" s="13" t="s">
        <v>66</v>
      </c>
      <c r="H9362" s="13" t="s">
        <v>67</v>
      </c>
      <c r="I9362" s="13"/>
    </row>
    <row r="9363" spans="1:9" x14ac:dyDescent="0.25">
      <c r="A9363" s="37">
        <v>130745456004</v>
      </c>
      <c r="B9363" s="12" t="s">
        <v>9023</v>
      </c>
      <c r="C9363" s="12">
        <v>3</v>
      </c>
      <c r="D9363" s="12" t="s">
        <v>64</v>
      </c>
      <c r="E9363" s="12" t="s">
        <v>65</v>
      </c>
      <c r="F9363" s="12" t="s">
        <v>65</v>
      </c>
      <c r="G9363" s="12" t="s">
        <v>66</v>
      </c>
      <c r="H9363" s="12" t="s">
        <v>67</v>
      </c>
      <c r="I9363" s="12"/>
    </row>
    <row r="9364" spans="1:9" x14ac:dyDescent="0.25">
      <c r="A9364" s="38">
        <v>130745453005</v>
      </c>
      <c r="B9364" s="13" t="s">
        <v>9024</v>
      </c>
      <c r="C9364" s="13">
        <v>3</v>
      </c>
      <c r="D9364" s="13" t="s">
        <v>64</v>
      </c>
      <c r="E9364" s="13" t="s">
        <v>65</v>
      </c>
      <c r="F9364" s="13" t="s">
        <v>65</v>
      </c>
      <c r="G9364" s="13" t="s">
        <v>66</v>
      </c>
      <c r="H9364" s="13" t="s">
        <v>67</v>
      </c>
      <c r="I9364" s="13"/>
    </row>
    <row r="9365" spans="1:9" x14ac:dyDescent="0.25">
      <c r="A9365" s="37">
        <v>130745457006</v>
      </c>
      <c r="B9365" s="12" t="s">
        <v>9025</v>
      </c>
      <c r="C9365" s="12">
        <v>3</v>
      </c>
      <c r="D9365" s="12" t="s">
        <v>64</v>
      </c>
      <c r="E9365" s="12" t="s">
        <v>65</v>
      </c>
      <c r="F9365" s="12" t="s">
        <v>65</v>
      </c>
      <c r="G9365" s="12" t="s">
        <v>66</v>
      </c>
      <c r="H9365" s="12" t="s">
        <v>67</v>
      </c>
      <c r="I9365" s="12"/>
    </row>
    <row r="9366" spans="1:9" x14ac:dyDescent="0.25">
      <c r="A9366" s="38">
        <v>130745456007</v>
      </c>
      <c r="B9366" s="13" t="s">
        <v>9026</v>
      </c>
      <c r="C9366" s="13">
        <v>3</v>
      </c>
      <c r="D9366" s="13" t="s">
        <v>64</v>
      </c>
      <c r="E9366" s="13" t="s">
        <v>65</v>
      </c>
      <c r="F9366" s="13" t="s">
        <v>65</v>
      </c>
      <c r="G9366" s="13" t="s">
        <v>66</v>
      </c>
      <c r="H9366" s="13" t="s">
        <v>67</v>
      </c>
      <c r="I9366" s="13"/>
    </row>
    <row r="9367" spans="1:9" x14ac:dyDescent="0.25">
      <c r="A9367" s="37">
        <v>130745451008</v>
      </c>
      <c r="B9367" s="12" t="s">
        <v>9027</v>
      </c>
      <c r="C9367" s="12">
        <v>3</v>
      </c>
      <c r="D9367" s="12" t="s">
        <v>64</v>
      </c>
      <c r="E9367" s="12" t="s">
        <v>65</v>
      </c>
      <c r="F9367" s="12" t="s">
        <v>65</v>
      </c>
      <c r="G9367" s="12" t="s">
        <v>66</v>
      </c>
      <c r="H9367" s="12" t="s">
        <v>67</v>
      </c>
      <c r="I9367" s="12"/>
    </row>
    <row r="9368" spans="1:9" x14ac:dyDescent="0.25">
      <c r="A9368" s="38">
        <v>130745456009</v>
      </c>
      <c r="B9368" s="13" t="s">
        <v>9028</v>
      </c>
      <c r="C9368" s="13">
        <v>3</v>
      </c>
      <c r="D9368" s="13" t="s">
        <v>64</v>
      </c>
      <c r="E9368" s="13" t="s">
        <v>65</v>
      </c>
      <c r="F9368" s="13" t="s">
        <v>65</v>
      </c>
      <c r="G9368" s="13" t="s">
        <v>66</v>
      </c>
      <c r="H9368" s="13" t="s">
        <v>67</v>
      </c>
      <c r="I9368" s="13"/>
    </row>
    <row r="9369" spans="1:9" x14ac:dyDescent="0.25">
      <c r="A9369" s="37">
        <v>130745454010</v>
      </c>
      <c r="B9369" s="12" t="s">
        <v>9029</v>
      </c>
      <c r="C9369" s="12">
        <v>3</v>
      </c>
      <c r="D9369" s="12" t="s">
        <v>64</v>
      </c>
      <c r="E9369" s="12" t="s">
        <v>65</v>
      </c>
      <c r="F9369" s="12" t="s">
        <v>65</v>
      </c>
      <c r="G9369" s="12" t="s">
        <v>66</v>
      </c>
      <c r="H9369" s="12" t="s">
        <v>67</v>
      </c>
      <c r="I9369" s="12"/>
    </row>
    <row r="9370" spans="1:9" x14ac:dyDescent="0.25">
      <c r="A9370" s="38">
        <v>130745455012</v>
      </c>
      <c r="B9370" s="13" t="s">
        <v>9030</v>
      </c>
      <c r="C9370" s="13">
        <v>3</v>
      </c>
      <c r="D9370" s="13" t="s">
        <v>64</v>
      </c>
      <c r="E9370" s="13" t="s">
        <v>65</v>
      </c>
      <c r="F9370" s="13" t="s">
        <v>65</v>
      </c>
      <c r="G9370" s="13" t="s">
        <v>66</v>
      </c>
      <c r="H9370" s="13" t="s">
        <v>67</v>
      </c>
      <c r="I9370" s="13"/>
    </row>
    <row r="9371" spans="1:9" x14ac:dyDescent="0.25">
      <c r="A9371" s="37">
        <v>130745458013</v>
      </c>
      <c r="B9371" s="12" t="s">
        <v>9031</v>
      </c>
      <c r="C9371" s="12">
        <v>3</v>
      </c>
      <c r="D9371" s="12" t="s">
        <v>64</v>
      </c>
      <c r="E9371" s="12" t="s">
        <v>65</v>
      </c>
      <c r="F9371" s="12" t="s">
        <v>65</v>
      </c>
      <c r="G9371" s="12" t="s">
        <v>66</v>
      </c>
      <c r="H9371" s="12" t="s">
        <v>67</v>
      </c>
      <c r="I9371" s="12"/>
    </row>
    <row r="9372" spans="1:9" x14ac:dyDescent="0.25">
      <c r="A9372" s="38">
        <v>130745455014</v>
      </c>
      <c r="B9372" s="13" t="s">
        <v>9032</v>
      </c>
      <c r="C9372" s="13">
        <v>3</v>
      </c>
      <c r="D9372" s="13" t="s">
        <v>64</v>
      </c>
      <c r="E9372" s="13" t="s">
        <v>65</v>
      </c>
      <c r="F9372" s="13" t="s">
        <v>65</v>
      </c>
      <c r="G9372" s="13" t="s">
        <v>66</v>
      </c>
      <c r="H9372" s="13" t="s">
        <v>67</v>
      </c>
      <c r="I9372" s="13"/>
    </row>
    <row r="9373" spans="1:9" x14ac:dyDescent="0.25">
      <c r="A9373" s="37">
        <v>130745455015</v>
      </c>
      <c r="B9373" s="12" t="s">
        <v>9033</v>
      </c>
      <c r="C9373" s="12">
        <v>3</v>
      </c>
      <c r="D9373" s="12" t="s">
        <v>64</v>
      </c>
      <c r="E9373" s="12" t="s">
        <v>65</v>
      </c>
      <c r="F9373" s="12" t="s">
        <v>65</v>
      </c>
      <c r="G9373" s="12" t="s">
        <v>66</v>
      </c>
      <c r="H9373" s="12" t="s">
        <v>67</v>
      </c>
      <c r="I9373" s="12"/>
    </row>
    <row r="9374" spans="1:9" x14ac:dyDescent="0.25">
      <c r="A9374" s="38">
        <v>130745454016</v>
      </c>
      <c r="B9374" s="13" t="s">
        <v>9034</v>
      </c>
      <c r="C9374" s="13">
        <v>3</v>
      </c>
      <c r="D9374" s="13" t="s">
        <v>64</v>
      </c>
      <c r="E9374" s="13" t="s">
        <v>65</v>
      </c>
      <c r="F9374" s="13" t="s">
        <v>65</v>
      </c>
      <c r="G9374" s="13" t="s">
        <v>66</v>
      </c>
      <c r="H9374" s="13" t="s">
        <v>67</v>
      </c>
      <c r="I9374" s="13"/>
    </row>
    <row r="9375" spans="1:9" x14ac:dyDescent="0.25">
      <c r="A9375" s="37">
        <v>130745459017</v>
      </c>
      <c r="B9375" s="12" t="s">
        <v>9035</v>
      </c>
      <c r="C9375" s="12">
        <v>3</v>
      </c>
      <c r="D9375" s="12" t="s">
        <v>64</v>
      </c>
      <c r="E9375" s="12" t="s">
        <v>65</v>
      </c>
      <c r="F9375" s="12" t="s">
        <v>65</v>
      </c>
      <c r="G9375" s="12" t="s">
        <v>66</v>
      </c>
      <c r="H9375" s="12" t="s">
        <v>67</v>
      </c>
      <c r="I9375" s="12"/>
    </row>
    <row r="9376" spans="1:9" x14ac:dyDescent="0.25">
      <c r="A9376" s="38">
        <v>130745458018</v>
      </c>
      <c r="B9376" s="13" t="s">
        <v>9036</v>
      </c>
      <c r="C9376" s="13">
        <v>5</v>
      </c>
      <c r="D9376" s="13" t="s">
        <v>69</v>
      </c>
      <c r="E9376" s="13" t="s">
        <v>65</v>
      </c>
      <c r="F9376" s="13" t="s">
        <v>65</v>
      </c>
      <c r="G9376" s="13" t="s">
        <v>65</v>
      </c>
      <c r="H9376" s="13" t="s">
        <v>65</v>
      </c>
      <c r="I9376" s="13"/>
    </row>
    <row r="9377" spans="1:9" x14ac:dyDescent="0.25">
      <c r="A9377" s="37">
        <v>130745451019</v>
      </c>
      <c r="B9377" s="12" t="s">
        <v>9037</v>
      </c>
      <c r="C9377" s="12">
        <v>3</v>
      </c>
      <c r="D9377" s="12" t="s">
        <v>64</v>
      </c>
      <c r="E9377" s="12" t="s">
        <v>65</v>
      </c>
      <c r="F9377" s="12" t="s">
        <v>65</v>
      </c>
      <c r="G9377" s="12" t="s">
        <v>66</v>
      </c>
      <c r="H9377" s="12" t="s">
        <v>67</v>
      </c>
      <c r="I9377" s="12"/>
    </row>
    <row r="9378" spans="1:9" x14ac:dyDescent="0.25">
      <c r="A9378" s="38">
        <v>130745452020</v>
      </c>
      <c r="B9378" s="13" t="s">
        <v>9038</v>
      </c>
      <c r="C9378" s="13">
        <v>3</v>
      </c>
      <c r="D9378" s="13" t="s">
        <v>64</v>
      </c>
      <c r="E9378" s="13" t="s">
        <v>65</v>
      </c>
      <c r="F9378" s="13" t="s">
        <v>65</v>
      </c>
      <c r="G9378" s="13" t="s">
        <v>66</v>
      </c>
      <c r="H9378" s="13" t="s">
        <v>67</v>
      </c>
      <c r="I9378" s="13"/>
    </row>
    <row r="9379" spans="1:9" x14ac:dyDescent="0.25">
      <c r="A9379" s="37">
        <v>130745452021</v>
      </c>
      <c r="B9379" s="12" t="s">
        <v>9039</v>
      </c>
      <c r="C9379" s="12">
        <v>3</v>
      </c>
      <c r="D9379" s="12" t="s">
        <v>64</v>
      </c>
      <c r="E9379" s="12" t="s">
        <v>65</v>
      </c>
      <c r="F9379" s="12" t="s">
        <v>65</v>
      </c>
      <c r="G9379" s="12" t="s">
        <v>66</v>
      </c>
      <c r="H9379" s="12" t="s">
        <v>67</v>
      </c>
      <c r="I9379" s="12"/>
    </row>
    <row r="9380" spans="1:9" x14ac:dyDescent="0.25">
      <c r="A9380" s="38">
        <v>130745453022</v>
      </c>
      <c r="B9380" s="13" t="s">
        <v>9040</v>
      </c>
      <c r="C9380" s="13">
        <v>3</v>
      </c>
      <c r="D9380" s="13" t="s">
        <v>64</v>
      </c>
      <c r="E9380" s="13" t="s">
        <v>65</v>
      </c>
      <c r="F9380" s="13" t="s">
        <v>65</v>
      </c>
      <c r="G9380" s="13" t="s">
        <v>66</v>
      </c>
      <c r="H9380" s="13" t="s">
        <v>67</v>
      </c>
      <c r="I9380" s="13"/>
    </row>
    <row r="9381" spans="1:9" x14ac:dyDescent="0.25">
      <c r="A9381" s="37">
        <v>130745457023</v>
      </c>
      <c r="B9381" s="12" t="s">
        <v>9041</v>
      </c>
      <c r="C9381" s="12">
        <v>3</v>
      </c>
      <c r="D9381" s="12" t="s">
        <v>64</v>
      </c>
      <c r="E9381" s="12" t="s">
        <v>65</v>
      </c>
      <c r="F9381" s="12" t="s">
        <v>65</v>
      </c>
      <c r="G9381" s="12" t="s">
        <v>66</v>
      </c>
      <c r="H9381" s="12" t="s">
        <v>67</v>
      </c>
      <c r="I9381" s="12"/>
    </row>
    <row r="9382" spans="1:9" x14ac:dyDescent="0.25">
      <c r="A9382" s="38">
        <v>130745455024</v>
      </c>
      <c r="B9382" s="13" t="s">
        <v>9042</v>
      </c>
      <c r="C9382" s="13">
        <v>3</v>
      </c>
      <c r="D9382" s="13" t="s">
        <v>64</v>
      </c>
      <c r="E9382" s="13" t="s">
        <v>65</v>
      </c>
      <c r="F9382" s="13" t="s">
        <v>65</v>
      </c>
      <c r="G9382" s="13" t="s">
        <v>66</v>
      </c>
      <c r="H9382" s="13" t="s">
        <v>67</v>
      </c>
      <c r="I9382" s="13"/>
    </row>
    <row r="9383" spans="1:9" x14ac:dyDescent="0.25">
      <c r="A9383" s="37">
        <v>130745455025</v>
      </c>
      <c r="B9383" s="12" t="s">
        <v>9043</v>
      </c>
      <c r="C9383" s="12">
        <v>3</v>
      </c>
      <c r="D9383" s="12" t="s">
        <v>64</v>
      </c>
      <c r="E9383" s="12" t="s">
        <v>65</v>
      </c>
      <c r="F9383" s="12" t="s">
        <v>65</v>
      </c>
      <c r="G9383" s="12" t="s">
        <v>66</v>
      </c>
      <c r="H9383" s="12" t="s">
        <v>67</v>
      </c>
      <c r="I9383" s="12"/>
    </row>
    <row r="9384" spans="1:9" x14ac:dyDescent="0.25">
      <c r="A9384" s="38">
        <v>130740026026</v>
      </c>
      <c r="B9384" s="13" t="s">
        <v>9044</v>
      </c>
      <c r="C9384" s="13">
        <v>3</v>
      </c>
      <c r="D9384" s="13" t="s">
        <v>64</v>
      </c>
      <c r="E9384" s="13" t="s">
        <v>65</v>
      </c>
      <c r="F9384" s="13" t="s">
        <v>65</v>
      </c>
      <c r="G9384" s="13" t="s">
        <v>66</v>
      </c>
      <c r="H9384" s="13" t="s">
        <v>67</v>
      </c>
      <c r="I9384" s="13"/>
    </row>
    <row r="9385" spans="1:9" x14ac:dyDescent="0.25">
      <c r="A9385" s="37">
        <v>130745459027</v>
      </c>
      <c r="B9385" s="12" t="s">
        <v>9045</v>
      </c>
      <c r="C9385" s="12">
        <v>3</v>
      </c>
      <c r="D9385" s="12" t="s">
        <v>64</v>
      </c>
      <c r="E9385" s="12" t="s">
        <v>65</v>
      </c>
      <c r="F9385" s="12" t="s">
        <v>65</v>
      </c>
      <c r="G9385" s="12" t="s">
        <v>66</v>
      </c>
      <c r="H9385" s="12" t="s">
        <v>67</v>
      </c>
      <c r="I9385" s="12"/>
    </row>
    <row r="9386" spans="1:9" x14ac:dyDescent="0.25">
      <c r="A9386" s="38">
        <v>130745458028</v>
      </c>
      <c r="B9386" s="13" t="s">
        <v>9046</v>
      </c>
      <c r="C9386" s="13">
        <v>3</v>
      </c>
      <c r="D9386" s="13" t="s">
        <v>64</v>
      </c>
      <c r="E9386" s="13" t="s">
        <v>65</v>
      </c>
      <c r="F9386" s="13" t="s">
        <v>65</v>
      </c>
      <c r="G9386" s="13" t="s">
        <v>66</v>
      </c>
      <c r="H9386" s="13" t="s">
        <v>67</v>
      </c>
      <c r="I9386" s="13"/>
    </row>
    <row r="9387" spans="1:9" x14ac:dyDescent="0.25">
      <c r="A9387" s="37">
        <v>130745451030</v>
      </c>
      <c r="B9387" s="12" t="s">
        <v>9047</v>
      </c>
      <c r="C9387" s="12">
        <v>3</v>
      </c>
      <c r="D9387" s="12" t="s">
        <v>64</v>
      </c>
      <c r="E9387" s="12" t="s">
        <v>65</v>
      </c>
      <c r="F9387" s="12" t="s">
        <v>65</v>
      </c>
      <c r="G9387" s="12" t="s">
        <v>66</v>
      </c>
      <c r="H9387" s="12" t="s">
        <v>67</v>
      </c>
      <c r="I9387" s="12"/>
    </row>
    <row r="9388" spans="1:9" x14ac:dyDescent="0.25">
      <c r="A9388" s="38">
        <v>130745451031</v>
      </c>
      <c r="B9388" s="13" t="s">
        <v>9048</v>
      </c>
      <c r="C9388" s="13">
        <v>3</v>
      </c>
      <c r="D9388" s="13" t="s">
        <v>64</v>
      </c>
      <c r="E9388" s="13" t="s">
        <v>65</v>
      </c>
      <c r="F9388" s="13" t="s">
        <v>65</v>
      </c>
      <c r="G9388" s="13" t="s">
        <v>66</v>
      </c>
      <c r="H9388" s="13" t="s">
        <v>67</v>
      </c>
      <c r="I9388" s="13"/>
    </row>
    <row r="9389" spans="1:9" x14ac:dyDescent="0.25">
      <c r="A9389" s="37">
        <v>130745454032</v>
      </c>
      <c r="B9389" s="12" t="s">
        <v>9049</v>
      </c>
      <c r="C9389" s="12">
        <v>3</v>
      </c>
      <c r="D9389" s="12" t="s">
        <v>64</v>
      </c>
      <c r="E9389" s="12" t="s">
        <v>65</v>
      </c>
      <c r="F9389" s="12" t="s">
        <v>65</v>
      </c>
      <c r="G9389" s="12" t="s">
        <v>66</v>
      </c>
      <c r="H9389" s="12" t="s">
        <v>67</v>
      </c>
      <c r="I9389" s="12"/>
    </row>
    <row r="9390" spans="1:9" x14ac:dyDescent="0.25">
      <c r="A9390" s="38">
        <v>130745458033</v>
      </c>
      <c r="B9390" s="13" t="s">
        <v>2048</v>
      </c>
      <c r="C9390" s="13">
        <v>3</v>
      </c>
      <c r="D9390" s="13" t="s">
        <v>64</v>
      </c>
      <c r="E9390" s="13" t="s">
        <v>65</v>
      </c>
      <c r="F9390" s="13" t="s">
        <v>65</v>
      </c>
      <c r="G9390" s="13" t="s">
        <v>66</v>
      </c>
      <c r="H9390" s="13" t="s">
        <v>67</v>
      </c>
      <c r="I9390" s="13"/>
    </row>
    <row r="9391" spans="1:9" x14ac:dyDescent="0.25">
      <c r="A9391" s="37">
        <v>130745456034</v>
      </c>
      <c r="B9391" s="12" t="s">
        <v>9050</v>
      </c>
      <c r="C9391" s="12">
        <v>3</v>
      </c>
      <c r="D9391" s="12" t="s">
        <v>64</v>
      </c>
      <c r="E9391" s="12" t="s">
        <v>65</v>
      </c>
      <c r="F9391" s="12" t="s">
        <v>65</v>
      </c>
      <c r="G9391" s="12" t="s">
        <v>66</v>
      </c>
      <c r="H9391" s="12" t="s">
        <v>67</v>
      </c>
      <c r="I9391" s="12"/>
    </row>
    <row r="9392" spans="1:9" x14ac:dyDescent="0.25">
      <c r="A9392" s="38">
        <v>130740035035</v>
      </c>
      <c r="B9392" s="13" t="s">
        <v>9051</v>
      </c>
      <c r="C9392" s="13">
        <v>3</v>
      </c>
      <c r="D9392" s="13" t="s">
        <v>64</v>
      </c>
      <c r="E9392" s="13" t="s">
        <v>65</v>
      </c>
      <c r="F9392" s="13" t="s">
        <v>65</v>
      </c>
      <c r="G9392" s="13" t="s">
        <v>66</v>
      </c>
      <c r="H9392" s="13" t="s">
        <v>67</v>
      </c>
      <c r="I9392" s="13"/>
    </row>
    <row r="9393" spans="1:9" x14ac:dyDescent="0.25">
      <c r="A9393" s="37">
        <v>130745457036</v>
      </c>
      <c r="B9393" s="12" t="s">
        <v>9052</v>
      </c>
      <c r="C9393" s="12">
        <v>3</v>
      </c>
      <c r="D9393" s="12" t="s">
        <v>64</v>
      </c>
      <c r="E9393" s="12" t="s">
        <v>65</v>
      </c>
      <c r="F9393" s="12" t="s">
        <v>65</v>
      </c>
      <c r="G9393" s="12" t="s">
        <v>66</v>
      </c>
      <c r="H9393" s="12" t="s">
        <v>67</v>
      </c>
      <c r="I9393" s="12"/>
    </row>
    <row r="9394" spans="1:9" x14ac:dyDescent="0.25">
      <c r="A9394" s="38">
        <v>130745454037</v>
      </c>
      <c r="B9394" s="13" t="s">
        <v>9053</v>
      </c>
      <c r="C9394" s="13">
        <v>3</v>
      </c>
      <c r="D9394" s="13" t="s">
        <v>64</v>
      </c>
      <c r="E9394" s="13" t="s">
        <v>65</v>
      </c>
      <c r="F9394" s="13" t="s">
        <v>65</v>
      </c>
      <c r="G9394" s="13" t="s">
        <v>66</v>
      </c>
      <c r="H9394" s="13" t="s">
        <v>67</v>
      </c>
      <c r="I9394" s="13"/>
    </row>
    <row r="9395" spans="1:9" x14ac:dyDescent="0.25">
      <c r="A9395" s="37">
        <v>130745455038</v>
      </c>
      <c r="B9395" s="12" t="s">
        <v>9054</v>
      </c>
      <c r="C9395" s="12">
        <v>3</v>
      </c>
      <c r="D9395" s="12" t="s">
        <v>64</v>
      </c>
      <c r="E9395" s="12" t="s">
        <v>65</v>
      </c>
      <c r="F9395" s="12" t="s">
        <v>65</v>
      </c>
      <c r="G9395" s="12" t="s">
        <v>66</v>
      </c>
      <c r="H9395" s="12" t="s">
        <v>67</v>
      </c>
      <c r="I9395" s="12"/>
    </row>
    <row r="9396" spans="1:9" x14ac:dyDescent="0.25">
      <c r="A9396" s="38">
        <v>130745454039</v>
      </c>
      <c r="B9396" s="13" t="s">
        <v>9055</v>
      </c>
      <c r="C9396" s="13">
        <v>3</v>
      </c>
      <c r="D9396" s="13" t="s">
        <v>64</v>
      </c>
      <c r="E9396" s="13" t="s">
        <v>65</v>
      </c>
      <c r="F9396" s="13" t="s">
        <v>65</v>
      </c>
      <c r="G9396" s="13" t="s">
        <v>66</v>
      </c>
      <c r="H9396" s="13" t="s">
        <v>67</v>
      </c>
      <c r="I9396" s="13"/>
    </row>
    <row r="9397" spans="1:9" x14ac:dyDescent="0.25">
      <c r="A9397" s="37">
        <v>130745452040</v>
      </c>
      <c r="B9397" s="12" t="s">
        <v>9056</v>
      </c>
      <c r="C9397" s="12">
        <v>5</v>
      </c>
      <c r="D9397" s="12" t="s">
        <v>69</v>
      </c>
      <c r="E9397" s="12" t="s">
        <v>65</v>
      </c>
      <c r="F9397" s="12" t="s">
        <v>65</v>
      </c>
      <c r="G9397" s="12" t="s">
        <v>65</v>
      </c>
      <c r="H9397" s="12" t="s">
        <v>65</v>
      </c>
      <c r="I9397" s="12"/>
    </row>
    <row r="9398" spans="1:9" x14ac:dyDescent="0.25">
      <c r="A9398" s="38">
        <v>130745458042</v>
      </c>
      <c r="B9398" s="13" t="s">
        <v>2921</v>
      </c>
      <c r="C9398" s="13">
        <v>3</v>
      </c>
      <c r="D9398" s="13" t="s">
        <v>64</v>
      </c>
      <c r="E9398" s="13" t="s">
        <v>65</v>
      </c>
      <c r="F9398" s="13" t="s">
        <v>65</v>
      </c>
      <c r="G9398" s="13" t="s">
        <v>66</v>
      </c>
      <c r="H9398" s="13" t="s">
        <v>67</v>
      </c>
      <c r="I9398" s="13"/>
    </row>
    <row r="9399" spans="1:9" x14ac:dyDescent="0.25">
      <c r="A9399" s="37">
        <v>130745452043</v>
      </c>
      <c r="B9399" s="12" t="s">
        <v>9057</v>
      </c>
      <c r="C9399" s="12">
        <v>3</v>
      </c>
      <c r="D9399" s="12" t="s">
        <v>64</v>
      </c>
      <c r="E9399" s="12" t="s">
        <v>65</v>
      </c>
      <c r="F9399" s="12" t="s">
        <v>65</v>
      </c>
      <c r="G9399" s="12" t="s">
        <v>66</v>
      </c>
      <c r="H9399" s="12" t="s">
        <v>67</v>
      </c>
      <c r="I9399" s="12"/>
    </row>
    <row r="9400" spans="1:9" x14ac:dyDescent="0.25">
      <c r="A9400" s="38">
        <v>130745456044</v>
      </c>
      <c r="B9400" s="13" t="s">
        <v>9058</v>
      </c>
      <c r="C9400" s="13">
        <v>3</v>
      </c>
      <c r="D9400" s="13" t="s">
        <v>64</v>
      </c>
      <c r="E9400" s="13" t="s">
        <v>65</v>
      </c>
      <c r="F9400" s="13" t="s">
        <v>65</v>
      </c>
      <c r="G9400" s="13" t="s">
        <v>66</v>
      </c>
      <c r="H9400" s="13" t="s">
        <v>67</v>
      </c>
      <c r="I9400" s="13"/>
    </row>
    <row r="9401" spans="1:9" x14ac:dyDescent="0.25">
      <c r="A9401" s="37">
        <v>130745457046</v>
      </c>
      <c r="B9401" s="12" t="s">
        <v>9059</v>
      </c>
      <c r="C9401" s="12">
        <v>3</v>
      </c>
      <c r="D9401" s="12" t="s">
        <v>64</v>
      </c>
      <c r="E9401" s="12" t="s">
        <v>65</v>
      </c>
      <c r="F9401" s="12" t="s">
        <v>65</v>
      </c>
      <c r="G9401" s="12" t="s">
        <v>66</v>
      </c>
      <c r="H9401" s="12" t="s">
        <v>67</v>
      </c>
      <c r="I9401" s="12"/>
    </row>
    <row r="9402" spans="1:9" x14ac:dyDescent="0.25">
      <c r="A9402" s="38">
        <v>130745451047</v>
      </c>
      <c r="B9402" s="13" t="s">
        <v>9060</v>
      </c>
      <c r="C9402" s="13">
        <v>3</v>
      </c>
      <c r="D9402" s="13" t="s">
        <v>64</v>
      </c>
      <c r="E9402" s="13" t="s">
        <v>65</v>
      </c>
      <c r="F9402" s="13" t="s">
        <v>65</v>
      </c>
      <c r="G9402" s="13" t="s">
        <v>66</v>
      </c>
      <c r="H9402" s="13" t="s">
        <v>67</v>
      </c>
      <c r="I9402" s="13"/>
    </row>
    <row r="9403" spans="1:9" x14ac:dyDescent="0.25">
      <c r="A9403" s="37">
        <v>130745455048</v>
      </c>
      <c r="B9403" s="12" t="s">
        <v>9061</v>
      </c>
      <c r="C9403" s="12">
        <v>3</v>
      </c>
      <c r="D9403" s="12" t="s">
        <v>64</v>
      </c>
      <c r="E9403" s="12" t="s">
        <v>65</v>
      </c>
      <c r="F9403" s="12" t="s">
        <v>65</v>
      </c>
      <c r="G9403" s="12" t="s">
        <v>66</v>
      </c>
      <c r="H9403" s="12" t="s">
        <v>67</v>
      </c>
      <c r="I9403" s="12"/>
    </row>
    <row r="9404" spans="1:9" x14ac:dyDescent="0.25">
      <c r="A9404" s="38">
        <v>130745459049</v>
      </c>
      <c r="B9404" s="13" t="s">
        <v>9062</v>
      </c>
      <c r="C9404" s="13">
        <v>3</v>
      </c>
      <c r="D9404" s="13" t="s">
        <v>64</v>
      </c>
      <c r="E9404" s="13" t="s">
        <v>65</v>
      </c>
      <c r="F9404" s="13" t="s">
        <v>65</v>
      </c>
      <c r="G9404" s="13" t="s">
        <v>66</v>
      </c>
      <c r="H9404" s="13" t="s">
        <v>67</v>
      </c>
      <c r="I9404" s="13"/>
    </row>
    <row r="9405" spans="1:9" x14ac:dyDescent="0.25">
      <c r="A9405" s="37">
        <v>130745455050</v>
      </c>
      <c r="B9405" s="12" t="s">
        <v>9063</v>
      </c>
      <c r="C9405" s="12">
        <v>3</v>
      </c>
      <c r="D9405" s="12" t="s">
        <v>64</v>
      </c>
      <c r="E9405" s="12" t="s">
        <v>65</v>
      </c>
      <c r="F9405" s="12" t="s">
        <v>65</v>
      </c>
      <c r="G9405" s="12" t="s">
        <v>66</v>
      </c>
      <c r="H9405" s="12" t="s">
        <v>67</v>
      </c>
      <c r="I9405" s="12"/>
    </row>
    <row r="9406" spans="1:9" x14ac:dyDescent="0.25">
      <c r="A9406" s="38">
        <v>130745459052</v>
      </c>
      <c r="B9406" s="13" t="s">
        <v>9064</v>
      </c>
      <c r="C9406" s="13">
        <v>3</v>
      </c>
      <c r="D9406" s="13" t="s">
        <v>64</v>
      </c>
      <c r="E9406" s="13" t="s">
        <v>65</v>
      </c>
      <c r="F9406" s="13" t="s">
        <v>65</v>
      </c>
      <c r="G9406" s="13" t="s">
        <v>66</v>
      </c>
      <c r="H9406" s="13" t="s">
        <v>67</v>
      </c>
      <c r="I9406" s="13"/>
    </row>
    <row r="9407" spans="1:9" x14ac:dyDescent="0.25">
      <c r="A9407" s="37">
        <v>130745451053</v>
      </c>
      <c r="B9407" s="12" t="s">
        <v>9065</v>
      </c>
      <c r="C9407" s="12">
        <v>3</v>
      </c>
      <c r="D9407" s="12" t="s">
        <v>64</v>
      </c>
      <c r="E9407" s="12" t="s">
        <v>65</v>
      </c>
      <c r="F9407" s="12" t="s">
        <v>65</v>
      </c>
      <c r="G9407" s="12" t="s">
        <v>66</v>
      </c>
      <c r="H9407" s="12" t="s">
        <v>67</v>
      </c>
      <c r="I9407" s="12"/>
    </row>
    <row r="9408" spans="1:9" x14ac:dyDescent="0.25">
      <c r="A9408" s="38">
        <v>130745452054</v>
      </c>
      <c r="B9408" s="13" t="s">
        <v>9066</v>
      </c>
      <c r="C9408" s="13">
        <v>3</v>
      </c>
      <c r="D9408" s="13" t="s">
        <v>64</v>
      </c>
      <c r="E9408" s="13" t="s">
        <v>65</v>
      </c>
      <c r="F9408" s="13" t="s">
        <v>65</v>
      </c>
      <c r="G9408" s="13" t="s">
        <v>66</v>
      </c>
      <c r="H9408" s="13" t="s">
        <v>67</v>
      </c>
      <c r="I9408" s="13"/>
    </row>
    <row r="9409" spans="1:9" x14ac:dyDescent="0.25">
      <c r="A9409" s="37">
        <v>130745456056</v>
      </c>
      <c r="B9409" s="12" t="s">
        <v>9067</v>
      </c>
      <c r="C9409" s="12">
        <v>3</v>
      </c>
      <c r="D9409" s="12" t="s">
        <v>64</v>
      </c>
      <c r="E9409" s="12" t="s">
        <v>65</v>
      </c>
      <c r="F9409" s="12" t="s">
        <v>65</v>
      </c>
      <c r="G9409" s="12" t="s">
        <v>66</v>
      </c>
      <c r="H9409" s="12" t="s">
        <v>67</v>
      </c>
      <c r="I9409" s="12"/>
    </row>
    <row r="9410" spans="1:9" x14ac:dyDescent="0.25">
      <c r="A9410" s="38">
        <v>130745457057</v>
      </c>
      <c r="B9410" s="13" t="s">
        <v>9068</v>
      </c>
      <c r="C9410" s="13">
        <v>3</v>
      </c>
      <c r="D9410" s="13" t="s">
        <v>64</v>
      </c>
      <c r="E9410" s="13" t="s">
        <v>65</v>
      </c>
      <c r="F9410" s="13" t="s">
        <v>65</v>
      </c>
      <c r="G9410" s="13" t="s">
        <v>66</v>
      </c>
      <c r="H9410" s="13" t="s">
        <v>67</v>
      </c>
      <c r="I9410" s="13"/>
    </row>
    <row r="9411" spans="1:9" x14ac:dyDescent="0.25">
      <c r="A9411" s="37">
        <v>130745457060</v>
      </c>
      <c r="B9411" s="12" t="s">
        <v>9069</v>
      </c>
      <c r="C9411" s="12">
        <v>3</v>
      </c>
      <c r="D9411" s="12" t="s">
        <v>64</v>
      </c>
      <c r="E9411" s="12" t="s">
        <v>65</v>
      </c>
      <c r="F9411" s="12" t="s">
        <v>65</v>
      </c>
      <c r="G9411" s="12" t="s">
        <v>66</v>
      </c>
      <c r="H9411" s="12" t="s">
        <v>67</v>
      </c>
      <c r="I9411" s="12"/>
    </row>
    <row r="9412" spans="1:9" x14ac:dyDescent="0.25">
      <c r="A9412" s="38">
        <v>130745455061</v>
      </c>
      <c r="B9412" s="13" t="s">
        <v>9070</v>
      </c>
      <c r="C9412" s="13">
        <v>3</v>
      </c>
      <c r="D9412" s="13" t="s">
        <v>64</v>
      </c>
      <c r="E9412" s="13" t="s">
        <v>65</v>
      </c>
      <c r="F9412" s="13" t="s">
        <v>65</v>
      </c>
      <c r="G9412" s="13" t="s">
        <v>66</v>
      </c>
      <c r="H9412" s="13" t="s">
        <v>67</v>
      </c>
      <c r="I9412" s="13"/>
    </row>
    <row r="9413" spans="1:9" x14ac:dyDescent="0.25">
      <c r="A9413" s="37">
        <v>130745455062</v>
      </c>
      <c r="B9413" s="12" t="s">
        <v>9071</v>
      </c>
      <c r="C9413" s="12">
        <v>3</v>
      </c>
      <c r="D9413" s="12" t="s">
        <v>64</v>
      </c>
      <c r="E9413" s="12" t="s">
        <v>65</v>
      </c>
      <c r="F9413" s="12" t="s">
        <v>65</v>
      </c>
      <c r="G9413" s="12" t="s">
        <v>66</v>
      </c>
      <c r="H9413" s="12" t="s">
        <v>67</v>
      </c>
      <c r="I9413" s="12"/>
    </row>
    <row r="9414" spans="1:9" x14ac:dyDescent="0.25">
      <c r="A9414" s="38">
        <v>130745455064</v>
      </c>
      <c r="B9414" s="13" t="s">
        <v>9072</v>
      </c>
      <c r="C9414" s="13">
        <v>3</v>
      </c>
      <c r="D9414" s="13" t="s">
        <v>64</v>
      </c>
      <c r="E9414" s="13" t="s">
        <v>65</v>
      </c>
      <c r="F9414" s="13" t="s">
        <v>65</v>
      </c>
      <c r="G9414" s="13" t="s">
        <v>66</v>
      </c>
      <c r="H9414" s="13" t="s">
        <v>67</v>
      </c>
      <c r="I9414" s="13"/>
    </row>
    <row r="9415" spans="1:9" x14ac:dyDescent="0.25">
      <c r="A9415" s="37">
        <v>130745458065</v>
      </c>
      <c r="B9415" s="12" t="s">
        <v>9073</v>
      </c>
      <c r="C9415" s="12">
        <v>3</v>
      </c>
      <c r="D9415" s="12" t="s">
        <v>64</v>
      </c>
      <c r="E9415" s="12" t="s">
        <v>65</v>
      </c>
      <c r="F9415" s="12" t="s">
        <v>65</v>
      </c>
      <c r="G9415" s="12" t="s">
        <v>66</v>
      </c>
      <c r="H9415" s="12" t="s">
        <v>67</v>
      </c>
      <c r="I9415" s="12"/>
    </row>
    <row r="9416" spans="1:9" x14ac:dyDescent="0.25">
      <c r="A9416" s="38">
        <v>130745458066</v>
      </c>
      <c r="B9416" s="13" t="s">
        <v>9074</v>
      </c>
      <c r="C9416" s="13">
        <v>3</v>
      </c>
      <c r="D9416" s="13" t="s">
        <v>64</v>
      </c>
      <c r="E9416" s="13" t="s">
        <v>65</v>
      </c>
      <c r="F9416" s="13" t="s">
        <v>65</v>
      </c>
      <c r="G9416" s="13" t="s">
        <v>66</v>
      </c>
      <c r="H9416" s="13" t="s">
        <v>67</v>
      </c>
      <c r="I9416" s="13"/>
    </row>
    <row r="9417" spans="1:9" x14ac:dyDescent="0.25">
      <c r="A9417" s="37">
        <v>130745459067</v>
      </c>
      <c r="B9417" s="12" t="s">
        <v>9075</v>
      </c>
      <c r="C9417" s="12">
        <v>3</v>
      </c>
      <c r="D9417" s="12" t="s">
        <v>64</v>
      </c>
      <c r="E9417" s="12" t="s">
        <v>65</v>
      </c>
      <c r="F9417" s="12" t="s">
        <v>65</v>
      </c>
      <c r="G9417" s="12" t="s">
        <v>66</v>
      </c>
      <c r="H9417" s="12" t="s">
        <v>67</v>
      </c>
      <c r="I9417" s="12"/>
    </row>
    <row r="9418" spans="1:9" x14ac:dyDescent="0.25">
      <c r="A9418" s="38">
        <v>130745452068</v>
      </c>
      <c r="B9418" s="13" t="s">
        <v>9076</v>
      </c>
      <c r="C9418" s="13">
        <v>3</v>
      </c>
      <c r="D9418" s="13" t="s">
        <v>64</v>
      </c>
      <c r="E9418" s="13" t="s">
        <v>65</v>
      </c>
      <c r="F9418" s="13" t="s">
        <v>65</v>
      </c>
      <c r="G9418" s="13" t="s">
        <v>66</v>
      </c>
      <c r="H9418" s="13" t="s">
        <v>67</v>
      </c>
      <c r="I9418" s="13"/>
    </row>
    <row r="9419" spans="1:9" x14ac:dyDescent="0.25">
      <c r="A9419" s="37">
        <v>130745453069</v>
      </c>
      <c r="B9419" s="12" t="s">
        <v>9077</v>
      </c>
      <c r="C9419" s="12">
        <v>3</v>
      </c>
      <c r="D9419" s="12" t="s">
        <v>64</v>
      </c>
      <c r="E9419" s="12" t="s">
        <v>65</v>
      </c>
      <c r="F9419" s="12" t="s">
        <v>65</v>
      </c>
      <c r="G9419" s="12" t="s">
        <v>66</v>
      </c>
      <c r="H9419" s="12" t="s">
        <v>67</v>
      </c>
      <c r="I9419" s="12"/>
    </row>
    <row r="9420" spans="1:9" x14ac:dyDescent="0.25">
      <c r="A9420" s="38">
        <v>130745452070</v>
      </c>
      <c r="B9420" s="13" t="s">
        <v>9078</v>
      </c>
      <c r="C9420" s="13">
        <v>5</v>
      </c>
      <c r="D9420" s="13" t="s">
        <v>69</v>
      </c>
      <c r="E9420" s="13" t="s">
        <v>65</v>
      </c>
      <c r="F9420" s="13" t="s">
        <v>65</v>
      </c>
      <c r="G9420" s="13" t="s">
        <v>65</v>
      </c>
      <c r="H9420" s="13" t="s">
        <v>65</v>
      </c>
      <c r="I9420" s="13"/>
    </row>
    <row r="9421" spans="1:9" x14ac:dyDescent="0.25">
      <c r="A9421" s="37">
        <v>130745453071</v>
      </c>
      <c r="B9421" s="12" t="s">
        <v>9079</v>
      </c>
      <c r="C9421" s="12">
        <v>3</v>
      </c>
      <c r="D9421" s="12" t="s">
        <v>64</v>
      </c>
      <c r="E9421" s="12" t="s">
        <v>65</v>
      </c>
      <c r="F9421" s="12" t="s">
        <v>65</v>
      </c>
      <c r="G9421" s="12" t="s">
        <v>66</v>
      </c>
      <c r="H9421" s="12" t="s">
        <v>67</v>
      </c>
      <c r="I9421" s="12"/>
    </row>
    <row r="9422" spans="1:9" x14ac:dyDescent="0.25">
      <c r="A9422" s="38">
        <v>130745455072</v>
      </c>
      <c r="B9422" s="13" t="s">
        <v>9080</v>
      </c>
      <c r="C9422" s="13">
        <v>3</v>
      </c>
      <c r="D9422" s="13" t="s">
        <v>64</v>
      </c>
      <c r="E9422" s="13" t="s">
        <v>65</v>
      </c>
      <c r="F9422" s="13" t="s">
        <v>65</v>
      </c>
      <c r="G9422" s="13" t="s">
        <v>66</v>
      </c>
      <c r="H9422" s="13" t="s">
        <v>67</v>
      </c>
      <c r="I9422" s="13"/>
    </row>
    <row r="9423" spans="1:9" x14ac:dyDescent="0.25">
      <c r="A9423" s="37">
        <v>130745458073</v>
      </c>
      <c r="B9423" s="12" t="s">
        <v>9081</v>
      </c>
      <c r="C9423" s="12">
        <v>5</v>
      </c>
      <c r="D9423" s="12" t="s">
        <v>69</v>
      </c>
      <c r="E9423" s="12" t="s">
        <v>65</v>
      </c>
      <c r="F9423" s="12" t="s">
        <v>65</v>
      </c>
      <c r="G9423" s="12" t="s">
        <v>65</v>
      </c>
      <c r="H9423" s="12" t="s">
        <v>65</v>
      </c>
      <c r="I9423" s="12"/>
    </row>
    <row r="9424" spans="1:9" x14ac:dyDescent="0.25">
      <c r="A9424" s="38">
        <v>130745459074</v>
      </c>
      <c r="B9424" s="13" t="s">
        <v>294</v>
      </c>
      <c r="C9424" s="13">
        <v>3</v>
      </c>
      <c r="D9424" s="13" t="s">
        <v>64</v>
      </c>
      <c r="E9424" s="13" t="s">
        <v>65</v>
      </c>
      <c r="F9424" s="13" t="s">
        <v>65</v>
      </c>
      <c r="G9424" s="13" t="s">
        <v>66</v>
      </c>
      <c r="H9424" s="13" t="s">
        <v>67</v>
      </c>
      <c r="I9424" s="13"/>
    </row>
    <row r="9425" spans="1:9" x14ac:dyDescent="0.25">
      <c r="A9425" s="37">
        <v>130745455075</v>
      </c>
      <c r="B9425" s="12" t="s">
        <v>9082</v>
      </c>
      <c r="C9425" s="12">
        <v>3</v>
      </c>
      <c r="D9425" s="12" t="s">
        <v>64</v>
      </c>
      <c r="E9425" s="12" t="s">
        <v>65</v>
      </c>
      <c r="F9425" s="12" t="s">
        <v>65</v>
      </c>
      <c r="G9425" s="12" t="s">
        <v>66</v>
      </c>
      <c r="H9425" s="12" t="s">
        <v>67</v>
      </c>
      <c r="I9425" s="12"/>
    </row>
    <row r="9426" spans="1:9" x14ac:dyDescent="0.25">
      <c r="A9426" s="38">
        <v>130745459076</v>
      </c>
      <c r="B9426" s="13" t="s">
        <v>9083</v>
      </c>
      <c r="C9426" s="13">
        <v>3</v>
      </c>
      <c r="D9426" s="13" t="s">
        <v>64</v>
      </c>
      <c r="E9426" s="13" t="s">
        <v>65</v>
      </c>
      <c r="F9426" s="13" t="s">
        <v>65</v>
      </c>
      <c r="G9426" s="13" t="s">
        <v>66</v>
      </c>
      <c r="H9426" s="13" t="s">
        <v>67</v>
      </c>
      <c r="I9426" s="13"/>
    </row>
    <row r="9427" spans="1:9" x14ac:dyDescent="0.25">
      <c r="A9427" s="37">
        <v>130745453077</v>
      </c>
      <c r="B9427" s="12" t="s">
        <v>9084</v>
      </c>
      <c r="C9427" s="12">
        <v>3</v>
      </c>
      <c r="D9427" s="12" t="s">
        <v>64</v>
      </c>
      <c r="E9427" s="12" t="s">
        <v>65</v>
      </c>
      <c r="F9427" s="12" t="s">
        <v>65</v>
      </c>
      <c r="G9427" s="12" t="s">
        <v>66</v>
      </c>
      <c r="H9427" s="12" t="s">
        <v>67</v>
      </c>
      <c r="I9427" s="12"/>
    </row>
    <row r="9428" spans="1:9" x14ac:dyDescent="0.25">
      <c r="A9428" s="38">
        <v>130745458078</v>
      </c>
      <c r="B9428" s="13" t="s">
        <v>9085</v>
      </c>
      <c r="C9428" s="13">
        <v>3</v>
      </c>
      <c r="D9428" s="13" t="s">
        <v>64</v>
      </c>
      <c r="E9428" s="13" t="s">
        <v>65</v>
      </c>
      <c r="F9428" s="13" t="s">
        <v>65</v>
      </c>
      <c r="G9428" s="13" t="s">
        <v>66</v>
      </c>
      <c r="H9428" s="13" t="s">
        <v>67</v>
      </c>
      <c r="I9428" s="13"/>
    </row>
    <row r="9429" spans="1:9" x14ac:dyDescent="0.25">
      <c r="A9429" s="37">
        <v>130745453079</v>
      </c>
      <c r="B9429" s="12" t="s">
        <v>9086</v>
      </c>
      <c r="C9429" s="12">
        <v>3</v>
      </c>
      <c r="D9429" s="12" t="s">
        <v>64</v>
      </c>
      <c r="E9429" s="12" t="s">
        <v>65</v>
      </c>
      <c r="F9429" s="12" t="s">
        <v>65</v>
      </c>
      <c r="G9429" s="12" t="s">
        <v>66</v>
      </c>
      <c r="H9429" s="12" t="s">
        <v>67</v>
      </c>
      <c r="I9429" s="12"/>
    </row>
    <row r="9430" spans="1:9" x14ac:dyDescent="0.25">
      <c r="A9430" s="38">
        <v>130745458080</v>
      </c>
      <c r="B9430" s="13" t="s">
        <v>9087</v>
      </c>
      <c r="C9430" s="13">
        <v>5</v>
      </c>
      <c r="D9430" s="13" t="s">
        <v>69</v>
      </c>
      <c r="E9430" s="13" t="s">
        <v>65</v>
      </c>
      <c r="F9430" s="13" t="s">
        <v>65</v>
      </c>
      <c r="G9430" s="13" t="s">
        <v>65</v>
      </c>
      <c r="H9430" s="13" t="s">
        <v>65</v>
      </c>
      <c r="I9430" s="13"/>
    </row>
    <row r="9431" spans="1:9" x14ac:dyDescent="0.25">
      <c r="A9431" s="37">
        <v>130745452081</v>
      </c>
      <c r="B9431" s="12" t="s">
        <v>9088</v>
      </c>
      <c r="C9431" s="12">
        <v>3</v>
      </c>
      <c r="D9431" s="12" t="s">
        <v>64</v>
      </c>
      <c r="E9431" s="12" t="s">
        <v>65</v>
      </c>
      <c r="F9431" s="12" t="s">
        <v>65</v>
      </c>
      <c r="G9431" s="12" t="s">
        <v>66</v>
      </c>
      <c r="H9431" s="12" t="s">
        <v>67</v>
      </c>
      <c r="I9431" s="12"/>
    </row>
    <row r="9432" spans="1:9" x14ac:dyDescent="0.25">
      <c r="A9432" s="38">
        <v>130745451082</v>
      </c>
      <c r="B9432" s="13" t="s">
        <v>9089</v>
      </c>
      <c r="C9432" s="13">
        <v>3</v>
      </c>
      <c r="D9432" s="13" t="s">
        <v>64</v>
      </c>
      <c r="E9432" s="13" t="s">
        <v>65</v>
      </c>
      <c r="F9432" s="13" t="s">
        <v>65</v>
      </c>
      <c r="G9432" s="13" t="s">
        <v>66</v>
      </c>
      <c r="H9432" s="13" t="s">
        <v>67</v>
      </c>
      <c r="I9432" s="13"/>
    </row>
    <row r="9433" spans="1:9" x14ac:dyDescent="0.25">
      <c r="A9433" s="37">
        <v>130745457084</v>
      </c>
      <c r="B9433" s="12" t="s">
        <v>9090</v>
      </c>
      <c r="C9433" s="12">
        <v>3</v>
      </c>
      <c r="D9433" s="12" t="s">
        <v>64</v>
      </c>
      <c r="E9433" s="12" t="s">
        <v>65</v>
      </c>
      <c r="F9433" s="12" t="s">
        <v>65</v>
      </c>
      <c r="G9433" s="12" t="s">
        <v>66</v>
      </c>
      <c r="H9433" s="12" t="s">
        <v>67</v>
      </c>
      <c r="I9433" s="12"/>
    </row>
    <row r="9434" spans="1:9" x14ac:dyDescent="0.25">
      <c r="A9434" s="38">
        <v>130745453085</v>
      </c>
      <c r="B9434" s="13" t="s">
        <v>8920</v>
      </c>
      <c r="C9434" s="13">
        <v>3</v>
      </c>
      <c r="D9434" s="13" t="s">
        <v>64</v>
      </c>
      <c r="E9434" s="13" t="s">
        <v>65</v>
      </c>
      <c r="F9434" s="13" t="s">
        <v>65</v>
      </c>
      <c r="G9434" s="13" t="s">
        <v>66</v>
      </c>
      <c r="H9434" s="13" t="s">
        <v>67</v>
      </c>
      <c r="I9434" s="13"/>
    </row>
    <row r="9435" spans="1:9" x14ac:dyDescent="0.25">
      <c r="A9435" s="37">
        <v>130740087087</v>
      </c>
      <c r="B9435" s="12" t="s">
        <v>9091</v>
      </c>
      <c r="C9435" s="12">
        <v>3</v>
      </c>
      <c r="D9435" s="12" t="s">
        <v>64</v>
      </c>
      <c r="E9435" s="12" t="s">
        <v>65</v>
      </c>
      <c r="F9435" s="12" t="s">
        <v>65</v>
      </c>
      <c r="G9435" s="12" t="s">
        <v>66</v>
      </c>
      <c r="H9435" s="12" t="s">
        <v>67</v>
      </c>
      <c r="I9435" s="12"/>
    </row>
    <row r="9436" spans="1:9" x14ac:dyDescent="0.25">
      <c r="A9436" s="38">
        <v>130745455088</v>
      </c>
      <c r="B9436" s="13" t="s">
        <v>9092</v>
      </c>
      <c r="C9436" s="13">
        <v>3</v>
      </c>
      <c r="D9436" s="13" t="s">
        <v>64</v>
      </c>
      <c r="E9436" s="13" t="s">
        <v>65</v>
      </c>
      <c r="F9436" s="13" t="s">
        <v>65</v>
      </c>
      <c r="G9436" s="13" t="s">
        <v>66</v>
      </c>
      <c r="H9436" s="13" t="s">
        <v>67</v>
      </c>
      <c r="I9436" s="13"/>
    </row>
    <row r="9437" spans="1:9" x14ac:dyDescent="0.25">
      <c r="A9437" s="37">
        <v>130745454089</v>
      </c>
      <c r="B9437" s="12" t="s">
        <v>9093</v>
      </c>
      <c r="C9437" s="12">
        <v>3</v>
      </c>
      <c r="D9437" s="12" t="s">
        <v>64</v>
      </c>
      <c r="E9437" s="12" t="s">
        <v>65</v>
      </c>
      <c r="F9437" s="12" t="s">
        <v>65</v>
      </c>
      <c r="G9437" s="12" t="s">
        <v>66</v>
      </c>
      <c r="H9437" s="12" t="s">
        <v>67</v>
      </c>
      <c r="I9437" s="12"/>
    </row>
    <row r="9438" spans="1:9" x14ac:dyDescent="0.25">
      <c r="A9438" s="38">
        <v>130745457090</v>
      </c>
      <c r="B9438" s="13" t="s">
        <v>9094</v>
      </c>
      <c r="C9438" s="13">
        <v>3</v>
      </c>
      <c r="D9438" s="13" t="s">
        <v>64</v>
      </c>
      <c r="E9438" s="13" t="s">
        <v>65</v>
      </c>
      <c r="F9438" s="13" t="s">
        <v>65</v>
      </c>
      <c r="G9438" s="13" t="s">
        <v>66</v>
      </c>
      <c r="H9438" s="13" t="s">
        <v>67</v>
      </c>
      <c r="I9438" s="13"/>
    </row>
    <row r="9439" spans="1:9" x14ac:dyDescent="0.25">
      <c r="A9439" s="37">
        <v>130745457091</v>
      </c>
      <c r="B9439" s="12" t="s">
        <v>9095</v>
      </c>
      <c r="C9439" s="12">
        <v>3</v>
      </c>
      <c r="D9439" s="12" t="s">
        <v>64</v>
      </c>
      <c r="E9439" s="12" t="s">
        <v>65</v>
      </c>
      <c r="F9439" s="12" t="s">
        <v>65</v>
      </c>
      <c r="G9439" s="12" t="s">
        <v>66</v>
      </c>
      <c r="H9439" s="12" t="s">
        <v>67</v>
      </c>
      <c r="I9439" s="12"/>
    </row>
    <row r="9440" spans="1:9" x14ac:dyDescent="0.25">
      <c r="A9440" s="38">
        <v>130745458092</v>
      </c>
      <c r="B9440" s="13" t="s">
        <v>9096</v>
      </c>
      <c r="C9440" s="13">
        <v>3</v>
      </c>
      <c r="D9440" s="13" t="s">
        <v>64</v>
      </c>
      <c r="E9440" s="13" t="s">
        <v>65</v>
      </c>
      <c r="F9440" s="13" t="s">
        <v>65</v>
      </c>
      <c r="G9440" s="13" t="s">
        <v>66</v>
      </c>
      <c r="H9440" s="13" t="s">
        <v>67</v>
      </c>
      <c r="I9440" s="13"/>
    </row>
    <row r="9441" spans="1:9" x14ac:dyDescent="0.25">
      <c r="A9441" s="37">
        <v>130745453093</v>
      </c>
      <c r="B9441" s="12" t="s">
        <v>9097</v>
      </c>
      <c r="C9441" s="12">
        <v>3</v>
      </c>
      <c r="D9441" s="12" t="s">
        <v>64</v>
      </c>
      <c r="E9441" s="12" t="s">
        <v>65</v>
      </c>
      <c r="F9441" s="12" t="s">
        <v>65</v>
      </c>
      <c r="G9441" s="12" t="s">
        <v>66</v>
      </c>
      <c r="H9441" s="12" t="s">
        <v>67</v>
      </c>
      <c r="I9441" s="12"/>
    </row>
    <row r="9442" spans="1:9" x14ac:dyDescent="0.25">
      <c r="A9442" s="38">
        <v>130745459094</v>
      </c>
      <c r="B9442" s="13" t="s">
        <v>9098</v>
      </c>
      <c r="C9442" s="13">
        <v>3</v>
      </c>
      <c r="D9442" s="13" t="s">
        <v>64</v>
      </c>
      <c r="E9442" s="13" t="s">
        <v>65</v>
      </c>
      <c r="F9442" s="13" t="s">
        <v>65</v>
      </c>
      <c r="G9442" s="13" t="s">
        <v>66</v>
      </c>
      <c r="H9442" s="13" t="s">
        <v>67</v>
      </c>
      <c r="I9442" s="13"/>
    </row>
    <row r="9443" spans="1:9" x14ac:dyDescent="0.25">
      <c r="A9443" s="37">
        <v>130755552001</v>
      </c>
      <c r="B9443" s="12" t="s">
        <v>9099</v>
      </c>
      <c r="C9443" s="12">
        <v>3</v>
      </c>
      <c r="D9443" s="12" t="s">
        <v>64</v>
      </c>
      <c r="E9443" s="12" t="s">
        <v>65</v>
      </c>
      <c r="F9443" s="12" t="s">
        <v>65</v>
      </c>
      <c r="G9443" s="12" t="s">
        <v>66</v>
      </c>
      <c r="H9443" s="12" t="s">
        <v>67</v>
      </c>
      <c r="I9443" s="12"/>
    </row>
    <row r="9444" spans="1:9" x14ac:dyDescent="0.25">
      <c r="A9444" s="38">
        <v>130755554002</v>
      </c>
      <c r="B9444" s="13" t="s">
        <v>9100</v>
      </c>
      <c r="C9444" s="13">
        <v>3</v>
      </c>
      <c r="D9444" s="13" t="s">
        <v>64</v>
      </c>
      <c r="E9444" s="13" t="s">
        <v>65</v>
      </c>
      <c r="F9444" s="13" t="s">
        <v>65</v>
      </c>
      <c r="G9444" s="13" t="s">
        <v>66</v>
      </c>
      <c r="H9444" s="13" t="s">
        <v>67</v>
      </c>
      <c r="I9444" s="13"/>
    </row>
    <row r="9445" spans="1:9" x14ac:dyDescent="0.25">
      <c r="A9445" s="37">
        <v>130755552003</v>
      </c>
      <c r="B9445" s="12" t="s">
        <v>9101</v>
      </c>
      <c r="C9445" s="12">
        <v>3</v>
      </c>
      <c r="D9445" s="12" t="s">
        <v>64</v>
      </c>
      <c r="E9445" s="12" t="s">
        <v>65</v>
      </c>
      <c r="F9445" s="12" t="s">
        <v>65</v>
      </c>
      <c r="G9445" s="12" t="s">
        <v>66</v>
      </c>
      <c r="H9445" s="12" t="s">
        <v>67</v>
      </c>
      <c r="I9445" s="12"/>
    </row>
    <row r="9446" spans="1:9" x14ac:dyDescent="0.25">
      <c r="A9446" s="38">
        <v>130755559004</v>
      </c>
      <c r="B9446" s="13" t="s">
        <v>9102</v>
      </c>
      <c r="C9446" s="13">
        <v>3</v>
      </c>
      <c r="D9446" s="13" t="s">
        <v>64</v>
      </c>
      <c r="E9446" s="13" t="s">
        <v>65</v>
      </c>
      <c r="F9446" s="13" t="s">
        <v>65</v>
      </c>
      <c r="G9446" s="13" t="s">
        <v>66</v>
      </c>
      <c r="H9446" s="13" t="s">
        <v>67</v>
      </c>
      <c r="I9446" s="13"/>
    </row>
    <row r="9447" spans="1:9" x14ac:dyDescent="0.25">
      <c r="A9447" s="37">
        <v>130750005005</v>
      </c>
      <c r="B9447" s="12" t="s">
        <v>9103</v>
      </c>
      <c r="C9447" s="12">
        <v>3</v>
      </c>
      <c r="D9447" s="12" t="s">
        <v>64</v>
      </c>
      <c r="E9447" s="12" t="s">
        <v>65</v>
      </c>
      <c r="F9447" s="12" t="s">
        <v>65</v>
      </c>
      <c r="G9447" s="12" t="s">
        <v>66</v>
      </c>
      <c r="H9447" s="12" t="s">
        <v>67</v>
      </c>
      <c r="I9447" s="12"/>
    </row>
    <row r="9448" spans="1:9" x14ac:dyDescent="0.25">
      <c r="A9448" s="38">
        <v>130755563006</v>
      </c>
      <c r="B9448" s="13" t="s">
        <v>9104</v>
      </c>
      <c r="C9448" s="13">
        <v>3</v>
      </c>
      <c r="D9448" s="13" t="s">
        <v>64</v>
      </c>
      <c r="E9448" s="13" t="s">
        <v>65</v>
      </c>
      <c r="F9448" s="13" t="s">
        <v>65</v>
      </c>
      <c r="G9448" s="13" t="s">
        <v>66</v>
      </c>
      <c r="H9448" s="13" t="s">
        <v>67</v>
      </c>
      <c r="I9448" s="13"/>
    </row>
    <row r="9449" spans="1:9" x14ac:dyDescent="0.25">
      <c r="A9449" s="37">
        <v>130755553007</v>
      </c>
      <c r="B9449" s="12" t="s">
        <v>9105</v>
      </c>
      <c r="C9449" s="12">
        <v>3</v>
      </c>
      <c r="D9449" s="12" t="s">
        <v>64</v>
      </c>
      <c r="E9449" s="12" t="s">
        <v>65</v>
      </c>
      <c r="F9449" s="12" t="s">
        <v>65</v>
      </c>
      <c r="G9449" s="12" t="s">
        <v>66</v>
      </c>
      <c r="H9449" s="12" t="s">
        <v>67</v>
      </c>
      <c r="I9449" s="12"/>
    </row>
    <row r="9450" spans="1:9" x14ac:dyDescent="0.25">
      <c r="A9450" s="38">
        <v>130755555008</v>
      </c>
      <c r="B9450" s="13" t="s">
        <v>9106</v>
      </c>
      <c r="C9450" s="13">
        <v>3</v>
      </c>
      <c r="D9450" s="13" t="s">
        <v>64</v>
      </c>
      <c r="E9450" s="13" t="s">
        <v>65</v>
      </c>
      <c r="F9450" s="13" t="s">
        <v>65</v>
      </c>
      <c r="G9450" s="13" t="s">
        <v>66</v>
      </c>
      <c r="H9450" s="13" t="s">
        <v>67</v>
      </c>
      <c r="I9450" s="13"/>
    </row>
    <row r="9451" spans="1:9" x14ac:dyDescent="0.25">
      <c r="A9451" s="37">
        <v>130755554009</v>
      </c>
      <c r="B9451" s="12" t="s">
        <v>9107</v>
      </c>
      <c r="C9451" s="12">
        <v>3</v>
      </c>
      <c r="D9451" s="12" t="s">
        <v>64</v>
      </c>
      <c r="E9451" s="12" t="s">
        <v>65</v>
      </c>
      <c r="F9451" s="12" t="s">
        <v>65</v>
      </c>
      <c r="G9451" s="12" t="s">
        <v>66</v>
      </c>
      <c r="H9451" s="12" t="s">
        <v>67</v>
      </c>
      <c r="I9451" s="12"/>
    </row>
    <row r="9452" spans="1:9" x14ac:dyDescent="0.25">
      <c r="A9452" s="38">
        <v>130755562010</v>
      </c>
      <c r="B9452" s="13" t="s">
        <v>9023</v>
      </c>
      <c r="C9452" s="13">
        <v>3</v>
      </c>
      <c r="D9452" s="13" t="s">
        <v>64</v>
      </c>
      <c r="E9452" s="13" t="s">
        <v>65</v>
      </c>
      <c r="F9452" s="13" t="s">
        <v>65</v>
      </c>
      <c r="G9452" s="13" t="s">
        <v>66</v>
      </c>
      <c r="H9452" s="13" t="s">
        <v>67</v>
      </c>
      <c r="I9452" s="13"/>
    </row>
    <row r="9453" spans="1:9" x14ac:dyDescent="0.25">
      <c r="A9453" s="37">
        <v>130755556011</v>
      </c>
      <c r="B9453" s="12" t="s">
        <v>9108</v>
      </c>
      <c r="C9453" s="12">
        <v>4</v>
      </c>
      <c r="D9453" s="12" t="s">
        <v>1155</v>
      </c>
      <c r="E9453" s="12" t="s">
        <v>67</v>
      </c>
      <c r="F9453" s="12" t="s">
        <v>67</v>
      </c>
      <c r="G9453" s="12" t="s">
        <v>65</v>
      </c>
      <c r="H9453" s="12" t="s">
        <v>67</v>
      </c>
      <c r="I9453" s="12"/>
    </row>
    <row r="9454" spans="1:9" x14ac:dyDescent="0.25">
      <c r="A9454" s="38">
        <v>130755556012</v>
      </c>
      <c r="B9454" s="13" t="s">
        <v>8693</v>
      </c>
      <c r="C9454" s="13">
        <v>4</v>
      </c>
      <c r="D9454" s="13" t="s">
        <v>1155</v>
      </c>
      <c r="E9454" s="13" t="s">
        <v>67</v>
      </c>
      <c r="F9454" s="13" t="s">
        <v>67</v>
      </c>
      <c r="G9454" s="13" t="s">
        <v>65</v>
      </c>
      <c r="H9454" s="13" t="s">
        <v>67</v>
      </c>
      <c r="I9454" s="13"/>
    </row>
    <row r="9455" spans="1:9" x14ac:dyDescent="0.25">
      <c r="A9455" s="37">
        <v>130755553013</v>
      </c>
      <c r="B9455" s="12" t="s">
        <v>9109</v>
      </c>
      <c r="C9455" s="12">
        <v>3</v>
      </c>
      <c r="D9455" s="12" t="s">
        <v>64</v>
      </c>
      <c r="E9455" s="12" t="s">
        <v>65</v>
      </c>
      <c r="F9455" s="12" t="s">
        <v>65</v>
      </c>
      <c r="G9455" s="12" t="s">
        <v>66</v>
      </c>
      <c r="H9455" s="12" t="s">
        <v>67</v>
      </c>
      <c r="I9455" s="12"/>
    </row>
    <row r="9456" spans="1:9" x14ac:dyDescent="0.25">
      <c r="A9456" s="38">
        <v>130755553015</v>
      </c>
      <c r="B9456" s="13" t="s">
        <v>9110</v>
      </c>
      <c r="C9456" s="13">
        <v>3</v>
      </c>
      <c r="D9456" s="13" t="s">
        <v>64</v>
      </c>
      <c r="E9456" s="13" t="s">
        <v>65</v>
      </c>
      <c r="F9456" s="13" t="s">
        <v>65</v>
      </c>
      <c r="G9456" s="13" t="s">
        <v>66</v>
      </c>
      <c r="H9456" s="13" t="s">
        <v>67</v>
      </c>
      <c r="I9456" s="13"/>
    </row>
    <row r="9457" spans="1:9" x14ac:dyDescent="0.25">
      <c r="A9457" s="37">
        <v>130755556016</v>
      </c>
      <c r="B9457" s="12" t="s">
        <v>9111</v>
      </c>
      <c r="C9457" s="12">
        <v>4</v>
      </c>
      <c r="D9457" s="12" t="s">
        <v>1155</v>
      </c>
      <c r="E9457" s="12" t="s">
        <v>67</v>
      </c>
      <c r="F9457" s="12" t="s">
        <v>67</v>
      </c>
      <c r="G9457" s="12" t="s">
        <v>65</v>
      </c>
      <c r="H9457" s="12" t="s">
        <v>67</v>
      </c>
      <c r="I9457" s="12"/>
    </row>
    <row r="9458" spans="1:9" x14ac:dyDescent="0.25">
      <c r="A9458" s="38">
        <v>130755560017</v>
      </c>
      <c r="B9458" s="13" t="s">
        <v>9112</v>
      </c>
      <c r="C9458" s="13">
        <v>4</v>
      </c>
      <c r="D9458" s="13" t="s">
        <v>1155</v>
      </c>
      <c r="E9458" s="13" t="s">
        <v>67</v>
      </c>
      <c r="F9458" s="13" t="s">
        <v>67</v>
      </c>
      <c r="G9458" s="13" t="s">
        <v>65</v>
      </c>
      <c r="H9458" s="13" t="s">
        <v>67</v>
      </c>
      <c r="I9458" s="13"/>
    </row>
    <row r="9459" spans="1:9" x14ac:dyDescent="0.25">
      <c r="A9459" s="37">
        <v>130755557018</v>
      </c>
      <c r="B9459" s="12" t="s">
        <v>9113</v>
      </c>
      <c r="C9459" s="12">
        <v>3</v>
      </c>
      <c r="D9459" s="12" t="s">
        <v>64</v>
      </c>
      <c r="E9459" s="12" t="s">
        <v>65</v>
      </c>
      <c r="F9459" s="12" t="s">
        <v>65</v>
      </c>
      <c r="G9459" s="12" t="s">
        <v>66</v>
      </c>
      <c r="H9459" s="12" t="s">
        <v>67</v>
      </c>
      <c r="I9459" s="12"/>
    </row>
    <row r="9460" spans="1:9" x14ac:dyDescent="0.25">
      <c r="A9460" s="38">
        <v>130755553020</v>
      </c>
      <c r="B9460" s="13" t="s">
        <v>9114</v>
      </c>
      <c r="C9460" s="13">
        <v>3</v>
      </c>
      <c r="D9460" s="13" t="s">
        <v>64</v>
      </c>
      <c r="E9460" s="13" t="s">
        <v>65</v>
      </c>
      <c r="F9460" s="13" t="s">
        <v>65</v>
      </c>
      <c r="G9460" s="13" t="s">
        <v>66</v>
      </c>
      <c r="H9460" s="13" t="s">
        <v>67</v>
      </c>
      <c r="I9460" s="13"/>
    </row>
    <row r="9461" spans="1:9" x14ac:dyDescent="0.25">
      <c r="A9461" s="37">
        <v>130755551021</v>
      </c>
      <c r="B9461" s="12" t="s">
        <v>9115</v>
      </c>
      <c r="C9461" s="12">
        <v>3</v>
      </c>
      <c r="D9461" s="12" t="s">
        <v>64</v>
      </c>
      <c r="E9461" s="12" t="s">
        <v>65</v>
      </c>
      <c r="F9461" s="12" t="s">
        <v>65</v>
      </c>
      <c r="G9461" s="12" t="s">
        <v>66</v>
      </c>
      <c r="H9461" s="12" t="s">
        <v>67</v>
      </c>
      <c r="I9461" s="12"/>
    </row>
    <row r="9462" spans="1:9" x14ac:dyDescent="0.25">
      <c r="A9462" s="38">
        <v>130755553022</v>
      </c>
      <c r="B9462" s="13" t="s">
        <v>9116</v>
      </c>
      <c r="C9462" s="13">
        <v>3</v>
      </c>
      <c r="D9462" s="13" t="s">
        <v>64</v>
      </c>
      <c r="E9462" s="13" t="s">
        <v>65</v>
      </c>
      <c r="F9462" s="13" t="s">
        <v>65</v>
      </c>
      <c r="G9462" s="13" t="s">
        <v>66</v>
      </c>
      <c r="H9462" s="13" t="s">
        <v>67</v>
      </c>
      <c r="I9462" s="13"/>
    </row>
    <row r="9463" spans="1:9" x14ac:dyDescent="0.25">
      <c r="A9463" s="37">
        <v>130755554023</v>
      </c>
      <c r="B9463" s="12" t="s">
        <v>9117</v>
      </c>
      <c r="C9463" s="12">
        <v>3</v>
      </c>
      <c r="D9463" s="12" t="s">
        <v>64</v>
      </c>
      <c r="E9463" s="12" t="s">
        <v>65</v>
      </c>
      <c r="F9463" s="12" t="s">
        <v>65</v>
      </c>
      <c r="G9463" s="12" t="s">
        <v>66</v>
      </c>
      <c r="H9463" s="12" t="s">
        <v>67</v>
      </c>
      <c r="I9463" s="12"/>
    </row>
    <row r="9464" spans="1:9" x14ac:dyDescent="0.25">
      <c r="A9464" s="38">
        <v>130755555025</v>
      </c>
      <c r="B9464" s="13" t="s">
        <v>9118</v>
      </c>
      <c r="C9464" s="13">
        <v>3</v>
      </c>
      <c r="D9464" s="13" t="s">
        <v>64</v>
      </c>
      <c r="E9464" s="13" t="s">
        <v>65</v>
      </c>
      <c r="F9464" s="13" t="s">
        <v>65</v>
      </c>
      <c r="G9464" s="13" t="s">
        <v>66</v>
      </c>
      <c r="H9464" s="13" t="s">
        <v>67</v>
      </c>
      <c r="I9464" s="13"/>
    </row>
    <row r="9465" spans="1:9" x14ac:dyDescent="0.25">
      <c r="A9465" s="37">
        <v>130755562026</v>
      </c>
      <c r="B9465" s="12" t="s">
        <v>9119</v>
      </c>
      <c r="C9465" s="12">
        <v>3</v>
      </c>
      <c r="D9465" s="12" t="s">
        <v>64</v>
      </c>
      <c r="E9465" s="12" t="s">
        <v>65</v>
      </c>
      <c r="F9465" s="12" t="s">
        <v>65</v>
      </c>
      <c r="G9465" s="12" t="s">
        <v>66</v>
      </c>
      <c r="H9465" s="12" t="s">
        <v>67</v>
      </c>
      <c r="I9465" s="12"/>
    </row>
    <row r="9466" spans="1:9" x14ac:dyDescent="0.25">
      <c r="A9466" s="38">
        <v>130755555027</v>
      </c>
      <c r="B9466" s="13" t="s">
        <v>9120</v>
      </c>
      <c r="C9466" s="13">
        <v>3</v>
      </c>
      <c r="D9466" s="13" t="s">
        <v>64</v>
      </c>
      <c r="E9466" s="13" t="s">
        <v>65</v>
      </c>
      <c r="F9466" s="13" t="s">
        <v>65</v>
      </c>
      <c r="G9466" s="13" t="s">
        <v>66</v>
      </c>
      <c r="H9466" s="13" t="s">
        <v>67</v>
      </c>
      <c r="I9466" s="13"/>
    </row>
    <row r="9467" spans="1:9" x14ac:dyDescent="0.25">
      <c r="A9467" s="37">
        <v>130755553029</v>
      </c>
      <c r="B9467" s="12" t="s">
        <v>9121</v>
      </c>
      <c r="C9467" s="12">
        <v>3</v>
      </c>
      <c r="D9467" s="12" t="s">
        <v>64</v>
      </c>
      <c r="E9467" s="12" t="s">
        <v>65</v>
      </c>
      <c r="F9467" s="12" t="s">
        <v>65</v>
      </c>
      <c r="G9467" s="12" t="s">
        <v>66</v>
      </c>
      <c r="H9467" s="12" t="s">
        <v>67</v>
      </c>
      <c r="I9467" s="12"/>
    </row>
    <row r="9468" spans="1:9" x14ac:dyDescent="0.25">
      <c r="A9468" s="38">
        <v>130755552031</v>
      </c>
      <c r="B9468" s="13" t="s">
        <v>9122</v>
      </c>
      <c r="C9468" s="13">
        <v>4</v>
      </c>
      <c r="D9468" s="13" t="s">
        <v>1155</v>
      </c>
      <c r="E9468" s="13" t="s">
        <v>67</v>
      </c>
      <c r="F9468" s="13" t="s">
        <v>67</v>
      </c>
      <c r="G9468" s="13" t="s">
        <v>65</v>
      </c>
      <c r="H9468" s="13" t="s">
        <v>67</v>
      </c>
      <c r="I9468" s="13"/>
    </row>
    <row r="9469" spans="1:9" x14ac:dyDescent="0.25">
      <c r="A9469" s="37">
        <v>130755560032</v>
      </c>
      <c r="B9469" s="12" t="s">
        <v>9123</v>
      </c>
      <c r="C9469" s="12">
        <v>4</v>
      </c>
      <c r="D9469" s="12" t="s">
        <v>1155</v>
      </c>
      <c r="E9469" s="12" t="s">
        <v>67</v>
      </c>
      <c r="F9469" s="12" t="s">
        <v>67</v>
      </c>
      <c r="G9469" s="12" t="s">
        <v>65</v>
      </c>
      <c r="H9469" s="12" t="s">
        <v>67</v>
      </c>
      <c r="I9469" s="12"/>
    </row>
    <row r="9470" spans="1:9" x14ac:dyDescent="0.25">
      <c r="A9470" s="38">
        <v>130755559033</v>
      </c>
      <c r="B9470" s="13" t="s">
        <v>9124</v>
      </c>
      <c r="C9470" s="13">
        <v>3</v>
      </c>
      <c r="D9470" s="13" t="s">
        <v>64</v>
      </c>
      <c r="E9470" s="13" t="s">
        <v>65</v>
      </c>
      <c r="F9470" s="13" t="s">
        <v>65</v>
      </c>
      <c r="G9470" s="13" t="s">
        <v>66</v>
      </c>
      <c r="H9470" s="13" t="s">
        <v>67</v>
      </c>
      <c r="I9470" s="13"/>
    </row>
    <row r="9471" spans="1:9" x14ac:dyDescent="0.25">
      <c r="A9471" s="37">
        <v>130755562034</v>
      </c>
      <c r="B9471" s="12" t="s">
        <v>9125</v>
      </c>
      <c r="C9471" s="12">
        <v>3</v>
      </c>
      <c r="D9471" s="12" t="s">
        <v>64</v>
      </c>
      <c r="E9471" s="12" t="s">
        <v>65</v>
      </c>
      <c r="F9471" s="12" t="s">
        <v>65</v>
      </c>
      <c r="G9471" s="12" t="s">
        <v>66</v>
      </c>
      <c r="H9471" s="12" t="s">
        <v>67</v>
      </c>
      <c r="I9471" s="12"/>
    </row>
    <row r="9472" spans="1:9" x14ac:dyDescent="0.25">
      <c r="A9472" s="38">
        <v>130755556035</v>
      </c>
      <c r="B9472" s="13" t="s">
        <v>9126</v>
      </c>
      <c r="C9472" s="13">
        <v>4</v>
      </c>
      <c r="D9472" s="13" t="s">
        <v>1155</v>
      </c>
      <c r="E9472" s="13" t="s">
        <v>67</v>
      </c>
      <c r="F9472" s="13" t="s">
        <v>67</v>
      </c>
      <c r="G9472" s="13" t="s">
        <v>65</v>
      </c>
      <c r="H9472" s="13" t="s">
        <v>67</v>
      </c>
      <c r="I9472" s="13"/>
    </row>
    <row r="9473" spans="1:9" x14ac:dyDescent="0.25">
      <c r="A9473" s="37">
        <v>130755558036</v>
      </c>
      <c r="B9473" s="12" t="s">
        <v>9127</v>
      </c>
      <c r="C9473" s="12">
        <v>3</v>
      </c>
      <c r="D9473" s="12" t="s">
        <v>64</v>
      </c>
      <c r="E9473" s="12" t="s">
        <v>65</v>
      </c>
      <c r="F9473" s="12" t="s">
        <v>65</v>
      </c>
      <c r="G9473" s="12" t="s">
        <v>66</v>
      </c>
      <c r="H9473" s="12" t="s">
        <v>67</v>
      </c>
      <c r="I9473" s="12"/>
    </row>
    <row r="9474" spans="1:9" x14ac:dyDescent="0.25">
      <c r="A9474" s="38">
        <v>130755552037</v>
      </c>
      <c r="B9474" s="13" t="s">
        <v>9128</v>
      </c>
      <c r="C9474" s="13">
        <v>3</v>
      </c>
      <c r="D9474" s="13" t="s">
        <v>64</v>
      </c>
      <c r="E9474" s="13" t="s">
        <v>65</v>
      </c>
      <c r="F9474" s="13" t="s">
        <v>65</v>
      </c>
      <c r="G9474" s="13" t="s">
        <v>66</v>
      </c>
      <c r="H9474" s="13" t="s">
        <v>67</v>
      </c>
      <c r="I9474" s="13"/>
    </row>
    <row r="9475" spans="1:9" x14ac:dyDescent="0.25">
      <c r="A9475" s="37">
        <v>130755556038</v>
      </c>
      <c r="B9475" s="12" t="s">
        <v>9043</v>
      </c>
      <c r="C9475" s="12">
        <v>4</v>
      </c>
      <c r="D9475" s="12" t="s">
        <v>1155</v>
      </c>
      <c r="E9475" s="12" t="s">
        <v>67</v>
      </c>
      <c r="F9475" s="12" t="s">
        <v>67</v>
      </c>
      <c r="G9475" s="12" t="s">
        <v>65</v>
      </c>
      <c r="H9475" s="12" t="s">
        <v>67</v>
      </c>
      <c r="I9475" s="12"/>
    </row>
    <row r="9476" spans="1:9" x14ac:dyDescent="0.25">
      <c r="A9476" s="38">
        <v>130750039039</v>
      </c>
      <c r="B9476" s="13" t="s">
        <v>9129</v>
      </c>
      <c r="C9476" s="13">
        <v>3</v>
      </c>
      <c r="D9476" s="13" t="s">
        <v>64</v>
      </c>
      <c r="E9476" s="13" t="s">
        <v>65</v>
      </c>
      <c r="F9476" s="13" t="s">
        <v>65</v>
      </c>
      <c r="G9476" s="13" t="s">
        <v>66</v>
      </c>
      <c r="H9476" s="13" t="s">
        <v>67</v>
      </c>
      <c r="I9476" s="13"/>
    </row>
    <row r="9477" spans="1:9" x14ac:dyDescent="0.25">
      <c r="A9477" s="37">
        <v>130755563040</v>
      </c>
      <c r="B9477" s="12" t="s">
        <v>9130</v>
      </c>
      <c r="C9477" s="12">
        <v>3</v>
      </c>
      <c r="D9477" s="12" t="s">
        <v>64</v>
      </c>
      <c r="E9477" s="12" t="s">
        <v>65</v>
      </c>
      <c r="F9477" s="12" t="s">
        <v>65</v>
      </c>
      <c r="G9477" s="12" t="s">
        <v>66</v>
      </c>
      <c r="H9477" s="12" t="s">
        <v>67</v>
      </c>
      <c r="I9477" s="12"/>
    </row>
    <row r="9478" spans="1:9" x14ac:dyDescent="0.25">
      <c r="A9478" s="38">
        <v>130755563041</v>
      </c>
      <c r="B9478" s="13" t="s">
        <v>9131</v>
      </c>
      <c r="C9478" s="13">
        <v>3</v>
      </c>
      <c r="D9478" s="13" t="s">
        <v>64</v>
      </c>
      <c r="E9478" s="13" t="s">
        <v>65</v>
      </c>
      <c r="F9478" s="13" t="s">
        <v>65</v>
      </c>
      <c r="G9478" s="13" t="s">
        <v>66</v>
      </c>
      <c r="H9478" s="13" t="s">
        <v>67</v>
      </c>
      <c r="I9478" s="13"/>
    </row>
    <row r="9479" spans="1:9" x14ac:dyDescent="0.25">
      <c r="A9479" s="37">
        <v>130755560042</v>
      </c>
      <c r="B9479" s="12" t="s">
        <v>9132</v>
      </c>
      <c r="C9479" s="12">
        <v>4</v>
      </c>
      <c r="D9479" s="12" t="s">
        <v>1155</v>
      </c>
      <c r="E9479" s="12" t="s">
        <v>67</v>
      </c>
      <c r="F9479" s="12" t="s">
        <v>67</v>
      </c>
      <c r="G9479" s="12" t="s">
        <v>65</v>
      </c>
      <c r="H9479" s="12" t="s">
        <v>67</v>
      </c>
      <c r="I9479" s="12"/>
    </row>
    <row r="9480" spans="1:9" x14ac:dyDescent="0.25">
      <c r="A9480" s="38">
        <v>130755563043</v>
      </c>
      <c r="B9480" s="13" t="s">
        <v>9133</v>
      </c>
      <c r="C9480" s="13">
        <v>3</v>
      </c>
      <c r="D9480" s="13" t="s">
        <v>64</v>
      </c>
      <c r="E9480" s="13" t="s">
        <v>65</v>
      </c>
      <c r="F9480" s="13" t="s">
        <v>65</v>
      </c>
      <c r="G9480" s="13" t="s">
        <v>66</v>
      </c>
      <c r="H9480" s="13" t="s">
        <v>67</v>
      </c>
      <c r="I9480" s="13"/>
    </row>
    <row r="9481" spans="1:9" x14ac:dyDescent="0.25">
      <c r="A9481" s="37">
        <v>130755563044</v>
      </c>
      <c r="B9481" s="12" t="s">
        <v>9134</v>
      </c>
      <c r="C9481" s="12">
        <v>3</v>
      </c>
      <c r="D9481" s="12" t="s">
        <v>64</v>
      </c>
      <c r="E9481" s="12" t="s">
        <v>65</v>
      </c>
      <c r="F9481" s="12" t="s">
        <v>65</v>
      </c>
      <c r="G9481" s="12" t="s">
        <v>66</v>
      </c>
      <c r="H9481" s="12" t="s">
        <v>67</v>
      </c>
      <c r="I9481" s="12"/>
    </row>
    <row r="9482" spans="1:9" x14ac:dyDescent="0.25">
      <c r="A9482" s="38">
        <v>130755559045</v>
      </c>
      <c r="B9482" s="13" t="s">
        <v>9135</v>
      </c>
      <c r="C9482" s="13">
        <v>4</v>
      </c>
      <c r="D9482" s="13" t="s">
        <v>1155</v>
      </c>
      <c r="E9482" s="13" t="s">
        <v>67</v>
      </c>
      <c r="F9482" s="13" t="s">
        <v>67</v>
      </c>
      <c r="G9482" s="13" t="s">
        <v>65</v>
      </c>
      <c r="H9482" s="13" t="s">
        <v>67</v>
      </c>
      <c r="I9482" s="13"/>
    </row>
    <row r="9483" spans="1:9" x14ac:dyDescent="0.25">
      <c r="A9483" s="37">
        <v>130755557046</v>
      </c>
      <c r="B9483" s="12" t="s">
        <v>9136</v>
      </c>
      <c r="C9483" s="12">
        <v>3</v>
      </c>
      <c r="D9483" s="12" t="s">
        <v>64</v>
      </c>
      <c r="E9483" s="12" t="s">
        <v>65</v>
      </c>
      <c r="F9483" s="12" t="s">
        <v>65</v>
      </c>
      <c r="G9483" s="12" t="s">
        <v>66</v>
      </c>
      <c r="H9483" s="12" t="s">
        <v>67</v>
      </c>
      <c r="I9483" s="12"/>
    </row>
    <row r="9484" spans="1:9" x14ac:dyDescent="0.25">
      <c r="A9484" s="38">
        <v>130755559048</v>
      </c>
      <c r="B9484" s="13" t="s">
        <v>9137</v>
      </c>
      <c r="C9484" s="13">
        <v>3</v>
      </c>
      <c r="D9484" s="13" t="s">
        <v>64</v>
      </c>
      <c r="E9484" s="13" t="s">
        <v>65</v>
      </c>
      <c r="F9484" s="13" t="s">
        <v>65</v>
      </c>
      <c r="G9484" s="13" t="s">
        <v>66</v>
      </c>
      <c r="H9484" s="13" t="s">
        <v>67</v>
      </c>
      <c r="I9484" s="13"/>
    </row>
    <row r="9485" spans="1:9" x14ac:dyDescent="0.25">
      <c r="A9485" s="37">
        <v>130750049049</v>
      </c>
      <c r="B9485" s="12" t="s">
        <v>466</v>
      </c>
      <c r="C9485" s="12">
        <v>3</v>
      </c>
      <c r="D9485" s="12" t="s">
        <v>64</v>
      </c>
      <c r="E9485" s="12" t="s">
        <v>65</v>
      </c>
      <c r="F9485" s="12" t="s">
        <v>65</v>
      </c>
      <c r="G9485" s="12" t="s">
        <v>66</v>
      </c>
      <c r="H9485" s="12" t="s">
        <v>67</v>
      </c>
      <c r="I9485" s="12"/>
    </row>
    <row r="9486" spans="1:9" x14ac:dyDescent="0.25">
      <c r="A9486" s="38">
        <v>130755555050</v>
      </c>
      <c r="B9486" s="13" t="s">
        <v>9138</v>
      </c>
      <c r="C9486" s="13">
        <v>3</v>
      </c>
      <c r="D9486" s="13" t="s">
        <v>64</v>
      </c>
      <c r="E9486" s="13" t="s">
        <v>65</v>
      </c>
      <c r="F9486" s="13" t="s">
        <v>65</v>
      </c>
      <c r="G9486" s="13" t="s">
        <v>66</v>
      </c>
      <c r="H9486" s="13" t="s">
        <v>67</v>
      </c>
      <c r="I9486" s="13"/>
    </row>
    <row r="9487" spans="1:9" x14ac:dyDescent="0.25">
      <c r="A9487" s="37">
        <v>130755552051</v>
      </c>
      <c r="B9487" s="12" t="s">
        <v>9139</v>
      </c>
      <c r="C9487" s="12">
        <v>4</v>
      </c>
      <c r="D9487" s="12" t="s">
        <v>1155</v>
      </c>
      <c r="E9487" s="12" t="s">
        <v>67</v>
      </c>
      <c r="F9487" s="12" t="s">
        <v>67</v>
      </c>
      <c r="G9487" s="12" t="s">
        <v>65</v>
      </c>
      <c r="H9487" s="12" t="s">
        <v>67</v>
      </c>
      <c r="I9487" s="12"/>
    </row>
    <row r="9488" spans="1:9" x14ac:dyDescent="0.25">
      <c r="A9488" s="38">
        <v>130755553053</v>
      </c>
      <c r="B9488" s="13" t="s">
        <v>9140</v>
      </c>
      <c r="C9488" s="13">
        <v>3</v>
      </c>
      <c r="D9488" s="13" t="s">
        <v>64</v>
      </c>
      <c r="E9488" s="13" t="s">
        <v>65</v>
      </c>
      <c r="F9488" s="13" t="s">
        <v>65</v>
      </c>
      <c r="G9488" s="13" t="s">
        <v>66</v>
      </c>
      <c r="H9488" s="13" t="s">
        <v>67</v>
      </c>
      <c r="I9488" s="13"/>
    </row>
    <row r="9489" spans="1:9" x14ac:dyDescent="0.25">
      <c r="A9489" s="37">
        <v>130755554054</v>
      </c>
      <c r="B9489" s="12" t="s">
        <v>9141</v>
      </c>
      <c r="C9489" s="12">
        <v>3</v>
      </c>
      <c r="D9489" s="12" t="s">
        <v>64</v>
      </c>
      <c r="E9489" s="12" t="s">
        <v>65</v>
      </c>
      <c r="F9489" s="12" t="s">
        <v>65</v>
      </c>
      <c r="G9489" s="12" t="s">
        <v>66</v>
      </c>
      <c r="H9489" s="12" t="s">
        <v>67</v>
      </c>
      <c r="I9489" s="12"/>
    </row>
    <row r="9490" spans="1:9" x14ac:dyDescent="0.25">
      <c r="A9490" s="38">
        <v>130755560055</v>
      </c>
      <c r="B9490" s="13" t="s">
        <v>9142</v>
      </c>
      <c r="C9490" s="13">
        <v>4</v>
      </c>
      <c r="D9490" s="13" t="s">
        <v>1155</v>
      </c>
      <c r="E9490" s="13" t="s">
        <v>67</v>
      </c>
      <c r="F9490" s="13" t="s">
        <v>67</v>
      </c>
      <c r="G9490" s="13" t="s">
        <v>65</v>
      </c>
      <c r="H9490" s="13" t="s">
        <v>67</v>
      </c>
      <c r="I9490" s="13"/>
    </row>
    <row r="9491" spans="1:9" x14ac:dyDescent="0.25">
      <c r="A9491" s="37">
        <v>130755562056</v>
      </c>
      <c r="B9491" s="12" t="s">
        <v>9143</v>
      </c>
      <c r="C9491" s="12">
        <v>3</v>
      </c>
      <c r="D9491" s="12" t="s">
        <v>64</v>
      </c>
      <c r="E9491" s="12" t="s">
        <v>65</v>
      </c>
      <c r="F9491" s="12" t="s">
        <v>65</v>
      </c>
      <c r="G9491" s="12" t="s">
        <v>66</v>
      </c>
      <c r="H9491" s="12" t="s">
        <v>67</v>
      </c>
      <c r="I9491" s="12" t="s">
        <v>342</v>
      </c>
    </row>
    <row r="9492" spans="1:9" x14ac:dyDescent="0.25">
      <c r="A9492" s="38">
        <v>130755561058</v>
      </c>
      <c r="B9492" s="13" t="s">
        <v>9144</v>
      </c>
      <c r="C9492" s="13">
        <v>3</v>
      </c>
      <c r="D9492" s="13" t="s">
        <v>64</v>
      </c>
      <c r="E9492" s="13" t="s">
        <v>65</v>
      </c>
      <c r="F9492" s="13" t="s">
        <v>65</v>
      </c>
      <c r="G9492" s="13" t="s">
        <v>66</v>
      </c>
      <c r="H9492" s="13" t="s">
        <v>67</v>
      </c>
      <c r="I9492" s="13"/>
    </row>
    <row r="9493" spans="1:9" x14ac:dyDescent="0.25">
      <c r="A9493" s="37">
        <v>130755557059</v>
      </c>
      <c r="B9493" s="12" t="s">
        <v>9145</v>
      </c>
      <c r="C9493" s="12">
        <v>3</v>
      </c>
      <c r="D9493" s="12" t="s">
        <v>64</v>
      </c>
      <c r="E9493" s="12" t="s">
        <v>65</v>
      </c>
      <c r="F9493" s="12" t="s">
        <v>65</v>
      </c>
      <c r="G9493" s="12" t="s">
        <v>66</v>
      </c>
      <c r="H9493" s="12" t="s">
        <v>67</v>
      </c>
      <c r="I9493" s="12"/>
    </row>
    <row r="9494" spans="1:9" x14ac:dyDescent="0.25">
      <c r="A9494" s="38">
        <v>130755557060</v>
      </c>
      <c r="B9494" s="13" t="s">
        <v>9146</v>
      </c>
      <c r="C9494" s="13">
        <v>3</v>
      </c>
      <c r="D9494" s="13" t="s">
        <v>64</v>
      </c>
      <c r="E9494" s="13" t="s">
        <v>65</v>
      </c>
      <c r="F9494" s="13" t="s">
        <v>65</v>
      </c>
      <c r="G9494" s="13" t="s">
        <v>66</v>
      </c>
      <c r="H9494" s="13" t="s">
        <v>67</v>
      </c>
      <c r="I9494" s="13"/>
    </row>
    <row r="9495" spans="1:9" x14ac:dyDescent="0.25">
      <c r="A9495" s="37">
        <v>130755563061</v>
      </c>
      <c r="B9495" s="12" t="s">
        <v>9147</v>
      </c>
      <c r="C9495" s="12">
        <v>3</v>
      </c>
      <c r="D9495" s="12" t="s">
        <v>64</v>
      </c>
      <c r="E9495" s="12" t="s">
        <v>65</v>
      </c>
      <c r="F9495" s="12" t="s">
        <v>65</v>
      </c>
      <c r="G9495" s="12" t="s">
        <v>66</v>
      </c>
      <c r="H9495" s="12" t="s">
        <v>67</v>
      </c>
      <c r="I9495" s="12"/>
    </row>
    <row r="9496" spans="1:9" x14ac:dyDescent="0.25">
      <c r="A9496" s="38">
        <v>130755560063</v>
      </c>
      <c r="B9496" s="13" t="s">
        <v>9148</v>
      </c>
      <c r="C9496" s="13">
        <v>4</v>
      </c>
      <c r="D9496" s="13" t="s">
        <v>1155</v>
      </c>
      <c r="E9496" s="13" t="s">
        <v>67</v>
      </c>
      <c r="F9496" s="13" t="s">
        <v>67</v>
      </c>
      <c r="G9496" s="13" t="s">
        <v>65</v>
      </c>
      <c r="H9496" s="13" t="s">
        <v>67</v>
      </c>
      <c r="I9496" s="13"/>
    </row>
    <row r="9497" spans="1:9" x14ac:dyDescent="0.25">
      <c r="A9497" s="37">
        <v>130755562065</v>
      </c>
      <c r="B9497" s="12" t="s">
        <v>9149</v>
      </c>
      <c r="C9497" s="12">
        <v>3</v>
      </c>
      <c r="D9497" s="12" t="s">
        <v>64</v>
      </c>
      <c r="E9497" s="12" t="s">
        <v>65</v>
      </c>
      <c r="F9497" s="12" t="s">
        <v>65</v>
      </c>
      <c r="G9497" s="12" t="s">
        <v>66</v>
      </c>
      <c r="H9497" s="12" t="s">
        <v>67</v>
      </c>
      <c r="I9497" s="12"/>
    </row>
    <row r="9498" spans="1:9" x14ac:dyDescent="0.25">
      <c r="A9498" s="38">
        <v>130755562066</v>
      </c>
      <c r="B9498" s="13" t="s">
        <v>9150</v>
      </c>
      <c r="C9498" s="13">
        <v>3</v>
      </c>
      <c r="D9498" s="13" t="s">
        <v>64</v>
      </c>
      <c r="E9498" s="13" t="s">
        <v>65</v>
      </c>
      <c r="F9498" s="13" t="s">
        <v>65</v>
      </c>
      <c r="G9498" s="13" t="s">
        <v>66</v>
      </c>
      <c r="H9498" s="13" t="s">
        <v>67</v>
      </c>
      <c r="I9498" s="13" t="s">
        <v>342</v>
      </c>
    </row>
    <row r="9499" spans="1:9" x14ac:dyDescent="0.25">
      <c r="A9499" s="37">
        <v>130755556067</v>
      </c>
      <c r="B9499" s="12" t="s">
        <v>9151</v>
      </c>
      <c r="C9499" s="12">
        <v>4</v>
      </c>
      <c r="D9499" s="12" t="s">
        <v>1155</v>
      </c>
      <c r="E9499" s="12" t="s">
        <v>67</v>
      </c>
      <c r="F9499" s="12" t="s">
        <v>67</v>
      </c>
      <c r="G9499" s="12" t="s">
        <v>65</v>
      </c>
      <c r="H9499" s="12" t="s">
        <v>67</v>
      </c>
      <c r="I9499" s="12"/>
    </row>
    <row r="9500" spans="1:9" x14ac:dyDescent="0.25">
      <c r="A9500" s="38">
        <v>130755553068</v>
      </c>
      <c r="B9500" s="13" t="s">
        <v>9152</v>
      </c>
      <c r="C9500" s="13">
        <v>3</v>
      </c>
      <c r="D9500" s="13" t="s">
        <v>64</v>
      </c>
      <c r="E9500" s="13" t="s">
        <v>65</v>
      </c>
      <c r="F9500" s="13" t="s">
        <v>65</v>
      </c>
      <c r="G9500" s="13" t="s">
        <v>66</v>
      </c>
      <c r="H9500" s="13" t="s">
        <v>67</v>
      </c>
      <c r="I9500" s="13"/>
    </row>
    <row r="9501" spans="1:9" x14ac:dyDescent="0.25">
      <c r="A9501" s="37">
        <v>130755557069</v>
      </c>
      <c r="B9501" s="12" t="s">
        <v>9153</v>
      </c>
      <c r="C9501" s="12">
        <v>3</v>
      </c>
      <c r="D9501" s="12" t="s">
        <v>64</v>
      </c>
      <c r="E9501" s="12" t="s">
        <v>65</v>
      </c>
      <c r="F9501" s="12" t="s">
        <v>65</v>
      </c>
      <c r="G9501" s="12" t="s">
        <v>66</v>
      </c>
      <c r="H9501" s="12" t="s">
        <v>67</v>
      </c>
      <c r="I9501" s="12"/>
    </row>
    <row r="9502" spans="1:9" x14ac:dyDescent="0.25">
      <c r="A9502" s="38">
        <v>130755554070</v>
      </c>
      <c r="B9502" s="13" t="s">
        <v>9154</v>
      </c>
      <c r="C9502" s="13">
        <v>3</v>
      </c>
      <c r="D9502" s="13" t="s">
        <v>64</v>
      </c>
      <c r="E9502" s="13" t="s">
        <v>65</v>
      </c>
      <c r="F9502" s="13" t="s">
        <v>65</v>
      </c>
      <c r="G9502" s="13" t="s">
        <v>66</v>
      </c>
      <c r="H9502" s="13" t="s">
        <v>67</v>
      </c>
      <c r="I9502" s="13"/>
    </row>
    <row r="9503" spans="1:9" x14ac:dyDescent="0.25">
      <c r="A9503" s="37">
        <v>130755560071</v>
      </c>
      <c r="B9503" s="12" t="s">
        <v>9155</v>
      </c>
      <c r="C9503" s="12">
        <v>4</v>
      </c>
      <c r="D9503" s="12" t="s">
        <v>1155</v>
      </c>
      <c r="E9503" s="12" t="s">
        <v>67</v>
      </c>
      <c r="F9503" s="12" t="s">
        <v>67</v>
      </c>
      <c r="G9503" s="12" t="s">
        <v>65</v>
      </c>
      <c r="H9503" s="12" t="s">
        <v>67</v>
      </c>
      <c r="I9503" s="12"/>
    </row>
    <row r="9504" spans="1:9" x14ac:dyDescent="0.25">
      <c r="A9504" s="38">
        <v>130755551072</v>
      </c>
      <c r="B9504" s="13" t="s">
        <v>9156</v>
      </c>
      <c r="C9504" s="13">
        <v>3</v>
      </c>
      <c r="D9504" s="13" t="s">
        <v>64</v>
      </c>
      <c r="E9504" s="13" t="s">
        <v>65</v>
      </c>
      <c r="F9504" s="13" t="s">
        <v>65</v>
      </c>
      <c r="G9504" s="13" t="s">
        <v>66</v>
      </c>
      <c r="H9504" s="13" t="s">
        <v>67</v>
      </c>
      <c r="I9504" s="13"/>
    </row>
    <row r="9505" spans="1:9" x14ac:dyDescent="0.25">
      <c r="A9505" s="37">
        <v>130755553073</v>
      </c>
      <c r="B9505" s="12" t="s">
        <v>9157</v>
      </c>
      <c r="C9505" s="12">
        <v>3</v>
      </c>
      <c r="D9505" s="12" t="s">
        <v>64</v>
      </c>
      <c r="E9505" s="12" t="s">
        <v>65</v>
      </c>
      <c r="F9505" s="12" t="s">
        <v>65</v>
      </c>
      <c r="G9505" s="12" t="s">
        <v>66</v>
      </c>
      <c r="H9505" s="12" t="s">
        <v>67</v>
      </c>
      <c r="I9505" s="12"/>
    </row>
    <row r="9506" spans="1:9" x14ac:dyDescent="0.25">
      <c r="A9506" s="38">
        <v>130755551074</v>
      </c>
      <c r="B9506" s="13" t="s">
        <v>9158</v>
      </c>
      <c r="C9506" s="13">
        <v>3</v>
      </c>
      <c r="D9506" s="13" t="s">
        <v>64</v>
      </c>
      <c r="E9506" s="13" t="s">
        <v>65</v>
      </c>
      <c r="F9506" s="13" t="s">
        <v>65</v>
      </c>
      <c r="G9506" s="13" t="s">
        <v>66</v>
      </c>
      <c r="H9506" s="13" t="s">
        <v>67</v>
      </c>
      <c r="I9506" s="13"/>
    </row>
    <row r="9507" spans="1:9" x14ac:dyDescent="0.25">
      <c r="A9507" s="37">
        <v>130755552075</v>
      </c>
      <c r="B9507" s="12" t="s">
        <v>9159</v>
      </c>
      <c r="C9507" s="12">
        <v>3</v>
      </c>
      <c r="D9507" s="12" t="s">
        <v>64</v>
      </c>
      <c r="E9507" s="12" t="s">
        <v>65</v>
      </c>
      <c r="F9507" s="12" t="s">
        <v>65</v>
      </c>
      <c r="G9507" s="12" t="s">
        <v>66</v>
      </c>
      <c r="H9507" s="12" t="s">
        <v>67</v>
      </c>
      <c r="I9507" s="12"/>
    </row>
    <row r="9508" spans="1:9" x14ac:dyDescent="0.25">
      <c r="A9508" s="38">
        <v>130755555076</v>
      </c>
      <c r="B9508" s="13" t="s">
        <v>9160</v>
      </c>
      <c r="C9508" s="13">
        <v>3</v>
      </c>
      <c r="D9508" s="13" t="s">
        <v>64</v>
      </c>
      <c r="E9508" s="13" t="s">
        <v>65</v>
      </c>
      <c r="F9508" s="13" t="s">
        <v>65</v>
      </c>
      <c r="G9508" s="13" t="s">
        <v>66</v>
      </c>
      <c r="H9508" s="13" t="s">
        <v>67</v>
      </c>
      <c r="I9508" s="13"/>
    </row>
    <row r="9509" spans="1:9" x14ac:dyDescent="0.25">
      <c r="A9509" s="37">
        <v>130755552078</v>
      </c>
      <c r="B9509" s="12" t="s">
        <v>9161</v>
      </c>
      <c r="C9509" s="12">
        <v>3</v>
      </c>
      <c r="D9509" s="12" t="s">
        <v>64</v>
      </c>
      <c r="E9509" s="12" t="s">
        <v>65</v>
      </c>
      <c r="F9509" s="12" t="s">
        <v>65</v>
      </c>
      <c r="G9509" s="12" t="s">
        <v>66</v>
      </c>
      <c r="H9509" s="12" t="s">
        <v>67</v>
      </c>
      <c r="I9509" s="12"/>
    </row>
    <row r="9510" spans="1:9" x14ac:dyDescent="0.25">
      <c r="A9510" s="38">
        <v>130755556079</v>
      </c>
      <c r="B9510" s="13" t="s">
        <v>9162</v>
      </c>
      <c r="C9510" s="13">
        <v>4</v>
      </c>
      <c r="D9510" s="13" t="s">
        <v>1155</v>
      </c>
      <c r="E9510" s="13" t="s">
        <v>67</v>
      </c>
      <c r="F9510" s="13" t="s">
        <v>67</v>
      </c>
      <c r="G9510" s="13" t="s">
        <v>65</v>
      </c>
      <c r="H9510" s="13" t="s">
        <v>67</v>
      </c>
      <c r="I9510" s="13"/>
    </row>
    <row r="9511" spans="1:9" x14ac:dyDescent="0.25">
      <c r="A9511" s="37">
        <v>130755562080</v>
      </c>
      <c r="B9511" s="12" t="s">
        <v>9163</v>
      </c>
      <c r="C9511" s="12">
        <v>3</v>
      </c>
      <c r="D9511" s="12" t="s">
        <v>64</v>
      </c>
      <c r="E9511" s="12" t="s">
        <v>65</v>
      </c>
      <c r="F9511" s="12" t="s">
        <v>65</v>
      </c>
      <c r="G9511" s="12" t="s">
        <v>66</v>
      </c>
      <c r="H9511" s="12" t="s">
        <v>67</v>
      </c>
      <c r="I9511" s="12" t="s">
        <v>342</v>
      </c>
    </row>
    <row r="9512" spans="1:9" x14ac:dyDescent="0.25">
      <c r="A9512" s="38">
        <v>130755557081</v>
      </c>
      <c r="B9512" s="13" t="s">
        <v>9164</v>
      </c>
      <c r="C9512" s="13">
        <v>3</v>
      </c>
      <c r="D9512" s="13" t="s">
        <v>64</v>
      </c>
      <c r="E9512" s="13" t="s">
        <v>65</v>
      </c>
      <c r="F9512" s="13" t="s">
        <v>65</v>
      </c>
      <c r="G9512" s="13" t="s">
        <v>66</v>
      </c>
      <c r="H9512" s="13" t="s">
        <v>67</v>
      </c>
      <c r="I9512" s="13"/>
    </row>
    <row r="9513" spans="1:9" x14ac:dyDescent="0.25">
      <c r="A9513" s="37">
        <v>130755558082</v>
      </c>
      <c r="B9513" s="12" t="s">
        <v>9165</v>
      </c>
      <c r="C9513" s="12">
        <v>3</v>
      </c>
      <c r="D9513" s="12" t="s">
        <v>64</v>
      </c>
      <c r="E9513" s="12" t="s">
        <v>65</v>
      </c>
      <c r="F9513" s="12" t="s">
        <v>65</v>
      </c>
      <c r="G9513" s="12" t="s">
        <v>66</v>
      </c>
      <c r="H9513" s="12" t="s">
        <v>67</v>
      </c>
      <c r="I9513" s="12"/>
    </row>
    <row r="9514" spans="1:9" x14ac:dyDescent="0.25">
      <c r="A9514" s="38">
        <v>130755557083</v>
      </c>
      <c r="B9514" s="13" t="s">
        <v>9166</v>
      </c>
      <c r="C9514" s="13">
        <v>3</v>
      </c>
      <c r="D9514" s="13" t="s">
        <v>64</v>
      </c>
      <c r="E9514" s="13" t="s">
        <v>65</v>
      </c>
      <c r="F9514" s="13" t="s">
        <v>65</v>
      </c>
      <c r="G9514" s="13" t="s">
        <v>66</v>
      </c>
      <c r="H9514" s="13" t="s">
        <v>67</v>
      </c>
      <c r="I9514" s="13"/>
    </row>
    <row r="9515" spans="1:9" x14ac:dyDescent="0.25">
      <c r="A9515" s="37">
        <v>130755552084</v>
      </c>
      <c r="B9515" s="12" t="s">
        <v>9167</v>
      </c>
      <c r="C9515" s="12">
        <v>3</v>
      </c>
      <c r="D9515" s="12" t="s">
        <v>64</v>
      </c>
      <c r="E9515" s="12" t="s">
        <v>65</v>
      </c>
      <c r="F9515" s="12" t="s">
        <v>65</v>
      </c>
      <c r="G9515" s="12" t="s">
        <v>66</v>
      </c>
      <c r="H9515" s="12" t="s">
        <v>67</v>
      </c>
      <c r="I9515" s="12"/>
    </row>
    <row r="9516" spans="1:9" x14ac:dyDescent="0.25">
      <c r="A9516" s="38">
        <v>130755552085</v>
      </c>
      <c r="B9516" s="13" t="s">
        <v>9168</v>
      </c>
      <c r="C9516" s="13">
        <v>3</v>
      </c>
      <c r="D9516" s="13" t="s">
        <v>64</v>
      </c>
      <c r="E9516" s="13" t="s">
        <v>65</v>
      </c>
      <c r="F9516" s="13" t="s">
        <v>65</v>
      </c>
      <c r="G9516" s="13" t="s">
        <v>66</v>
      </c>
      <c r="H9516" s="13" t="s">
        <v>67</v>
      </c>
      <c r="I9516" s="13"/>
    </row>
    <row r="9517" spans="1:9" x14ac:dyDescent="0.25">
      <c r="A9517" s="37">
        <v>130755551087</v>
      </c>
      <c r="B9517" s="12" t="s">
        <v>9169</v>
      </c>
      <c r="C9517" s="12">
        <v>3</v>
      </c>
      <c r="D9517" s="12" t="s">
        <v>64</v>
      </c>
      <c r="E9517" s="12" t="s">
        <v>65</v>
      </c>
      <c r="F9517" s="12" t="s">
        <v>65</v>
      </c>
      <c r="G9517" s="12" t="s">
        <v>66</v>
      </c>
      <c r="H9517" s="12" t="s">
        <v>67</v>
      </c>
      <c r="I9517" s="12"/>
    </row>
    <row r="9518" spans="1:9" x14ac:dyDescent="0.25">
      <c r="A9518" s="38">
        <v>130755553088</v>
      </c>
      <c r="B9518" s="13" t="s">
        <v>9170</v>
      </c>
      <c r="C9518" s="13">
        <v>3</v>
      </c>
      <c r="D9518" s="13" t="s">
        <v>64</v>
      </c>
      <c r="E9518" s="13" t="s">
        <v>65</v>
      </c>
      <c r="F9518" s="13" t="s">
        <v>65</v>
      </c>
      <c r="G9518" s="13" t="s">
        <v>66</v>
      </c>
      <c r="H9518" s="13" t="s">
        <v>67</v>
      </c>
      <c r="I9518" s="13"/>
    </row>
    <row r="9519" spans="1:9" x14ac:dyDescent="0.25">
      <c r="A9519" s="37">
        <v>130755552089</v>
      </c>
      <c r="B9519" s="12" t="s">
        <v>9171</v>
      </c>
      <c r="C9519" s="12">
        <v>3</v>
      </c>
      <c r="D9519" s="12" t="s">
        <v>64</v>
      </c>
      <c r="E9519" s="12" t="s">
        <v>65</v>
      </c>
      <c r="F9519" s="12" t="s">
        <v>65</v>
      </c>
      <c r="G9519" s="12" t="s">
        <v>66</v>
      </c>
      <c r="H9519" s="12" t="s">
        <v>67</v>
      </c>
      <c r="I9519" s="12"/>
    </row>
    <row r="9520" spans="1:9" x14ac:dyDescent="0.25">
      <c r="A9520" s="38">
        <v>130755562090</v>
      </c>
      <c r="B9520" s="13" t="s">
        <v>9172</v>
      </c>
      <c r="C9520" s="13">
        <v>3</v>
      </c>
      <c r="D9520" s="13" t="s">
        <v>64</v>
      </c>
      <c r="E9520" s="13" t="s">
        <v>65</v>
      </c>
      <c r="F9520" s="13" t="s">
        <v>65</v>
      </c>
      <c r="G9520" s="13" t="s">
        <v>66</v>
      </c>
      <c r="H9520" s="13" t="s">
        <v>67</v>
      </c>
      <c r="I9520" s="13"/>
    </row>
    <row r="9521" spans="1:9" x14ac:dyDescent="0.25">
      <c r="A9521" s="37">
        <v>130755555091</v>
      </c>
      <c r="B9521" s="12" t="s">
        <v>9173</v>
      </c>
      <c r="C9521" s="12">
        <v>3</v>
      </c>
      <c r="D9521" s="12" t="s">
        <v>64</v>
      </c>
      <c r="E9521" s="12" t="s">
        <v>65</v>
      </c>
      <c r="F9521" s="12" t="s">
        <v>65</v>
      </c>
      <c r="G9521" s="12" t="s">
        <v>66</v>
      </c>
      <c r="H9521" s="12" t="s">
        <v>67</v>
      </c>
      <c r="I9521" s="12"/>
    </row>
    <row r="9522" spans="1:9" x14ac:dyDescent="0.25">
      <c r="A9522" s="38">
        <v>130755561092</v>
      </c>
      <c r="B9522" s="13" t="s">
        <v>9174</v>
      </c>
      <c r="C9522" s="13">
        <v>3</v>
      </c>
      <c r="D9522" s="13" t="s">
        <v>64</v>
      </c>
      <c r="E9522" s="13" t="s">
        <v>65</v>
      </c>
      <c r="F9522" s="13" t="s">
        <v>65</v>
      </c>
      <c r="G9522" s="13" t="s">
        <v>66</v>
      </c>
      <c r="H9522" s="13" t="s">
        <v>67</v>
      </c>
      <c r="I9522" s="13"/>
    </row>
    <row r="9523" spans="1:9" x14ac:dyDescent="0.25">
      <c r="A9523" s="37">
        <v>130755552093</v>
      </c>
      <c r="B9523" s="12" t="s">
        <v>9175</v>
      </c>
      <c r="C9523" s="12">
        <v>3</v>
      </c>
      <c r="D9523" s="12" t="s">
        <v>64</v>
      </c>
      <c r="E9523" s="12" t="s">
        <v>65</v>
      </c>
      <c r="F9523" s="12" t="s">
        <v>65</v>
      </c>
      <c r="G9523" s="12" t="s">
        <v>66</v>
      </c>
      <c r="H9523" s="12" t="s">
        <v>67</v>
      </c>
      <c r="I9523" s="12"/>
    </row>
    <row r="9524" spans="1:9" x14ac:dyDescent="0.25">
      <c r="A9524" s="38">
        <v>130755563094</v>
      </c>
      <c r="B9524" s="13" t="s">
        <v>9176</v>
      </c>
      <c r="C9524" s="13">
        <v>3</v>
      </c>
      <c r="D9524" s="13" t="s">
        <v>64</v>
      </c>
      <c r="E9524" s="13" t="s">
        <v>65</v>
      </c>
      <c r="F9524" s="13" t="s">
        <v>65</v>
      </c>
      <c r="G9524" s="13" t="s">
        <v>66</v>
      </c>
      <c r="H9524" s="13" t="s">
        <v>67</v>
      </c>
      <c r="I9524" s="13"/>
    </row>
    <row r="9525" spans="1:9" x14ac:dyDescent="0.25">
      <c r="A9525" s="37">
        <v>130755556095</v>
      </c>
      <c r="B9525" s="12" t="s">
        <v>9177</v>
      </c>
      <c r="C9525" s="12">
        <v>4</v>
      </c>
      <c r="D9525" s="12" t="s">
        <v>1155</v>
      </c>
      <c r="E9525" s="12" t="s">
        <v>67</v>
      </c>
      <c r="F9525" s="12" t="s">
        <v>67</v>
      </c>
      <c r="G9525" s="12" t="s">
        <v>65</v>
      </c>
      <c r="H9525" s="12" t="s">
        <v>67</v>
      </c>
      <c r="I9525" s="12"/>
    </row>
    <row r="9526" spans="1:9" x14ac:dyDescent="0.25">
      <c r="A9526" s="38">
        <v>130755557097</v>
      </c>
      <c r="B9526" s="13" t="s">
        <v>9178</v>
      </c>
      <c r="C9526" s="13">
        <v>3</v>
      </c>
      <c r="D9526" s="13" t="s">
        <v>64</v>
      </c>
      <c r="E9526" s="13" t="s">
        <v>65</v>
      </c>
      <c r="F9526" s="13" t="s">
        <v>65</v>
      </c>
      <c r="G9526" s="13" t="s">
        <v>66</v>
      </c>
      <c r="H9526" s="13" t="s">
        <v>67</v>
      </c>
      <c r="I9526" s="13"/>
    </row>
    <row r="9527" spans="1:9" x14ac:dyDescent="0.25">
      <c r="A9527" s="37">
        <v>130755553098</v>
      </c>
      <c r="B9527" s="12" t="s">
        <v>9179</v>
      </c>
      <c r="C9527" s="12">
        <v>3</v>
      </c>
      <c r="D9527" s="12" t="s">
        <v>64</v>
      </c>
      <c r="E9527" s="12" t="s">
        <v>65</v>
      </c>
      <c r="F9527" s="12" t="s">
        <v>65</v>
      </c>
      <c r="G9527" s="12" t="s">
        <v>66</v>
      </c>
      <c r="H9527" s="12" t="s">
        <v>67</v>
      </c>
      <c r="I9527" s="12"/>
    </row>
    <row r="9528" spans="1:9" x14ac:dyDescent="0.25">
      <c r="A9528" s="38">
        <v>130755553101</v>
      </c>
      <c r="B9528" s="13" t="s">
        <v>131</v>
      </c>
      <c r="C9528" s="13">
        <v>3</v>
      </c>
      <c r="D9528" s="13" t="s">
        <v>64</v>
      </c>
      <c r="E9528" s="13" t="s">
        <v>65</v>
      </c>
      <c r="F9528" s="13" t="s">
        <v>65</v>
      </c>
      <c r="G9528" s="13" t="s">
        <v>66</v>
      </c>
      <c r="H9528" s="13" t="s">
        <v>67</v>
      </c>
      <c r="I9528" s="13"/>
    </row>
    <row r="9529" spans="1:9" x14ac:dyDescent="0.25">
      <c r="A9529" s="37">
        <v>130755555102</v>
      </c>
      <c r="B9529" s="12" t="s">
        <v>131</v>
      </c>
      <c r="C9529" s="12">
        <v>3</v>
      </c>
      <c r="D9529" s="12" t="s">
        <v>64</v>
      </c>
      <c r="E9529" s="12" t="s">
        <v>65</v>
      </c>
      <c r="F9529" s="12" t="s">
        <v>65</v>
      </c>
      <c r="G9529" s="12" t="s">
        <v>66</v>
      </c>
      <c r="H9529" s="12" t="s">
        <v>67</v>
      </c>
      <c r="I9529" s="12"/>
    </row>
    <row r="9530" spans="1:9" x14ac:dyDescent="0.25">
      <c r="A9530" s="38">
        <v>130755560103</v>
      </c>
      <c r="B9530" s="13" t="s">
        <v>9180</v>
      </c>
      <c r="C9530" s="13">
        <v>4</v>
      </c>
      <c r="D9530" s="13" t="s">
        <v>1155</v>
      </c>
      <c r="E9530" s="13" t="s">
        <v>67</v>
      </c>
      <c r="F9530" s="13" t="s">
        <v>67</v>
      </c>
      <c r="G9530" s="13" t="s">
        <v>65</v>
      </c>
      <c r="H9530" s="13" t="s">
        <v>67</v>
      </c>
      <c r="I9530" s="13"/>
    </row>
    <row r="9531" spans="1:9" x14ac:dyDescent="0.25">
      <c r="A9531" s="37">
        <v>130755560104</v>
      </c>
      <c r="B9531" s="12" t="s">
        <v>8885</v>
      </c>
      <c r="C9531" s="12">
        <v>4</v>
      </c>
      <c r="D9531" s="12" t="s">
        <v>1155</v>
      </c>
      <c r="E9531" s="12" t="s">
        <v>67</v>
      </c>
      <c r="F9531" s="12" t="s">
        <v>67</v>
      </c>
      <c r="G9531" s="12" t="s">
        <v>65</v>
      </c>
      <c r="H9531" s="12" t="s">
        <v>67</v>
      </c>
      <c r="I9531" s="12"/>
    </row>
    <row r="9532" spans="1:9" x14ac:dyDescent="0.25">
      <c r="A9532" s="38">
        <v>130750105105</v>
      </c>
      <c r="B9532" s="13" t="s">
        <v>9181</v>
      </c>
      <c r="C9532" s="13">
        <v>4</v>
      </c>
      <c r="D9532" s="13" t="s">
        <v>1155</v>
      </c>
      <c r="E9532" s="13" t="s">
        <v>67</v>
      </c>
      <c r="F9532" s="13" t="s">
        <v>67</v>
      </c>
      <c r="G9532" s="13" t="s">
        <v>65</v>
      </c>
      <c r="H9532" s="13" t="s">
        <v>67</v>
      </c>
      <c r="I9532" s="13"/>
    </row>
    <row r="9533" spans="1:9" x14ac:dyDescent="0.25">
      <c r="A9533" s="37">
        <v>130755561106</v>
      </c>
      <c r="B9533" s="12" t="s">
        <v>9182</v>
      </c>
      <c r="C9533" s="12">
        <v>3</v>
      </c>
      <c r="D9533" s="12" t="s">
        <v>64</v>
      </c>
      <c r="E9533" s="12" t="s">
        <v>65</v>
      </c>
      <c r="F9533" s="12" t="s">
        <v>65</v>
      </c>
      <c r="G9533" s="12" t="s">
        <v>66</v>
      </c>
      <c r="H9533" s="12" t="s">
        <v>67</v>
      </c>
      <c r="I9533" s="12"/>
    </row>
    <row r="9534" spans="1:9" x14ac:dyDescent="0.25">
      <c r="A9534" s="38">
        <v>130755556107</v>
      </c>
      <c r="B9534" s="13" t="s">
        <v>9183</v>
      </c>
      <c r="C9534" s="13">
        <v>4</v>
      </c>
      <c r="D9534" s="13" t="s">
        <v>1155</v>
      </c>
      <c r="E9534" s="13" t="s">
        <v>67</v>
      </c>
      <c r="F9534" s="13" t="s">
        <v>67</v>
      </c>
      <c r="G9534" s="13" t="s">
        <v>65</v>
      </c>
      <c r="H9534" s="13" t="s">
        <v>67</v>
      </c>
      <c r="I9534" s="13"/>
    </row>
    <row r="9535" spans="1:9" x14ac:dyDescent="0.25">
      <c r="A9535" s="37">
        <v>130755556108</v>
      </c>
      <c r="B9535" s="12" t="s">
        <v>9184</v>
      </c>
      <c r="C9535" s="12">
        <v>4</v>
      </c>
      <c r="D9535" s="12" t="s">
        <v>1155</v>
      </c>
      <c r="E9535" s="12" t="s">
        <v>67</v>
      </c>
      <c r="F9535" s="12" t="s">
        <v>67</v>
      </c>
      <c r="G9535" s="12" t="s">
        <v>65</v>
      </c>
      <c r="H9535" s="12" t="s">
        <v>67</v>
      </c>
      <c r="I9535" s="12"/>
    </row>
    <row r="9536" spans="1:9" x14ac:dyDescent="0.25">
      <c r="A9536" s="38">
        <v>130755560109</v>
      </c>
      <c r="B9536" s="13" t="s">
        <v>9185</v>
      </c>
      <c r="C9536" s="13">
        <v>4</v>
      </c>
      <c r="D9536" s="13" t="s">
        <v>1155</v>
      </c>
      <c r="E9536" s="13" t="s">
        <v>67</v>
      </c>
      <c r="F9536" s="13" t="s">
        <v>67</v>
      </c>
      <c r="G9536" s="13" t="s">
        <v>65</v>
      </c>
      <c r="H9536" s="13" t="s">
        <v>67</v>
      </c>
      <c r="I9536" s="13"/>
    </row>
    <row r="9537" spans="1:9" x14ac:dyDescent="0.25">
      <c r="A9537" s="37">
        <v>130755553110</v>
      </c>
      <c r="B9537" s="12" t="s">
        <v>9186</v>
      </c>
      <c r="C9537" s="12">
        <v>3</v>
      </c>
      <c r="D9537" s="12" t="s">
        <v>64</v>
      </c>
      <c r="E9537" s="12" t="s">
        <v>65</v>
      </c>
      <c r="F9537" s="12" t="s">
        <v>65</v>
      </c>
      <c r="G9537" s="12" t="s">
        <v>66</v>
      </c>
      <c r="H9537" s="12" t="s">
        <v>67</v>
      </c>
      <c r="I9537" s="12"/>
    </row>
    <row r="9538" spans="1:9" x14ac:dyDescent="0.25">
      <c r="A9538" s="38">
        <v>130755562111</v>
      </c>
      <c r="B9538" s="13" t="s">
        <v>9187</v>
      </c>
      <c r="C9538" s="13">
        <v>3</v>
      </c>
      <c r="D9538" s="13" t="s">
        <v>64</v>
      </c>
      <c r="E9538" s="13" t="s">
        <v>65</v>
      </c>
      <c r="F9538" s="13" t="s">
        <v>65</v>
      </c>
      <c r="G9538" s="13" t="s">
        <v>66</v>
      </c>
      <c r="H9538" s="13" t="s">
        <v>67</v>
      </c>
      <c r="I9538" s="13"/>
    </row>
    <row r="9539" spans="1:9" x14ac:dyDescent="0.25">
      <c r="A9539" s="37">
        <v>130755556113</v>
      </c>
      <c r="B9539" s="12" t="s">
        <v>9188</v>
      </c>
      <c r="C9539" s="12">
        <v>4</v>
      </c>
      <c r="D9539" s="12" t="s">
        <v>1155</v>
      </c>
      <c r="E9539" s="12" t="s">
        <v>67</v>
      </c>
      <c r="F9539" s="12" t="s">
        <v>67</v>
      </c>
      <c r="G9539" s="12" t="s">
        <v>65</v>
      </c>
      <c r="H9539" s="12" t="s">
        <v>67</v>
      </c>
      <c r="I9539" s="12"/>
    </row>
    <row r="9540" spans="1:9" x14ac:dyDescent="0.25">
      <c r="A9540" s="38">
        <v>130755562114</v>
      </c>
      <c r="B9540" s="13" t="s">
        <v>9189</v>
      </c>
      <c r="C9540" s="13">
        <v>3</v>
      </c>
      <c r="D9540" s="13" t="s">
        <v>64</v>
      </c>
      <c r="E9540" s="13" t="s">
        <v>65</v>
      </c>
      <c r="F9540" s="13" t="s">
        <v>65</v>
      </c>
      <c r="G9540" s="13" t="s">
        <v>66</v>
      </c>
      <c r="H9540" s="13" t="s">
        <v>67</v>
      </c>
      <c r="I9540" s="13"/>
    </row>
    <row r="9541" spans="1:9" x14ac:dyDescent="0.25">
      <c r="A9541" s="37">
        <v>130755560115</v>
      </c>
      <c r="B9541" s="12" t="s">
        <v>9190</v>
      </c>
      <c r="C9541" s="12">
        <v>4</v>
      </c>
      <c r="D9541" s="12" t="s">
        <v>1155</v>
      </c>
      <c r="E9541" s="12" t="s">
        <v>67</v>
      </c>
      <c r="F9541" s="12" t="s">
        <v>67</v>
      </c>
      <c r="G9541" s="12" t="s">
        <v>65</v>
      </c>
      <c r="H9541" s="12" t="s">
        <v>67</v>
      </c>
      <c r="I9541" s="12"/>
    </row>
    <row r="9542" spans="1:9" x14ac:dyDescent="0.25">
      <c r="A9542" s="38">
        <v>130755553116</v>
      </c>
      <c r="B9542" s="13" t="s">
        <v>9191</v>
      </c>
      <c r="C9542" s="13">
        <v>3</v>
      </c>
      <c r="D9542" s="13" t="s">
        <v>64</v>
      </c>
      <c r="E9542" s="13" t="s">
        <v>65</v>
      </c>
      <c r="F9542" s="13" t="s">
        <v>65</v>
      </c>
      <c r="G9542" s="13" t="s">
        <v>66</v>
      </c>
      <c r="H9542" s="13" t="s">
        <v>67</v>
      </c>
      <c r="I9542" s="13"/>
    </row>
    <row r="9543" spans="1:9" x14ac:dyDescent="0.25">
      <c r="A9543" s="37">
        <v>130755556117</v>
      </c>
      <c r="B9543" s="12" t="s">
        <v>9192</v>
      </c>
      <c r="C9543" s="12">
        <v>4</v>
      </c>
      <c r="D9543" s="12" t="s">
        <v>1155</v>
      </c>
      <c r="E9543" s="12" t="s">
        <v>67</v>
      </c>
      <c r="F9543" s="12" t="s">
        <v>67</v>
      </c>
      <c r="G9543" s="12" t="s">
        <v>65</v>
      </c>
      <c r="H9543" s="12" t="s">
        <v>67</v>
      </c>
      <c r="I9543" s="12"/>
    </row>
    <row r="9544" spans="1:9" x14ac:dyDescent="0.25">
      <c r="A9544" s="38">
        <v>130755559118</v>
      </c>
      <c r="B9544" s="13" t="s">
        <v>9193</v>
      </c>
      <c r="C9544" s="13">
        <v>3</v>
      </c>
      <c r="D9544" s="13" t="s">
        <v>64</v>
      </c>
      <c r="E9544" s="13" t="s">
        <v>65</v>
      </c>
      <c r="F9544" s="13" t="s">
        <v>65</v>
      </c>
      <c r="G9544" s="13" t="s">
        <v>66</v>
      </c>
      <c r="H9544" s="13" t="s">
        <v>67</v>
      </c>
      <c r="I9544" s="13"/>
    </row>
    <row r="9545" spans="1:9" x14ac:dyDescent="0.25">
      <c r="A9545" s="37">
        <v>130755556119</v>
      </c>
      <c r="B9545" s="12" t="s">
        <v>9194</v>
      </c>
      <c r="C9545" s="12">
        <v>4</v>
      </c>
      <c r="D9545" s="12" t="s">
        <v>1155</v>
      </c>
      <c r="E9545" s="12" t="s">
        <v>67</v>
      </c>
      <c r="F9545" s="12" t="s">
        <v>67</v>
      </c>
      <c r="G9545" s="12" t="s">
        <v>65</v>
      </c>
      <c r="H9545" s="12" t="s">
        <v>67</v>
      </c>
      <c r="I9545" s="12"/>
    </row>
    <row r="9546" spans="1:9" x14ac:dyDescent="0.25">
      <c r="A9546" s="38">
        <v>130755557120</v>
      </c>
      <c r="B9546" s="13" t="s">
        <v>9195</v>
      </c>
      <c r="C9546" s="13">
        <v>3</v>
      </c>
      <c r="D9546" s="13" t="s">
        <v>64</v>
      </c>
      <c r="E9546" s="13" t="s">
        <v>65</v>
      </c>
      <c r="F9546" s="13" t="s">
        <v>65</v>
      </c>
      <c r="G9546" s="13" t="s">
        <v>66</v>
      </c>
      <c r="H9546" s="13" t="s">
        <v>67</v>
      </c>
      <c r="I9546" s="13"/>
    </row>
    <row r="9547" spans="1:9" x14ac:dyDescent="0.25">
      <c r="A9547" s="37">
        <v>130755563121</v>
      </c>
      <c r="B9547" s="12" t="s">
        <v>9196</v>
      </c>
      <c r="C9547" s="12">
        <v>3</v>
      </c>
      <c r="D9547" s="12" t="s">
        <v>64</v>
      </c>
      <c r="E9547" s="12" t="s">
        <v>65</v>
      </c>
      <c r="F9547" s="12" t="s">
        <v>65</v>
      </c>
      <c r="G9547" s="12" t="s">
        <v>66</v>
      </c>
      <c r="H9547" s="12" t="s">
        <v>67</v>
      </c>
      <c r="I9547" s="12"/>
    </row>
    <row r="9548" spans="1:9" x14ac:dyDescent="0.25">
      <c r="A9548" s="38">
        <v>130755553122</v>
      </c>
      <c r="B9548" s="13" t="s">
        <v>9197</v>
      </c>
      <c r="C9548" s="13">
        <v>3</v>
      </c>
      <c r="D9548" s="13" t="s">
        <v>64</v>
      </c>
      <c r="E9548" s="13" t="s">
        <v>65</v>
      </c>
      <c r="F9548" s="13" t="s">
        <v>65</v>
      </c>
      <c r="G9548" s="13" t="s">
        <v>66</v>
      </c>
      <c r="H9548" s="13" t="s">
        <v>67</v>
      </c>
      <c r="I9548" s="13"/>
    </row>
    <row r="9549" spans="1:9" x14ac:dyDescent="0.25">
      <c r="A9549" s="37">
        <v>130755558123</v>
      </c>
      <c r="B9549" s="12" t="s">
        <v>9198</v>
      </c>
      <c r="C9549" s="12">
        <v>3</v>
      </c>
      <c r="D9549" s="12" t="s">
        <v>64</v>
      </c>
      <c r="E9549" s="12" t="s">
        <v>65</v>
      </c>
      <c r="F9549" s="12" t="s">
        <v>65</v>
      </c>
      <c r="G9549" s="12" t="s">
        <v>66</v>
      </c>
      <c r="H9549" s="12" t="s">
        <v>67</v>
      </c>
      <c r="I9549" s="12"/>
    </row>
    <row r="9550" spans="1:9" x14ac:dyDescent="0.25">
      <c r="A9550" s="38">
        <v>130755551124</v>
      </c>
      <c r="B9550" s="13" t="s">
        <v>9199</v>
      </c>
      <c r="C9550" s="13">
        <v>3</v>
      </c>
      <c r="D9550" s="13" t="s">
        <v>64</v>
      </c>
      <c r="E9550" s="13" t="s">
        <v>65</v>
      </c>
      <c r="F9550" s="13" t="s">
        <v>65</v>
      </c>
      <c r="G9550" s="13" t="s">
        <v>66</v>
      </c>
      <c r="H9550" s="13" t="s">
        <v>67</v>
      </c>
      <c r="I9550" s="13"/>
    </row>
    <row r="9551" spans="1:9" x14ac:dyDescent="0.25">
      <c r="A9551" s="37">
        <v>130755563125</v>
      </c>
      <c r="B9551" s="12" t="s">
        <v>9200</v>
      </c>
      <c r="C9551" s="12">
        <v>3</v>
      </c>
      <c r="D9551" s="12" t="s">
        <v>64</v>
      </c>
      <c r="E9551" s="12" t="s">
        <v>65</v>
      </c>
      <c r="F9551" s="12" t="s">
        <v>65</v>
      </c>
      <c r="G9551" s="12" t="s">
        <v>66</v>
      </c>
      <c r="H9551" s="12" t="s">
        <v>67</v>
      </c>
      <c r="I9551" s="12"/>
    </row>
    <row r="9552" spans="1:9" x14ac:dyDescent="0.25">
      <c r="A9552" s="38">
        <v>130755560126</v>
      </c>
      <c r="B9552" s="13" t="s">
        <v>9201</v>
      </c>
      <c r="C9552" s="13">
        <v>4</v>
      </c>
      <c r="D9552" s="13" t="s">
        <v>1155</v>
      </c>
      <c r="E9552" s="13" t="s">
        <v>67</v>
      </c>
      <c r="F9552" s="13" t="s">
        <v>67</v>
      </c>
      <c r="G9552" s="13" t="s">
        <v>65</v>
      </c>
      <c r="H9552" s="13" t="s">
        <v>67</v>
      </c>
      <c r="I9552" s="13"/>
    </row>
    <row r="9553" spans="1:9" x14ac:dyDescent="0.25">
      <c r="A9553" s="37">
        <v>130755553127</v>
      </c>
      <c r="B9553" s="12" t="s">
        <v>9202</v>
      </c>
      <c r="C9553" s="12">
        <v>3</v>
      </c>
      <c r="D9553" s="12" t="s">
        <v>64</v>
      </c>
      <c r="E9553" s="12" t="s">
        <v>65</v>
      </c>
      <c r="F9553" s="12" t="s">
        <v>65</v>
      </c>
      <c r="G9553" s="12" t="s">
        <v>66</v>
      </c>
      <c r="H9553" s="12" t="s">
        <v>67</v>
      </c>
      <c r="I9553" s="12"/>
    </row>
    <row r="9554" spans="1:9" x14ac:dyDescent="0.25">
      <c r="A9554" s="38">
        <v>130755553128</v>
      </c>
      <c r="B9554" s="13" t="s">
        <v>9203</v>
      </c>
      <c r="C9554" s="13">
        <v>3</v>
      </c>
      <c r="D9554" s="13" t="s">
        <v>64</v>
      </c>
      <c r="E9554" s="13" t="s">
        <v>65</v>
      </c>
      <c r="F9554" s="13" t="s">
        <v>65</v>
      </c>
      <c r="G9554" s="13" t="s">
        <v>66</v>
      </c>
      <c r="H9554" s="13" t="s">
        <v>67</v>
      </c>
      <c r="I9554" s="13"/>
    </row>
    <row r="9555" spans="1:9" x14ac:dyDescent="0.25">
      <c r="A9555" s="37">
        <v>130755562129</v>
      </c>
      <c r="B9555" s="12" t="s">
        <v>9204</v>
      </c>
      <c r="C9555" s="12">
        <v>3</v>
      </c>
      <c r="D9555" s="12" t="s">
        <v>64</v>
      </c>
      <c r="E9555" s="12" t="s">
        <v>65</v>
      </c>
      <c r="F9555" s="12" t="s">
        <v>65</v>
      </c>
      <c r="G9555" s="12" t="s">
        <v>66</v>
      </c>
      <c r="H9555" s="12" t="s">
        <v>67</v>
      </c>
      <c r="I9555" s="12"/>
    </row>
    <row r="9556" spans="1:9" x14ac:dyDescent="0.25">
      <c r="A9556" s="38">
        <v>130750130130</v>
      </c>
      <c r="B9556" s="13" t="s">
        <v>9205</v>
      </c>
      <c r="C9556" s="13">
        <v>3</v>
      </c>
      <c r="D9556" s="13" t="s">
        <v>64</v>
      </c>
      <c r="E9556" s="13" t="s">
        <v>65</v>
      </c>
      <c r="F9556" s="13" t="s">
        <v>65</v>
      </c>
      <c r="G9556" s="13" t="s">
        <v>66</v>
      </c>
      <c r="H9556" s="13" t="s">
        <v>67</v>
      </c>
      <c r="I9556" s="13"/>
    </row>
    <row r="9557" spans="1:9" x14ac:dyDescent="0.25">
      <c r="A9557" s="37">
        <v>130755559131</v>
      </c>
      <c r="B9557" s="12" t="s">
        <v>9206</v>
      </c>
      <c r="C9557" s="12">
        <v>4</v>
      </c>
      <c r="D9557" s="12" t="s">
        <v>1155</v>
      </c>
      <c r="E9557" s="12" t="s">
        <v>67</v>
      </c>
      <c r="F9557" s="12" t="s">
        <v>67</v>
      </c>
      <c r="G9557" s="12" t="s">
        <v>65</v>
      </c>
      <c r="H9557" s="12" t="s">
        <v>67</v>
      </c>
      <c r="I9557" s="12"/>
    </row>
    <row r="9558" spans="1:9" x14ac:dyDescent="0.25">
      <c r="A9558" s="38">
        <v>130755561133</v>
      </c>
      <c r="B9558" s="13" t="s">
        <v>9207</v>
      </c>
      <c r="C9558" s="13">
        <v>3</v>
      </c>
      <c r="D9558" s="13" t="s">
        <v>64</v>
      </c>
      <c r="E9558" s="13" t="s">
        <v>65</v>
      </c>
      <c r="F9558" s="13" t="s">
        <v>65</v>
      </c>
      <c r="G9558" s="13" t="s">
        <v>66</v>
      </c>
      <c r="H9558" s="13" t="s">
        <v>67</v>
      </c>
      <c r="I9558" s="13"/>
    </row>
    <row r="9559" spans="1:9" x14ac:dyDescent="0.25">
      <c r="A9559" s="37">
        <v>130755554134</v>
      </c>
      <c r="B9559" s="12" t="s">
        <v>9208</v>
      </c>
      <c r="C9559" s="12">
        <v>3</v>
      </c>
      <c r="D9559" s="12" t="s">
        <v>64</v>
      </c>
      <c r="E9559" s="12" t="s">
        <v>65</v>
      </c>
      <c r="F9559" s="12" t="s">
        <v>65</v>
      </c>
      <c r="G9559" s="12" t="s">
        <v>66</v>
      </c>
      <c r="H9559" s="12" t="s">
        <v>67</v>
      </c>
      <c r="I9559" s="12"/>
    </row>
    <row r="9560" spans="1:9" x14ac:dyDescent="0.25">
      <c r="A9560" s="38">
        <v>130755562135</v>
      </c>
      <c r="B9560" s="13" t="s">
        <v>9209</v>
      </c>
      <c r="C9560" s="13">
        <v>3</v>
      </c>
      <c r="D9560" s="13" t="s">
        <v>64</v>
      </c>
      <c r="E9560" s="13" t="s">
        <v>65</v>
      </c>
      <c r="F9560" s="13" t="s">
        <v>65</v>
      </c>
      <c r="G9560" s="13" t="s">
        <v>66</v>
      </c>
      <c r="H9560" s="13" t="s">
        <v>67</v>
      </c>
      <c r="I9560" s="13" t="s">
        <v>342</v>
      </c>
    </row>
    <row r="9561" spans="1:9" x14ac:dyDescent="0.25">
      <c r="A9561" s="37">
        <v>130750136136</v>
      </c>
      <c r="B9561" s="12" t="s">
        <v>9210</v>
      </c>
      <c r="C9561" s="12">
        <v>3</v>
      </c>
      <c r="D9561" s="12" t="s">
        <v>64</v>
      </c>
      <c r="E9561" s="12" t="s">
        <v>65</v>
      </c>
      <c r="F9561" s="12" t="s">
        <v>65</v>
      </c>
      <c r="G9561" s="12" t="s">
        <v>66</v>
      </c>
      <c r="H9561" s="12" t="s">
        <v>67</v>
      </c>
      <c r="I9561" s="12"/>
    </row>
    <row r="9562" spans="1:9" x14ac:dyDescent="0.25">
      <c r="A9562" s="38">
        <v>130755562137</v>
      </c>
      <c r="B9562" s="13" t="s">
        <v>9211</v>
      </c>
      <c r="C9562" s="13">
        <v>3</v>
      </c>
      <c r="D9562" s="13" t="s">
        <v>64</v>
      </c>
      <c r="E9562" s="13" t="s">
        <v>65</v>
      </c>
      <c r="F9562" s="13" t="s">
        <v>65</v>
      </c>
      <c r="G9562" s="13" t="s">
        <v>66</v>
      </c>
      <c r="H9562" s="13" t="s">
        <v>67</v>
      </c>
      <c r="I9562" s="13"/>
    </row>
    <row r="9563" spans="1:9" x14ac:dyDescent="0.25">
      <c r="A9563" s="37">
        <v>130755560138</v>
      </c>
      <c r="B9563" s="12" t="s">
        <v>9212</v>
      </c>
      <c r="C9563" s="12">
        <v>4</v>
      </c>
      <c r="D9563" s="12" t="s">
        <v>1155</v>
      </c>
      <c r="E9563" s="12" t="s">
        <v>67</v>
      </c>
      <c r="F9563" s="12" t="s">
        <v>67</v>
      </c>
      <c r="G9563" s="12" t="s">
        <v>65</v>
      </c>
      <c r="H9563" s="12" t="s">
        <v>67</v>
      </c>
      <c r="I9563" s="12"/>
    </row>
    <row r="9564" spans="1:9" x14ac:dyDescent="0.25">
      <c r="A9564" s="38">
        <v>130755552139</v>
      </c>
      <c r="B9564" s="13" t="s">
        <v>9213</v>
      </c>
      <c r="C9564" s="13">
        <v>3</v>
      </c>
      <c r="D9564" s="13" t="s">
        <v>64</v>
      </c>
      <c r="E9564" s="13" t="s">
        <v>65</v>
      </c>
      <c r="F9564" s="13" t="s">
        <v>65</v>
      </c>
      <c r="G9564" s="13" t="s">
        <v>66</v>
      </c>
      <c r="H9564" s="13" t="s">
        <v>67</v>
      </c>
      <c r="I9564" s="13"/>
    </row>
    <row r="9565" spans="1:9" x14ac:dyDescent="0.25">
      <c r="A9565" s="37">
        <v>130755554140</v>
      </c>
      <c r="B9565" s="12" t="s">
        <v>9214</v>
      </c>
      <c r="C9565" s="12">
        <v>3</v>
      </c>
      <c r="D9565" s="12" t="s">
        <v>64</v>
      </c>
      <c r="E9565" s="12" t="s">
        <v>65</v>
      </c>
      <c r="F9565" s="12" t="s">
        <v>65</v>
      </c>
      <c r="G9565" s="12" t="s">
        <v>66</v>
      </c>
      <c r="H9565" s="12" t="s">
        <v>67</v>
      </c>
      <c r="I9565" s="12"/>
    </row>
    <row r="9566" spans="1:9" x14ac:dyDescent="0.25">
      <c r="A9566" s="38">
        <v>130755555141</v>
      </c>
      <c r="B9566" s="13" t="s">
        <v>9215</v>
      </c>
      <c r="C9566" s="13">
        <v>3</v>
      </c>
      <c r="D9566" s="13" t="s">
        <v>64</v>
      </c>
      <c r="E9566" s="13" t="s">
        <v>65</v>
      </c>
      <c r="F9566" s="13" t="s">
        <v>65</v>
      </c>
      <c r="G9566" s="13" t="s">
        <v>66</v>
      </c>
      <c r="H9566" s="13" t="s">
        <v>67</v>
      </c>
      <c r="I9566" s="13"/>
    </row>
    <row r="9567" spans="1:9" x14ac:dyDescent="0.25">
      <c r="A9567" s="37">
        <v>130755555142</v>
      </c>
      <c r="B9567" s="12" t="s">
        <v>9010</v>
      </c>
      <c r="C9567" s="12">
        <v>3</v>
      </c>
      <c r="D9567" s="12" t="s">
        <v>64</v>
      </c>
      <c r="E9567" s="12" t="s">
        <v>65</v>
      </c>
      <c r="F9567" s="12" t="s">
        <v>65</v>
      </c>
      <c r="G9567" s="12" t="s">
        <v>66</v>
      </c>
      <c r="H9567" s="12" t="s">
        <v>67</v>
      </c>
      <c r="I9567" s="12"/>
    </row>
    <row r="9568" spans="1:9" x14ac:dyDescent="0.25">
      <c r="A9568" s="38">
        <v>130755559143</v>
      </c>
      <c r="B9568" s="13" t="s">
        <v>9216</v>
      </c>
      <c r="C9568" s="13">
        <v>3</v>
      </c>
      <c r="D9568" s="13" t="s">
        <v>64</v>
      </c>
      <c r="E9568" s="13" t="s">
        <v>65</v>
      </c>
      <c r="F9568" s="13" t="s">
        <v>65</v>
      </c>
      <c r="G9568" s="13" t="s">
        <v>66</v>
      </c>
      <c r="H9568" s="13" t="s">
        <v>67</v>
      </c>
      <c r="I9568" s="13"/>
    </row>
    <row r="9569" spans="1:9" x14ac:dyDescent="0.25">
      <c r="A9569" s="37">
        <v>130755551144</v>
      </c>
      <c r="B9569" s="12" t="s">
        <v>9217</v>
      </c>
      <c r="C9569" s="12">
        <v>3</v>
      </c>
      <c r="D9569" s="12" t="s">
        <v>64</v>
      </c>
      <c r="E9569" s="12" t="s">
        <v>65</v>
      </c>
      <c r="F9569" s="12" t="s">
        <v>65</v>
      </c>
      <c r="G9569" s="12" t="s">
        <v>66</v>
      </c>
      <c r="H9569" s="12" t="s">
        <v>67</v>
      </c>
      <c r="I9569" s="12"/>
    </row>
    <row r="9570" spans="1:9" x14ac:dyDescent="0.25">
      <c r="A9570" s="38">
        <v>130755563145</v>
      </c>
      <c r="B9570" s="13" t="s">
        <v>9218</v>
      </c>
      <c r="C9570" s="13">
        <v>3</v>
      </c>
      <c r="D9570" s="13" t="s">
        <v>64</v>
      </c>
      <c r="E9570" s="13" t="s">
        <v>65</v>
      </c>
      <c r="F9570" s="13" t="s">
        <v>65</v>
      </c>
      <c r="G9570" s="13" t="s">
        <v>66</v>
      </c>
      <c r="H9570" s="13" t="s">
        <v>67</v>
      </c>
      <c r="I9570" s="13"/>
    </row>
    <row r="9571" spans="1:9" x14ac:dyDescent="0.25">
      <c r="A9571" s="37">
        <v>130755557146</v>
      </c>
      <c r="B9571" s="12" t="s">
        <v>9219</v>
      </c>
      <c r="C9571" s="12">
        <v>3</v>
      </c>
      <c r="D9571" s="12" t="s">
        <v>64</v>
      </c>
      <c r="E9571" s="12" t="s">
        <v>65</v>
      </c>
      <c r="F9571" s="12" t="s">
        <v>65</v>
      </c>
      <c r="G9571" s="12" t="s">
        <v>66</v>
      </c>
      <c r="H9571" s="12" t="s">
        <v>67</v>
      </c>
      <c r="I9571" s="12"/>
    </row>
    <row r="9572" spans="1:9" x14ac:dyDescent="0.25">
      <c r="A9572" s="38">
        <v>130755551147</v>
      </c>
      <c r="B9572" s="13" t="s">
        <v>9220</v>
      </c>
      <c r="C9572" s="13">
        <v>3</v>
      </c>
      <c r="D9572" s="13" t="s">
        <v>64</v>
      </c>
      <c r="E9572" s="13" t="s">
        <v>65</v>
      </c>
      <c r="F9572" s="13" t="s">
        <v>65</v>
      </c>
      <c r="G9572" s="13" t="s">
        <v>66</v>
      </c>
      <c r="H9572" s="13" t="s">
        <v>67</v>
      </c>
      <c r="I9572" s="13"/>
    </row>
    <row r="9573" spans="1:9" x14ac:dyDescent="0.25">
      <c r="A9573" s="37">
        <v>130755562148</v>
      </c>
      <c r="B9573" s="12" t="s">
        <v>9221</v>
      </c>
      <c r="C9573" s="12">
        <v>3</v>
      </c>
      <c r="D9573" s="12" t="s">
        <v>64</v>
      </c>
      <c r="E9573" s="12" t="s">
        <v>65</v>
      </c>
      <c r="F9573" s="12" t="s">
        <v>65</v>
      </c>
      <c r="G9573" s="12" t="s">
        <v>66</v>
      </c>
      <c r="H9573" s="12" t="s">
        <v>67</v>
      </c>
      <c r="I9573" s="12"/>
    </row>
    <row r="9574" spans="1:9" x14ac:dyDescent="0.25">
      <c r="A9574" s="38">
        <v>130755560149</v>
      </c>
      <c r="B9574" s="13" t="s">
        <v>9222</v>
      </c>
      <c r="C9574" s="13">
        <v>4</v>
      </c>
      <c r="D9574" s="13" t="s">
        <v>1155</v>
      </c>
      <c r="E9574" s="13" t="s">
        <v>67</v>
      </c>
      <c r="F9574" s="13" t="s">
        <v>67</v>
      </c>
      <c r="G9574" s="13" t="s">
        <v>65</v>
      </c>
      <c r="H9574" s="13" t="s">
        <v>67</v>
      </c>
      <c r="I9574" s="13"/>
    </row>
    <row r="9575" spans="1:9" x14ac:dyDescent="0.25">
      <c r="A9575" s="37">
        <v>130755563150</v>
      </c>
      <c r="B9575" s="12" t="s">
        <v>318</v>
      </c>
      <c r="C9575" s="12">
        <v>3</v>
      </c>
      <c r="D9575" s="12" t="s">
        <v>64</v>
      </c>
      <c r="E9575" s="12" t="s">
        <v>65</v>
      </c>
      <c r="F9575" s="12" t="s">
        <v>65</v>
      </c>
      <c r="G9575" s="12" t="s">
        <v>66</v>
      </c>
      <c r="H9575" s="12" t="s">
        <v>67</v>
      </c>
      <c r="I9575" s="12"/>
    </row>
    <row r="9576" spans="1:9" x14ac:dyDescent="0.25">
      <c r="A9576" s="38">
        <v>130755561151</v>
      </c>
      <c r="B9576" s="13" t="s">
        <v>9223</v>
      </c>
      <c r="C9576" s="13">
        <v>3</v>
      </c>
      <c r="D9576" s="13" t="s">
        <v>64</v>
      </c>
      <c r="E9576" s="13" t="s">
        <v>65</v>
      </c>
      <c r="F9576" s="13" t="s">
        <v>65</v>
      </c>
      <c r="G9576" s="13" t="s">
        <v>66</v>
      </c>
      <c r="H9576" s="13" t="s">
        <v>67</v>
      </c>
      <c r="I9576" s="13"/>
    </row>
    <row r="9577" spans="1:9" x14ac:dyDescent="0.25">
      <c r="A9577" s="37">
        <v>130755562152</v>
      </c>
      <c r="B9577" s="12" t="s">
        <v>9224</v>
      </c>
      <c r="C9577" s="12">
        <v>3</v>
      </c>
      <c r="D9577" s="12" t="s">
        <v>64</v>
      </c>
      <c r="E9577" s="12" t="s">
        <v>65</v>
      </c>
      <c r="F9577" s="12" t="s">
        <v>65</v>
      </c>
      <c r="G9577" s="12" t="s">
        <v>66</v>
      </c>
      <c r="H9577" s="12" t="s">
        <v>67</v>
      </c>
      <c r="I9577" s="12"/>
    </row>
    <row r="9578" spans="1:9" x14ac:dyDescent="0.25">
      <c r="A9578" s="38">
        <v>130755563154</v>
      </c>
      <c r="B9578" s="13" t="s">
        <v>9225</v>
      </c>
      <c r="C9578" s="13">
        <v>3</v>
      </c>
      <c r="D9578" s="13" t="s">
        <v>64</v>
      </c>
      <c r="E9578" s="13" t="s">
        <v>65</v>
      </c>
      <c r="F9578" s="13" t="s">
        <v>65</v>
      </c>
      <c r="G9578" s="13" t="s">
        <v>66</v>
      </c>
      <c r="H9578" s="13" t="s">
        <v>67</v>
      </c>
      <c r="I9578" s="13"/>
    </row>
    <row r="9579" spans="1:9" x14ac:dyDescent="0.25">
      <c r="A9579" s="37">
        <v>130755553155</v>
      </c>
      <c r="B9579" s="12" t="s">
        <v>9226</v>
      </c>
      <c r="C9579" s="12">
        <v>3</v>
      </c>
      <c r="D9579" s="12" t="s">
        <v>64</v>
      </c>
      <c r="E9579" s="12" t="s">
        <v>65</v>
      </c>
      <c r="F9579" s="12" t="s">
        <v>65</v>
      </c>
      <c r="G9579" s="12" t="s">
        <v>66</v>
      </c>
      <c r="H9579" s="12" t="s">
        <v>67</v>
      </c>
      <c r="I9579" s="12"/>
    </row>
    <row r="9580" spans="1:9" x14ac:dyDescent="0.25">
      <c r="A9580" s="38">
        <v>130755563156</v>
      </c>
      <c r="B9580" s="13" t="s">
        <v>9227</v>
      </c>
      <c r="C9580" s="13">
        <v>3</v>
      </c>
      <c r="D9580" s="13" t="s">
        <v>64</v>
      </c>
      <c r="E9580" s="13" t="s">
        <v>65</v>
      </c>
      <c r="F9580" s="13" t="s">
        <v>65</v>
      </c>
      <c r="G9580" s="13" t="s">
        <v>66</v>
      </c>
      <c r="H9580" s="13" t="s">
        <v>67</v>
      </c>
      <c r="I9580" s="13"/>
    </row>
    <row r="9581" spans="1:9" x14ac:dyDescent="0.25">
      <c r="A9581" s="37">
        <v>130765659001</v>
      </c>
      <c r="B9581" s="12" t="s">
        <v>9228</v>
      </c>
      <c r="C9581" s="12">
        <v>5</v>
      </c>
      <c r="D9581" s="12" t="s">
        <v>69</v>
      </c>
      <c r="E9581" s="12" t="s">
        <v>65</v>
      </c>
      <c r="F9581" s="12" t="s">
        <v>65</v>
      </c>
      <c r="G9581" s="12" t="s">
        <v>65</v>
      </c>
      <c r="H9581" s="12" t="s">
        <v>65</v>
      </c>
      <c r="I9581" s="12"/>
    </row>
    <row r="9582" spans="1:9" x14ac:dyDescent="0.25">
      <c r="A9582" s="38">
        <v>130765658002</v>
      </c>
      <c r="B9582" s="13" t="s">
        <v>9229</v>
      </c>
      <c r="C9582" s="13">
        <v>5</v>
      </c>
      <c r="D9582" s="13" t="s">
        <v>69</v>
      </c>
      <c r="E9582" s="13" t="s">
        <v>65</v>
      </c>
      <c r="F9582" s="13" t="s">
        <v>65</v>
      </c>
      <c r="G9582" s="13" t="s">
        <v>65</v>
      </c>
      <c r="H9582" s="13" t="s">
        <v>65</v>
      </c>
      <c r="I9582" s="13"/>
    </row>
    <row r="9583" spans="1:9" x14ac:dyDescent="0.25">
      <c r="A9583" s="37">
        <v>130765657003</v>
      </c>
      <c r="B9583" s="12" t="s">
        <v>9230</v>
      </c>
      <c r="C9583" s="12">
        <v>4</v>
      </c>
      <c r="D9583" s="12" t="s">
        <v>1155</v>
      </c>
      <c r="E9583" s="12" t="s">
        <v>67</v>
      </c>
      <c r="F9583" s="12" t="s">
        <v>67</v>
      </c>
      <c r="G9583" s="12" t="s">
        <v>65</v>
      </c>
      <c r="H9583" s="12" t="s">
        <v>67</v>
      </c>
      <c r="I9583" s="12"/>
    </row>
    <row r="9584" spans="1:9" x14ac:dyDescent="0.25">
      <c r="A9584" s="38">
        <v>130765658004</v>
      </c>
      <c r="B9584" s="13" t="s">
        <v>9231</v>
      </c>
      <c r="C9584" s="13">
        <v>5</v>
      </c>
      <c r="D9584" s="13" t="s">
        <v>69</v>
      </c>
      <c r="E9584" s="13" t="s">
        <v>65</v>
      </c>
      <c r="F9584" s="13" t="s">
        <v>65</v>
      </c>
      <c r="G9584" s="13" t="s">
        <v>65</v>
      </c>
      <c r="H9584" s="13" t="s">
        <v>65</v>
      </c>
      <c r="I9584" s="13"/>
    </row>
    <row r="9585" spans="1:9" x14ac:dyDescent="0.25">
      <c r="A9585" s="37">
        <v>130765668005</v>
      </c>
      <c r="B9585" s="12" t="s">
        <v>9232</v>
      </c>
      <c r="C9585" s="12">
        <v>5</v>
      </c>
      <c r="D9585" s="12" t="s">
        <v>69</v>
      </c>
      <c r="E9585" s="12" t="s">
        <v>65</v>
      </c>
      <c r="F9585" s="12" t="s">
        <v>65</v>
      </c>
      <c r="G9585" s="12" t="s">
        <v>65</v>
      </c>
      <c r="H9585" s="12" t="s">
        <v>65</v>
      </c>
      <c r="I9585" s="12"/>
    </row>
    <row r="9586" spans="1:9" x14ac:dyDescent="0.25">
      <c r="A9586" s="38">
        <v>130765663006</v>
      </c>
      <c r="B9586" s="13" t="s">
        <v>9233</v>
      </c>
      <c r="C9586" s="13">
        <v>4</v>
      </c>
      <c r="D9586" s="13" t="s">
        <v>1155</v>
      </c>
      <c r="E9586" s="13" t="s">
        <v>67</v>
      </c>
      <c r="F9586" s="13" t="s">
        <v>67</v>
      </c>
      <c r="G9586" s="13" t="s">
        <v>65</v>
      </c>
      <c r="H9586" s="13" t="s">
        <v>67</v>
      </c>
      <c r="I9586" s="13"/>
    </row>
    <row r="9587" spans="1:9" x14ac:dyDescent="0.25">
      <c r="A9587" s="37">
        <v>130765668007</v>
      </c>
      <c r="B9587" s="12" t="s">
        <v>9234</v>
      </c>
      <c r="C9587" s="12">
        <v>5</v>
      </c>
      <c r="D9587" s="12" t="s">
        <v>69</v>
      </c>
      <c r="E9587" s="12" t="s">
        <v>65</v>
      </c>
      <c r="F9587" s="12" t="s">
        <v>65</v>
      </c>
      <c r="G9587" s="12" t="s">
        <v>65</v>
      </c>
      <c r="H9587" s="12" t="s">
        <v>65</v>
      </c>
      <c r="I9587" s="12"/>
    </row>
    <row r="9588" spans="1:9" x14ac:dyDescent="0.25">
      <c r="A9588" s="38">
        <v>130765658008</v>
      </c>
      <c r="B9588" s="13" t="s">
        <v>9235</v>
      </c>
      <c r="C9588" s="13">
        <v>4</v>
      </c>
      <c r="D9588" s="13" t="s">
        <v>1155</v>
      </c>
      <c r="E9588" s="13" t="s">
        <v>67</v>
      </c>
      <c r="F9588" s="13" t="s">
        <v>67</v>
      </c>
      <c r="G9588" s="13" t="s">
        <v>65</v>
      </c>
      <c r="H9588" s="13" t="s">
        <v>67</v>
      </c>
      <c r="I9588" s="13"/>
    </row>
    <row r="9589" spans="1:9" x14ac:dyDescent="0.25">
      <c r="A9589" s="37">
        <v>130765652009</v>
      </c>
      <c r="B9589" s="12" t="s">
        <v>9236</v>
      </c>
      <c r="C9589" s="12">
        <v>5</v>
      </c>
      <c r="D9589" s="12" t="s">
        <v>69</v>
      </c>
      <c r="E9589" s="12" t="s">
        <v>65</v>
      </c>
      <c r="F9589" s="12" t="s">
        <v>65</v>
      </c>
      <c r="G9589" s="12" t="s">
        <v>65</v>
      </c>
      <c r="H9589" s="12" t="s">
        <v>65</v>
      </c>
      <c r="I9589" s="12"/>
    </row>
    <row r="9590" spans="1:9" x14ac:dyDescent="0.25">
      <c r="A9590" s="38">
        <v>130765652010</v>
      </c>
      <c r="B9590" s="13" t="s">
        <v>9237</v>
      </c>
      <c r="C9590" s="13">
        <v>5</v>
      </c>
      <c r="D9590" s="13" t="s">
        <v>69</v>
      </c>
      <c r="E9590" s="13" t="s">
        <v>65</v>
      </c>
      <c r="F9590" s="13" t="s">
        <v>65</v>
      </c>
      <c r="G9590" s="13" t="s">
        <v>65</v>
      </c>
      <c r="H9590" s="13" t="s">
        <v>65</v>
      </c>
      <c r="I9590" s="13"/>
    </row>
    <row r="9591" spans="1:9" x14ac:dyDescent="0.25">
      <c r="A9591" s="37">
        <v>130765664011</v>
      </c>
      <c r="B9591" s="12" t="s">
        <v>9238</v>
      </c>
      <c r="C9591" s="12">
        <v>3</v>
      </c>
      <c r="D9591" s="12" t="s">
        <v>64</v>
      </c>
      <c r="E9591" s="12" t="s">
        <v>65</v>
      </c>
      <c r="F9591" s="12" t="s">
        <v>65</v>
      </c>
      <c r="G9591" s="12" t="s">
        <v>66</v>
      </c>
      <c r="H9591" s="12" t="s">
        <v>67</v>
      </c>
      <c r="I9591" s="12"/>
    </row>
    <row r="9592" spans="1:9" x14ac:dyDescent="0.25">
      <c r="A9592" s="38">
        <v>130765660012</v>
      </c>
      <c r="B9592" s="13" t="s">
        <v>9239</v>
      </c>
      <c r="C9592" s="13">
        <v>4</v>
      </c>
      <c r="D9592" s="13" t="s">
        <v>1155</v>
      </c>
      <c r="E9592" s="13" t="s">
        <v>67</v>
      </c>
      <c r="F9592" s="13" t="s">
        <v>67</v>
      </c>
      <c r="G9592" s="13" t="s">
        <v>65</v>
      </c>
      <c r="H9592" s="13" t="s">
        <v>67</v>
      </c>
      <c r="I9592" s="13"/>
    </row>
    <row r="9593" spans="1:9" x14ac:dyDescent="0.25">
      <c r="A9593" s="37">
        <v>130765658013</v>
      </c>
      <c r="B9593" s="12" t="s">
        <v>9240</v>
      </c>
      <c r="C9593" s="12">
        <v>5</v>
      </c>
      <c r="D9593" s="12" t="s">
        <v>69</v>
      </c>
      <c r="E9593" s="12" t="s">
        <v>65</v>
      </c>
      <c r="F9593" s="12" t="s">
        <v>65</v>
      </c>
      <c r="G9593" s="12" t="s">
        <v>65</v>
      </c>
      <c r="H9593" s="12" t="s">
        <v>65</v>
      </c>
      <c r="I9593" s="12"/>
    </row>
    <row r="9594" spans="1:9" x14ac:dyDescent="0.25">
      <c r="A9594" s="38">
        <v>130760014014</v>
      </c>
      <c r="B9594" s="13" t="s">
        <v>9241</v>
      </c>
      <c r="C9594" s="13">
        <v>5</v>
      </c>
      <c r="D9594" s="13" t="s">
        <v>69</v>
      </c>
      <c r="E9594" s="13" t="s">
        <v>65</v>
      </c>
      <c r="F9594" s="13" t="s">
        <v>65</v>
      </c>
      <c r="G9594" s="13" t="s">
        <v>65</v>
      </c>
      <c r="H9594" s="13" t="s">
        <v>65</v>
      </c>
      <c r="I9594" s="13"/>
    </row>
    <row r="9595" spans="1:9" x14ac:dyDescent="0.25">
      <c r="A9595" s="37">
        <v>130765664015</v>
      </c>
      <c r="B9595" s="12" t="s">
        <v>9242</v>
      </c>
      <c r="C9595" s="12">
        <v>5</v>
      </c>
      <c r="D9595" s="12" t="s">
        <v>69</v>
      </c>
      <c r="E9595" s="12" t="s">
        <v>65</v>
      </c>
      <c r="F9595" s="12" t="s">
        <v>65</v>
      </c>
      <c r="G9595" s="12" t="s">
        <v>65</v>
      </c>
      <c r="H9595" s="12" t="s">
        <v>65</v>
      </c>
      <c r="I9595" s="12"/>
    </row>
    <row r="9596" spans="1:9" x14ac:dyDescent="0.25">
      <c r="A9596" s="38">
        <v>130765652016</v>
      </c>
      <c r="B9596" s="13" t="s">
        <v>9243</v>
      </c>
      <c r="C9596" s="13">
        <v>5</v>
      </c>
      <c r="D9596" s="13" t="s">
        <v>69</v>
      </c>
      <c r="E9596" s="13" t="s">
        <v>65</v>
      </c>
      <c r="F9596" s="13" t="s">
        <v>65</v>
      </c>
      <c r="G9596" s="13" t="s">
        <v>65</v>
      </c>
      <c r="H9596" s="13" t="s">
        <v>65</v>
      </c>
      <c r="I9596" s="13"/>
    </row>
    <row r="9597" spans="1:9" x14ac:dyDescent="0.25">
      <c r="A9597" s="37">
        <v>130765660017</v>
      </c>
      <c r="B9597" s="12" t="s">
        <v>9244</v>
      </c>
      <c r="C9597" s="12">
        <v>5</v>
      </c>
      <c r="D9597" s="12" t="s">
        <v>69</v>
      </c>
      <c r="E9597" s="12" t="s">
        <v>65</v>
      </c>
      <c r="F9597" s="12" t="s">
        <v>65</v>
      </c>
      <c r="G9597" s="12" t="s">
        <v>65</v>
      </c>
      <c r="H9597" s="12" t="s">
        <v>65</v>
      </c>
      <c r="I9597" s="12"/>
    </row>
    <row r="9598" spans="1:9" x14ac:dyDescent="0.25">
      <c r="A9598" s="38">
        <v>130765659018</v>
      </c>
      <c r="B9598" s="13" t="s">
        <v>9245</v>
      </c>
      <c r="C9598" s="13">
        <v>4</v>
      </c>
      <c r="D9598" s="13" t="s">
        <v>1155</v>
      </c>
      <c r="E9598" s="13" t="s">
        <v>67</v>
      </c>
      <c r="F9598" s="13" t="s">
        <v>67</v>
      </c>
      <c r="G9598" s="13" t="s">
        <v>65</v>
      </c>
      <c r="H9598" s="13" t="s">
        <v>67</v>
      </c>
      <c r="I9598" s="13"/>
    </row>
    <row r="9599" spans="1:9" x14ac:dyDescent="0.25">
      <c r="A9599" s="37">
        <v>130765658019</v>
      </c>
      <c r="B9599" s="12" t="s">
        <v>9246</v>
      </c>
      <c r="C9599" s="12">
        <v>5</v>
      </c>
      <c r="D9599" s="12" t="s">
        <v>69</v>
      </c>
      <c r="E9599" s="12" t="s">
        <v>65</v>
      </c>
      <c r="F9599" s="12" t="s">
        <v>65</v>
      </c>
      <c r="G9599" s="12" t="s">
        <v>65</v>
      </c>
      <c r="H9599" s="12" t="s">
        <v>65</v>
      </c>
      <c r="I9599" s="12"/>
    </row>
    <row r="9600" spans="1:9" x14ac:dyDescent="0.25">
      <c r="A9600" s="38">
        <v>130765664020</v>
      </c>
      <c r="B9600" s="13" t="s">
        <v>9247</v>
      </c>
      <c r="C9600" s="13">
        <v>3</v>
      </c>
      <c r="D9600" s="13" t="s">
        <v>64</v>
      </c>
      <c r="E9600" s="13" t="s">
        <v>65</v>
      </c>
      <c r="F9600" s="13" t="s">
        <v>65</v>
      </c>
      <c r="G9600" s="13" t="s">
        <v>66</v>
      </c>
      <c r="H9600" s="13" t="s">
        <v>67</v>
      </c>
      <c r="I9600" s="13"/>
    </row>
    <row r="9601" spans="1:9" x14ac:dyDescent="0.25">
      <c r="A9601" s="37">
        <v>130765657021</v>
      </c>
      <c r="B9601" s="12" t="s">
        <v>9248</v>
      </c>
      <c r="C9601" s="12">
        <v>5</v>
      </c>
      <c r="D9601" s="12" t="s">
        <v>69</v>
      </c>
      <c r="E9601" s="12" t="s">
        <v>65</v>
      </c>
      <c r="F9601" s="12" t="s">
        <v>65</v>
      </c>
      <c r="G9601" s="12" t="s">
        <v>65</v>
      </c>
      <c r="H9601" s="12" t="s">
        <v>65</v>
      </c>
      <c r="I9601" s="12"/>
    </row>
    <row r="9602" spans="1:9" x14ac:dyDescent="0.25">
      <c r="A9602" s="38">
        <v>130765668023</v>
      </c>
      <c r="B9602" s="13" t="s">
        <v>9249</v>
      </c>
      <c r="C9602" s="13">
        <v>5</v>
      </c>
      <c r="D9602" s="13" t="s">
        <v>69</v>
      </c>
      <c r="E9602" s="13" t="s">
        <v>65</v>
      </c>
      <c r="F9602" s="13" t="s">
        <v>65</v>
      </c>
      <c r="G9602" s="13" t="s">
        <v>65</v>
      </c>
      <c r="H9602" s="13" t="s">
        <v>65</v>
      </c>
      <c r="I9602" s="13"/>
    </row>
    <row r="9603" spans="1:9" x14ac:dyDescent="0.25">
      <c r="A9603" s="37">
        <v>130765668024</v>
      </c>
      <c r="B9603" s="12" t="s">
        <v>9250</v>
      </c>
      <c r="C9603" s="12">
        <v>3</v>
      </c>
      <c r="D9603" s="12" t="s">
        <v>64</v>
      </c>
      <c r="E9603" s="12" t="s">
        <v>65</v>
      </c>
      <c r="F9603" s="12" t="s">
        <v>65</v>
      </c>
      <c r="G9603" s="12" t="s">
        <v>66</v>
      </c>
      <c r="H9603" s="12" t="s">
        <v>67</v>
      </c>
      <c r="I9603" s="12"/>
    </row>
    <row r="9604" spans="1:9" x14ac:dyDescent="0.25">
      <c r="A9604" s="38">
        <v>130765668025</v>
      </c>
      <c r="B9604" s="13" t="s">
        <v>9251</v>
      </c>
      <c r="C9604" s="13">
        <v>5</v>
      </c>
      <c r="D9604" s="13" t="s">
        <v>69</v>
      </c>
      <c r="E9604" s="13" t="s">
        <v>65</v>
      </c>
      <c r="F9604" s="13" t="s">
        <v>65</v>
      </c>
      <c r="G9604" s="13" t="s">
        <v>65</v>
      </c>
      <c r="H9604" s="13" t="s">
        <v>65</v>
      </c>
      <c r="I9604" s="13"/>
    </row>
    <row r="9605" spans="1:9" x14ac:dyDescent="0.25">
      <c r="A9605" s="37">
        <v>130765664026</v>
      </c>
      <c r="B9605" s="12" t="s">
        <v>9252</v>
      </c>
      <c r="C9605" s="12">
        <v>5</v>
      </c>
      <c r="D9605" s="12" t="s">
        <v>69</v>
      </c>
      <c r="E9605" s="12" t="s">
        <v>65</v>
      </c>
      <c r="F9605" s="12" t="s">
        <v>65</v>
      </c>
      <c r="G9605" s="12" t="s">
        <v>65</v>
      </c>
      <c r="H9605" s="12" t="s">
        <v>65</v>
      </c>
      <c r="I9605" s="12"/>
    </row>
    <row r="9606" spans="1:9" x14ac:dyDescent="0.25">
      <c r="A9606" s="38">
        <v>130765657027</v>
      </c>
      <c r="B9606" s="13" t="s">
        <v>9253</v>
      </c>
      <c r="C9606" s="13">
        <v>4</v>
      </c>
      <c r="D9606" s="13" t="s">
        <v>1155</v>
      </c>
      <c r="E9606" s="13" t="s">
        <v>67</v>
      </c>
      <c r="F9606" s="13" t="s">
        <v>67</v>
      </c>
      <c r="G9606" s="13" t="s">
        <v>65</v>
      </c>
      <c r="H9606" s="13" t="s">
        <v>67</v>
      </c>
      <c r="I9606" s="13"/>
    </row>
    <row r="9607" spans="1:9" x14ac:dyDescent="0.25">
      <c r="A9607" s="37">
        <v>130765668029</v>
      </c>
      <c r="B9607" s="12" t="s">
        <v>9254</v>
      </c>
      <c r="C9607" s="12">
        <v>5</v>
      </c>
      <c r="D9607" s="12" t="s">
        <v>69</v>
      </c>
      <c r="E9607" s="12" t="s">
        <v>65</v>
      </c>
      <c r="F9607" s="12" t="s">
        <v>65</v>
      </c>
      <c r="G9607" s="12" t="s">
        <v>65</v>
      </c>
      <c r="H9607" s="12" t="s">
        <v>65</v>
      </c>
      <c r="I9607" s="12"/>
    </row>
    <row r="9608" spans="1:9" x14ac:dyDescent="0.25">
      <c r="A9608" s="38">
        <v>130765652030</v>
      </c>
      <c r="B9608" s="13" t="s">
        <v>9255</v>
      </c>
      <c r="C9608" s="13">
        <v>5</v>
      </c>
      <c r="D9608" s="13" t="s">
        <v>69</v>
      </c>
      <c r="E9608" s="13" t="s">
        <v>65</v>
      </c>
      <c r="F9608" s="13" t="s">
        <v>65</v>
      </c>
      <c r="G9608" s="13" t="s">
        <v>65</v>
      </c>
      <c r="H9608" s="13" t="s">
        <v>65</v>
      </c>
      <c r="I9608" s="13"/>
    </row>
    <row r="9609" spans="1:9" x14ac:dyDescent="0.25">
      <c r="A9609" s="37">
        <v>130765656032</v>
      </c>
      <c r="B9609" s="12" t="s">
        <v>9256</v>
      </c>
      <c r="C9609" s="12">
        <v>5</v>
      </c>
      <c r="D9609" s="12" t="s">
        <v>69</v>
      </c>
      <c r="E9609" s="12" t="s">
        <v>65</v>
      </c>
      <c r="F9609" s="12" t="s">
        <v>65</v>
      </c>
      <c r="G9609" s="12" t="s">
        <v>65</v>
      </c>
      <c r="H9609" s="12" t="s">
        <v>65</v>
      </c>
      <c r="I9609" s="12"/>
    </row>
    <row r="9610" spans="1:9" x14ac:dyDescent="0.25">
      <c r="A9610" s="38">
        <v>130765668033</v>
      </c>
      <c r="B9610" s="13" t="s">
        <v>9257</v>
      </c>
      <c r="C9610" s="13">
        <v>3</v>
      </c>
      <c r="D9610" s="13" t="s">
        <v>64</v>
      </c>
      <c r="E9610" s="13" t="s">
        <v>65</v>
      </c>
      <c r="F9610" s="13" t="s">
        <v>65</v>
      </c>
      <c r="G9610" s="13" t="s">
        <v>66</v>
      </c>
      <c r="H9610" s="13" t="s">
        <v>67</v>
      </c>
      <c r="I9610" s="13"/>
    </row>
    <row r="9611" spans="1:9" x14ac:dyDescent="0.25">
      <c r="A9611" s="37">
        <v>130765654034</v>
      </c>
      <c r="B9611" s="12" t="s">
        <v>9258</v>
      </c>
      <c r="C9611" s="12">
        <v>4</v>
      </c>
      <c r="D9611" s="12" t="s">
        <v>1155</v>
      </c>
      <c r="E9611" s="12" t="s">
        <v>67</v>
      </c>
      <c r="F9611" s="12" t="s">
        <v>67</v>
      </c>
      <c r="G9611" s="12" t="s">
        <v>65</v>
      </c>
      <c r="H9611" s="12" t="s">
        <v>67</v>
      </c>
      <c r="I9611" s="12"/>
    </row>
    <row r="9612" spans="1:9" x14ac:dyDescent="0.25">
      <c r="A9612" s="38">
        <v>130765662035</v>
      </c>
      <c r="B9612" s="13" t="s">
        <v>9259</v>
      </c>
      <c r="C9612" s="13">
        <v>5</v>
      </c>
      <c r="D9612" s="13" t="s">
        <v>69</v>
      </c>
      <c r="E9612" s="13" t="s">
        <v>65</v>
      </c>
      <c r="F9612" s="13" t="s">
        <v>65</v>
      </c>
      <c r="G9612" s="13" t="s">
        <v>65</v>
      </c>
      <c r="H9612" s="13" t="s">
        <v>65</v>
      </c>
      <c r="I9612" s="13"/>
    </row>
    <row r="9613" spans="1:9" x14ac:dyDescent="0.25">
      <c r="A9613" s="37">
        <v>130765665036</v>
      </c>
      <c r="B9613" s="12" t="s">
        <v>9260</v>
      </c>
      <c r="C9613" s="12">
        <v>5</v>
      </c>
      <c r="D9613" s="12" t="s">
        <v>69</v>
      </c>
      <c r="E9613" s="12" t="s">
        <v>65</v>
      </c>
      <c r="F9613" s="12" t="s">
        <v>65</v>
      </c>
      <c r="G9613" s="12" t="s">
        <v>65</v>
      </c>
      <c r="H9613" s="12" t="s">
        <v>65</v>
      </c>
      <c r="I9613" s="12"/>
    </row>
    <row r="9614" spans="1:9" x14ac:dyDescent="0.25">
      <c r="A9614" s="38">
        <v>130765657037</v>
      </c>
      <c r="B9614" s="13" t="s">
        <v>9261</v>
      </c>
      <c r="C9614" s="13">
        <v>4</v>
      </c>
      <c r="D9614" s="13" t="s">
        <v>1155</v>
      </c>
      <c r="E9614" s="13" t="s">
        <v>67</v>
      </c>
      <c r="F9614" s="13" t="s">
        <v>67</v>
      </c>
      <c r="G9614" s="13" t="s">
        <v>65</v>
      </c>
      <c r="H9614" s="13" t="s">
        <v>67</v>
      </c>
      <c r="I9614" s="13"/>
    </row>
    <row r="9615" spans="1:9" x14ac:dyDescent="0.25">
      <c r="A9615" s="37">
        <v>130765668038</v>
      </c>
      <c r="B9615" s="12" t="s">
        <v>9262</v>
      </c>
      <c r="C9615" s="12">
        <v>5</v>
      </c>
      <c r="D9615" s="12" t="s">
        <v>69</v>
      </c>
      <c r="E9615" s="12" t="s">
        <v>65</v>
      </c>
      <c r="F9615" s="12" t="s">
        <v>65</v>
      </c>
      <c r="G9615" s="12" t="s">
        <v>65</v>
      </c>
      <c r="H9615" s="12" t="s">
        <v>65</v>
      </c>
      <c r="I9615" s="12"/>
    </row>
    <row r="9616" spans="1:9" x14ac:dyDescent="0.25">
      <c r="A9616" s="38">
        <v>130765667039</v>
      </c>
      <c r="B9616" s="13" t="s">
        <v>9263</v>
      </c>
      <c r="C9616" s="13">
        <v>5</v>
      </c>
      <c r="D9616" s="13" t="s">
        <v>69</v>
      </c>
      <c r="E9616" s="13" t="s">
        <v>65</v>
      </c>
      <c r="F9616" s="13" t="s">
        <v>65</v>
      </c>
      <c r="G9616" s="13" t="s">
        <v>65</v>
      </c>
      <c r="H9616" s="13" t="s">
        <v>65</v>
      </c>
      <c r="I9616" s="13"/>
    </row>
    <row r="9617" spans="1:9" x14ac:dyDescent="0.25">
      <c r="A9617" s="37">
        <v>130765655040</v>
      </c>
      <c r="B9617" s="12" t="s">
        <v>9264</v>
      </c>
      <c r="C9617" s="12">
        <v>5</v>
      </c>
      <c r="D9617" s="12" t="s">
        <v>69</v>
      </c>
      <c r="E9617" s="12" t="s">
        <v>65</v>
      </c>
      <c r="F9617" s="12" t="s">
        <v>65</v>
      </c>
      <c r="G9617" s="12" t="s">
        <v>65</v>
      </c>
      <c r="H9617" s="12" t="s">
        <v>65</v>
      </c>
      <c r="I9617" s="12"/>
    </row>
    <row r="9618" spans="1:9" x14ac:dyDescent="0.25">
      <c r="A9618" s="38">
        <v>130765658041</v>
      </c>
      <c r="B9618" s="13" t="s">
        <v>9265</v>
      </c>
      <c r="C9618" s="13">
        <v>5</v>
      </c>
      <c r="D9618" s="13" t="s">
        <v>69</v>
      </c>
      <c r="E9618" s="13" t="s">
        <v>65</v>
      </c>
      <c r="F9618" s="13" t="s">
        <v>65</v>
      </c>
      <c r="G9618" s="13" t="s">
        <v>65</v>
      </c>
      <c r="H9618" s="13" t="s">
        <v>65</v>
      </c>
      <c r="I9618" s="13"/>
    </row>
    <row r="9619" spans="1:9" x14ac:dyDescent="0.25">
      <c r="A9619" s="37">
        <v>130765668044</v>
      </c>
      <c r="B9619" s="12" t="s">
        <v>9266</v>
      </c>
      <c r="C9619" s="12">
        <v>3</v>
      </c>
      <c r="D9619" s="12" t="s">
        <v>64</v>
      </c>
      <c r="E9619" s="12" t="s">
        <v>65</v>
      </c>
      <c r="F9619" s="12" t="s">
        <v>65</v>
      </c>
      <c r="G9619" s="12" t="s">
        <v>66</v>
      </c>
      <c r="H9619" s="12" t="s">
        <v>67</v>
      </c>
      <c r="I9619" s="12"/>
    </row>
    <row r="9620" spans="1:9" x14ac:dyDescent="0.25">
      <c r="A9620" s="38">
        <v>130765659046</v>
      </c>
      <c r="B9620" s="13" t="s">
        <v>9267</v>
      </c>
      <c r="C9620" s="13">
        <v>4</v>
      </c>
      <c r="D9620" s="13" t="s">
        <v>1155</v>
      </c>
      <c r="E9620" s="13" t="s">
        <v>67</v>
      </c>
      <c r="F9620" s="13" t="s">
        <v>67</v>
      </c>
      <c r="G9620" s="13" t="s">
        <v>65</v>
      </c>
      <c r="H9620" s="13" t="s">
        <v>67</v>
      </c>
      <c r="I9620" s="13"/>
    </row>
    <row r="9621" spans="1:9" x14ac:dyDescent="0.25">
      <c r="A9621" s="37">
        <v>130765656048</v>
      </c>
      <c r="B9621" s="12" t="s">
        <v>9268</v>
      </c>
      <c r="C9621" s="12">
        <v>5</v>
      </c>
      <c r="D9621" s="12" t="s">
        <v>69</v>
      </c>
      <c r="E9621" s="12" t="s">
        <v>65</v>
      </c>
      <c r="F9621" s="12" t="s">
        <v>65</v>
      </c>
      <c r="G9621" s="12" t="s">
        <v>65</v>
      </c>
      <c r="H9621" s="12" t="s">
        <v>65</v>
      </c>
      <c r="I9621" s="12"/>
    </row>
    <row r="9622" spans="1:9" x14ac:dyDescent="0.25">
      <c r="A9622" s="38">
        <v>130765657049</v>
      </c>
      <c r="B9622" s="13" t="s">
        <v>9269</v>
      </c>
      <c r="C9622" s="13">
        <v>4</v>
      </c>
      <c r="D9622" s="13" t="s">
        <v>1155</v>
      </c>
      <c r="E9622" s="13" t="s">
        <v>67</v>
      </c>
      <c r="F9622" s="13" t="s">
        <v>67</v>
      </c>
      <c r="G9622" s="13" t="s">
        <v>65</v>
      </c>
      <c r="H9622" s="13" t="s">
        <v>67</v>
      </c>
      <c r="I9622" s="13"/>
    </row>
    <row r="9623" spans="1:9" x14ac:dyDescent="0.25">
      <c r="A9623" s="37">
        <v>130765657050</v>
      </c>
      <c r="B9623" s="12" t="s">
        <v>9270</v>
      </c>
      <c r="C9623" s="12">
        <v>5</v>
      </c>
      <c r="D9623" s="12" t="s">
        <v>69</v>
      </c>
      <c r="E9623" s="12" t="s">
        <v>65</v>
      </c>
      <c r="F9623" s="12" t="s">
        <v>65</v>
      </c>
      <c r="G9623" s="12" t="s">
        <v>65</v>
      </c>
      <c r="H9623" s="12" t="s">
        <v>65</v>
      </c>
      <c r="I9623" s="12"/>
    </row>
    <row r="9624" spans="1:9" x14ac:dyDescent="0.25">
      <c r="A9624" s="38">
        <v>130765655051</v>
      </c>
      <c r="B9624" s="13" t="s">
        <v>9271</v>
      </c>
      <c r="C9624" s="13">
        <v>5</v>
      </c>
      <c r="D9624" s="13" t="s">
        <v>69</v>
      </c>
      <c r="E9624" s="13" t="s">
        <v>65</v>
      </c>
      <c r="F9624" s="13" t="s">
        <v>65</v>
      </c>
      <c r="G9624" s="13" t="s">
        <v>65</v>
      </c>
      <c r="H9624" s="13" t="s">
        <v>65</v>
      </c>
      <c r="I9624" s="13"/>
    </row>
    <row r="9625" spans="1:9" x14ac:dyDescent="0.25">
      <c r="A9625" s="37">
        <v>130765654053</v>
      </c>
      <c r="B9625" s="12" t="s">
        <v>9272</v>
      </c>
      <c r="C9625" s="12">
        <v>4</v>
      </c>
      <c r="D9625" s="12" t="s">
        <v>1155</v>
      </c>
      <c r="E9625" s="12" t="s">
        <v>67</v>
      </c>
      <c r="F9625" s="12" t="s">
        <v>67</v>
      </c>
      <c r="G9625" s="12" t="s">
        <v>65</v>
      </c>
      <c r="H9625" s="12" t="s">
        <v>67</v>
      </c>
      <c r="I9625" s="12"/>
    </row>
    <row r="9626" spans="1:9" x14ac:dyDescent="0.25">
      <c r="A9626" s="38">
        <v>130765652054</v>
      </c>
      <c r="B9626" s="13" t="s">
        <v>9273</v>
      </c>
      <c r="C9626" s="13">
        <v>5</v>
      </c>
      <c r="D9626" s="13" t="s">
        <v>69</v>
      </c>
      <c r="E9626" s="13" t="s">
        <v>65</v>
      </c>
      <c r="F9626" s="13" t="s">
        <v>65</v>
      </c>
      <c r="G9626" s="13" t="s">
        <v>65</v>
      </c>
      <c r="H9626" s="13" t="s">
        <v>65</v>
      </c>
      <c r="I9626" s="13"/>
    </row>
    <row r="9627" spans="1:9" x14ac:dyDescent="0.25">
      <c r="A9627" s="37">
        <v>130765652055</v>
      </c>
      <c r="B9627" s="12" t="s">
        <v>2288</v>
      </c>
      <c r="C9627" s="12">
        <v>5</v>
      </c>
      <c r="D9627" s="12" t="s">
        <v>69</v>
      </c>
      <c r="E9627" s="12" t="s">
        <v>65</v>
      </c>
      <c r="F9627" s="12" t="s">
        <v>65</v>
      </c>
      <c r="G9627" s="12" t="s">
        <v>65</v>
      </c>
      <c r="H9627" s="12" t="s">
        <v>65</v>
      </c>
      <c r="I9627" s="12"/>
    </row>
    <row r="9628" spans="1:9" x14ac:dyDescent="0.25">
      <c r="A9628" s="38">
        <v>130765662056</v>
      </c>
      <c r="B9628" s="13" t="s">
        <v>9274</v>
      </c>
      <c r="C9628" s="13">
        <v>5</v>
      </c>
      <c r="D9628" s="13" t="s">
        <v>69</v>
      </c>
      <c r="E9628" s="13" t="s">
        <v>65</v>
      </c>
      <c r="F9628" s="13" t="s">
        <v>65</v>
      </c>
      <c r="G9628" s="13" t="s">
        <v>65</v>
      </c>
      <c r="H9628" s="13" t="s">
        <v>65</v>
      </c>
      <c r="I9628" s="13"/>
    </row>
    <row r="9629" spans="1:9" x14ac:dyDescent="0.25">
      <c r="A9629" s="37">
        <v>130765658057</v>
      </c>
      <c r="B9629" s="12" t="s">
        <v>9275</v>
      </c>
      <c r="C9629" s="12">
        <v>5</v>
      </c>
      <c r="D9629" s="12" t="s">
        <v>69</v>
      </c>
      <c r="E9629" s="12" t="s">
        <v>65</v>
      </c>
      <c r="F9629" s="12" t="s">
        <v>65</v>
      </c>
      <c r="G9629" s="12" t="s">
        <v>65</v>
      </c>
      <c r="H9629" s="12" t="s">
        <v>65</v>
      </c>
      <c r="I9629" s="12"/>
    </row>
    <row r="9630" spans="1:9" x14ac:dyDescent="0.25">
      <c r="A9630" s="38">
        <v>130765659058</v>
      </c>
      <c r="B9630" s="13" t="s">
        <v>9276</v>
      </c>
      <c r="C9630" s="13">
        <v>5</v>
      </c>
      <c r="D9630" s="13" t="s">
        <v>69</v>
      </c>
      <c r="E9630" s="13" t="s">
        <v>65</v>
      </c>
      <c r="F9630" s="13" t="s">
        <v>65</v>
      </c>
      <c r="G9630" s="13" t="s">
        <v>65</v>
      </c>
      <c r="H9630" s="13" t="s">
        <v>65</v>
      </c>
      <c r="I9630" s="13"/>
    </row>
    <row r="9631" spans="1:9" x14ac:dyDescent="0.25">
      <c r="A9631" s="37">
        <v>130760060060</v>
      </c>
      <c r="B9631" s="12" t="s">
        <v>9277</v>
      </c>
      <c r="C9631" s="12">
        <v>5</v>
      </c>
      <c r="D9631" s="12" t="s">
        <v>69</v>
      </c>
      <c r="E9631" s="12" t="s">
        <v>65</v>
      </c>
      <c r="F9631" s="12" t="s">
        <v>65</v>
      </c>
      <c r="G9631" s="12" t="s">
        <v>65</v>
      </c>
      <c r="H9631" s="12" t="s">
        <v>65</v>
      </c>
      <c r="I9631" s="12"/>
    </row>
    <row r="9632" spans="1:9" x14ac:dyDescent="0.25">
      <c r="A9632" s="38">
        <v>130765664062</v>
      </c>
      <c r="B9632" s="13" t="s">
        <v>9278</v>
      </c>
      <c r="C9632" s="13">
        <v>5</v>
      </c>
      <c r="D9632" s="13" t="s">
        <v>69</v>
      </c>
      <c r="E9632" s="13" t="s">
        <v>65</v>
      </c>
      <c r="F9632" s="13" t="s">
        <v>65</v>
      </c>
      <c r="G9632" s="13" t="s">
        <v>65</v>
      </c>
      <c r="H9632" s="13" t="s">
        <v>65</v>
      </c>
      <c r="I9632" s="13"/>
    </row>
    <row r="9633" spans="1:9" x14ac:dyDescent="0.25">
      <c r="A9633" s="37">
        <v>130765665063</v>
      </c>
      <c r="B9633" s="12" t="s">
        <v>9279</v>
      </c>
      <c r="C9633" s="12">
        <v>5</v>
      </c>
      <c r="D9633" s="12" t="s">
        <v>69</v>
      </c>
      <c r="E9633" s="12" t="s">
        <v>65</v>
      </c>
      <c r="F9633" s="12" t="s">
        <v>65</v>
      </c>
      <c r="G9633" s="12" t="s">
        <v>65</v>
      </c>
      <c r="H9633" s="12" t="s">
        <v>65</v>
      </c>
      <c r="I9633" s="12"/>
    </row>
    <row r="9634" spans="1:9" x14ac:dyDescent="0.25">
      <c r="A9634" s="38">
        <v>130765658064</v>
      </c>
      <c r="B9634" s="13" t="s">
        <v>9280</v>
      </c>
      <c r="C9634" s="13">
        <v>5</v>
      </c>
      <c r="D9634" s="13" t="s">
        <v>69</v>
      </c>
      <c r="E9634" s="13" t="s">
        <v>65</v>
      </c>
      <c r="F9634" s="13" t="s">
        <v>65</v>
      </c>
      <c r="G9634" s="13" t="s">
        <v>65</v>
      </c>
      <c r="H9634" s="13" t="s">
        <v>65</v>
      </c>
      <c r="I9634" s="13"/>
    </row>
    <row r="9635" spans="1:9" x14ac:dyDescent="0.25">
      <c r="A9635" s="37">
        <v>130765658065</v>
      </c>
      <c r="B9635" s="12" t="s">
        <v>9281</v>
      </c>
      <c r="C9635" s="12">
        <v>5</v>
      </c>
      <c r="D9635" s="12" t="s">
        <v>69</v>
      </c>
      <c r="E9635" s="12" t="s">
        <v>65</v>
      </c>
      <c r="F9635" s="12" t="s">
        <v>65</v>
      </c>
      <c r="G9635" s="12" t="s">
        <v>65</v>
      </c>
      <c r="H9635" s="12" t="s">
        <v>65</v>
      </c>
      <c r="I9635" s="12"/>
    </row>
    <row r="9636" spans="1:9" x14ac:dyDescent="0.25">
      <c r="A9636" s="38">
        <v>130765654067</v>
      </c>
      <c r="B9636" s="13" t="s">
        <v>9282</v>
      </c>
      <c r="C9636" s="13">
        <v>4</v>
      </c>
      <c r="D9636" s="13" t="s">
        <v>1155</v>
      </c>
      <c r="E9636" s="13" t="s">
        <v>67</v>
      </c>
      <c r="F9636" s="13" t="s">
        <v>67</v>
      </c>
      <c r="G9636" s="13" t="s">
        <v>65</v>
      </c>
      <c r="H9636" s="13" t="s">
        <v>67</v>
      </c>
      <c r="I9636" s="13"/>
    </row>
    <row r="9637" spans="1:9" x14ac:dyDescent="0.25">
      <c r="A9637" s="37">
        <v>130765662068</v>
      </c>
      <c r="B9637" s="12" t="s">
        <v>9283</v>
      </c>
      <c r="C9637" s="12">
        <v>5</v>
      </c>
      <c r="D9637" s="12" t="s">
        <v>69</v>
      </c>
      <c r="E9637" s="12" t="s">
        <v>65</v>
      </c>
      <c r="F9637" s="12" t="s">
        <v>65</v>
      </c>
      <c r="G9637" s="12" t="s">
        <v>65</v>
      </c>
      <c r="H9637" s="12" t="s">
        <v>65</v>
      </c>
      <c r="I9637" s="12"/>
    </row>
    <row r="9638" spans="1:9" x14ac:dyDescent="0.25">
      <c r="A9638" s="38">
        <v>130765657069</v>
      </c>
      <c r="B9638" s="13" t="s">
        <v>8595</v>
      </c>
      <c r="C9638" s="13">
        <v>5</v>
      </c>
      <c r="D9638" s="13" t="s">
        <v>69</v>
      </c>
      <c r="E9638" s="13" t="s">
        <v>65</v>
      </c>
      <c r="F9638" s="13" t="s">
        <v>65</v>
      </c>
      <c r="G9638" s="13" t="s">
        <v>65</v>
      </c>
      <c r="H9638" s="13" t="s">
        <v>65</v>
      </c>
      <c r="I9638" s="13"/>
    </row>
    <row r="9639" spans="1:9" x14ac:dyDescent="0.25">
      <c r="A9639" s="37">
        <v>130765658070</v>
      </c>
      <c r="B9639" s="12" t="s">
        <v>9284</v>
      </c>
      <c r="C9639" s="12">
        <v>5</v>
      </c>
      <c r="D9639" s="12" t="s">
        <v>69</v>
      </c>
      <c r="E9639" s="12" t="s">
        <v>65</v>
      </c>
      <c r="F9639" s="12" t="s">
        <v>65</v>
      </c>
      <c r="G9639" s="12" t="s">
        <v>65</v>
      </c>
      <c r="H9639" s="12" t="s">
        <v>65</v>
      </c>
      <c r="I9639" s="12"/>
    </row>
    <row r="9640" spans="1:9" x14ac:dyDescent="0.25">
      <c r="A9640" s="38">
        <v>130765665071</v>
      </c>
      <c r="B9640" s="13" t="s">
        <v>9285</v>
      </c>
      <c r="C9640" s="13">
        <v>5</v>
      </c>
      <c r="D9640" s="13" t="s">
        <v>69</v>
      </c>
      <c r="E9640" s="13" t="s">
        <v>65</v>
      </c>
      <c r="F9640" s="13" t="s">
        <v>65</v>
      </c>
      <c r="G9640" s="13" t="s">
        <v>65</v>
      </c>
      <c r="H9640" s="13" t="s">
        <v>65</v>
      </c>
      <c r="I9640" s="13"/>
    </row>
    <row r="9641" spans="1:9" x14ac:dyDescent="0.25">
      <c r="A9641" s="37">
        <v>130765664072</v>
      </c>
      <c r="B9641" s="12" t="s">
        <v>9286</v>
      </c>
      <c r="C9641" s="12">
        <v>5</v>
      </c>
      <c r="D9641" s="12" t="s">
        <v>69</v>
      </c>
      <c r="E9641" s="12" t="s">
        <v>65</v>
      </c>
      <c r="F9641" s="12" t="s">
        <v>65</v>
      </c>
      <c r="G9641" s="12" t="s">
        <v>65</v>
      </c>
      <c r="H9641" s="12" t="s">
        <v>65</v>
      </c>
      <c r="I9641" s="12"/>
    </row>
    <row r="9642" spans="1:9" x14ac:dyDescent="0.25">
      <c r="A9642" s="38">
        <v>130765667073</v>
      </c>
      <c r="B9642" s="13" t="s">
        <v>9287</v>
      </c>
      <c r="C9642" s="13">
        <v>5</v>
      </c>
      <c r="D9642" s="13" t="s">
        <v>69</v>
      </c>
      <c r="E9642" s="13" t="s">
        <v>65</v>
      </c>
      <c r="F9642" s="13" t="s">
        <v>65</v>
      </c>
      <c r="G9642" s="13" t="s">
        <v>65</v>
      </c>
      <c r="H9642" s="13" t="s">
        <v>65</v>
      </c>
      <c r="I9642" s="13"/>
    </row>
    <row r="9643" spans="1:9" x14ac:dyDescent="0.25">
      <c r="A9643" s="37">
        <v>130765655075</v>
      </c>
      <c r="B9643" s="12" t="s">
        <v>9288</v>
      </c>
      <c r="C9643" s="12">
        <v>4</v>
      </c>
      <c r="D9643" s="12" t="s">
        <v>1155</v>
      </c>
      <c r="E9643" s="12" t="s">
        <v>67</v>
      </c>
      <c r="F9643" s="12" t="s">
        <v>67</v>
      </c>
      <c r="G9643" s="12" t="s">
        <v>65</v>
      </c>
      <c r="H9643" s="12" t="s">
        <v>67</v>
      </c>
      <c r="I9643" s="12"/>
    </row>
    <row r="9644" spans="1:9" x14ac:dyDescent="0.25">
      <c r="A9644" s="38">
        <v>130765657076</v>
      </c>
      <c r="B9644" s="13" t="s">
        <v>9289</v>
      </c>
      <c r="C9644" s="13">
        <v>4</v>
      </c>
      <c r="D9644" s="13" t="s">
        <v>1155</v>
      </c>
      <c r="E9644" s="13" t="s">
        <v>67</v>
      </c>
      <c r="F9644" s="13" t="s">
        <v>67</v>
      </c>
      <c r="G9644" s="13" t="s">
        <v>65</v>
      </c>
      <c r="H9644" s="13" t="s">
        <v>67</v>
      </c>
      <c r="I9644" s="13"/>
    </row>
    <row r="9645" spans="1:9" x14ac:dyDescent="0.25">
      <c r="A9645" s="37">
        <v>130765655077</v>
      </c>
      <c r="B9645" s="12" t="s">
        <v>9290</v>
      </c>
      <c r="C9645" s="12">
        <v>5</v>
      </c>
      <c r="D9645" s="12" t="s">
        <v>69</v>
      </c>
      <c r="E9645" s="12" t="s">
        <v>65</v>
      </c>
      <c r="F9645" s="12" t="s">
        <v>65</v>
      </c>
      <c r="G9645" s="12" t="s">
        <v>65</v>
      </c>
      <c r="H9645" s="12" t="s">
        <v>65</v>
      </c>
      <c r="I9645" s="12"/>
    </row>
    <row r="9646" spans="1:9" x14ac:dyDescent="0.25">
      <c r="A9646" s="38">
        <v>130765664078</v>
      </c>
      <c r="B9646" s="13" t="s">
        <v>9291</v>
      </c>
      <c r="C9646" s="13">
        <v>3</v>
      </c>
      <c r="D9646" s="13" t="s">
        <v>64</v>
      </c>
      <c r="E9646" s="13" t="s">
        <v>65</v>
      </c>
      <c r="F9646" s="13" t="s">
        <v>65</v>
      </c>
      <c r="G9646" s="13" t="s">
        <v>66</v>
      </c>
      <c r="H9646" s="13" t="s">
        <v>67</v>
      </c>
      <c r="I9646" s="13"/>
    </row>
    <row r="9647" spans="1:9" x14ac:dyDescent="0.25">
      <c r="A9647" s="37">
        <v>130765658079</v>
      </c>
      <c r="B9647" s="12" t="s">
        <v>9292</v>
      </c>
      <c r="C9647" s="12">
        <v>5</v>
      </c>
      <c r="D9647" s="12" t="s">
        <v>69</v>
      </c>
      <c r="E9647" s="12" t="s">
        <v>65</v>
      </c>
      <c r="F9647" s="12" t="s">
        <v>65</v>
      </c>
      <c r="G9647" s="12" t="s">
        <v>65</v>
      </c>
      <c r="H9647" s="12" t="s">
        <v>65</v>
      </c>
      <c r="I9647" s="12"/>
    </row>
    <row r="9648" spans="1:9" x14ac:dyDescent="0.25">
      <c r="A9648" s="38">
        <v>130765668080</v>
      </c>
      <c r="B9648" s="13" t="s">
        <v>9293</v>
      </c>
      <c r="C9648" s="13">
        <v>3</v>
      </c>
      <c r="D9648" s="13" t="s">
        <v>64</v>
      </c>
      <c r="E9648" s="13" t="s">
        <v>65</v>
      </c>
      <c r="F9648" s="13" t="s">
        <v>65</v>
      </c>
      <c r="G9648" s="13" t="s">
        <v>66</v>
      </c>
      <c r="H9648" s="13" t="s">
        <v>67</v>
      </c>
      <c r="I9648" s="13"/>
    </row>
    <row r="9649" spans="1:9" x14ac:dyDescent="0.25">
      <c r="A9649" s="37">
        <v>130765668082</v>
      </c>
      <c r="B9649" s="12" t="s">
        <v>953</v>
      </c>
      <c r="C9649" s="12">
        <v>3</v>
      </c>
      <c r="D9649" s="12" t="s">
        <v>64</v>
      </c>
      <c r="E9649" s="12" t="s">
        <v>65</v>
      </c>
      <c r="F9649" s="12" t="s">
        <v>65</v>
      </c>
      <c r="G9649" s="12" t="s">
        <v>66</v>
      </c>
      <c r="H9649" s="12" t="s">
        <v>67</v>
      </c>
      <c r="I9649" s="12"/>
    </row>
    <row r="9650" spans="1:9" x14ac:dyDescent="0.25">
      <c r="A9650" s="38">
        <v>130765662085</v>
      </c>
      <c r="B9650" s="13" t="s">
        <v>9294</v>
      </c>
      <c r="C9650" s="13">
        <v>5</v>
      </c>
      <c r="D9650" s="13" t="s">
        <v>69</v>
      </c>
      <c r="E9650" s="13" t="s">
        <v>65</v>
      </c>
      <c r="F9650" s="13" t="s">
        <v>65</v>
      </c>
      <c r="G9650" s="13" t="s">
        <v>65</v>
      </c>
      <c r="H9650" s="13" t="s">
        <v>65</v>
      </c>
      <c r="I9650" s="13"/>
    </row>
    <row r="9651" spans="1:9" x14ac:dyDescent="0.25">
      <c r="A9651" s="37">
        <v>130765659086</v>
      </c>
      <c r="B9651" s="12" t="s">
        <v>9295</v>
      </c>
      <c r="C9651" s="12">
        <v>5</v>
      </c>
      <c r="D9651" s="12" t="s">
        <v>69</v>
      </c>
      <c r="E9651" s="12" t="s">
        <v>65</v>
      </c>
      <c r="F9651" s="12" t="s">
        <v>65</v>
      </c>
      <c r="G9651" s="12" t="s">
        <v>65</v>
      </c>
      <c r="H9651" s="12" t="s">
        <v>65</v>
      </c>
      <c r="I9651" s="12"/>
    </row>
    <row r="9652" spans="1:9" x14ac:dyDescent="0.25">
      <c r="A9652" s="38">
        <v>130765659087</v>
      </c>
      <c r="B9652" s="13" t="s">
        <v>9296</v>
      </c>
      <c r="C9652" s="13">
        <v>5</v>
      </c>
      <c r="D9652" s="13" t="s">
        <v>69</v>
      </c>
      <c r="E9652" s="13" t="s">
        <v>65</v>
      </c>
      <c r="F9652" s="13" t="s">
        <v>65</v>
      </c>
      <c r="G9652" s="13" t="s">
        <v>65</v>
      </c>
      <c r="H9652" s="13" t="s">
        <v>65</v>
      </c>
      <c r="I9652" s="13"/>
    </row>
    <row r="9653" spans="1:9" x14ac:dyDescent="0.25">
      <c r="A9653" s="37">
        <v>130760088088</v>
      </c>
      <c r="B9653" s="12" t="s">
        <v>9297</v>
      </c>
      <c r="C9653" s="12">
        <v>5</v>
      </c>
      <c r="D9653" s="12" t="s">
        <v>69</v>
      </c>
      <c r="E9653" s="12" t="s">
        <v>65</v>
      </c>
      <c r="F9653" s="12" t="s">
        <v>65</v>
      </c>
      <c r="G9653" s="12" t="s">
        <v>65</v>
      </c>
      <c r="H9653" s="12" t="s">
        <v>65</v>
      </c>
      <c r="I9653" s="12"/>
    </row>
    <row r="9654" spans="1:9" x14ac:dyDescent="0.25">
      <c r="A9654" s="38">
        <v>130765655089</v>
      </c>
      <c r="B9654" s="13" t="s">
        <v>9298</v>
      </c>
      <c r="C9654" s="13">
        <v>5</v>
      </c>
      <c r="D9654" s="13" t="s">
        <v>69</v>
      </c>
      <c r="E9654" s="13" t="s">
        <v>65</v>
      </c>
      <c r="F9654" s="13" t="s">
        <v>65</v>
      </c>
      <c r="G9654" s="13" t="s">
        <v>65</v>
      </c>
      <c r="H9654" s="13" t="s">
        <v>65</v>
      </c>
      <c r="I9654" s="13"/>
    </row>
    <row r="9655" spans="1:9" x14ac:dyDescent="0.25">
      <c r="A9655" s="37">
        <v>130760090090</v>
      </c>
      <c r="B9655" s="12" t="s">
        <v>9299</v>
      </c>
      <c r="C9655" s="12">
        <v>5</v>
      </c>
      <c r="D9655" s="12" t="s">
        <v>69</v>
      </c>
      <c r="E9655" s="12" t="s">
        <v>65</v>
      </c>
      <c r="F9655" s="12" t="s">
        <v>65</v>
      </c>
      <c r="G9655" s="12" t="s">
        <v>65</v>
      </c>
      <c r="H9655" s="12" t="s">
        <v>65</v>
      </c>
      <c r="I9655" s="12"/>
    </row>
    <row r="9656" spans="1:9" x14ac:dyDescent="0.25">
      <c r="A9656" s="38">
        <v>130765667092</v>
      </c>
      <c r="B9656" s="13" t="s">
        <v>9300</v>
      </c>
      <c r="C9656" s="13">
        <v>5</v>
      </c>
      <c r="D9656" s="13" t="s">
        <v>69</v>
      </c>
      <c r="E9656" s="13" t="s">
        <v>65</v>
      </c>
      <c r="F9656" s="13" t="s">
        <v>65</v>
      </c>
      <c r="G9656" s="13" t="s">
        <v>65</v>
      </c>
      <c r="H9656" s="13" t="s">
        <v>65</v>
      </c>
      <c r="I9656" s="13"/>
    </row>
    <row r="9657" spans="1:9" x14ac:dyDescent="0.25">
      <c r="A9657" s="37">
        <v>130765654093</v>
      </c>
      <c r="B9657" s="12" t="s">
        <v>9301</v>
      </c>
      <c r="C9657" s="12">
        <v>4</v>
      </c>
      <c r="D9657" s="12" t="s">
        <v>1155</v>
      </c>
      <c r="E9657" s="12" t="s">
        <v>67</v>
      </c>
      <c r="F9657" s="12" t="s">
        <v>67</v>
      </c>
      <c r="G9657" s="12" t="s">
        <v>65</v>
      </c>
      <c r="H9657" s="12" t="s">
        <v>67</v>
      </c>
      <c r="I9657" s="12"/>
    </row>
    <row r="9658" spans="1:9" x14ac:dyDescent="0.25">
      <c r="A9658" s="38">
        <v>130765654094</v>
      </c>
      <c r="B9658" s="13" t="s">
        <v>9302</v>
      </c>
      <c r="C9658" s="13">
        <v>4</v>
      </c>
      <c r="D9658" s="13" t="s">
        <v>1155</v>
      </c>
      <c r="E9658" s="13" t="s">
        <v>67</v>
      </c>
      <c r="F9658" s="13" t="s">
        <v>67</v>
      </c>
      <c r="G9658" s="13" t="s">
        <v>65</v>
      </c>
      <c r="H9658" s="13" t="s">
        <v>67</v>
      </c>
      <c r="I9658" s="13"/>
    </row>
    <row r="9659" spans="1:9" x14ac:dyDescent="0.25">
      <c r="A9659" s="37">
        <v>130765656096</v>
      </c>
      <c r="B9659" s="12" t="s">
        <v>9303</v>
      </c>
      <c r="C9659" s="12">
        <v>5</v>
      </c>
      <c r="D9659" s="12" t="s">
        <v>69</v>
      </c>
      <c r="E9659" s="12" t="s">
        <v>65</v>
      </c>
      <c r="F9659" s="12" t="s">
        <v>65</v>
      </c>
      <c r="G9659" s="12" t="s">
        <v>65</v>
      </c>
      <c r="H9659" s="12" t="s">
        <v>65</v>
      </c>
      <c r="I9659" s="12"/>
    </row>
    <row r="9660" spans="1:9" x14ac:dyDescent="0.25">
      <c r="A9660" s="38">
        <v>130765657097</v>
      </c>
      <c r="B9660" s="13" t="s">
        <v>9304</v>
      </c>
      <c r="C9660" s="13">
        <v>4</v>
      </c>
      <c r="D9660" s="13" t="s">
        <v>1155</v>
      </c>
      <c r="E9660" s="13" t="s">
        <v>67</v>
      </c>
      <c r="F9660" s="13" t="s">
        <v>67</v>
      </c>
      <c r="G9660" s="13" t="s">
        <v>65</v>
      </c>
      <c r="H9660" s="13" t="s">
        <v>67</v>
      </c>
      <c r="I9660" s="13"/>
    </row>
    <row r="9661" spans="1:9" x14ac:dyDescent="0.25">
      <c r="A9661" s="37">
        <v>130765657098</v>
      </c>
      <c r="B9661" s="12" t="s">
        <v>8759</v>
      </c>
      <c r="C9661" s="12">
        <v>5</v>
      </c>
      <c r="D9661" s="12" t="s">
        <v>69</v>
      </c>
      <c r="E9661" s="12" t="s">
        <v>65</v>
      </c>
      <c r="F9661" s="12" t="s">
        <v>65</v>
      </c>
      <c r="G9661" s="12" t="s">
        <v>65</v>
      </c>
      <c r="H9661" s="12" t="s">
        <v>65</v>
      </c>
      <c r="I9661" s="12"/>
    </row>
    <row r="9662" spans="1:9" x14ac:dyDescent="0.25">
      <c r="A9662" s="38">
        <v>130765658099</v>
      </c>
      <c r="B9662" s="13" t="s">
        <v>9305</v>
      </c>
      <c r="C9662" s="13">
        <v>5</v>
      </c>
      <c r="D9662" s="13" t="s">
        <v>69</v>
      </c>
      <c r="E9662" s="13" t="s">
        <v>65</v>
      </c>
      <c r="F9662" s="13" t="s">
        <v>65</v>
      </c>
      <c r="G9662" s="13" t="s">
        <v>65</v>
      </c>
      <c r="H9662" s="13" t="s">
        <v>65</v>
      </c>
      <c r="I9662" s="13"/>
    </row>
    <row r="9663" spans="1:9" x14ac:dyDescent="0.25">
      <c r="A9663" s="37">
        <v>130765657100</v>
      </c>
      <c r="B9663" s="12" t="s">
        <v>9306</v>
      </c>
      <c r="C9663" s="12">
        <v>4</v>
      </c>
      <c r="D9663" s="12" t="s">
        <v>1155</v>
      </c>
      <c r="E9663" s="12" t="s">
        <v>67</v>
      </c>
      <c r="F9663" s="12" t="s">
        <v>67</v>
      </c>
      <c r="G9663" s="12" t="s">
        <v>65</v>
      </c>
      <c r="H9663" s="12" t="s">
        <v>67</v>
      </c>
      <c r="I9663" s="12"/>
    </row>
    <row r="9664" spans="1:9" x14ac:dyDescent="0.25">
      <c r="A9664" s="38">
        <v>130765664101</v>
      </c>
      <c r="B9664" s="13" t="s">
        <v>275</v>
      </c>
      <c r="C9664" s="13">
        <v>5</v>
      </c>
      <c r="D9664" s="13" t="s">
        <v>69</v>
      </c>
      <c r="E9664" s="13" t="s">
        <v>65</v>
      </c>
      <c r="F9664" s="13" t="s">
        <v>65</v>
      </c>
      <c r="G9664" s="13" t="s">
        <v>65</v>
      </c>
      <c r="H9664" s="13" t="s">
        <v>65</v>
      </c>
      <c r="I9664" s="13"/>
    </row>
    <row r="9665" spans="1:9" x14ac:dyDescent="0.25">
      <c r="A9665" s="37">
        <v>130765652102</v>
      </c>
      <c r="B9665" s="12" t="s">
        <v>9307</v>
      </c>
      <c r="C9665" s="12">
        <v>5</v>
      </c>
      <c r="D9665" s="12" t="s">
        <v>69</v>
      </c>
      <c r="E9665" s="12" t="s">
        <v>65</v>
      </c>
      <c r="F9665" s="12" t="s">
        <v>65</v>
      </c>
      <c r="G9665" s="12" t="s">
        <v>65</v>
      </c>
      <c r="H9665" s="12" t="s">
        <v>65</v>
      </c>
      <c r="I9665" s="12"/>
    </row>
    <row r="9666" spans="1:9" x14ac:dyDescent="0.25">
      <c r="A9666" s="38">
        <v>130765654103</v>
      </c>
      <c r="B9666" s="13" t="s">
        <v>9308</v>
      </c>
      <c r="C9666" s="13">
        <v>4</v>
      </c>
      <c r="D9666" s="13" t="s">
        <v>1155</v>
      </c>
      <c r="E9666" s="13" t="s">
        <v>67</v>
      </c>
      <c r="F9666" s="13" t="s">
        <v>67</v>
      </c>
      <c r="G9666" s="13" t="s">
        <v>65</v>
      </c>
      <c r="H9666" s="13" t="s">
        <v>67</v>
      </c>
      <c r="I9666" s="13"/>
    </row>
    <row r="9667" spans="1:9" x14ac:dyDescent="0.25">
      <c r="A9667" s="37">
        <v>130765656104</v>
      </c>
      <c r="B9667" s="12" t="s">
        <v>9309</v>
      </c>
      <c r="C9667" s="12">
        <v>5</v>
      </c>
      <c r="D9667" s="12" t="s">
        <v>69</v>
      </c>
      <c r="E9667" s="12" t="s">
        <v>65</v>
      </c>
      <c r="F9667" s="12" t="s">
        <v>65</v>
      </c>
      <c r="G9667" s="12" t="s">
        <v>65</v>
      </c>
      <c r="H9667" s="12" t="s">
        <v>65</v>
      </c>
      <c r="I9667" s="12"/>
    </row>
    <row r="9668" spans="1:9" x14ac:dyDescent="0.25">
      <c r="A9668" s="38">
        <v>130765660105</v>
      </c>
      <c r="B9668" s="13" t="s">
        <v>9310</v>
      </c>
      <c r="C9668" s="13">
        <v>5</v>
      </c>
      <c r="D9668" s="13" t="s">
        <v>69</v>
      </c>
      <c r="E9668" s="13" t="s">
        <v>65</v>
      </c>
      <c r="F9668" s="13" t="s">
        <v>65</v>
      </c>
      <c r="G9668" s="13" t="s">
        <v>65</v>
      </c>
      <c r="H9668" s="13" t="s">
        <v>65</v>
      </c>
      <c r="I9668" s="13"/>
    </row>
    <row r="9669" spans="1:9" x14ac:dyDescent="0.25">
      <c r="A9669" s="37">
        <v>130765652106</v>
      </c>
      <c r="B9669" s="12" t="s">
        <v>9311</v>
      </c>
      <c r="C9669" s="12">
        <v>5</v>
      </c>
      <c r="D9669" s="12" t="s">
        <v>69</v>
      </c>
      <c r="E9669" s="12" t="s">
        <v>65</v>
      </c>
      <c r="F9669" s="12" t="s">
        <v>65</v>
      </c>
      <c r="G9669" s="12" t="s">
        <v>65</v>
      </c>
      <c r="H9669" s="12" t="s">
        <v>65</v>
      </c>
      <c r="I9669" s="12"/>
    </row>
    <row r="9670" spans="1:9" x14ac:dyDescent="0.25">
      <c r="A9670" s="38">
        <v>130765665107</v>
      </c>
      <c r="B9670" s="13" t="s">
        <v>9312</v>
      </c>
      <c r="C9670" s="13">
        <v>5</v>
      </c>
      <c r="D9670" s="13" t="s">
        <v>69</v>
      </c>
      <c r="E9670" s="13" t="s">
        <v>65</v>
      </c>
      <c r="F9670" s="13" t="s">
        <v>65</v>
      </c>
      <c r="G9670" s="13" t="s">
        <v>65</v>
      </c>
      <c r="H9670" s="13" t="s">
        <v>65</v>
      </c>
      <c r="I9670" s="13"/>
    </row>
    <row r="9671" spans="1:9" x14ac:dyDescent="0.25">
      <c r="A9671" s="37">
        <v>130760108108</v>
      </c>
      <c r="B9671" s="12" t="s">
        <v>9313</v>
      </c>
      <c r="C9671" s="12">
        <v>5</v>
      </c>
      <c r="D9671" s="12" t="s">
        <v>69</v>
      </c>
      <c r="E9671" s="12" t="s">
        <v>65</v>
      </c>
      <c r="F9671" s="12" t="s">
        <v>65</v>
      </c>
      <c r="G9671" s="12" t="s">
        <v>65</v>
      </c>
      <c r="H9671" s="12" t="s">
        <v>65</v>
      </c>
      <c r="I9671" s="12"/>
    </row>
    <row r="9672" spans="1:9" x14ac:dyDescent="0.25">
      <c r="A9672" s="38">
        <v>130765655109</v>
      </c>
      <c r="B9672" s="13" t="s">
        <v>9314</v>
      </c>
      <c r="C9672" s="13">
        <v>5</v>
      </c>
      <c r="D9672" s="13" t="s">
        <v>69</v>
      </c>
      <c r="E9672" s="13" t="s">
        <v>65</v>
      </c>
      <c r="F9672" s="13" t="s">
        <v>65</v>
      </c>
      <c r="G9672" s="13" t="s">
        <v>65</v>
      </c>
      <c r="H9672" s="13" t="s">
        <v>65</v>
      </c>
      <c r="I9672" s="13"/>
    </row>
    <row r="9673" spans="1:9" x14ac:dyDescent="0.25">
      <c r="A9673" s="37">
        <v>130765658110</v>
      </c>
      <c r="B9673" s="12" t="s">
        <v>9315</v>
      </c>
      <c r="C9673" s="12">
        <v>5</v>
      </c>
      <c r="D9673" s="12" t="s">
        <v>69</v>
      </c>
      <c r="E9673" s="12" t="s">
        <v>65</v>
      </c>
      <c r="F9673" s="12" t="s">
        <v>65</v>
      </c>
      <c r="G9673" s="12" t="s">
        <v>65</v>
      </c>
      <c r="H9673" s="12" t="s">
        <v>65</v>
      </c>
      <c r="I9673" s="12"/>
    </row>
    <row r="9674" spans="1:9" x14ac:dyDescent="0.25">
      <c r="A9674" s="38">
        <v>130765658111</v>
      </c>
      <c r="B9674" s="13" t="s">
        <v>9316</v>
      </c>
      <c r="C9674" s="13">
        <v>5</v>
      </c>
      <c r="D9674" s="13" t="s">
        <v>69</v>
      </c>
      <c r="E9674" s="13" t="s">
        <v>65</v>
      </c>
      <c r="F9674" s="13" t="s">
        <v>65</v>
      </c>
      <c r="G9674" s="13" t="s">
        <v>65</v>
      </c>
      <c r="H9674" s="13" t="s">
        <v>65</v>
      </c>
      <c r="I9674" s="13"/>
    </row>
    <row r="9675" spans="1:9" x14ac:dyDescent="0.25">
      <c r="A9675" s="37">
        <v>130765668112</v>
      </c>
      <c r="B9675" s="12" t="s">
        <v>8672</v>
      </c>
      <c r="C9675" s="12">
        <v>3</v>
      </c>
      <c r="D9675" s="12" t="s">
        <v>64</v>
      </c>
      <c r="E9675" s="12" t="s">
        <v>65</v>
      </c>
      <c r="F9675" s="12" t="s">
        <v>65</v>
      </c>
      <c r="G9675" s="12" t="s">
        <v>66</v>
      </c>
      <c r="H9675" s="12" t="s">
        <v>67</v>
      </c>
      <c r="I9675" s="12"/>
    </row>
    <row r="9676" spans="1:9" x14ac:dyDescent="0.25">
      <c r="A9676" s="38">
        <v>130765668113</v>
      </c>
      <c r="B9676" s="13" t="s">
        <v>9317</v>
      </c>
      <c r="C9676" s="13">
        <v>5</v>
      </c>
      <c r="D9676" s="13" t="s">
        <v>69</v>
      </c>
      <c r="E9676" s="13" t="s">
        <v>65</v>
      </c>
      <c r="F9676" s="13" t="s">
        <v>65</v>
      </c>
      <c r="G9676" s="13" t="s">
        <v>65</v>
      </c>
      <c r="H9676" s="13" t="s">
        <v>65</v>
      </c>
      <c r="I9676" s="13"/>
    </row>
    <row r="9677" spans="1:9" x14ac:dyDescent="0.25">
      <c r="A9677" s="37">
        <v>130765663114</v>
      </c>
      <c r="B9677" s="12" t="s">
        <v>9318</v>
      </c>
      <c r="C9677" s="12">
        <v>4</v>
      </c>
      <c r="D9677" s="12" t="s">
        <v>1155</v>
      </c>
      <c r="E9677" s="12" t="s">
        <v>67</v>
      </c>
      <c r="F9677" s="12" t="s">
        <v>67</v>
      </c>
      <c r="G9677" s="12" t="s">
        <v>65</v>
      </c>
      <c r="H9677" s="12" t="s">
        <v>67</v>
      </c>
      <c r="I9677" s="12"/>
    </row>
    <row r="9678" spans="1:9" x14ac:dyDescent="0.25">
      <c r="A9678" s="38">
        <v>130765657115</v>
      </c>
      <c r="B9678" s="13" t="s">
        <v>9319</v>
      </c>
      <c r="C9678" s="13">
        <v>5</v>
      </c>
      <c r="D9678" s="13" t="s">
        <v>69</v>
      </c>
      <c r="E9678" s="13" t="s">
        <v>65</v>
      </c>
      <c r="F9678" s="13" t="s">
        <v>65</v>
      </c>
      <c r="G9678" s="13" t="s">
        <v>65</v>
      </c>
      <c r="H9678" s="13" t="s">
        <v>65</v>
      </c>
      <c r="I9678" s="13"/>
    </row>
    <row r="9679" spans="1:9" x14ac:dyDescent="0.25">
      <c r="A9679" s="37">
        <v>130765658116</v>
      </c>
      <c r="B9679" s="12" t="s">
        <v>9320</v>
      </c>
      <c r="C9679" s="12">
        <v>5</v>
      </c>
      <c r="D9679" s="12" t="s">
        <v>69</v>
      </c>
      <c r="E9679" s="12" t="s">
        <v>65</v>
      </c>
      <c r="F9679" s="12" t="s">
        <v>65</v>
      </c>
      <c r="G9679" s="12" t="s">
        <v>65</v>
      </c>
      <c r="H9679" s="12" t="s">
        <v>65</v>
      </c>
      <c r="I9679" s="12"/>
    </row>
    <row r="9680" spans="1:9" x14ac:dyDescent="0.25">
      <c r="A9680" s="38">
        <v>130765668117</v>
      </c>
      <c r="B9680" s="13" t="s">
        <v>9321</v>
      </c>
      <c r="C9680" s="13">
        <v>3</v>
      </c>
      <c r="D9680" s="13" t="s">
        <v>64</v>
      </c>
      <c r="E9680" s="13" t="s">
        <v>65</v>
      </c>
      <c r="F9680" s="13" t="s">
        <v>65</v>
      </c>
      <c r="G9680" s="13" t="s">
        <v>66</v>
      </c>
      <c r="H9680" s="13" t="s">
        <v>67</v>
      </c>
      <c r="I9680" s="13"/>
    </row>
    <row r="9681" spans="1:9" x14ac:dyDescent="0.25">
      <c r="A9681" s="37">
        <v>130765659118</v>
      </c>
      <c r="B9681" s="12" t="s">
        <v>9322</v>
      </c>
      <c r="C9681" s="12">
        <v>5</v>
      </c>
      <c r="D9681" s="12" t="s">
        <v>69</v>
      </c>
      <c r="E9681" s="12" t="s">
        <v>65</v>
      </c>
      <c r="F9681" s="12" t="s">
        <v>65</v>
      </c>
      <c r="G9681" s="12" t="s">
        <v>65</v>
      </c>
      <c r="H9681" s="12" t="s">
        <v>65</v>
      </c>
      <c r="I9681" s="12"/>
    </row>
    <row r="9682" spans="1:9" x14ac:dyDescent="0.25">
      <c r="A9682" s="38">
        <v>130765658119</v>
      </c>
      <c r="B9682" s="13" t="s">
        <v>9323</v>
      </c>
      <c r="C9682" s="13">
        <v>5</v>
      </c>
      <c r="D9682" s="13" t="s">
        <v>69</v>
      </c>
      <c r="E9682" s="13" t="s">
        <v>65</v>
      </c>
      <c r="F9682" s="13" t="s">
        <v>65</v>
      </c>
      <c r="G9682" s="13" t="s">
        <v>65</v>
      </c>
      <c r="H9682" s="13" t="s">
        <v>65</v>
      </c>
      <c r="I9682" s="13"/>
    </row>
    <row r="9683" spans="1:9" x14ac:dyDescent="0.25">
      <c r="A9683" s="37">
        <v>130765662120</v>
      </c>
      <c r="B9683" s="12" t="s">
        <v>9324</v>
      </c>
      <c r="C9683" s="12">
        <v>5</v>
      </c>
      <c r="D9683" s="12" t="s">
        <v>69</v>
      </c>
      <c r="E9683" s="12" t="s">
        <v>65</v>
      </c>
      <c r="F9683" s="12" t="s">
        <v>65</v>
      </c>
      <c r="G9683" s="12" t="s">
        <v>65</v>
      </c>
      <c r="H9683" s="12" t="s">
        <v>65</v>
      </c>
      <c r="I9683" s="12"/>
    </row>
    <row r="9684" spans="1:9" x14ac:dyDescent="0.25">
      <c r="A9684" s="38">
        <v>130765665121</v>
      </c>
      <c r="B9684" s="13" t="s">
        <v>9325</v>
      </c>
      <c r="C9684" s="13">
        <v>5</v>
      </c>
      <c r="D9684" s="13" t="s">
        <v>69</v>
      </c>
      <c r="E9684" s="13" t="s">
        <v>65</v>
      </c>
      <c r="F9684" s="13" t="s">
        <v>65</v>
      </c>
      <c r="G9684" s="13" t="s">
        <v>65</v>
      </c>
      <c r="H9684" s="13" t="s">
        <v>65</v>
      </c>
      <c r="I9684" s="13"/>
    </row>
    <row r="9685" spans="1:9" x14ac:dyDescent="0.25">
      <c r="A9685" s="37">
        <v>130765652122</v>
      </c>
      <c r="B9685" s="12" t="s">
        <v>9326</v>
      </c>
      <c r="C9685" s="12">
        <v>5</v>
      </c>
      <c r="D9685" s="12" t="s">
        <v>69</v>
      </c>
      <c r="E9685" s="12" t="s">
        <v>65</v>
      </c>
      <c r="F9685" s="12" t="s">
        <v>65</v>
      </c>
      <c r="G9685" s="12" t="s">
        <v>65</v>
      </c>
      <c r="H9685" s="12" t="s">
        <v>65</v>
      </c>
      <c r="I9685" s="12"/>
    </row>
    <row r="9686" spans="1:9" x14ac:dyDescent="0.25">
      <c r="A9686" s="38">
        <v>130765655125</v>
      </c>
      <c r="B9686" s="13" t="s">
        <v>9327</v>
      </c>
      <c r="C9686" s="13">
        <v>4</v>
      </c>
      <c r="D9686" s="13" t="s">
        <v>1155</v>
      </c>
      <c r="E9686" s="13" t="s">
        <v>67</v>
      </c>
      <c r="F9686" s="13" t="s">
        <v>67</v>
      </c>
      <c r="G9686" s="13" t="s">
        <v>65</v>
      </c>
      <c r="H9686" s="13" t="s">
        <v>67</v>
      </c>
      <c r="I9686" s="13"/>
    </row>
    <row r="9687" spans="1:9" x14ac:dyDescent="0.25">
      <c r="A9687" s="37">
        <v>130765662126</v>
      </c>
      <c r="B9687" s="12" t="s">
        <v>9328</v>
      </c>
      <c r="C9687" s="12">
        <v>5</v>
      </c>
      <c r="D9687" s="12" t="s">
        <v>69</v>
      </c>
      <c r="E9687" s="12" t="s">
        <v>65</v>
      </c>
      <c r="F9687" s="12" t="s">
        <v>65</v>
      </c>
      <c r="G9687" s="12" t="s">
        <v>65</v>
      </c>
      <c r="H9687" s="12" t="s">
        <v>65</v>
      </c>
      <c r="I9687" s="12"/>
    </row>
    <row r="9688" spans="1:9" x14ac:dyDescent="0.25">
      <c r="A9688" s="38">
        <v>130765664128</v>
      </c>
      <c r="B9688" s="13" t="s">
        <v>9329</v>
      </c>
      <c r="C9688" s="13">
        <v>5</v>
      </c>
      <c r="D9688" s="13" t="s">
        <v>69</v>
      </c>
      <c r="E9688" s="13" t="s">
        <v>65</v>
      </c>
      <c r="F9688" s="13" t="s">
        <v>65</v>
      </c>
      <c r="G9688" s="13" t="s">
        <v>65</v>
      </c>
      <c r="H9688" s="13" t="s">
        <v>65</v>
      </c>
      <c r="I9688" s="13"/>
    </row>
    <row r="9689" spans="1:9" x14ac:dyDescent="0.25">
      <c r="A9689" s="37">
        <v>130765662129</v>
      </c>
      <c r="B9689" s="12" t="s">
        <v>606</v>
      </c>
      <c r="C9689" s="12">
        <v>4</v>
      </c>
      <c r="D9689" s="12" t="s">
        <v>1155</v>
      </c>
      <c r="E9689" s="12" t="s">
        <v>67</v>
      </c>
      <c r="F9689" s="12" t="s">
        <v>67</v>
      </c>
      <c r="G9689" s="12" t="s">
        <v>65</v>
      </c>
      <c r="H9689" s="12" t="s">
        <v>67</v>
      </c>
      <c r="I9689" s="12"/>
    </row>
    <row r="9690" spans="1:9" x14ac:dyDescent="0.25">
      <c r="A9690" s="38">
        <v>130765665130</v>
      </c>
      <c r="B9690" s="13" t="s">
        <v>9330</v>
      </c>
      <c r="C9690" s="13">
        <v>5</v>
      </c>
      <c r="D9690" s="13" t="s">
        <v>69</v>
      </c>
      <c r="E9690" s="13" t="s">
        <v>65</v>
      </c>
      <c r="F9690" s="13" t="s">
        <v>65</v>
      </c>
      <c r="G9690" s="13" t="s">
        <v>65</v>
      </c>
      <c r="H9690" s="13" t="s">
        <v>65</v>
      </c>
      <c r="I9690" s="13"/>
    </row>
    <row r="9691" spans="1:9" x14ac:dyDescent="0.25">
      <c r="A9691" s="37">
        <v>130765658131</v>
      </c>
      <c r="B9691" s="12" t="s">
        <v>9331</v>
      </c>
      <c r="C9691" s="12">
        <v>5</v>
      </c>
      <c r="D9691" s="12" t="s">
        <v>69</v>
      </c>
      <c r="E9691" s="12" t="s">
        <v>65</v>
      </c>
      <c r="F9691" s="12" t="s">
        <v>65</v>
      </c>
      <c r="G9691" s="12" t="s">
        <v>65</v>
      </c>
      <c r="H9691" s="12" t="s">
        <v>65</v>
      </c>
      <c r="I9691" s="12"/>
    </row>
    <row r="9692" spans="1:9" x14ac:dyDescent="0.25">
      <c r="A9692" s="38">
        <v>130765668133</v>
      </c>
      <c r="B9692" s="13" t="s">
        <v>9332</v>
      </c>
      <c r="C9692" s="13">
        <v>5</v>
      </c>
      <c r="D9692" s="13" t="s">
        <v>69</v>
      </c>
      <c r="E9692" s="13" t="s">
        <v>65</v>
      </c>
      <c r="F9692" s="13" t="s">
        <v>65</v>
      </c>
      <c r="G9692" s="13" t="s">
        <v>65</v>
      </c>
      <c r="H9692" s="13" t="s">
        <v>65</v>
      </c>
      <c r="I9692" s="13"/>
    </row>
    <row r="9693" spans="1:9" x14ac:dyDescent="0.25">
      <c r="A9693" s="37">
        <v>130765659134</v>
      </c>
      <c r="B9693" s="12" t="s">
        <v>9333</v>
      </c>
      <c r="C9693" s="12">
        <v>5</v>
      </c>
      <c r="D9693" s="12" t="s">
        <v>69</v>
      </c>
      <c r="E9693" s="12" t="s">
        <v>65</v>
      </c>
      <c r="F9693" s="12" t="s">
        <v>65</v>
      </c>
      <c r="G9693" s="12" t="s">
        <v>65</v>
      </c>
      <c r="H9693" s="12" t="s">
        <v>65</v>
      </c>
      <c r="I9693" s="12"/>
    </row>
    <row r="9694" spans="1:9" x14ac:dyDescent="0.25">
      <c r="A9694" s="38">
        <v>130765656135</v>
      </c>
      <c r="B9694" s="13" t="s">
        <v>9334</v>
      </c>
      <c r="C9694" s="13">
        <v>5</v>
      </c>
      <c r="D9694" s="13" t="s">
        <v>69</v>
      </c>
      <c r="E9694" s="13" t="s">
        <v>65</v>
      </c>
      <c r="F9694" s="13" t="s">
        <v>65</v>
      </c>
      <c r="G9694" s="13" t="s">
        <v>65</v>
      </c>
      <c r="H9694" s="13" t="s">
        <v>65</v>
      </c>
      <c r="I9694" s="13"/>
    </row>
    <row r="9695" spans="1:9" x14ac:dyDescent="0.25">
      <c r="A9695" s="37">
        <v>130765652136</v>
      </c>
      <c r="B9695" s="12" t="s">
        <v>9335</v>
      </c>
      <c r="C9695" s="12">
        <v>5</v>
      </c>
      <c r="D9695" s="12" t="s">
        <v>69</v>
      </c>
      <c r="E9695" s="12" t="s">
        <v>65</v>
      </c>
      <c r="F9695" s="12" t="s">
        <v>65</v>
      </c>
      <c r="G9695" s="12" t="s">
        <v>65</v>
      </c>
      <c r="H9695" s="12" t="s">
        <v>65</v>
      </c>
      <c r="I9695" s="12"/>
    </row>
    <row r="9696" spans="1:9" x14ac:dyDescent="0.25">
      <c r="A9696" s="38">
        <v>130765652138</v>
      </c>
      <c r="B9696" s="13" t="s">
        <v>9336</v>
      </c>
      <c r="C9696" s="13">
        <v>5</v>
      </c>
      <c r="D9696" s="13" t="s">
        <v>69</v>
      </c>
      <c r="E9696" s="13" t="s">
        <v>65</v>
      </c>
      <c r="F9696" s="13" t="s">
        <v>65</v>
      </c>
      <c r="G9696" s="13" t="s">
        <v>65</v>
      </c>
      <c r="H9696" s="13" t="s">
        <v>65</v>
      </c>
      <c r="I9696" s="13"/>
    </row>
    <row r="9697" spans="1:9" x14ac:dyDescent="0.25">
      <c r="A9697" s="37">
        <v>130765668140</v>
      </c>
      <c r="B9697" s="12" t="s">
        <v>308</v>
      </c>
      <c r="C9697" s="12">
        <v>5</v>
      </c>
      <c r="D9697" s="12" t="s">
        <v>69</v>
      </c>
      <c r="E9697" s="12" t="s">
        <v>65</v>
      </c>
      <c r="F9697" s="12" t="s">
        <v>65</v>
      </c>
      <c r="G9697" s="12" t="s">
        <v>65</v>
      </c>
      <c r="H9697" s="12" t="s">
        <v>65</v>
      </c>
      <c r="I9697" s="12"/>
    </row>
    <row r="9698" spans="1:9" x14ac:dyDescent="0.25">
      <c r="A9698" s="38">
        <v>130765659141</v>
      </c>
      <c r="B9698" s="13" t="s">
        <v>9337</v>
      </c>
      <c r="C9698" s="13">
        <v>5</v>
      </c>
      <c r="D9698" s="13" t="s">
        <v>69</v>
      </c>
      <c r="E9698" s="13" t="s">
        <v>65</v>
      </c>
      <c r="F9698" s="13" t="s">
        <v>65</v>
      </c>
      <c r="G9698" s="13" t="s">
        <v>65</v>
      </c>
      <c r="H9698" s="13" t="s">
        <v>65</v>
      </c>
      <c r="I9698" s="13"/>
    </row>
    <row r="9699" spans="1:9" x14ac:dyDescent="0.25">
      <c r="A9699" s="37">
        <v>130765667142</v>
      </c>
      <c r="B9699" s="12" t="s">
        <v>9338</v>
      </c>
      <c r="C9699" s="12">
        <v>5</v>
      </c>
      <c r="D9699" s="12" t="s">
        <v>69</v>
      </c>
      <c r="E9699" s="12" t="s">
        <v>65</v>
      </c>
      <c r="F9699" s="12" t="s">
        <v>65</v>
      </c>
      <c r="G9699" s="12" t="s">
        <v>65</v>
      </c>
      <c r="H9699" s="12" t="s">
        <v>65</v>
      </c>
      <c r="I9699" s="12"/>
    </row>
    <row r="9700" spans="1:9" x14ac:dyDescent="0.25">
      <c r="A9700" s="38">
        <v>130765654143</v>
      </c>
      <c r="B9700" s="13" t="s">
        <v>9339</v>
      </c>
      <c r="C9700" s="13">
        <v>4</v>
      </c>
      <c r="D9700" s="13" t="s">
        <v>1155</v>
      </c>
      <c r="E9700" s="13" t="s">
        <v>67</v>
      </c>
      <c r="F9700" s="13" t="s">
        <v>67</v>
      </c>
      <c r="G9700" s="13" t="s">
        <v>65</v>
      </c>
      <c r="H9700" s="13" t="s">
        <v>67</v>
      </c>
      <c r="I9700" s="13"/>
    </row>
    <row r="9701" spans="1:9" x14ac:dyDescent="0.25">
      <c r="A9701" s="37">
        <v>130765658145</v>
      </c>
      <c r="B9701" s="12" t="s">
        <v>9340</v>
      </c>
      <c r="C9701" s="12">
        <v>5</v>
      </c>
      <c r="D9701" s="12" t="s">
        <v>69</v>
      </c>
      <c r="E9701" s="12" t="s">
        <v>65</v>
      </c>
      <c r="F9701" s="12" t="s">
        <v>65</v>
      </c>
      <c r="G9701" s="12" t="s">
        <v>65</v>
      </c>
      <c r="H9701" s="12" t="s">
        <v>65</v>
      </c>
      <c r="I9701" s="12"/>
    </row>
    <row r="9702" spans="1:9" x14ac:dyDescent="0.25">
      <c r="A9702" s="38">
        <v>130765659146</v>
      </c>
      <c r="B9702" s="13" t="s">
        <v>9341</v>
      </c>
      <c r="C9702" s="13">
        <v>5</v>
      </c>
      <c r="D9702" s="13" t="s">
        <v>69</v>
      </c>
      <c r="E9702" s="13" t="s">
        <v>65</v>
      </c>
      <c r="F9702" s="13" t="s">
        <v>65</v>
      </c>
      <c r="G9702" s="13" t="s">
        <v>65</v>
      </c>
      <c r="H9702" s="13" t="s">
        <v>65</v>
      </c>
      <c r="I9702" s="13"/>
    </row>
    <row r="9703" spans="1:9" x14ac:dyDescent="0.25">
      <c r="A9703" s="37">
        <v>130765665147</v>
      </c>
      <c r="B9703" s="12" t="s">
        <v>9342</v>
      </c>
      <c r="C9703" s="12">
        <v>5</v>
      </c>
      <c r="D9703" s="12" t="s">
        <v>69</v>
      </c>
      <c r="E9703" s="12" t="s">
        <v>65</v>
      </c>
      <c r="F9703" s="12" t="s">
        <v>65</v>
      </c>
      <c r="G9703" s="12" t="s">
        <v>65</v>
      </c>
      <c r="H9703" s="12" t="s">
        <v>65</v>
      </c>
      <c r="I9703" s="12"/>
    </row>
    <row r="9704" spans="1:9" x14ac:dyDescent="0.25">
      <c r="A9704" s="38">
        <v>130765664148</v>
      </c>
      <c r="B9704" s="13" t="s">
        <v>9343</v>
      </c>
      <c r="C9704" s="13">
        <v>3</v>
      </c>
      <c r="D9704" s="13" t="s">
        <v>64</v>
      </c>
      <c r="E9704" s="13" t="s">
        <v>65</v>
      </c>
      <c r="F9704" s="13" t="s">
        <v>65</v>
      </c>
      <c r="G9704" s="13" t="s">
        <v>66</v>
      </c>
      <c r="H9704" s="13" t="s">
        <v>67</v>
      </c>
      <c r="I9704" s="13"/>
    </row>
    <row r="9705" spans="1:9" x14ac:dyDescent="0.25">
      <c r="A9705" s="37">
        <v>130765655151</v>
      </c>
      <c r="B9705" s="12" t="s">
        <v>8804</v>
      </c>
      <c r="C9705" s="12">
        <v>5</v>
      </c>
      <c r="D9705" s="12" t="s">
        <v>69</v>
      </c>
      <c r="E9705" s="12" t="s">
        <v>65</v>
      </c>
      <c r="F9705" s="12" t="s">
        <v>65</v>
      </c>
      <c r="G9705" s="12" t="s">
        <v>65</v>
      </c>
      <c r="H9705" s="12" t="s">
        <v>65</v>
      </c>
      <c r="I9705" s="12"/>
    </row>
    <row r="9706" spans="1:9" x14ac:dyDescent="0.25">
      <c r="A9706" s="38">
        <v>130765666152</v>
      </c>
      <c r="B9706" s="13" t="s">
        <v>9344</v>
      </c>
      <c r="C9706" s="13">
        <v>5</v>
      </c>
      <c r="D9706" s="13" t="s">
        <v>69</v>
      </c>
      <c r="E9706" s="13" t="s">
        <v>65</v>
      </c>
      <c r="F9706" s="13" t="s">
        <v>65</v>
      </c>
      <c r="G9706" s="13" t="s">
        <v>65</v>
      </c>
      <c r="H9706" s="13" t="s">
        <v>65</v>
      </c>
      <c r="I9706" s="13"/>
    </row>
    <row r="9707" spans="1:9" x14ac:dyDescent="0.25">
      <c r="A9707" s="37">
        <v>130765666153</v>
      </c>
      <c r="B9707" s="12" t="s">
        <v>9345</v>
      </c>
      <c r="C9707" s="12">
        <v>5</v>
      </c>
      <c r="D9707" s="12" t="s">
        <v>69</v>
      </c>
      <c r="E9707" s="12" t="s">
        <v>65</v>
      </c>
      <c r="F9707" s="12" t="s">
        <v>65</v>
      </c>
      <c r="G9707" s="12" t="s">
        <v>65</v>
      </c>
      <c r="H9707" s="12" t="s">
        <v>65</v>
      </c>
      <c r="I9707" s="12"/>
    </row>
    <row r="9708" spans="1:9" x14ac:dyDescent="0.25">
      <c r="A9708" s="38">
        <v>130765665154</v>
      </c>
      <c r="B9708" s="13" t="s">
        <v>9346</v>
      </c>
      <c r="C9708" s="13">
        <v>3</v>
      </c>
      <c r="D9708" s="13" t="s">
        <v>64</v>
      </c>
      <c r="E9708" s="13" t="s">
        <v>65</v>
      </c>
      <c r="F9708" s="13" t="s">
        <v>65</v>
      </c>
      <c r="G9708" s="13" t="s">
        <v>66</v>
      </c>
      <c r="H9708" s="13" t="s">
        <v>67</v>
      </c>
      <c r="I9708" s="13"/>
    </row>
    <row r="9709" spans="1:9" x14ac:dyDescent="0.25">
      <c r="A9709" s="37">
        <v>130765664155</v>
      </c>
      <c r="B9709" s="12" t="s">
        <v>9347</v>
      </c>
      <c r="C9709" s="12">
        <v>5</v>
      </c>
      <c r="D9709" s="12" t="s">
        <v>69</v>
      </c>
      <c r="E9709" s="12" t="s">
        <v>65</v>
      </c>
      <c r="F9709" s="12" t="s">
        <v>65</v>
      </c>
      <c r="G9709" s="12" t="s">
        <v>65</v>
      </c>
      <c r="H9709" s="12" t="s">
        <v>65</v>
      </c>
      <c r="I9709" s="12"/>
    </row>
    <row r="9710" spans="1:9" x14ac:dyDescent="0.25">
      <c r="A9710" s="38">
        <v>130765659156</v>
      </c>
      <c r="B9710" s="13" t="s">
        <v>9348</v>
      </c>
      <c r="C9710" s="13">
        <v>5</v>
      </c>
      <c r="D9710" s="13" t="s">
        <v>69</v>
      </c>
      <c r="E9710" s="13" t="s">
        <v>65</v>
      </c>
      <c r="F9710" s="13" t="s">
        <v>65</v>
      </c>
      <c r="G9710" s="13" t="s">
        <v>65</v>
      </c>
      <c r="H9710" s="13" t="s">
        <v>65</v>
      </c>
      <c r="I9710" s="13"/>
    </row>
    <row r="9711" spans="1:9" x14ac:dyDescent="0.25">
      <c r="A9711" s="37">
        <v>130765668158</v>
      </c>
      <c r="B9711" s="12" t="s">
        <v>9349</v>
      </c>
      <c r="C9711" s="12">
        <v>5</v>
      </c>
      <c r="D9711" s="12" t="s">
        <v>69</v>
      </c>
      <c r="E9711" s="12" t="s">
        <v>65</v>
      </c>
      <c r="F9711" s="12" t="s">
        <v>65</v>
      </c>
      <c r="G9711" s="12" t="s">
        <v>65</v>
      </c>
      <c r="H9711" s="12" t="s">
        <v>65</v>
      </c>
      <c r="I9711" s="12"/>
    </row>
    <row r="9712" spans="1:9" x14ac:dyDescent="0.25">
      <c r="A9712" s="38">
        <v>130765667159</v>
      </c>
      <c r="B9712" s="13" t="s">
        <v>9350</v>
      </c>
      <c r="C9712" s="13">
        <v>5</v>
      </c>
      <c r="D9712" s="13" t="s">
        <v>69</v>
      </c>
      <c r="E9712" s="13" t="s">
        <v>65</v>
      </c>
      <c r="F9712" s="13" t="s">
        <v>65</v>
      </c>
      <c r="G9712" s="13" t="s">
        <v>65</v>
      </c>
      <c r="H9712" s="13" t="s">
        <v>65</v>
      </c>
      <c r="I9712" s="13"/>
    </row>
    <row r="9713" spans="1:9" x14ac:dyDescent="0.25">
      <c r="A9713" s="37">
        <v>130765662160</v>
      </c>
      <c r="B9713" s="12" t="s">
        <v>9351</v>
      </c>
      <c r="C9713" s="12">
        <v>5</v>
      </c>
      <c r="D9713" s="12" t="s">
        <v>69</v>
      </c>
      <c r="E9713" s="12" t="s">
        <v>65</v>
      </c>
      <c r="F9713" s="12" t="s">
        <v>65</v>
      </c>
      <c r="G9713" s="12" t="s">
        <v>65</v>
      </c>
      <c r="H9713" s="12" t="s">
        <v>65</v>
      </c>
      <c r="I9713" s="12"/>
    </row>
    <row r="9714" spans="1:9" x14ac:dyDescent="0.25">
      <c r="A9714" s="38">
        <v>130765657161</v>
      </c>
      <c r="B9714" s="13" t="s">
        <v>9352</v>
      </c>
      <c r="C9714" s="13">
        <v>5</v>
      </c>
      <c r="D9714" s="13" t="s">
        <v>69</v>
      </c>
      <c r="E9714" s="13" t="s">
        <v>65</v>
      </c>
      <c r="F9714" s="13" t="s">
        <v>65</v>
      </c>
      <c r="G9714" s="13" t="s">
        <v>65</v>
      </c>
      <c r="H9714" s="13" t="s">
        <v>65</v>
      </c>
      <c r="I9714" s="13"/>
    </row>
    <row r="9715" spans="1:9" x14ac:dyDescent="0.25">
      <c r="A9715" s="37">
        <v>130765662162</v>
      </c>
      <c r="B9715" s="12" t="s">
        <v>9353</v>
      </c>
      <c r="C9715" s="12">
        <v>5</v>
      </c>
      <c r="D9715" s="12" t="s">
        <v>69</v>
      </c>
      <c r="E9715" s="12" t="s">
        <v>65</v>
      </c>
      <c r="F9715" s="12" t="s">
        <v>65</v>
      </c>
      <c r="G9715" s="12" t="s">
        <v>65</v>
      </c>
      <c r="H9715" s="12" t="s">
        <v>65</v>
      </c>
      <c r="I9715" s="12"/>
    </row>
    <row r="9716" spans="1:9" x14ac:dyDescent="0.25">
      <c r="A9716" s="38">
        <v>130765665163</v>
      </c>
      <c r="B9716" s="13" t="s">
        <v>9354</v>
      </c>
      <c r="C9716" s="13">
        <v>3</v>
      </c>
      <c r="D9716" s="13" t="s">
        <v>64</v>
      </c>
      <c r="E9716" s="13" t="s">
        <v>65</v>
      </c>
      <c r="F9716" s="13" t="s">
        <v>65</v>
      </c>
      <c r="G9716" s="13" t="s">
        <v>66</v>
      </c>
      <c r="H9716" s="13" t="s">
        <v>67</v>
      </c>
      <c r="I9716" s="13"/>
    </row>
    <row r="9717" spans="1:9" x14ac:dyDescent="0.25">
      <c r="A9717" s="37">
        <v>130765662164</v>
      </c>
      <c r="B9717" s="12" t="s">
        <v>9355</v>
      </c>
      <c r="C9717" s="12">
        <v>5</v>
      </c>
      <c r="D9717" s="12" t="s">
        <v>69</v>
      </c>
      <c r="E9717" s="12" t="s">
        <v>65</v>
      </c>
      <c r="F9717" s="12" t="s">
        <v>65</v>
      </c>
      <c r="G9717" s="12" t="s">
        <v>65</v>
      </c>
      <c r="H9717" s="12" t="s">
        <v>65</v>
      </c>
      <c r="I9717" s="12"/>
    </row>
    <row r="9718" spans="1:9" x14ac:dyDescent="0.25">
      <c r="A9718" s="38">
        <v>130765655165</v>
      </c>
      <c r="B9718" s="13" t="s">
        <v>9356</v>
      </c>
      <c r="C9718" s="13">
        <v>4</v>
      </c>
      <c r="D9718" s="13" t="s">
        <v>1155</v>
      </c>
      <c r="E9718" s="13" t="s">
        <v>67</v>
      </c>
      <c r="F9718" s="13" t="s">
        <v>67</v>
      </c>
      <c r="G9718" s="13" t="s">
        <v>65</v>
      </c>
      <c r="H9718" s="13" t="s">
        <v>67</v>
      </c>
      <c r="I9718" s="13"/>
    </row>
    <row r="9719" spans="1:9" x14ac:dyDescent="0.25">
      <c r="A9719" s="37">
        <v>130765663166</v>
      </c>
      <c r="B9719" s="12" t="s">
        <v>9357</v>
      </c>
      <c r="C9719" s="12">
        <v>4</v>
      </c>
      <c r="D9719" s="12" t="s">
        <v>1155</v>
      </c>
      <c r="E9719" s="12" t="s">
        <v>67</v>
      </c>
      <c r="F9719" s="12" t="s">
        <v>67</v>
      </c>
      <c r="G9719" s="12" t="s">
        <v>65</v>
      </c>
      <c r="H9719" s="12" t="s">
        <v>67</v>
      </c>
      <c r="I9719" s="12"/>
    </row>
    <row r="9720" spans="1:9" x14ac:dyDescent="0.25">
      <c r="A9720" s="38">
        <v>130765664167</v>
      </c>
      <c r="B9720" s="13" t="s">
        <v>9358</v>
      </c>
      <c r="C9720" s="13">
        <v>3</v>
      </c>
      <c r="D9720" s="13" t="s">
        <v>64</v>
      </c>
      <c r="E9720" s="13" t="s">
        <v>65</v>
      </c>
      <c r="F9720" s="13" t="s">
        <v>65</v>
      </c>
      <c r="G9720" s="13" t="s">
        <v>66</v>
      </c>
      <c r="H9720" s="13" t="s">
        <v>67</v>
      </c>
      <c r="I9720" s="13"/>
    </row>
    <row r="9721" spans="1:9" x14ac:dyDescent="0.25">
      <c r="A9721" s="37">
        <v>130765655168</v>
      </c>
      <c r="B9721" s="12" t="s">
        <v>9359</v>
      </c>
      <c r="C9721" s="12">
        <v>5</v>
      </c>
      <c r="D9721" s="12" t="s">
        <v>69</v>
      </c>
      <c r="E9721" s="12" t="s">
        <v>65</v>
      </c>
      <c r="F9721" s="12" t="s">
        <v>65</v>
      </c>
      <c r="G9721" s="12" t="s">
        <v>65</v>
      </c>
      <c r="H9721" s="12" t="s">
        <v>65</v>
      </c>
      <c r="I9721" s="12"/>
    </row>
    <row r="9722" spans="1:9" x14ac:dyDescent="0.25">
      <c r="A9722" s="38">
        <v>130765658169</v>
      </c>
      <c r="B9722" s="13" t="s">
        <v>9360</v>
      </c>
      <c r="C9722" s="13">
        <v>5</v>
      </c>
      <c r="D9722" s="13" t="s">
        <v>69</v>
      </c>
      <c r="E9722" s="13" t="s">
        <v>65</v>
      </c>
      <c r="F9722" s="13" t="s">
        <v>65</v>
      </c>
      <c r="G9722" s="13" t="s">
        <v>65</v>
      </c>
      <c r="H9722" s="13" t="s">
        <v>65</v>
      </c>
      <c r="I9722" s="13"/>
    </row>
    <row r="9723" spans="1:9" x14ac:dyDescent="0.25">
      <c r="A9723" s="37">
        <v>145110000000</v>
      </c>
      <c r="B9723" s="12" t="s">
        <v>9361</v>
      </c>
      <c r="C9723" s="12">
        <v>5</v>
      </c>
      <c r="D9723" s="12" t="s">
        <v>69</v>
      </c>
      <c r="E9723" s="12" t="s">
        <v>65</v>
      </c>
      <c r="F9723" s="12" t="s">
        <v>65</v>
      </c>
      <c r="G9723" s="12" t="s">
        <v>65</v>
      </c>
      <c r="H9723" s="12" t="s">
        <v>65</v>
      </c>
      <c r="I9723" s="12"/>
    </row>
    <row r="9724" spans="1:9" x14ac:dyDescent="0.25">
      <c r="A9724" s="38">
        <v>145210010010</v>
      </c>
      <c r="B9724" s="13" t="s">
        <v>9362</v>
      </c>
      <c r="C9724" s="13">
        <v>2</v>
      </c>
      <c r="D9724" s="13" t="s">
        <v>1198</v>
      </c>
      <c r="E9724" s="13" t="s">
        <v>65</v>
      </c>
      <c r="F9724" s="13" t="s">
        <v>67</v>
      </c>
      <c r="G9724" s="13" t="s">
        <v>1199</v>
      </c>
      <c r="H9724" s="13" t="s">
        <v>67</v>
      </c>
      <c r="I9724" s="13"/>
    </row>
    <row r="9725" spans="1:9" x14ac:dyDescent="0.25">
      <c r="A9725" s="37">
        <v>145210020020</v>
      </c>
      <c r="B9725" s="12" t="s">
        <v>9363</v>
      </c>
      <c r="C9725" s="12">
        <v>2</v>
      </c>
      <c r="D9725" s="12" t="s">
        <v>1198</v>
      </c>
      <c r="E9725" s="12" t="s">
        <v>65</v>
      </c>
      <c r="F9725" s="12" t="s">
        <v>67</v>
      </c>
      <c r="G9725" s="12" t="s">
        <v>1199</v>
      </c>
      <c r="H9725" s="12" t="s">
        <v>67</v>
      </c>
      <c r="I9725" s="12"/>
    </row>
    <row r="9726" spans="1:9" x14ac:dyDescent="0.25">
      <c r="A9726" s="38">
        <v>145210035035</v>
      </c>
      <c r="B9726" s="13" t="s">
        <v>9364</v>
      </c>
      <c r="C9726" s="13">
        <v>1</v>
      </c>
      <c r="D9726" s="13" t="s">
        <v>2549</v>
      </c>
      <c r="E9726" s="13" t="s">
        <v>1199</v>
      </c>
      <c r="F9726" s="13" t="s">
        <v>1199</v>
      </c>
      <c r="G9726" s="13" t="s">
        <v>67</v>
      </c>
      <c r="H9726" s="13" t="s">
        <v>65</v>
      </c>
      <c r="I9726" s="13"/>
    </row>
    <row r="9727" spans="1:9" x14ac:dyDescent="0.25">
      <c r="A9727" s="37">
        <v>145215103040</v>
      </c>
      <c r="B9727" s="12" t="s">
        <v>6653</v>
      </c>
      <c r="C9727" s="12">
        <v>2</v>
      </c>
      <c r="D9727" s="12" t="s">
        <v>1198</v>
      </c>
      <c r="E9727" s="12" t="s">
        <v>65</v>
      </c>
      <c r="F9727" s="12" t="s">
        <v>67</v>
      </c>
      <c r="G9727" s="12" t="s">
        <v>1199</v>
      </c>
      <c r="H9727" s="12" t="s">
        <v>67</v>
      </c>
      <c r="I9727" s="12"/>
    </row>
    <row r="9728" spans="1:9" x14ac:dyDescent="0.25">
      <c r="A9728" s="38">
        <v>145215101060</v>
      </c>
      <c r="B9728" s="13" t="s">
        <v>9365</v>
      </c>
      <c r="C9728" s="13">
        <v>2</v>
      </c>
      <c r="D9728" s="13" t="s">
        <v>1198</v>
      </c>
      <c r="E9728" s="13" t="s">
        <v>65</v>
      </c>
      <c r="F9728" s="13" t="s">
        <v>67</v>
      </c>
      <c r="G9728" s="13" t="s">
        <v>1199</v>
      </c>
      <c r="H9728" s="13" t="s">
        <v>67</v>
      </c>
      <c r="I9728" s="13"/>
    </row>
    <row r="9729" spans="1:9" x14ac:dyDescent="0.25">
      <c r="A9729" s="37">
        <v>145215139080</v>
      </c>
      <c r="B9729" s="12" t="s">
        <v>9366</v>
      </c>
      <c r="C9729" s="12">
        <v>2</v>
      </c>
      <c r="D9729" s="12" t="s">
        <v>1198</v>
      </c>
      <c r="E9729" s="12" t="s">
        <v>65</v>
      </c>
      <c r="F9729" s="12" t="s">
        <v>67</v>
      </c>
      <c r="G9729" s="12" t="s">
        <v>1199</v>
      </c>
      <c r="H9729" s="12" t="s">
        <v>67</v>
      </c>
      <c r="I9729" s="12"/>
    </row>
    <row r="9730" spans="1:9" x14ac:dyDescent="0.25">
      <c r="A9730" s="38">
        <v>145215405090</v>
      </c>
      <c r="B9730" s="13" t="s">
        <v>9367</v>
      </c>
      <c r="C9730" s="13">
        <v>2</v>
      </c>
      <c r="D9730" s="13" t="s">
        <v>1198</v>
      </c>
      <c r="E9730" s="13" t="s">
        <v>65</v>
      </c>
      <c r="F9730" s="13" t="s">
        <v>67</v>
      </c>
      <c r="G9730" s="13" t="s">
        <v>1199</v>
      </c>
      <c r="H9730" s="13" t="s">
        <v>67</v>
      </c>
      <c r="I9730" s="13"/>
    </row>
    <row r="9731" spans="1:9" x14ac:dyDescent="0.25">
      <c r="A9731" s="37">
        <v>145210110110</v>
      </c>
      <c r="B9731" s="12" t="s">
        <v>9368</v>
      </c>
      <c r="C9731" s="12">
        <v>2</v>
      </c>
      <c r="D9731" s="12" t="s">
        <v>1198</v>
      </c>
      <c r="E9731" s="12" t="s">
        <v>65</v>
      </c>
      <c r="F9731" s="12" t="s">
        <v>67</v>
      </c>
      <c r="G9731" s="12" t="s">
        <v>1199</v>
      </c>
      <c r="H9731" s="12" t="s">
        <v>67</v>
      </c>
      <c r="I9731" s="12"/>
    </row>
    <row r="9732" spans="1:9" x14ac:dyDescent="0.25">
      <c r="A9732" s="38">
        <v>145215103120</v>
      </c>
      <c r="B9732" s="13" t="s">
        <v>9369</v>
      </c>
      <c r="C9732" s="13">
        <v>2</v>
      </c>
      <c r="D9732" s="13" t="s">
        <v>1198</v>
      </c>
      <c r="E9732" s="13" t="s">
        <v>65</v>
      </c>
      <c r="F9732" s="13" t="s">
        <v>67</v>
      </c>
      <c r="G9732" s="13" t="s">
        <v>1199</v>
      </c>
      <c r="H9732" s="13" t="s">
        <v>67</v>
      </c>
      <c r="I9732" s="13"/>
    </row>
    <row r="9733" spans="1:9" x14ac:dyDescent="0.25">
      <c r="A9733" s="37">
        <v>145210130130</v>
      </c>
      <c r="B9733" s="12" t="s">
        <v>9370</v>
      </c>
      <c r="C9733" s="12">
        <v>2</v>
      </c>
      <c r="D9733" s="12" t="s">
        <v>1198</v>
      </c>
      <c r="E9733" s="12" t="s">
        <v>65</v>
      </c>
      <c r="F9733" s="12" t="s">
        <v>67</v>
      </c>
      <c r="G9733" s="12" t="s">
        <v>1199</v>
      </c>
      <c r="H9733" s="12" t="s">
        <v>67</v>
      </c>
      <c r="I9733" s="12"/>
    </row>
    <row r="9734" spans="1:9" x14ac:dyDescent="0.25">
      <c r="A9734" s="38">
        <v>145215132140</v>
      </c>
      <c r="B9734" s="13" t="s">
        <v>9371</v>
      </c>
      <c r="C9734" s="13">
        <v>2</v>
      </c>
      <c r="D9734" s="13" t="s">
        <v>1198</v>
      </c>
      <c r="E9734" s="13" t="s">
        <v>65</v>
      </c>
      <c r="F9734" s="13" t="s">
        <v>67</v>
      </c>
      <c r="G9734" s="13" t="s">
        <v>1199</v>
      </c>
      <c r="H9734" s="13" t="s">
        <v>67</v>
      </c>
      <c r="I9734" s="13"/>
    </row>
    <row r="9735" spans="1:9" x14ac:dyDescent="0.25">
      <c r="A9735" s="37">
        <v>145210150150</v>
      </c>
      <c r="B9735" s="12" t="s">
        <v>9372</v>
      </c>
      <c r="C9735" s="12">
        <v>2</v>
      </c>
      <c r="D9735" s="12" t="s">
        <v>1198</v>
      </c>
      <c r="E9735" s="12" t="s">
        <v>65</v>
      </c>
      <c r="F9735" s="12" t="s">
        <v>67</v>
      </c>
      <c r="G9735" s="12" t="s">
        <v>1199</v>
      </c>
      <c r="H9735" s="12" t="s">
        <v>67</v>
      </c>
      <c r="I9735" s="12"/>
    </row>
    <row r="9736" spans="1:9" x14ac:dyDescent="0.25">
      <c r="A9736" s="38">
        <v>145210160160</v>
      </c>
      <c r="B9736" s="13" t="s">
        <v>9373</v>
      </c>
      <c r="C9736" s="13">
        <v>2</v>
      </c>
      <c r="D9736" s="13" t="s">
        <v>1198</v>
      </c>
      <c r="E9736" s="13" t="s">
        <v>65</v>
      </c>
      <c r="F9736" s="13" t="s">
        <v>67</v>
      </c>
      <c r="G9736" s="13" t="s">
        <v>1199</v>
      </c>
      <c r="H9736" s="13" t="s">
        <v>67</v>
      </c>
      <c r="I9736" s="13"/>
    </row>
    <row r="9737" spans="1:9" x14ac:dyDescent="0.25">
      <c r="A9737" s="37">
        <v>145210170170</v>
      </c>
      <c r="B9737" s="12" t="s">
        <v>9374</v>
      </c>
      <c r="C9737" s="12">
        <v>2</v>
      </c>
      <c r="D9737" s="12" t="s">
        <v>1198</v>
      </c>
      <c r="E9737" s="12" t="s">
        <v>65</v>
      </c>
      <c r="F9737" s="12" t="s">
        <v>67</v>
      </c>
      <c r="G9737" s="12" t="s">
        <v>1199</v>
      </c>
      <c r="H9737" s="12" t="s">
        <v>67</v>
      </c>
      <c r="I9737" s="12"/>
    </row>
    <row r="9738" spans="1:9" x14ac:dyDescent="0.25">
      <c r="A9738" s="38">
        <v>145215140180</v>
      </c>
      <c r="B9738" s="13" t="s">
        <v>9375</v>
      </c>
      <c r="C9738" s="13">
        <v>2</v>
      </c>
      <c r="D9738" s="13" t="s">
        <v>1198</v>
      </c>
      <c r="E9738" s="13" t="s">
        <v>65</v>
      </c>
      <c r="F9738" s="13" t="s">
        <v>67</v>
      </c>
      <c r="G9738" s="13" t="s">
        <v>1199</v>
      </c>
      <c r="H9738" s="13" t="s">
        <v>67</v>
      </c>
      <c r="I9738" s="13"/>
    </row>
    <row r="9739" spans="1:9" x14ac:dyDescent="0.25">
      <c r="A9739" s="37">
        <v>145210200200</v>
      </c>
      <c r="B9739" s="12" t="s">
        <v>9376</v>
      </c>
      <c r="C9739" s="12">
        <v>2</v>
      </c>
      <c r="D9739" s="12" t="s">
        <v>1198</v>
      </c>
      <c r="E9739" s="12" t="s">
        <v>65</v>
      </c>
      <c r="F9739" s="12" t="s">
        <v>67</v>
      </c>
      <c r="G9739" s="12" t="s">
        <v>1199</v>
      </c>
      <c r="H9739" s="12" t="s">
        <v>67</v>
      </c>
      <c r="I9739" s="12"/>
    </row>
    <row r="9740" spans="1:9" x14ac:dyDescent="0.25">
      <c r="A9740" s="38">
        <v>145215110210</v>
      </c>
      <c r="B9740" s="13" t="s">
        <v>9377</v>
      </c>
      <c r="C9740" s="13">
        <v>2</v>
      </c>
      <c r="D9740" s="13" t="s">
        <v>1198</v>
      </c>
      <c r="E9740" s="13" t="s">
        <v>65</v>
      </c>
      <c r="F9740" s="13" t="s">
        <v>67</v>
      </c>
      <c r="G9740" s="13" t="s">
        <v>1199</v>
      </c>
      <c r="H9740" s="13" t="s">
        <v>67</v>
      </c>
      <c r="I9740" s="13"/>
    </row>
    <row r="9741" spans="1:9" x14ac:dyDescent="0.25">
      <c r="A9741" s="37">
        <v>145215138220</v>
      </c>
      <c r="B9741" s="12" t="s">
        <v>9378</v>
      </c>
      <c r="C9741" s="12">
        <v>2</v>
      </c>
      <c r="D9741" s="12" t="s">
        <v>1198</v>
      </c>
      <c r="E9741" s="12" t="s">
        <v>65</v>
      </c>
      <c r="F9741" s="12" t="s">
        <v>67</v>
      </c>
      <c r="G9741" s="12" t="s">
        <v>1199</v>
      </c>
      <c r="H9741" s="12" t="s">
        <v>67</v>
      </c>
      <c r="I9741" s="12"/>
    </row>
    <row r="9742" spans="1:9" x14ac:dyDescent="0.25">
      <c r="A9742" s="38">
        <v>145215103230</v>
      </c>
      <c r="B9742" s="13" t="s">
        <v>9379</v>
      </c>
      <c r="C9742" s="13">
        <v>2</v>
      </c>
      <c r="D9742" s="13" t="s">
        <v>1198</v>
      </c>
      <c r="E9742" s="13" t="s">
        <v>65</v>
      </c>
      <c r="F9742" s="13" t="s">
        <v>67</v>
      </c>
      <c r="G9742" s="13" t="s">
        <v>1199</v>
      </c>
      <c r="H9742" s="13" t="s">
        <v>67</v>
      </c>
      <c r="I9742" s="13"/>
    </row>
    <row r="9743" spans="1:9" x14ac:dyDescent="0.25">
      <c r="A9743" s="37">
        <v>145210240240</v>
      </c>
      <c r="B9743" s="12" t="s">
        <v>9380</v>
      </c>
      <c r="C9743" s="12">
        <v>2</v>
      </c>
      <c r="D9743" s="12" t="s">
        <v>1198</v>
      </c>
      <c r="E9743" s="12" t="s">
        <v>65</v>
      </c>
      <c r="F9743" s="12" t="s">
        <v>67</v>
      </c>
      <c r="G9743" s="12" t="s">
        <v>1199</v>
      </c>
      <c r="H9743" s="12" t="s">
        <v>67</v>
      </c>
      <c r="I9743" s="12"/>
    </row>
    <row r="9744" spans="1:9" x14ac:dyDescent="0.25">
      <c r="A9744" s="38">
        <v>145210250250</v>
      </c>
      <c r="B9744" s="13" t="s">
        <v>9381</v>
      </c>
      <c r="C9744" s="13">
        <v>2</v>
      </c>
      <c r="D9744" s="13" t="s">
        <v>1198</v>
      </c>
      <c r="E9744" s="13" t="s">
        <v>65</v>
      </c>
      <c r="F9744" s="13" t="s">
        <v>67</v>
      </c>
      <c r="G9744" s="13" t="s">
        <v>1199</v>
      </c>
      <c r="H9744" s="13" t="s">
        <v>67</v>
      </c>
      <c r="I9744" s="13"/>
    </row>
    <row r="9745" spans="1:9" x14ac:dyDescent="0.25">
      <c r="A9745" s="37">
        <v>145210260260</v>
      </c>
      <c r="B9745" s="12" t="s">
        <v>9382</v>
      </c>
      <c r="C9745" s="12">
        <v>2</v>
      </c>
      <c r="D9745" s="12" t="s">
        <v>1198</v>
      </c>
      <c r="E9745" s="12" t="s">
        <v>65</v>
      </c>
      <c r="F9745" s="12" t="s">
        <v>67</v>
      </c>
      <c r="G9745" s="12" t="s">
        <v>1199</v>
      </c>
      <c r="H9745" s="12" t="s">
        <v>67</v>
      </c>
      <c r="I9745" s="12"/>
    </row>
    <row r="9746" spans="1:9" x14ac:dyDescent="0.25">
      <c r="A9746" s="38">
        <v>145215405270</v>
      </c>
      <c r="B9746" s="13" t="s">
        <v>9383</v>
      </c>
      <c r="C9746" s="13">
        <v>2</v>
      </c>
      <c r="D9746" s="13" t="s">
        <v>1198</v>
      </c>
      <c r="E9746" s="13" t="s">
        <v>65</v>
      </c>
      <c r="F9746" s="13" t="s">
        <v>67</v>
      </c>
      <c r="G9746" s="13" t="s">
        <v>1199</v>
      </c>
      <c r="H9746" s="13" t="s">
        <v>67</v>
      </c>
      <c r="I9746" s="13"/>
    </row>
    <row r="9747" spans="1:9" x14ac:dyDescent="0.25">
      <c r="A9747" s="37">
        <v>145215132280</v>
      </c>
      <c r="B9747" s="12" t="s">
        <v>9384</v>
      </c>
      <c r="C9747" s="12">
        <v>2</v>
      </c>
      <c r="D9747" s="12" t="s">
        <v>1198</v>
      </c>
      <c r="E9747" s="12" t="s">
        <v>65</v>
      </c>
      <c r="F9747" s="12" t="s">
        <v>67</v>
      </c>
      <c r="G9747" s="12" t="s">
        <v>1199</v>
      </c>
      <c r="H9747" s="12" t="s">
        <v>67</v>
      </c>
      <c r="I9747" s="12"/>
    </row>
    <row r="9748" spans="1:9" x14ac:dyDescent="0.25">
      <c r="A9748" s="38">
        <v>145210290290</v>
      </c>
      <c r="B9748" s="13" t="s">
        <v>9385</v>
      </c>
      <c r="C9748" s="13">
        <v>1</v>
      </c>
      <c r="D9748" s="13" t="s">
        <v>2549</v>
      </c>
      <c r="E9748" s="13" t="s">
        <v>1199</v>
      </c>
      <c r="F9748" s="13" t="s">
        <v>1199</v>
      </c>
      <c r="G9748" s="13" t="s">
        <v>67</v>
      </c>
      <c r="H9748" s="13" t="s">
        <v>65</v>
      </c>
      <c r="I9748" s="13"/>
    </row>
    <row r="9749" spans="1:9" x14ac:dyDescent="0.25">
      <c r="A9749" s="37">
        <v>145210310310</v>
      </c>
      <c r="B9749" s="12" t="s">
        <v>9386</v>
      </c>
      <c r="C9749" s="12">
        <v>1</v>
      </c>
      <c r="D9749" s="12" t="s">
        <v>2549</v>
      </c>
      <c r="E9749" s="12" t="s">
        <v>1199</v>
      </c>
      <c r="F9749" s="12" t="s">
        <v>1199</v>
      </c>
      <c r="G9749" s="12" t="s">
        <v>67</v>
      </c>
      <c r="H9749" s="12" t="s">
        <v>65</v>
      </c>
      <c r="I9749" s="12"/>
    </row>
    <row r="9750" spans="1:9" x14ac:dyDescent="0.25">
      <c r="A9750" s="38">
        <v>145210320320</v>
      </c>
      <c r="B9750" s="13" t="s">
        <v>9387</v>
      </c>
      <c r="C9750" s="13">
        <v>2</v>
      </c>
      <c r="D9750" s="13" t="s">
        <v>1198</v>
      </c>
      <c r="E9750" s="13" t="s">
        <v>65</v>
      </c>
      <c r="F9750" s="13" t="s">
        <v>67</v>
      </c>
      <c r="G9750" s="13" t="s">
        <v>1199</v>
      </c>
      <c r="H9750" s="13" t="s">
        <v>67</v>
      </c>
      <c r="I9750" s="13"/>
    </row>
    <row r="9751" spans="1:9" x14ac:dyDescent="0.25">
      <c r="A9751" s="37">
        <v>145210330330</v>
      </c>
      <c r="B9751" s="12" t="s">
        <v>9388</v>
      </c>
      <c r="C9751" s="12">
        <v>2</v>
      </c>
      <c r="D9751" s="12" t="s">
        <v>1198</v>
      </c>
      <c r="E9751" s="12" t="s">
        <v>65</v>
      </c>
      <c r="F9751" s="12" t="s">
        <v>67</v>
      </c>
      <c r="G9751" s="12" t="s">
        <v>1199</v>
      </c>
      <c r="H9751" s="12" t="s">
        <v>67</v>
      </c>
      <c r="I9751" s="12"/>
    </row>
    <row r="9752" spans="1:9" x14ac:dyDescent="0.25">
      <c r="A9752" s="38">
        <v>145215101340</v>
      </c>
      <c r="B9752" s="13" t="s">
        <v>9389</v>
      </c>
      <c r="C9752" s="13">
        <v>2</v>
      </c>
      <c r="D9752" s="13" t="s">
        <v>1198</v>
      </c>
      <c r="E9752" s="13" t="s">
        <v>65</v>
      </c>
      <c r="F9752" s="13" t="s">
        <v>67</v>
      </c>
      <c r="G9752" s="13" t="s">
        <v>1199</v>
      </c>
      <c r="H9752" s="13" t="s">
        <v>67</v>
      </c>
      <c r="I9752" s="13"/>
    </row>
    <row r="9753" spans="1:9" x14ac:dyDescent="0.25">
      <c r="A9753" s="37">
        <v>145210355355</v>
      </c>
      <c r="B9753" s="12" t="s">
        <v>9390</v>
      </c>
      <c r="C9753" s="12">
        <v>2</v>
      </c>
      <c r="D9753" s="12" t="s">
        <v>1198</v>
      </c>
      <c r="E9753" s="12" t="s">
        <v>65</v>
      </c>
      <c r="F9753" s="12" t="s">
        <v>67</v>
      </c>
      <c r="G9753" s="12" t="s">
        <v>1199</v>
      </c>
      <c r="H9753" s="12" t="s">
        <v>67</v>
      </c>
      <c r="I9753" s="12"/>
    </row>
    <row r="9754" spans="1:9" x14ac:dyDescent="0.25">
      <c r="A9754" s="38">
        <v>145210370370</v>
      </c>
      <c r="B9754" s="13" t="s">
        <v>9391</v>
      </c>
      <c r="C9754" s="13">
        <v>2</v>
      </c>
      <c r="D9754" s="13" t="s">
        <v>1198</v>
      </c>
      <c r="E9754" s="13" t="s">
        <v>65</v>
      </c>
      <c r="F9754" s="13" t="s">
        <v>67</v>
      </c>
      <c r="G9754" s="13" t="s">
        <v>1199</v>
      </c>
      <c r="H9754" s="13" t="s">
        <v>67</v>
      </c>
      <c r="I9754" s="13"/>
    </row>
    <row r="9755" spans="1:9" x14ac:dyDescent="0.25">
      <c r="A9755" s="37">
        <v>145215115380</v>
      </c>
      <c r="B9755" s="12" t="s">
        <v>9392</v>
      </c>
      <c r="C9755" s="12">
        <v>5</v>
      </c>
      <c r="D9755" s="12" t="s">
        <v>69</v>
      </c>
      <c r="E9755" s="12" t="s">
        <v>65</v>
      </c>
      <c r="F9755" s="12" t="s">
        <v>65</v>
      </c>
      <c r="G9755" s="12" t="s">
        <v>65</v>
      </c>
      <c r="H9755" s="12" t="s">
        <v>65</v>
      </c>
      <c r="I9755" s="12"/>
    </row>
    <row r="9756" spans="1:9" x14ac:dyDescent="0.25">
      <c r="A9756" s="38">
        <v>145210390390</v>
      </c>
      <c r="B9756" s="13" t="s">
        <v>9393</v>
      </c>
      <c r="C9756" s="13">
        <v>2</v>
      </c>
      <c r="D9756" s="13" t="s">
        <v>1198</v>
      </c>
      <c r="E9756" s="13" t="s">
        <v>65</v>
      </c>
      <c r="F9756" s="13" t="s">
        <v>67</v>
      </c>
      <c r="G9756" s="13" t="s">
        <v>1199</v>
      </c>
      <c r="H9756" s="13" t="s">
        <v>67</v>
      </c>
      <c r="I9756" s="13"/>
    </row>
    <row r="9757" spans="1:9" x14ac:dyDescent="0.25">
      <c r="A9757" s="37">
        <v>145210400400</v>
      </c>
      <c r="B9757" s="12" t="s">
        <v>9394</v>
      </c>
      <c r="C9757" s="12">
        <v>2</v>
      </c>
      <c r="D9757" s="12" t="s">
        <v>1198</v>
      </c>
      <c r="E9757" s="12" t="s">
        <v>65</v>
      </c>
      <c r="F9757" s="12" t="s">
        <v>67</v>
      </c>
      <c r="G9757" s="12" t="s">
        <v>1199</v>
      </c>
      <c r="H9757" s="12" t="s">
        <v>67</v>
      </c>
      <c r="I9757" s="12"/>
    </row>
    <row r="9758" spans="1:9" x14ac:dyDescent="0.25">
      <c r="A9758" s="38">
        <v>145210410410</v>
      </c>
      <c r="B9758" s="13" t="s">
        <v>9395</v>
      </c>
      <c r="C9758" s="13">
        <v>4</v>
      </c>
      <c r="D9758" s="13" t="s">
        <v>1155</v>
      </c>
      <c r="E9758" s="13" t="s">
        <v>67</v>
      </c>
      <c r="F9758" s="13" t="s">
        <v>67</v>
      </c>
      <c r="G9758" s="13" t="s">
        <v>65</v>
      </c>
      <c r="H9758" s="13" t="s">
        <v>67</v>
      </c>
      <c r="I9758" s="13"/>
    </row>
    <row r="9759" spans="1:9" x14ac:dyDescent="0.25">
      <c r="A9759" s="37">
        <v>145215133420</v>
      </c>
      <c r="B9759" s="12" t="s">
        <v>9396</v>
      </c>
      <c r="C9759" s="12">
        <v>1</v>
      </c>
      <c r="D9759" s="12" t="s">
        <v>2549</v>
      </c>
      <c r="E9759" s="12" t="s">
        <v>1199</v>
      </c>
      <c r="F9759" s="12" t="s">
        <v>1199</v>
      </c>
      <c r="G9759" s="12" t="s">
        <v>67</v>
      </c>
      <c r="H9759" s="12" t="s">
        <v>65</v>
      </c>
      <c r="I9759" s="12"/>
    </row>
    <row r="9760" spans="1:9" x14ac:dyDescent="0.25">
      <c r="A9760" s="38">
        <v>145215115430</v>
      </c>
      <c r="B9760" s="13" t="s">
        <v>9397</v>
      </c>
      <c r="C9760" s="13">
        <v>1</v>
      </c>
      <c r="D9760" s="13" t="s">
        <v>2549</v>
      </c>
      <c r="E9760" s="13" t="s">
        <v>1199</v>
      </c>
      <c r="F9760" s="13" t="s">
        <v>1199</v>
      </c>
      <c r="G9760" s="13" t="s">
        <v>67</v>
      </c>
      <c r="H9760" s="13" t="s">
        <v>65</v>
      </c>
      <c r="I9760" s="13"/>
    </row>
    <row r="9761" spans="1:9" x14ac:dyDescent="0.25">
      <c r="A9761" s="37">
        <v>145210440440</v>
      </c>
      <c r="B9761" s="12" t="s">
        <v>9398</v>
      </c>
      <c r="C9761" s="12">
        <v>2</v>
      </c>
      <c r="D9761" s="12" t="s">
        <v>1198</v>
      </c>
      <c r="E9761" s="12" t="s">
        <v>65</v>
      </c>
      <c r="F9761" s="12" t="s">
        <v>67</v>
      </c>
      <c r="G9761" s="12" t="s">
        <v>1199</v>
      </c>
      <c r="H9761" s="12" t="s">
        <v>67</v>
      </c>
      <c r="I9761" s="12"/>
    </row>
    <row r="9762" spans="1:9" x14ac:dyDescent="0.25">
      <c r="A9762" s="38">
        <v>145210450450</v>
      </c>
      <c r="B9762" s="13" t="s">
        <v>9399</v>
      </c>
      <c r="C9762" s="13">
        <v>1</v>
      </c>
      <c r="D9762" s="13" t="s">
        <v>2549</v>
      </c>
      <c r="E9762" s="13" t="s">
        <v>1199</v>
      </c>
      <c r="F9762" s="13" t="s">
        <v>1199</v>
      </c>
      <c r="G9762" s="13" t="s">
        <v>67</v>
      </c>
      <c r="H9762" s="13" t="s">
        <v>65</v>
      </c>
      <c r="I9762" s="13"/>
    </row>
    <row r="9763" spans="1:9" x14ac:dyDescent="0.25">
      <c r="A9763" s="37">
        <v>145210460460</v>
      </c>
      <c r="B9763" s="12" t="s">
        <v>9400</v>
      </c>
      <c r="C9763" s="12">
        <v>2</v>
      </c>
      <c r="D9763" s="12" t="s">
        <v>1198</v>
      </c>
      <c r="E9763" s="12" t="s">
        <v>65</v>
      </c>
      <c r="F9763" s="12" t="s">
        <v>67</v>
      </c>
      <c r="G9763" s="12" t="s">
        <v>1199</v>
      </c>
      <c r="H9763" s="12" t="s">
        <v>67</v>
      </c>
      <c r="I9763" s="12"/>
    </row>
    <row r="9764" spans="1:9" x14ac:dyDescent="0.25">
      <c r="A9764" s="38">
        <v>145210495495</v>
      </c>
      <c r="B9764" s="13" t="s">
        <v>9401</v>
      </c>
      <c r="C9764" s="13">
        <v>2</v>
      </c>
      <c r="D9764" s="13" t="s">
        <v>1198</v>
      </c>
      <c r="E9764" s="13" t="s">
        <v>65</v>
      </c>
      <c r="F9764" s="13" t="s">
        <v>67</v>
      </c>
      <c r="G9764" s="13" t="s">
        <v>1199</v>
      </c>
      <c r="H9764" s="13" t="s">
        <v>67</v>
      </c>
      <c r="I9764" s="13"/>
    </row>
    <row r="9765" spans="1:9" x14ac:dyDescent="0.25">
      <c r="A9765" s="37">
        <v>145210500500</v>
      </c>
      <c r="B9765" s="12" t="s">
        <v>9402</v>
      </c>
      <c r="C9765" s="12">
        <v>2</v>
      </c>
      <c r="D9765" s="12" t="s">
        <v>1198</v>
      </c>
      <c r="E9765" s="12" t="s">
        <v>65</v>
      </c>
      <c r="F9765" s="12" t="s">
        <v>67</v>
      </c>
      <c r="G9765" s="12" t="s">
        <v>1199</v>
      </c>
      <c r="H9765" s="12" t="s">
        <v>67</v>
      </c>
      <c r="I9765" s="12"/>
    </row>
    <row r="9766" spans="1:9" x14ac:dyDescent="0.25">
      <c r="A9766" s="38">
        <v>145215130510</v>
      </c>
      <c r="B9766" s="13" t="s">
        <v>9403</v>
      </c>
      <c r="C9766" s="13">
        <v>2</v>
      </c>
      <c r="D9766" s="13" t="s">
        <v>1198</v>
      </c>
      <c r="E9766" s="13" t="s">
        <v>65</v>
      </c>
      <c r="F9766" s="13" t="s">
        <v>67</v>
      </c>
      <c r="G9766" s="13" t="s">
        <v>1199</v>
      </c>
      <c r="H9766" s="13" t="s">
        <v>67</v>
      </c>
      <c r="I9766" s="13"/>
    </row>
    <row r="9767" spans="1:9" x14ac:dyDescent="0.25">
      <c r="A9767" s="37">
        <v>145215130520</v>
      </c>
      <c r="B9767" s="12" t="s">
        <v>9404</v>
      </c>
      <c r="C9767" s="12">
        <v>2</v>
      </c>
      <c r="D9767" s="12" t="s">
        <v>1198</v>
      </c>
      <c r="E9767" s="12" t="s">
        <v>65</v>
      </c>
      <c r="F9767" s="12" t="s">
        <v>67</v>
      </c>
      <c r="G9767" s="12" t="s">
        <v>1199</v>
      </c>
      <c r="H9767" s="12" t="s">
        <v>67</v>
      </c>
      <c r="I9767" s="12"/>
    </row>
    <row r="9768" spans="1:9" x14ac:dyDescent="0.25">
      <c r="A9768" s="38">
        <v>145210530530</v>
      </c>
      <c r="B9768" s="13" t="s">
        <v>7779</v>
      </c>
      <c r="C9768" s="13">
        <v>2</v>
      </c>
      <c r="D9768" s="13" t="s">
        <v>1198</v>
      </c>
      <c r="E9768" s="13" t="s">
        <v>65</v>
      </c>
      <c r="F9768" s="13" t="s">
        <v>67</v>
      </c>
      <c r="G9768" s="13" t="s">
        <v>1199</v>
      </c>
      <c r="H9768" s="13" t="s">
        <v>67</v>
      </c>
      <c r="I9768" s="13"/>
    </row>
    <row r="9769" spans="1:9" x14ac:dyDescent="0.25">
      <c r="A9769" s="37">
        <v>145210540540</v>
      </c>
      <c r="B9769" s="12" t="s">
        <v>9405</v>
      </c>
      <c r="C9769" s="12">
        <v>2</v>
      </c>
      <c r="D9769" s="12" t="s">
        <v>1198</v>
      </c>
      <c r="E9769" s="12" t="s">
        <v>65</v>
      </c>
      <c r="F9769" s="12" t="s">
        <v>67</v>
      </c>
      <c r="G9769" s="12" t="s">
        <v>1199</v>
      </c>
      <c r="H9769" s="12" t="s">
        <v>67</v>
      </c>
      <c r="I9769" s="12"/>
    </row>
    <row r="9770" spans="1:9" x14ac:dyDescent="0.25">
      <c r="A9770" s="38">
        <v>145210550550</v>
      </c>
      <c r="B9770" s="13" t="s">
        <v>9406</v>
      </c>
      <c r="C9770" s="13">
        <v>2</v>
      </c>
      <c r="D9770" s="13" t="s">
        <v>1198</v>
      </c>
      <c r="E9770" s="13" t="s">
        <v>65</v>
      </c>
      <c r="F9770" s="13" t="s">
        <v>67</v>
      </c>
      <c r="G9770" s="13" t="s">
        <v>1199</v>
      </c>
      <c r="H9770" s="13" t="s">
        <v>67</v>
      </c>
      <c r="I9770" s="13"/>
    </row>
    <row r="9771" spans="1:9" x14ac:dyDescent="0.25">
      <c r="A9771" s="37">
        <v>145210560560</v>
      </c>
      <c r="B9771" s="12" t="s">
        <v>9407</v>
      </c>
      <c r="C9771" s="12">
        <v>2</v>
      </c>
      <c r="D9771" s="12" t="s">
        <v>1198</v>
      </c>
      <c r="E9771" s="12" t="s">
        <v>65</v>
      </c>
      <c r="F9771" s="12" t="s">
        <v>67</v>
      </c>
      <c r="G9771" s="12" t="s">
        <v>1199</v>
      </c>
      <c r="H9771" s="12" t="s">
        <v>67</v>
      </c>
      <c r="I9771" s="12"/>
    </row>
    <row r="9772" spans="1:9" x14ac:dyDescent="0.25">
      <c r="A9772" s="38">
        <v>145215132570</v>
      </c>
      <c r="B9772" s="13" t="s">
        <v>9408</v>
      </c>
      <c r="C9772" s="13">
        <v>2</v>
      </c>
      <c r="D9772" s="13" t="s">
        <v>1198</v>
      </c>
      <c r="E9772" s="13" t="s">
        <v>65</v>
      </c>
      <c r="F9772" s="13" t="s">
        <v>67</v>
      </c>
      <c r="G9772" s="13" t="s">
        <v>1199</v>
      </c>
      <c r="H9772" s="13" t="s">
        <v>67</v>
      </c>
      <c r="I9772" s="13"/>
    </row>
    <row r="9773" spans="1:9" x14ac:dyDescent="0.25">
      <c r="A9773" s="37">
        <v>145215133590</v>
      </c>
      <c r="B9773" s="12" t="s">
        <v>9409</v>
      </c>
      <c r="C9773" s="12">
        <v>1</v>
      </c>
      <c r="D9773" s="12" t="s">
        <v>2549</v>
      </c>
      <c r="E9773" s="12" t="s">
        <v>1199</v>
      </c>
      <c r="F9773" s="12" t="s">
        <v>1199</v>
      </c>
      <c r="G9773" s="12" t="s">
        <v>67</v>
      </c>
      <c r="H9773" s="12" t="s">
        <v>65</v>
      </c>
      <c r="I9773" s="12"/>
    </row>
    <row r="9774" spans="1:9" x14ac:dyDescent="0.25">
      <c r="A9774" s="38">
        <v>145210600600</v>
      </c>
      <c r="B9774" s="13" t="s">
        <v>9410</v>
      </c>
      <c r="C9774" s="13">
        <v>2</v>
      </c>
      <c r="D9774" s="13" t="s">
        <v>1198</v>
      </c>
      <c r="E9774" s="13" t="s">
        <v>65</v>
      </c>
      <c r="F9774" s="13" t="s">
        <v>67</v>
      </c>
      <c r="G9774" s="13" t="s">
        <v>1199</v>
      </c>
      <c r="H9774" s="13" t="s">
        <v>67</v>
      </c>
      <c r="I9774" s="13"/>
    </row>
    <row r="9775" spans="1:9" x14ac:dyDescent="0.25">
      <c r="A9775" s="37">
        <v>145215110610</v>
      </c>
      <c r="B9775" s="12" t="s">
        <v>9411</v>
      </c>
      <c r="C9775" s="12">
        <v>2</v>
      </c>
      <c r="D9775" s="12" t="s">
        <v>1198</v>
      </c>
      <c r="E9775" s="12" t="s">
        <v>65</v>
      </c>
      <c r="F9775" s="12" t="s">
        <v>67</v>
      </c>
      <c r="G9775" s="12" t="s">
        <v>1199</v>
      </c>
      <c r="H9775" s="12" t="s">
        <v>67</v>
      </c>
      <c r="I9775" s="12"/>
    </row>
    <row r="9776" spans="1:9" x14ac:dyDescent="0.25">
      <c r="A9776" s="38">
        <v>145210620620</v>
      </c>
      <c r="B9776" s="13" t="s">
        <v>9412</v>
      </c>
      <c r="C9776" s="13">
        <v>2</v>
      </c>
      <c r="D9776" s="13" t="s">
        <v>1198</v>
      </c>
      <c r="E9776" s="13" t="s">
        <v>65</v>
      </c>
      <c r="F9776" s="13" t="s">
        <v>67</v>
      </c>
      <c r="G9776" s="13" t="s">
        <v>1199</v>
      </c>
      <c r="H9776" s="13" t="s">
        <v>67</v>
      </c>
      <c r="I9776" s="13"/>
    </row>
    <row r="9777" spans="1:9" x14ac:dyDescent="0.25">
      <c r="A9777" s="37">
        <v>145210630630</v>
      </c>
      <c r="B9777" s="12" t="s">
        <v>9413</v>
      </c>
      <c r="C9777" s="12">
        <v>2</v>
      </c>
      <c r="D9777" s="12" t="s">
        <v>1198</v>
      </c>
      <c r="E9777" s="12" t="s">
        <v>65</v>
      </c>
      <c r="F9777" s="12" t="s">
        <v>67</v>
      </c>
      <c r="G9777" s="12" t="s">
        <v>1199</v>
      </c>
      <c r="H9777" s="12" t="s">
        <v>67</v>
      </c>
      <c r="I9777" s="12"/>
    </row>
    <row r="9778" spans="1:9" x14ac:dyDescent="0.25">
      <c r="A9778" s="38">
        <v>145210640640</v>
      </c>
      <c r="B9778" s="13" t="s">
        <v>9414</v>
      </c>
      <c r="C9778" s="13">
        <v>2</v>
      </c>
      <c r="D9778" s="13" t="s">
        <v>1198</v>
      </c>
      <c r="E9778" s="13" t="s">
        <v>65</v>
      </c>
      <c r="F9778" s="13" t="s">
        <v>67</v>
      </c>
      <c r="G9778" s="13" t="s">
        <v>1199</v>
      </c>
      <c r="H9778" s="13" t="s">
        <v>67</v>
      </c>
      <c r="I9778" s="13"/>
    </row>
    <row r="9779" spans="1:9" x14ac:dyDescent="0.25">
      <c r="A9779" s="37">
        <v>145210670670</v>
      </c>
      <c r="B9779" s="12" t="s">
        <v>9415</v>
      </c>
      <c r="C9779" s="12">
        <v>2</v>
      </c>
      <c r="D9779" s="12" t="s">
        <v>1198</v>
      </c>
      <c r="E9779" s="12" t="s">
        <v>65</v>
      </c>
      <c r="F9779" s="12" t="s">
        <v>67</v>
      </c>
      <c r="G9779" s="12" t="s">
        <v>1199</v>
      </c>
      <c r="H9779" s="12" t="s">
        <v>67</v>
      </c>
      <c r="I9779" s="12"/>
    </row>
    <row r="9780" spans="1:9" x14ac:dyDescent="0.25">
      <c r="A9780" s="38">
        <v>145215138690</v>
      </c>
      <c r="B9780" s="13" t="s">
        <v>9416</v>
      </c>
      <c r="C9780" s="13">
        <v>2</v>
      </c>
      <c r="D9780" s="13" t="s">
        <v>1198</v>
      </c>
      <c r="E9780" s="13" t="s">
        <v>65</v>
      </c>
      <c r="F9780" s="13" t="s">
        <v>67</v>
      </c>
      <c r="G9780" s="13" t="s">
        <v>1199</v>
      </c>
      <c r="H9780" s="13" t="s">
        <v>67</v>
      </c>
      <c r="I9780" s="13"/>
    </row>
    <row r="9781" spans="1:9" x14ac:dyDescent="0.25">
      <c r="A9781" s="37">
        <v>145215139700</v>
      </c>
      <c r="B9781" s="12" t="s">
        <v>9417</v>
      </c>
      <c r="C9781" s="12">
        <v>2</v>
      </c>
      <c r="D9781" s="12" t="s">
        <v>1198</v>
      </c>
      <c r="E9781" s="12" t="s">
        <v>65</v>
      </c>
      <c r="F9781" s="12" t="s">
        <v>67</v>
      </c>
      <c r="G9781" s="12" t="s">
        <v>1199</v>
      </c>
      <c r="H9781" s="12" t="s">
        <v>67</v>
      </c>
      <c r="I9781" s="12"/>
    </row>
    <row r="9782" spans="1:9" x14ac:dyDescent="0.25">
      <c r="A9782" s="38">
        <v>145215140710</v>
      </c>
      <c r="B9782" s="13" t="s">
        <v>9418</v>
      </c>
      <c r="C9782" s="13">
        <v>2</v>
      </c>
      <c r="D9782" s="13" t="s">
        <v>1198</v>
      </c>
      <c r="E9782" s="13" t="s">
        <v>65</v>
      </c>
      <c r="F9782" s="13" t="s">
        <v>67</v>
      </c>
      <c r="G9782" s="13" t="s">
        <v>1199</v>
      </c>
      <c r="H9782" s="13" t="s">
        <v>67</v>
      </c>
      <c r="I9782" s="13"/>
    </row>
    <row r="9783" spans="1:9" x14ac:dyDescent="0.25">
      <c r="A9783" s="37">
        <v>145225119010</v>
      </c>
      <c r="B9783" s="12" t="s">
        <v>9419</v>
      </c>
      <c r="C9783" s="12">
        <v>5</v>
      </c>
      <c r="D9783" s="12" t="s">
        <v>69</v>
      </c>
      <c r="E9783" s="12" t="s">
        <v>65</v>
      </c>
      <c r="F9783" s="12" t="s">
        <v>65</v>
      </c>
      <c r="G9783" s="12" t="s">
        <v>65</v>
      </c>
      <c r="H9783" s="12" t="s">
        <v>65</v>
      </c>
      <c r="I9783" s="12"/>
    </row>
    <row r="9784" spans="1:9" x14ac:dyDescent="0.25">
      <c r="A9784" s="38">
        <v>145220020020</v>
      </c>
      <c r="B9784" s="13" t="s">
        <v>9420</v>
      </c>
      <c r="C9784" s="13">
        <v>1</v>
      </c>
      <c r="D9784" s="13" t="s">
        <v>2549</v>
      </c>
      <c r="E9784" s="13" t="s">
        <v>1199</v>
      </c>
      <c r="F9784" s="13" t="s">
        <v>1199</v>
      </c>
      <c r="G9784" s="13" t="s">
        <v>67</v>
      </c>
      <c r="H9784" s="13" t="s">
        <v>65</v>
      </c>
      <c r="I9784" s="13"/>
    </row>
    <row r="9785" spans="1:9" x14ac:dyDescent="0.25">
      <c r="A9785" s="37">
        <v>145220035035</v>
      </c>
      <c r="B9785" s="12" t="s">
        <v>9421</v>
      </c>
      <c r="C9785" s="12">
        <v>1</v>
      </c>
      <c r="D9785" s="12" t="s">
        <v>2549</v>
      </c>
      <c r="E9785" s="12" t="s">
        <v>1199</v>
      </c>
      <c r="F9785" s="12" t="s">
        <v>1199</v>
      </c>
      <c r="G9785" s="12" t="s">
        <v>67</v>
      </c>
      <c r="H9785" s="12" t="s">
        <v>65</v>
      </c>
      <c r="I9785" s="12"/>
    </row>
    <row r="9786" spans="1:9" x14ac:dyDescent="0.25">
      <c r="A9786" s="38">
        <v>145220050050</v>
      </c>
      <c r="B9786" s="13" t="s">
        <v>9422</v>
      </c>
      <c r="C9786" s="13">
        <v>2</v>
      </c>
      <c r="D9786" s="13" t="s">
        <v>1198</v>
      </c>
      <c r="E9786" s="13" t="s">
        <v>65</v>
      </c>
      <c r="F9786" s="13" t="s">
        <v>67</v>
      </c>
      <c r="G9786" s="13" t="s">
        <v>1199</v>
      </c>
      <c r="H9786" s="13" t="s">
        <v>67</v>
      </c>
      <c r="I9786" s="13"/>
    </row>
    <row r="9787" spans="1:9" x14ac:dyDescent="0.25">
      <c r="A9787" s="37">
        <v>145225102060</v>
      </c>
      <c r="B9787" s="12" t="s">
        <v>9423</v>
      </c>
      <c r="C9787" s="12">
        <v>4</v>
      </c>
      <c r="D9787" s="12" t="s">
        <v>1155</v>
      </c>
      <c r="E9787" s="12" t="s">
        <v>67</v>
      </c>
      <c r="F9787" s="12" t="s">
        <v>67</v>
      </c>
      <c r="G9787" s="12" t="s">
        <v>65</v>
      </c>
      <c r="H9787" s="12" t="s">
        <v>67</v>
      </c>
      <c r="I9787" s="12"/>
    </row>
    <row r="9788" spans="1:9" x14ac:dyDescent="0.25">
      <c r="A9788" s="38">
        <v>145220070070</v>
      </c>
      <c r="B9788" s="13" t="s">
        <v>9424</v>
      </c>
      <c r="C9788" s="13">
        <v>5</v>
      </c>
      <c r="D9788" s="13" t="s">
        <v>69</v>
      </c>
      <c r="E9788" s="13" t="s">
        <v>65</v>
      </c>
      <c r="F9788" s="13" t="s">
        <v>65</v>
      </c>
      <c r="G9788" s="13" t="s">
        <v>65</v>
      </c>
      <c r="H9788" s="13" t="s">
        <v>65</v>
      </c>
      <c r="I9788" s="13"/>
    </row>
    <row r="9789" spans="1:9" x14ac:dyDescent="0.25">
      <c r="A9789" s="37">
        <v>145220080080</v>
      </c>
      <c r="B9789" s="12" t="s">
        <v>9425</v>
      </c>
      <c r="C9789" s="12">
        <v>4</v>
      </c>
      <c r="D9789" s="12" t="s">
        <v>1155</v>
      </c>
      <c r="E9789" s="12" t="s">
        <v>67</v>
      </c>
      <c r="F9789" s="12" t="s">
        <v>67</v>
      </c>
      <c r="G9789" s="12" t="s">
        <v>65</v>
      </c>
      <c r="H9789" s="12" t="s">
        <v>67</v>
      </c>
      <c r="I9789" s="12"/>
    </row>
    <row r="9790" spans="1:9" x14ac:dyDescent="0.25">
      <c r="A9790" s="38">
        <v>145225129090</v>
      </c>
      <c r="B9790" s="13" t="s">
        <v>9426</v>
      </c>
      <c r="C9790" s="13">
        <v>2</v>
      </c>
      <c r="D9790" s="13" t="s">
        <v>1198</v>
      </c>
      <c r="E9790" s="13" t="s">
        <v>65</v>
      </c>
      <c r="F9790" s="13" t="s">
        <v>67</v>
      </c>
      <c r="G9790" s="13" t="s">
        <v>1199</v>
      </c>
      <c r="H9790" s="13" t="s">
        <v>67</v>
      </c>
      <c r="I9790" s="13"/>
    </row>
    <row r="9791" spans="1:9" x14ac:dyDescent="0.25">
      <c r="A9791" s="37">
        <v>145220110110</v>
      </c>
      <c r="B9791" s="12" t="s">
        <v>9427</v>
      </c>
      <c r="C9791" s="12">
        <v>2</v>
      </c>
      <c r="D9791" s="12" t="s">
        <v>1198</v>
      </c>
      <c r="E9791" s="12" t="s">
        <v>65</v>
      </c>
      <c r="F9791" s="12" t="s">
        <v>67</v>
      </c>
      <c r="G9791" s="12" t="s">
        <v>1199</v>
      </c>
      <c r="H9791" s="12" t="s">
        <v>67</v>
      </c>
      <c r="I9791" s="12"/>
    </row>
    <row r="9792" spans="1:9" x14ac:dyDescent="0.25">
      <c r="A9792" s="38">
        <v>145220120120</v>
      </c>
      <c r="B9792" s="13" t="s">
        <v>9428</v>
      </c>
      <c r="C9792" s="13">
        <v>4</v>
      </c>
      <c r="D9792" s="13" t="s">
        <v>1155</v>
      </c>
      <c r="E9792" s="13" t="s">
        <v>67</v>
      </c>
      <c r="F9792" s="13" t="s">
        <v>67</v>
      </c>
      <c r="G9792" s="13" t="s">
        <v>65</v>
      </c>
      <c r="H9792" s="13" t="s">
        <v>67</v>
      </c>
      <c r="I9792" s="13"/>
    </row>
    <row r="9793" spans="1:9" x14ac:dyDescent="0.25">
      <c r="A9793" s="37">
        <v>145220140140</v>
      </c>
      <c r="B9793" s="12" t="s">
        <v>9429</v>
      </c>
      <c r="C9793" s="12">
        <v>1</v>
      </c>
      <c r="D9793" s="12" t="s">
        <v>2549</v>
      </c>
      <c r="E9793" s="12" t="s">
        <v>1199</v>
      </c>
      <c r="F9793" s="12" t="s">
        <v>1199</v>
      </c>
      <c r="G9793" s="12" t="s">
        <v>67</v>
      </c>
      <c r="H9793" s="12" t="s">
        <v>65</v>
      </c>
      <c r="I9793" s="12"/>
    </row>
    <row r="9794" spans="1:9" x14ac:dyDescent="0.25">
      <c r="A9794" s="38">
        <v>145220150150</v>
      </c>
      <c r="B9794" s="13" t="s">
        <v>9430</v>
      </c>
      <c r="C9794" s="13">
        <v>5</v>
      </c>
      <c r="D9794" s="13" t="s">
        <v>69</v>
      </c>
      <c r="E9794" s="13" t="s">
        <v>65</v>
      </c>
      <c r="F9794" s="13" t="s">
        <v>65</v>
      </c>
      <c r="G9794" s="13" t="s">
        <v>65</v>
      </c>
      <c r="H9794" s="13" t="s">
        <v>65</v>
      </c>
      <c r="I9794" s="13"/>
    </row>
    <row r="9795" spans="1:9" x14ac:dyDescent="0.25">
      <c r="A9795" s="37">
        <v>145220170170</v>
      </c>
      <c r="B9795" s="12" t="s">
        <v>9431</v>
      </c>
      <c r="C9795" s="12">
        <v>2</v>
      </c>
      <c r="D9795" s="12" t="s">
        <v>1198</v>
      </c>
      <c r="E9795" s="12" t="s">
        <v>65</v>
      </c>
      <c r="F9795" s="12" t="s">
        <v>67</v>
      </c>
      <c r="G9795" s="12" t="s">
        <v>1199</v>
      </c>
      <c r="H9795" s="12" t="s">
        <v>67</v>
      </c>
      <c r="I9795" s="12"/>
    </row>
    <row r="9796" spans="1:9" x14ac:dyDescent="0.25">
      <c r="A9796" s="38">
        <v>145220180180</v>
      </c>
      <c r="B9796" s="13" t="s">
        <v>9432</v>
      </c>
      <c r="C9796" s="13">
        <v>1</v>
      </c>
      <c r="D9796" s="13" t="s">
        <v>2549</v>
      </c>
      <c r="E9796" s="13" t="s">
        <v>1199</v>
      </c>
      <c r="F9796" s="13" t="s">
        <v>1199</v>
      </c>
      <c r="G9796" s="13" t="s">
        <v>67</v>
      </c>
      <c r="H9796" s="13" t="s">
        <v>65</v>
      </c>
      <c r="I9796" s="13"/>
    </row>
    <row r="9797" spans="1:9" x14ac:dyDescent="0.25">
      <c r="A9797" s="37">
        <v>145220190190</v>
      </c>
      <c r="B9797" s="12" t="s">
        <v>9433</v>
      </c>
      <c r="C9797" s="12">
        <v>4</v>
      </c>
      <c r="D9797" s="12" t="s">
        <v>1155</v>
      </c>
      <c r="E9797" s="12" t="s">
        <v>67</v>
      </c>
      <c r="F9797" s="12" t="s">
        <v>67</v>
      </c>
      <c r="G9797" s="12" t="s">
        <v>65</v>
      </c>
      <c r="H9797" s="12" t="s">
        <v>67</v>
      </c>
      <c r="I9797" s="12"/>
    </row>
    <row r="9798" spans="1:9" x14ac:dyDescent="0.25">
      <c r="A9798" s="38">
        <v>145220200200</v>
      </c>
      <c r="B9798" s="13" t="s">
        <v>9434</v>
      </c>
      <c r="C9798" s="13">
        <v>2</v>
      </c>
      <c r="D9798" s="13" t="s">
        <v>1198</v>
      </c>
      <c r="E9798" s="13" t="s">
        <v>65</v>
      </c>
      <c r="F9798" s="13" t="s">
        <v>67</v>
      </c>
      <c r="G9798" s="13" t="s">
        <v>1199</v>
      </c>
      <c r="H9798" s="13" t="s">
        <v>67</v>
      </c>
      <c r="I9798" s="13"/>
    </row>
    <row r="9799" spans="1:9" x14ac:dyDescent="0.25">
      <c r="A9799" s="37">
        <v>145220210210</v>
      </c>
      <c r="B9799" s="12" t="s">
        <v>9435</v>
      </c>
      <c r="C9799" s="12">
        <v>4</v>
      </c>
      <c r="D9799" s="12" t="s">
        <v>1155</v>
      </c>
      <c r="E9799" s="12" t="s">
        <v>67</v>
      </c>
      <c r="F9799" s="12" t="s">
        <v>67</v>
      </c>
      <c r="G9799" s="12" t="s">
        <v>65</v>
      </c>
      <c r="H9799" s="12" t="s">
        <v>67</v>
      </c>
      <c r="I9799" s="12"/>
    </row>
    <row r="9800" spans="1:9" x14ac:dyDescent="0.25">
      <c r="A9800" s="38">
        <v>145220220220</v>
      </c>
      <c r="B9800" s="13" t="s">
        <v>9436</v>
      </c>
      <c r="C9800" s="13">
        <v>4</v>
      </c>
      <c r="D9800" s="13" t="s">
        <v>1155</v>
      </c>
      <c r="E9800" s="13" t="s">
        <v>67</v>
      </c>
      <c r="F9800" s="13" t="s">
        <v>67</v>
      </c>
      <c r="G9800" s="13" t="s">
        <v>65</v>
      </c>
      <c r="H9800" s="13" t="s">
        <v>67</v>
      </c>
      <c r="I9800" s="13"/>
    </row>
    <row r="9801" spans="1:9" x14ac:dyDescent="0.25">
      <c r="A9801" s="37">
        <v>145220230230</v>
      </c>
      <c r="B9801" s="12" t="s">
        <v>9437</v>
      </c>
      <c r="C9801" s="12">
        <v>5</v>
      </c>
      <c r="D9801" s="12" t="s">
        <v>69</v>
      </c>
      <c r="E9801" s="12" t="s">
        <v>65</v>
      </c>
      <c r="F9801" s="12" t="s">
        <v>65</v>
      </c>
      <c r="G9801" s="12" t="s">
        <v>65</v>
      </c>
      <c r="H9801" s="12" t="s">
        <v>65</v>
      </c>
      <c r="I9801" s="12"/>
    </row>
    <row r="9802" spans="1:9" x14ac:dyDescent="0.25">
      <c r="A9802" s="38">
        <v>145220240240</v>
      </c>
      <c r="B9802" s="13" t="s">
        <v>9438</v>
      </c>
      <c r="C9802" s="13">
        <v>1</v>
      </c>
      <c r="D9802" s="13" t="s">
        <v>2549</v>
      </c>
      <c r="E9802" s="13" t="s">
        <v>1199</v>
      </c>
      <c r="F9802" s="13" t="s">
        <v>1199</v>
      </c>
      <c r="G9802" s="13" t="s">
        <v>67</v>
      </c>
      <c r="H9802" s="13" t="s">
        <v>65</v>
      </c>
      <c r="I9802" s="13"/>
    </row>
    <row r="9803" spans="1:9" x14ac:dyDescent="0.25">
      <c r="A9803" s="37">
        <v>145220250250</v>
      </c>
      <c r="B9803" s="12" t="s">
        <v>9439</v>
      </c>
      <c r="C9803" s="12">
        <v>4</v>
      </c>
      <c r="D9803" s="12" t="s">
        <v>1155</v>
      </c>
      <c r="E9803" s="12" t="s">
        <v>67</v>
      </c>
      <c r="F9803" s="12" t="s">
        <v>67</v>
      </c>
      <c r="G9803" s="12" t="s">
        <v>65</v>
      </c>
      <c r="H9803" s="12" t="s">
        <v>67</v>
      </c>
      <c r="I9803" s="12"/>
    </row>
    <row r="9804" spans="1:9" x14ac:dyDescent="0.25">
      <c r="A9804" s="38">
        <v>145220260260</v>
      </c>
      <c r="B9804" s="13" t="s">
        <v>9440</v>
      </c>
      <c r="C9804" s="13">
        <v>5</v>
      </c>
      <c r="D9804" s="13" t="s">
        <v>69</v>
      </c>
      <c r="E9804" s="13" t="s">
        <v>65</v>
      </c>
      <c r="F9804" s="13" t="s">
        <v>65</v>
      </c>
      <c r="G9804" s="13" t="s">
        <v>65</v>
      </c>
      <c r="H9804" s="13" t="s">
        <v>65</v>
      </c>
      <c r="I9804" s="13"/>
    </row>
    <row r="9805" spans="1:9" x14ac:dyDescent="0.25">
      <c r="A9805" s="37">
        <v>145220275275</v>
      </c>
      <c r="B9805" s="12" t="s">
        <v>9441</v>
      </c>
      <c r="C9805" s="12">
        <v>4</v>
      </c>
      <c r="D9805" s="12" t="s">
        <v>1155</v>
      </c>
      <c r="E9805" s="12" t="s">
        <v>67</v>
      </c>
      <c r="F9805" s="12" t="s">
        <v>67</v>
      </c>
      <c r="G9805" s="12" t="s">
        <v>65</v>
      </c>
      <c r="H9805" s="12" t="s">
        <v>67</v>
      </c>
      <c r="I9805" s="12"/>
    </row>
    <row r="9806" spans="1:9" x14ac:dyDescent="0.25">
      <c r="A9806" s="38">
        <v>145225126280</v>
      </c>
      <c r="B9806" s="13" t="s">
        <v>2921</v>
      </c>
      <c r="C9806" s="13">
        <v>4</v>
      </c>
      <c r="D9806" s="13" t="s">
        <v>1155</v>
      </c>
      <c r="E9806" s="13" t="s">
        <v>67</v>
      </c>
      <c r="F9806" s="13" t="s">
        <v>67</v>
      </c>
      <c r="G9806" s="13" t="s">
        <v>65</v>
      </c>
      <c r="H9806" s="13" t="s">
        <v>67</v>
      </c>
      <c r="I9806" s="13"/>
    </row>
    <row r="9807" spans="1:9" x14ac:dyDescent="0.25">
      <c r="A9807" s="37">
        <v>145220290290</v>
      </c>
      <c r="B9807" s="12" t="s">
        <v>9442</v>
      </c>
      <c r="C9807" s="12">
        <v>4</v>
      </c>
      <c r="D9807" s="12" t="s">
        <v>1155</v>
      </c>
      <c r="E9807" s="12" t="s">
        <v>67</v>
      </c>
      <c r="F9807" s="12" t="s">
        <v>67</v>
      </c>
      <c r="G9807" s="12" t="s">
        <v>65</v>
      </c>
      <c r="H9807" s="12" t="s">
        <v>67</v>
      </c>
      <c r="I9807" s="12"/>
    </row>
    <row r="9808" spans="1:9" x14ac:dyDescent="0.25">
      <c r="A9808" s="38">
        <v>145220300300</v>
      </c>
      <c r="B9808" s="13" t="s">
        <v>9443</v>
      </c>
      <c r="C9808" s="13">
        <v>4</v>
      </c>
      <c r="D9808" s="13" t="s">
        <v>1155</v>
      </c>
      <c r="E9808" s="13" t="s">
        <v>67</v>
      </c>
      <c r="F9808" s="13" t="s">
        <v>67</v>
      </c>
      <c r="G9808" s="13" t="s">
        <v>65</v>
      </c>
      <c r="H9808" s="13" t="s">
        <v>67</v>
      </c>
      <c r="I9808" s="13"/>
    </row>
    <row r="9809" spans="1:9" x14ac:dyDescent="0.25">
      <c r="A9809" s="37">
        <v>145220310310</v>
      </c>
      <c r="B9809" s="12" t="s">
        <v>9444</v>
      </c>
      <c r="C9809" s="12">
        <v>4</v>
      </c>
      <c r="D9809" s="12" t="s">
        <v>1155</v>
      </c>
      <c r="E9809" s="12" t="s">
        <v>67</v>
      </c>
      <c r="F9809" s="12" t="s">
        <v>67</v>
      </c>
      <c r="G9809" s="12" t="s">
        <v>65</v>
      </c>
      <c r="H9809" s="12" t="s">
        <v>67</v>
      </c>
      <c r="I9809" s="12"/>
    </row>
    <row r="9810" spans="1:9" x14ac:dyDescent="0.25">
      <c r="A9810" s="38">
        <v>145220320320</v>
      </c>
      <c r="B9810" s="13" t="s">
        <v>3478</v>
      </c>
      <c r="C9810" s="13">
        <v>2</v>
      </c>
      <c r="D9810" s="13" t="s">
        <v>1198</v>
      </c>
      <c r="E9810" s="13" t="s">
        <v>65</v>
      </c>
      <c r="F9810" s="13" t="s">
        <v>67</v>
      </c>
      <c r="G9810" s="13" t="s">
        <v>1199</v>
      </c>
      <c r="H9810" s="13" t="s">
        <v>67</v>
      </c>
      <c r="I9810" s="13"/>
    </row>
    <row r="9811" spans="1:9" x14ac:dyDescent="0.25">
      <c r="A9811" s="37">
        <v>145220330330</v>
      </c>
      <c r="B9811" s="12" t="s">
        <v>2385</v>
      </c>
      <c r="C9811" s="12">
        <v>5</v>
      </c>
      <c r="D9811" s="12" t="s">
        <v>69</v>
      </c>
      <c r="E9811" s="12" t="s">
        <v>65</v>
      </c>
      <c r="F9811" s="12" t="s">
        <v>65</v>
      </c>
      <c r="G9811" s="12" t="s">
        <v>65</v>
      </c>
      <c r="H9811" s="12" t="s">
        <v>65</v>
      </c>
      <c r="I9811" s="12"/>
    </row>
    <row r="9812" spans="1:9" x14ac:dyDescent="0.25">
      <c r="A9812" s="38">
        <v>145225113340</v>
      </c>
      <c r="B9812" s="13" t="s">
        <v>9445</v>
      </c>
      <c r="C9812" s="13">
        <v>2</v>
      </c>
      <c r="D9812" s="13" t="s">
        <v>1198</v>
      </c>
      <c r="E9812" s="13" t="s">
        <v>65</v>
      </c>
      <c r="F9812" s="13" t="s">
        <v>67</v>
      </c>
      <c r="G9812" s="13" t="s">
        <v>1199</v>
      </c>
      <c r="H9812" s="13" t="s">
        <v>67</v>
      </c>
      <c r="I9812" s="13"/>
    </row>
    <row r="9813" spans="1:9" x14ac:dyDescent="0.25">
      <c r="A9813" s="37">
        <v>145220350350</v>
      </c>
      <c r="B9813" s="12" t="s">
        <v>9446</v>
      </c>
      <c r="C9813" s="12">
        <v>4</v>
      </c>
      <c r="D9813" s="12" t="s">
        <v>1155</v>
      </c>
      <c r="E9813" s="12" t="s">
        <v>67</v>
      </c>
      <c r="F9813" s="12" t="s">
        <v>67</v>
      </c>
      <c r="G9813" s="12" t="s">
        <v>65</v>
      </c>
      <c r="H9813" s="12" t="s">
        <v>67</v>
      </c>
      <c r="I9813" s="12"/>
    </row>
    <row r="9814" spans="1:9" x14ac:dyDescent="0.25">
      <c r="A9814" s="38">
        <v>145225119360</v>
      </c>
      <c r="B9814" s="13" t="s">
        <v>9447</v>
      </c>
      <c r="C9814" s="13">
        <v>4</v>
      </c>
      <c r="D9814" s="13" t="s">
        <v>1155</v>
      </c>
      <c r="E9814" s="13" t="s">
        <v>67</v>
      </c>
      <c r="F9814" s="13" t="s">
        <v>67</v>
      </c>
      <c r="G9814" s="13" t="s">
        <v>65</v>
      </c>
      <c r="H9814" s="13" t="s">
        <v>67</v>
      </c>
      <c r="I9814" s="13"/>
    </row>
    <row r="9815" spans="1:9" x14ac:dyDescent="0.25">
      <c r="A9815" s="37">
        <v>145225102380</v>
      </c>
      <c r="B9815" s="12" t="s">
        <v>9448</v>
      </c>
      <c r="C9815" s="12">
        <v>4</v>
      </c>
      <c r="D9815" s="12" t="s">
        <v>1155</v>
      </c>
      <c r="E9815" s="12" t="s">
        <v>67</v>
      </c>
      <c r="F9815" s="12" t="s">
        <v>67</v>
      </c>
      <c r="G9815" s="12" t="s">
        <v>65</v>
      </c>
      <c r="H9815" s="12" t="s">
        <v>67</v>
      </c>
      <c r="I9815" s="12"/>
    </row>
    <row r="9816" spans="1:9" x14ac:dyDescent="0.25">
      <c r="A9816" s="38">
        <v>145220390390</v>
      </c>
      <c r="B9816" s="13" t="s">
        <v>9449</v>
      </c>
      <c r="C9816" s="13">
        <v>2</v>
      </c>
      <c r="D9816" s="13" t="s">
        <v>1198</v>
      </c>
      <c r="E9816" s="13" t="s">
        <v>65</v>
      </c>
      <c r="F9816" s="13" t="s">
        <v>67</v>
      </c>
      <c r="G9816" s="13" t="s">
        <v>1199</v>
      </c>
      <c r="H9816" s="13" t="s">
        <v>67</v>
      </c>
      <c r="I9816" s="13"/>
    </row>
    <row r="9817" spans="1:9" x14ac:dyDescent="0.25">
      <c r="A9817" s="37">
        <v>145220400400</v>
      </c>
      <c r="B9817" s="12" t="s">
        <v>9450</v>
      </c>
      <c r="C9817" s="12">
        <v>2</v>
      </c>
      <c r="D9817" s="12" t="s">
        <v>1198</v>
      </c>
      <c r="E9817" s="12" t="s">
        <v>65</v>
      </c>
      <c r="F9817" s="12" t="s">
        <v>67</v>
      </c>
      <c r="G9817" s="12" t="s">
        <v>1199</v>
      </c>
      <c r="H9817" s="12" t="s">
        <v>67</v>
      </c>
      <c r="I9817" s="12"/>
    </row>
    <row r="9818" spans="1:9" x14ac:dyDescent="0.25">
      <c r="A9818" s="38">
        <v>145220420420</v>
      </c>
      <c r="B9818" s="13" t="s">
        <v>9451</v>
      </c>
      <c r="C9818" s="13">
        <v>5</v>
      </c>
      <c r="D9818" s="13" t="s">
        <v>69</v>
      </c>
      <c r="E9818" s="13" t="s">
        <v>65</v>
      </c>
      <c r="F9818" s="13" t="s">
        <v>65</v>
      </c>
      <c r="G9818" s="13" t="s">
        <v>65</v>
      </c>
      <c r="H9818" s="13" t="s">
        <v>65</v>
      </c>
      <c r="I9818" s="13"/>
    </row>
    <row r="9819" spans="1:9" x14ac:dyDescent="0.25">
      <c r="A9819" s="37">
        <v>145220430430</v>
      </c>
      <c r="B9819" s="12" t="s">
        <v>9452</v>
      </c>
      <c r="C9819" s="12">
        <v>1</v>
      </c>
      <c r="D9819" s="12" t="s">
        <v>2549</v>
      </c>
      <c r="E9819" s="12" t="s">
        <v>1199</v>
      </c>
      <c r="F9819" s="12" t="s">
        <v>1199</v>
      </c>
      <c r="G9819" s="12" t="s">
        <v>67</v>
      </c>
      <c r="H9819" s="12" t="s">
        <v>65</v>
      </c>
      <c r="I9819" s="12"/>
    </row>
    <row r="9820" spans="1:9" x14ac:dyDescent="0.25">
      <c r="A9820" s="38">
        <v>145220440440</v>
      </c>
      <c r="B9820" s="13" t="s">
        <v>9453</v>
      </c>
      <c r="C9820" s="13">
        <v>2</v>
      </c>
      <c r="D9820" s="13" t="s">
        <v>1198</v>
      </c>
      <c r="E9820" s="13" t="s">
        <v>65</v>
      </c>
      <c r="F9820" s="13" t="s">
        <v>67</v>
      </c>
      <c r="G9820" s="13" t="s">
        <v>1199</v>
      </c>
      <c r="H9820" s="13" t="s">
        <v>67</v>
      </c>
      <c r="I9820" s="13"/>
    </row>
    <row r="9821" spans="1:9" x14ac:dyDescent="0.25">
      <c r="A9821" s="38">
        <v>145220460460</v>
      </c>
      <c r="B9821" s="13" t="s">
        <v>9454</v>
      </c>
      <c r="C9821" s="13">
        <v>4</v>
      </c>
      <c r="D9821" s="13" t="s">
        <v>1155</v>
      </c>
      <c r="E9821" s="13" t="s">
        <v>67</v>
      </c>
      <c r="F9821" s="13" t="s">
        <v>67</v>
      </c>
      <c r="G9821" s="13" t="s">
        <v>65</v>
      </c>
      <c r="H9821" s="13" t="s">
        <v>67</v>
      </c>
      <c r="I9821" s="13"/>
    </row>
    <row r="9822" spans="1:9" x14ac:dyDescent="0.25">
      <c r="A9822" s="37">
        <v>145220470470</v>
      </c>
      <c r="B9822" s="12" t="s">
        <v>9455</v>
      </c>
      <c r="C9822" s="12">
        <v>2</v>
      </c>
      <c r="D9822" s="12" t="s">
        <v>1198</v>
      </c>
      <c r="E9822" s="12" t="s">
        <v>65</v>
      </c>
      <c r="F9822" s="12" t="s">
        <v>67</v>
      </c>
      <c r="G9822" s="12" t="s">
        <v>1199</v>
      </c>
      <c r="H9822" s="12" t="s">
        <v>67</v>
      </c>
      <c r="I9822" s="12"/>
    </row>
    <row r="9823" spans="1:9" x14ac:dyDescent="0.25">
      <c r="A9823" s="38">
        <v>145220480480</v>
      </c>
      <c r="B9823" s="13" t="s">
        <v>9456</v>
      </c>
      <c r="C9823" s="13">
        <v>4</v>
      </c>
      <c r="D9823" s="13" t="s">
        <v>1155</v>
      </c>
      <c r="E9823" s="13" t="s">
        <v>67</v>
      </c>
      <c r="F9823" s="13" t="s">
        <v>67</v>
      </c>
      <c r="G9823" s="13" t="s">
        <v>65</v>
      </c>
      <c r="H9823" s="13" t="s">
        <v>67</v>
      </c>
      <c r="I9823" s="13"/>
    </row>
    <row r="9824" spans="1:9" x14ac:dyDescent="0.25">
      <c r="A9824" s="37">
        <v>145225126490</v>
      </c>
      <c r="B9824" s="12" t="s">
        <v>9457</v>
      </c>
      <c r="C9824" s="12">
        <v>4</v>
      </c>
      <c r="D9824" s="12" t="s">
        <v>1155</v>
      </c>
      <c r="E9824" s="12" t="s">
        <v>67</v>
      </c>
      <c r="F9824" s="12" t="s">
        <v>67</v>
      </c>
      <c r="G9824" s="12" t="s">
        <v>65</v>
      </c>
      <c r="H9824" s="12" t="s">
        <v>67</v>
      </c>
      <c r="I9824" s="12"/>
    </row>
    <row r="9825" spans="1:9" x14ac:dyDescent="0.25">
      <c r="A9825" s="38">
        <v>145220500500</v>
      </c>
      <c r="B9825" s="13" t="s">
        <v>9458</v>
      </c>
      <c r="C9825" s="13">
        <v>5</v>
      </c>
      <c r="D9825" s="13" t="s">
        <v>69</v>
      </c>
      <c r="E9825" s="13" t="s">
        <v>65</v>
      </c>
      <c r="F9825" s="13" t="s">
        <v>65</v>
      </c>
      <c r="G9825" s="13" t="s">
        <v>65</v>
      </c>
      <c r="H9825" s="13" t="s">
        <v>65</v>
      </c>
      <c r="I9825" s="13"/>
    </row>
    <row r="9826" spans="1:9" x14ac:dyDescent="0.25">
      <c r="A9826" s="37">
        <v>145220510510</v>
      </c>
      <c r="B9826" s="12" t="s">
        <v>9459</v>
      </c>
      <c r="C9826" s="12">
        <v>4</v>
      </c>
      <c r="D9826" s="12" t="s">
        <v>1155</v>
      </c>
      <c r="E9826" s="12" t="s">
        <v>67</v>
      </c>
      <c r="F9826" s="12" t="s">
        <v>67</v>
      </c>
      <c r="G9826" s="12" t="s">
        <v>65</v>
      </c>
      <c r="H9826" s="12" t="s">
        <v>67</v>
      </c>
      <c r="I9826" s="12"/>
    </row>
    <row r="9827" spans="1:9" x14ac:dyDescent="0.25">
      <c r="A9827" s="38">
        <v>145225129520</v>
      </c>
      <c r="B9827" s="13" t="s">
        <v>9460</v>
      </c>
      <c r="C9827" s="13">
        <v>2</v>
      </c>
      <c r="D9827" s="13" t="s">
        <v>1198</v>
      </c>
      <c r="E9827" s="13" t="s">
        <v>65</v>
      </c>
      <c r="F9827" s="13" t="s">
        <v>67</v>
      </c>
      <c r="G9827" s="13" t="s">
        <v>1199</v>
      </c>
      <c r="H9827" s="13" t="s">
        <v>67</v>
      </c>
      <c r="I9827" s="13"/>
    </row>
    <row r="9828" spans="1:9" x14ac:dyDescent="0.25">
      <c r="A9828" s="37">
        <v>145225126530</v>
      </c>
      <c r="B9828" s="12" t="s">
        <v>9461</v>
      </c>
      <c r="C9828" s="12">
        <v>4</v>
      </c>
      <c r="D9828" s="12" t="s">
        <v>1155</v>
      </c>
      <c r="E9828" s="12" t="s">
        <v>67</v>
      </c>
      <c r="F9828" s="12" t="s">
        <v>67</v>
      </c>
      <c r="G9828" s="12" t="s">
        <v>65</v>
      </c>
      <c r="H9828" s="12" t="s">
        <v>67</v>
      </c>
      <c r="I9828" s="12"/>
    </row>
    <row r="9829" spans="1:9" x14ac:dyDescent="0.25">
      <c r="A9829" s="38">
        <v>145220540540</v>
      </c>
      <c r="B9829" s="13" t="s">
        <v>9462</v>
      </c>
      <c r="C9829" s="13">
        <v>4</v>
      </c>
      <c r="D9829" s="13" t="s">
        <v>1155</v>
      </c>
      <c r="E9829" s="13" t="s">
        <v>67</v>
      </c>
      <c r="F9829" s="13" t="s">
        <v>67</v>
      </c>
      <c r="G9829" s="13" t="s">
        <v>65</v>
      </c>
      <c r="H9829" s="13" t="s">
        <v>67</v>
      </c>
      <c r="I9829" s="13"/>
    </row>
    <row r="9830" spans="1:9" x14ac:dyDescent="0.25">
      <c r="A9830" s="37">
        <v>145225102550</v>
      </c>
      <c r="B9830" s="12" t="s">
        <v>9463</v>
      </c>
      <c r="C9830" s="12">
        <v>4</v>
      </c>
      <c r="D9830" s="12" t="s">
        <v>1155</v>
      </c>
      <c r="E9830" s="12" t="s">
        <v>67</v>
      </c>
      <c r="F9830" s="12" t="s">
        <v>67</v>
      </c>
      <c r="G9830" s="12" t="s">
        <v>65</v>
      </c>
      <c r="H9830" s="12" t="s">
        <v>67</v>
      </c>
      <c r="I9830" s="12"/>
    </row>
    <row r="9831" spans="1:9" x14ac:dyDescent="0.25">
      <c r="A9831" s="38">
        <v>145220570570</v>
      </c>
      <c r="B9831" s="13" t="s">
        <v>9464</v>
      </c>
      <c r="C9831" s="13">
        <v>4</v>
      </c>
      <c r="D9831" s="13" t="s">
        <v>1155</v>
      </c>
      <c r="E9831" s="13" t="s">
        <v>67</v>
      </c>
      <c r="F9831" s="13" t="s">
        <v>67</v>
      </c>
      <c r="G9831" s="13" t="s">
        <v>65</v>
      </c>
      <c r="H9831" s="13" t="s">
        <v>67</v>
      </c>
      <c r="I9831" s="13"/>
    </row>
    <row r="9832" spans="1:9" x14ac:dyDescent="0.25">
      <c r="A9832" s="37">
        <v>145220580580</v>
      </c>
      <c r="B9832" s="12" t="s">
        <v>9465</v>
      </c>
      <c r="C9832" s="12">
        <v>4</v>
      </c>
      <c r="D9832" s="12" t="s">
        <v>1155</v>
      </c>
      <c r="E9832" s="12" t="s">
        <v>67</v>
      </c>
      <c r="F9832" s="12" t="s">
        <v>67</v>
      </c>
      <c r="G9832" s="12" t="s">
        <v>65</v>
      </c>
      <c r="H9832" s="12" t="s">
        <v>67</v>
      </c>
      <c r="I9832" s="12"/>
    </row>
    <row r="9833" spans="1:9" x14ac:dyDescent="0.25">
      <c r="A9833" s="38">
        <v>145225113590</v>
      </c>
      <c r="B9833" s="13" t="s">
        <v>9466</v>
      </c>
      <c r="C9833" s="13">
        <v>1</v>
      </c>
      <c r="D9833" s="13" t="s">
        <v>2549</v>
      </c>
      <c r="E9833" s="13" t="s">
        <v>1199</v>
      </c>
      <c r="F9833" s="13" t="s">
        <v>1199</v>
      </c>
      <c r="G9833" s="13" t="s">
        <v>67</v>
      </c>
      <c r="H9833" s="13" t="s">
        <v>65</v>
      </c>
      <c r="I9833" s="13"/>
    </row>
    <row r="9834" spans="1:9" x14ac:dyDescent="0.25">
      <c r="A9834" s="37">
        <v>145225126600</v>
      </c>
      <c r="B9834" s="12" t="s">
        <v>9467</v>
      </c>
      <c r="C9834" s="12">
        <v>4</v>
      </c>
      <c r="D9834" s="12" t="s">
        <v>1155</v>
      </c>
      <c r="E9834" s="12" t="s">
        <v>67</v>
      </c>
      <c r="F9834" s="12" t="s">
        <v>67</v>
      </c>
      <c r="G9834" s="12" t="s">
        <v>65</v>
      </c>
      <c r="H9834" s="12" t="s">
        <v>67</v>
      </c>
      <c r="I9834" s="12"/>
    </row>
    <row r="9835" spans="1:9" x14ac:dyDescent="0.25">
      <c r="A9835" s="37">
        <v>145230010010</v>
      </c>
      <c r="B9835" s="12" t="s">
        <v>9468</v>
      </c>
      <c r="C9835" s="12">
        <v>1</v>
      </c>
      <c r="D9835" s="12" t="s">
        <v>2549</v>
      </c>
      <c r="E9835" s="12" t="s">
        <v>1199</v>
      </c>
      <c r="F9835" s="12" t="s">
        <v>1199</v>
      </c>
      <c r="G9835" s="12" t="s">
        <v>67</v>
      </c>
      <c r="H9835" s="12" t="s">
        <v>65</v>
      </c>
      <c r="I9835" s="12"/>
    </row>
    <row r="9836" spans="1:9" x14ac:dyDescent="0.25">
      <c r="A9836" s="38">
        <v>145230020020</v>
      </c>
      <c r="B9836" s="13" t="s">
        <v>9469</v>
      </c>
      <c r="C9836" s="13">
        <v>2</v>
      </c>
      <c r="D9836" s="13" t="s">
        <v>1198</v>
      </c>
      <c r="E9836" s="13" t="s">
        <v>65</v>
      </c>
      <c r="F9836" s="13" t="s">
        <v>67</v>
      </c>
      <c r="G9836" s="13" t="s">
        <v>1199</v>
      </c>
      <c r="H9836" s="13" t="s">
        <v>67</v>
      </c>
      <c r="I9836" s="13"/>
    </row>
    <row r="9837" spans="1:9" x14ac:dyDescent="0.25">
      <c r="A9837" s="37">
        <v>145230030030</v>
      </c>
      <c r="B9837" s="12" t="s">
        <v>9470</v>
      </c>
      <c r="C9837" s="12">
        <v>1</v>
      </c>
      <c r="D9837" s="12" t="s">
        <v>2549</v>
      </c>
      <c r="E9837" s="12" t="s">
        <v>1199</v>
      </c>
      <c r="F9837" s="12" t="s">
        <v>1199</v>
      </c>
      <c r="G9837" s="12" t="s">
        <v>67</v>
      </c>
      <c r="H9837" s="12" t="s">
        <v>65</v>
      </c>
      <c r="I9837" s="12"/>
    </row>
    <row r="9838" spans="1:9" x14ac:dyDescent="0.25">
      <c r="A9838" s="38">
        <v>145230040040</v>
      </c>
      <c r="B9838" s="13" t="s">
        <v>9471</v>
      </c>
      <c r="C9838" s="13">
        <v>1</v>
      </c>
      <c r="D9838" s="13" t="s">
        <v>2549</v>
      </c>
      <c r="E9838" s="13" t="s">
        <v>1199</v>
      </c>
      <c r="F9838" s="13" t="s">
        <v>1199</v>
      </c>
      <c r="G9838" s="13" t="s">
        <v>67</v>
      </c>
      <c r="H9838" s="13" t="s">
        <v>65</v>
      </c>
      <c r="I9838" s="13"/>
    </row>
    <row r="9839" spans="1:9" x14ac:dyDescent="0.25">
      <c r="A9839" s="37">
        <v>145235402050</v>
      </c>
      <c r="B9839" s="12" t="s">
        <v>1525</v>
      </c>
      <c r="C9839" s="12">
        <v>1</v>
      </c>
      <c r="D9839" s="12" t="s">
        <v>2549</v>
      </c>
      <c r="E9839" s="12" t="s">
        <v>1199</v>
      </c>
      <c r="F9839" s="12" t="s">
        <v>1199</v>
      </c>
      <c r="G9839" s="12" t="s">
        <v>67</v>
      </c>
      <c r="H9839" s="12" t="s">
        <v>65</v>
      </c>
      <c r="I9839" s="12"/>
    </row>
    <row r="9840" spans="1:9" x14ac:dyDescent="0.25">
      <c r="A9840" s="38">
        <v>145235122060</v>
      </c>
      <c r="B9840" s="13" t="s">
        <v>9472</v>
      </c>
      <c r="C9840" s="13">
        <v>1</v>
      </c>
      <c r="D9840" s="13" t="s">
        <v>2549</v>
      </c>
      <c r="E9840" s="13" t="s">
        <v>1199</v>
      </c>
      <c r="F9840" s="13" t="s">
        <v>1199</v>
      </c>
      <c r="G9840" s="13" t="s">
        <v>67</v>
      </c>
      <c r="H9840" s="13" t="s">
        <v>65</v>
      </c>
      <c r="I9840" s="13"/>
    </row>
    <row r="9841" spans="1:9" x14ac:dyDescent="0.25">
      <c r="A9841" s="37">
        <v>145235122080</v>
      </c>
      <c r="B9841" s="12" t="s">
        <v>9473</v>
      </c>
      <c r="C9841" s="12">
        <v>1</v>
      </c>
      <c r="D9841" s="12" t="s">
        <v>2549</v>
      </c>
      <c r="E9841" s="12" t="s">
        <v>1199</v>
      </c>
      <c r="F9841" s="12" t="s">
        <v>1199</v>
      </c>
      <c r="G9841" s="12" t="s">
        <v>67</v>
      </c>
      <c r="H9841" s="12" t="s">
        <v>65</v>
      </c>
      <c r="I9841" s="12"/>
    </row>
    <row r="9842" spans="1:9" x14ac:dyDescent="0.25">
      <c r="A9842" s="38">
        <v>145230090090</v>
      </c>
      <c r="B9842" s="13" t="s">
        <v>9474</v>
      </c>
      <c r="C9842" s="13">
        <v>2</v>
      </c>
      <c r="D9842" s="13" t="s">
        <v>1198</v>
      </c>
      <c r="E9842" s="13" t="s">
        <v>65</v>
      </c>
      <c r="F9842" s="13" t="s">
        <v>67</v>
      </c>
      <c r="G9842" s="13" t="s">
        <v>1199</v>
      </c>
      <c r="H9842" s="13" t="s">
        <v>67</v>
      </c>
      <c r="I9842" s="13"/>
    </row>
    <row r="9843" spans="1:9" x14ac:dyDescent="0.25">
      <c r="A9843" s="37">
        <v>145230100100</v>
      </c>
      <c r="B9843" s="12" t="s">
        <v>9475</v>
      </c>
      <c r="C9843" s="12">
        <v>1</v>
      </c>
      <c r="D9843" s="12" t="s">
        <v>2549</v>
      </c>
      <c r="E9843" s="12" t="s">
        <v>1199</v>
      </c>
      <c r="F9843" s="12" t="s">
        <v>1199</v>
      </c>
      <c r="G9843" s="12" t="s">
        <v>67</v>
      </c>
      <c r="H9843" s="12" t="s">
        <v>65</v>
      </c>
      <c r="I9843" s="12"/>
    </row>
    <row r="9844" spans="1:9" x14ac:dyDescent="0.25">
      <c r="A9844" s="38">
        <v>145235107120</v>
      </c>
      <c r="B9844" s="13" t="s">
        <v>9476</v>
      </c>
      <c r="C9844" s="13">
        <v>1</v>
      </c>
      <c r="D9844" s="13" t="s">
        <v>2549</v>
      </c>
      <c r="E9844" s="13" t="s">
        <v>1199</v>
      </c>
      <c r="F9844" s="13" t="s">
        <v>1199</v>
      </c>
      <c r="G9844" s="13" t="s">
        <v>67</v>
      </c>
      <c r="H9844" s="13" t="s">
        <v>65</v>
      </c>
      <c r="I9844" s="13"/>
    </row>
    <row r="9845" spans="1:9" x14ac:dyDescent="0.25">
      <c r="A9845" s="37">
        <v>145235107130</v>
      </c>
      <c r="B9845" s="12" t="s">
        <v>9477</v>
      </c>
      <c r="C9845" s="12">
        <v>2</v>
      </c>
      <c r="D9845" s="12" t="s">
        <v>1198</v>
      </c>
      <c r="E9845" s="12" t="s">
        <v>65</v>
      </c>
      <c r="F9845" s="12" t="s">
        <v>67</v>
      </c>
      <c r="G9845" s="12" t="s">
        <v>1199</v>
      </c>
      <c r="H9845" s="12" t="s">
        <v>67</v>
      </c>
      <c r="I9845" s="12"/>
    </row>
    <row r="9846" spans="1:9" x14ac:dyDescent="0.25">
      <c r="A9846" s="38">
        <v>145235125150</v>
      </c>
      <c r="B9846" s="13" t="s">
        <v>9478</v>
      </c>
      <c r="C9846" s="13">
        <v>1</v>
      </c>
      <c r="D9846" s="13" t="s">
        <v>2549</v>
      </c>
      <c r="E9846" s="13" t="s">
        <v>1199</v>
      </c>
      <c r="F9846" s="13" t="s">
        <v>1199</v>
      </c>
      <c r="G9846" s="13" t="s">
        <v>67</v>
      </c>
      <c r="H9846" s="13" t="s">
        <v>65</v>
      </c>
      <c r="I9846" s="13"/>
    </row>
    <row r="9847" spans="1:9" x14ac:dyDescent="0.25">
      <c r="A9847" s="37">
        <v>145230160160</v>
      </c>
      <c r="B9847" s="12" t="s">
        <v>9479</v>
      </c>
      <c r="C9847" s="12">
        <v>2</v>
      </c>
      <c r="D9847" s="12" t="s">
        <v>1198</v>
      </c>
      <c r="E9847" s="12" t="s">
        <v>65</v>
      </c>
      <c r="F9847" s="12" t="s">
        <v>67</v>
      </c>
      <c r="G9847" s="12" t="s">
        <v>1199</v>
      </c>
      <c r="H9847" s="12" t="s">
        <v>67</v>
      </c>
      <c r="I9847" s="12"/>
    </row>
    <row r="9848" spans="1:9" x14ac:dyDescent="0.25">
      <c r="A9848" s="38">
        <v>145230170170</v>
      </c>
      <c r="B9848" s="13" t="s">
        <v>9480</v>
      </c>
      <c r="C9848" s="13">
        <v>1</v>
      </c>
      <c r="D9848" s="13" t="s">
        <v>2549</v>
      </c>
      <c r="E9848" s="13" t="s">
        <v>1199</v>
      </c>
      <c r="F9848" s="13" t="s">
        <v>1199</v>
      </c>
      <c r="G9848" s="13" t="s">
        <v>67</v>
      </c>
      <c r="H9848" s="13" t="s">
        <v>65</v>
      </c>
      <c r="I9848" s="13"/>
    </row>
    <row r="9849" spans="1:9" x14ac:dyDescent="0.25">
      <c r="A9849" s="37">
        <v>145235120190</v>
      </c>
      <c r="B9849" s="12" t="s">
        <v>3135</v>
      </c>
      <c r="C9849" s="12">
        <v>1</v>
      </c>
      <c r="D9849" s="12" t="s">
        <v>2549</v>
      </c>
      <c r="E9849" s="12" t="s">
        <v>1199</v>
      </c>
      <c r="F9849" s="12" t="s">
        <v>1199</v>
      </c>
      <c r="G9849" s="12" t="s">
        <v>67</v>
      </c>
      <c r="H9849" s="12" t="s">
        <v>65</v>
      </c>
      <c r="I9849" s="12"/>
    </row>
    <row r="9850" spans="1:9" x14ac:dyDescent="0.25">
      <c r="A9850" s="38">
        <v>145230200200</v>
      </c>
      <c r="B9850" s="13" t="s">
        <v>9481</v>
      </c>
      <c r="C9850" s="13">
        <v>1</v>
      </c>
      <c r="D9850" s="13" t="s">
        <v>2549</v>
      </c>
      <c r="E9850" s="13" t="s">
        <v>1199</v>
      </c>
      <c r="F9850" s="13" t="s">
        <v>1199</v>
      </c>
      <c r="G9850" s="13" t="s">
        <v>67</v>
      </c>
      <c r="H9850" s="13" t="s">
        <v>65</v>
      </c>
      <c r="I9850" s="13"/>
    </row>
    <row r="9851" spans="1:9" x14ac:dyDescent="0.25">
      <c r="A9851" s="37">
        <v>145235131230</v>
      </c>
      <c r="B9851" s="12" t="s">
        <v>9482</v>
      </c>
      <c r="C9851" s="12">
        <v>1</v>
      </c>
      <c r="D9851" s="12" t="s">
        <v>2549</v>
      </c>
      <c r="E9851" s="12" t="s">
        <v>1199</v>
      </c>
      <c r="F9851" s="12" t="s">
        <v>1199</v>
      </c>
      <c r="G9851" s="12" t="s">
        <v>67</v>
      </c>
      <c r="H9851" s="12" t="s">
        <v>65</v>
      </c>
      <c r="I9851" s="12"/>
    </row>
    <row r="9852" spans="1:9" x14ac:dyDescent="0.25">
      <c r="A9852" s="38">
        <v>145230245245</v>
      </c>
      <c r="B9852" s="13" t="s">
        <v>9483</v>
      </c>
      <c r="C9852" s="13">
        <v>2</v>
      </c>
      <c r="D9852" s="13" t="s">
        <v>1198</v>
      </c>
      <c r="E9852" s="13" t="s">
        <v>65</v>
      </c>
      <c r="F9852" s="13" t="s">
        <v>67</v>
      </c>
      <c r="G9852" s="13" t="s">
        <v>1199</v>
      </c>
      <c r="H9852" s="13" t="s">
        <v>67</v>
      </c>
      <c r="I9852" s="13"/>
    </row>
    <row r="9853" spans="1:9" x14ac:dyDescent="0.25">
      <c r="A9853" s="37">
        <v>145235120260</v>
      </c>
      <c r="B9853" s="12" t="s">
        <v>9484</v>
      </c>
      <c r="C9853" s="12">
        <v>1</v>
      </c>
      <c r="D9853" s="12" t="s">
        <v>2549</v>
      </c>
      <c r="E9853" s="12" t="s">
        <v>1199</v>
      </c>
      <c r="F9853" s="12" t="s">
        <v>1199</v>
      </c>
      <c r="G9853" s="12" t="s">
        <v>67</v>
      </c>
      <c r="H9853" s="12" t="s">
        <v>65</v>
      </c>
      <c r="I9853" s="12"/>
    </row>
    <row r="9854" spans="1:9" x14ac:dyDescent="0.25">
      <c r="A9854" s="38">
        <v>145235134270</v>
      </c>
      <c r="B9854" s="13" t="s">
        <v>9485</v>
      </c>
      <c r="C9854" s="13">
        <v>1</v>
      </c>
      <c r="D9854" s="13" t="s">
        <v>2549</v>
      </c>
      <c r="E9854" s="13" t="s">
        <v>1199</v>
      </c>
      <c r="F9854" s="13" t="s">
        <v>1199</v>
      </c>
      <c r="G9854" s="13" t="s">
        <v>67</v>
      </c>
      <c r="H9854" s="13" t="s">
        <v>65</v>
      </c>
      <c r="I9854" s="13"/>
    </row>
    <row r="9855" spans="1:9" x14ac:dyDescent="0.25">
      <c r="A9855" s="37">
        <v>145230280280</v>
      </c>
      <c r="B9855" s="12" t="s">
        <v>9486</v>
      </c>
      <c r="C9855" s="12">
        <v>1</v>
      </c>
      <c r="D9855" s="12" t="s">
        <v>2549</v>
      </c>
      <c r="E9855" s="12" t="s">
        <v>1199</v>
      </c>
      <c r="F9855" s="12" t="s">
        <v>1199</v>
      </c>
      <c r="G9855" s="12" t="s">
        <v>67</v>
      </c>
      <c r="H9855" s="12" t="s">
        <v>65</v>
      </c>
      <c r="I9855" s="12"/>
    </row>
    <row r="9856" spans="1:9" x14ac:dyDescent="0.25">
      <c r="A9856" s="38">
        <v>145235107290</v>
      </c>
      <c r="B9856" s="13" t="s">
        <v>9487</v>
      </c>
      <c r="C9856" s="13">
        <v>1</v>
      </c>
      <c r="D9856" s="13" t="s">
        <v>2549</v>
      </c>
      <c r="E9856" s="13" t="s">
        <v>1199</v>
      </c>
      <c r="F9856" s="13" t="s">
        <v>1199</v>
      </c>
      <c r="G9856" s="13" t="s">
        <v>67</v>
      </c>
      <c r="H9856" s="13" t="s">
        <v>65</v>
      </c>
      <c r="I9856" s="13"/>
    </row>
    <row r="9857" spans="1:9" x14ac:dyDescent="0.25">
      <c r="A9857" s="37">
        <v>145235122300</v>
      </c>
      <c r="B9857" s="12" t="s">
        <v>9488</v>
      </c>
      <c r="C9857" s="12">
        <v>1</v>
      </c>
      <c r="D9857" s="12" t="s">
        <v>2549</v>
      </c>
      <c r="E9857" s="12" t="s">
        <v>1199</v>
      </c>
      <c r="F9857" s="12" t="s">
        <v>1199</v>
      </c>
      <c r="G9857" s="12" t="s">
        <v>67</v>
      </c>
      <c r="H9857" s="12" t="s">
        <v>65</v>
      </c>
      <c r="I9857" s="12"/>
    </row>
    <row r="9858" spans="1:9" x14ac:dyDescent="0.25">
      <c r="A9858" s="38">
        <v>145230310310</v>
      </c>
      <c r="B9858" s="13" t="s">
        <v>9489</v>
      </c>
      <c r="C9858" s="13">
        <v>1</v>
      </c>
      <c r="D9858" s="13" t="s">
        <v>2549</v>
      </c>
      <c r="E9858" s="13" t="s">
        <v>1199</v>
      </c>
      <c r="F9858" s="13" t="s">
        <v>1199</v>
      </c>
      <c r="G9858" s="13" t="s">
        <v>67</v>
      </c>
      <c r="H9858" s="13" t="s">
        <v>65</v>
      </c>
      <c r="I9858" s="13"/>
    </row>
    <row r="9859" spans="1:9" x14ac:dyDescent="0.25">
      <c r="A9859" s="37">
        <v>145230320320</v>
      </c>
      <c r="B9859" s="12" t="s">
        <v>9490</v>
      </c>
      <c r="C9859" s="12">
        <v>1</v>
      </c>
      <c r="D9859" s="12" t="s">
        <v>2549</v>
      </c>
      <c r="E9859" s="12" t="s">
        <v>1199</v>
      </c>
      <c r="F9859" s="12" t="s">
        <v>1199</v>
      </c>
      <c r="G9859" s="12" t="s">
        <v>67</v>
      </c>
      <c r="H9859" s="12" t="s">
        <v>65</v>
      </c>
      <c r="I9859" s="12"/>
    </row>
    <row r="9860" spans="1:9" x14ac:dyDescent="0.25">
      <c r="A9860" s="38">
        <v>145230330330</v>
      </c>
      <c r="B9860" s="13" t="s">
        <v>9491</v>
      </c>
      <c r="C9860" s="13">
        <v>1</v>
      </c>
      <c r="D9860" s="13" t="s">
        <v>2549</v>
      </c>
      <c r="E9860" s="13" t="s">
        <v>1199</v>
      </c>
      <c r="F9860" s="13" t="s">
        <v>1199</v>
      </c>
      <c r="G9860" s="13" t="s">
        <v>67</v>
      </c>
      <c r="H9860" s="13" t="s">
        <v>65</v>
      </c>
      <c r="I9860" s="13"/>
    </row>
    <row r="9861" spans="1:9" x14ac:dyDescent="0.25">
      <c r="A9861" s="37">
        <v>145235125340</v>
      </c>
      <c r="B9861" s="12" t="s">
        <v>9492</v>
      </c>
      <c r="C9861" s="12">
        <v>1</v>
      </c>
      <c r="D9861" s="12" t="s">
        <v>2549</v>
      </c>
      <c r="E9861" s="12" t="s">
        <v>1199</v>
      </c>
      <c r="F9861" s="12" t="s">
        <v>1199</v>
      </c>
      <c r="G9861" s="12" t="s">
        <v>67</v>
      </c>
      <c r="H9861" s="12" t="s">
        <v>65</v>
      </c>
      <c r="I9861" s="12"/>
    </row>
    <row r="9862" spans="1:9" x14ac:dyDescent="0.25">
      <c r="A9862" s="38">
        <v>145230360360</v>
      </c>
      <c r="B9862" s="13" t="s">
        <v>9493</v>
      </c>
      <c r="C9862" s="13">
        <v>1</v>
      </c>
      <c r="D9862" s="13" t="s">
        <v>2549</v>
      </c>
      <c r="E9862" s="13" t="s">
        <v>1199</v>
      </c>
      <c r="F9862" s="13" t="s">
        <v>1199</v>
      </c>
      <c r="G9862" s="13" t="s">
        <v>67</v>
      </c>
      <c r="H9862" s="13" t="s">
        <v>65</v>
      </c>
      <c r="I9862" s="13"/>
    </row>
    <row r="9863" spans="1:9" x14ac:dyDescent="0.25">
      <c r="A9863" s="37">
        <v>145230365365</v>
      </c>
      <c r="B9863" s="12" t="s">
        <v>9494</v>
      </c>
      <c r="C9863" s="12">
        <v>1</v>
      </c>
      <c r="D9863" s="12" t="s">
        <v>2549</v>
      </c>
      <c r="E9863" s="12" t="s">
        <v>1199</v>
      </c>
      <c r="F9863" s="12" t="s">
        <v>1199</v>
      </c>
      <c r="G9863" s="12" t="s">
        <v>67</v>
      </c>
      <c r="H9863" s="12" t="s">
        <v>65</v>
      </c>
      <c r="I9863" s="12"/>
    </row>
    <row r="9864" spans="1:9" x14ac:dyDescent="0.25">
      <c r="A9864" s="38">
        <v>145235131370</v>
      </c>
      <c r="B9864" s="13" t="s">
        <v>9495</v>
      </c>
      <c r="C9864" s="13">
        <v>2</v>
      </c>
      <c r="D9864" s="13" t="s">
        <v>1198</v>
      </c>
      <c r="E9864" s="13" t="s">
        <v>65</v>
      </c>
      <c r="F9864" s="13" t="s">
        <v>67</v>
      </c>
      <c r="G9864" s="13" t="s">
        <v>1199</v>
      </c>
      <c r="H9864" s="13" t="s">
        <v>67</v>
      </c>
      <c r="I9864" s="13"/>
    </row>
    <row r="9865" spans="1:9" x14ac:dyDescent="0.25">
      <c r="A9865" s="37">
        <v>145230380380</v>
      </c>
      <c r="B9865" s="12" t="s">
        <v>884</v>
      </c>
      <c r="C9865" s="12">
        <v>2</v>
      </c>
      <c r="D9865" s="12" t="s">
        <v>1198</v>
      </c>
      <c r="E9865" s="12" t="s">
        <v>65</v>
      </c>
      <c r="F9865" s="12" t="s">
        <v>67</v>
      </c>
      <c r="G9865" s="12" t="s">
        <v>1199</v>
      </c>
      <c r="H9865" s="12" t="s">
        <v>67</v>
      </c>
      <c r="I9865" s="12"/>
    </row>
    <row r="9866" spans="1:9" x14ac:dyDescent="0.25">
      <c r="A9866" s="38">
        <v>145235402410</v>
      </c>
      <c r="B9866" s="13" t="s">
        <v>9496</v>
      </c>
      <c r="C9866" s="13">
        <v>1</v>
      </c>
      <c r="D9866" s="13" t="s">
        <v>2549</v>
      </c>
      <c r="E9866" s="13" t="s">
        <v>1199</v>
      </c>
      <c r="F9866" s="13" t="s">
        <v>1199</v>
      </c>
      <c r="G9866" s="13" t="s">
        <v>67</v>
      </c>
      <c r="H9866" s="13" t="s">
        <v>65</v>
      </c>
      <c r="I9866" s="13"/>
    </row>
    <row r="9867" spans="1:9" x14ac:dyDescent="0.25">
      <c r="A9867" s="37">
        <v>145235402420</v>
      </c>
      <c r="B9867" s="12" t="s">
        <v>9497</v>
      </c>
      <c r="C9867" s="12">
        <v>1</v>
      </c>
      <c r="D9867" s="12" t="s">
        <v>2549</v>
      </c>
      <c r="E9867" s="12" t="s">
        <v>1199</v>
      </c>
      <c r="F9867" s="12" t="s">
        <v>1199</v>
      </c>
      <c r="G9867" s="12" t="s">
        <v>67</v>
      </c>
      <c r="H9867" s="12" t="s">
        <v>65</v>
      </c>
      <c r="I9867" s="12"/>
    </row>
    <row r="9868" spans="1:9" x14ac:dyDescent="0.25">
      <c r="A9868" s="38">
        <v>145235134430</v>
      </c>
      <c r="B9868" s="13" t="s">
        <v>9498</v>
      </c>
      <c r="C9868" s="13">
        <v>1</v>
      </c>
      <c r="D9868" s="13" t="s">
        <v>2549</v>
      </c>
      <c r="E9868" s="13" t="s">
        <v>1199</v>
      </c>
      <c r="F9868" s="13" t="s">
        <v>1199</v>
      </c>
      <c r="G9868" s="13" t="s">
        <v>67</v>
      </c>
      <c r="H9868" s="13" t="s">
        <v>65</v>
      </c>
      <c r="I9868" s="13"/>
    </row>
    <row r="9869" spans="1:9" x14ac:dyDescent="0.25">
      <c r="A9869" s="37">
        <v>145235122440</v>
      </c>
      <c r="B9869" s="12" t="s">
        <v>9499</v>
      </c>
      <c r="C9869" s="12">
        <v>1</v>
      </c>
      <c r="D9869" s="12" t="s">
        <v>2549</v>
      </c>
      <c r="E9869" s="12" t="s">
        <v>1199</v>
      </c>
      <c r="F9869" s="12" t="s">
        <v>1199</v>
      </c>
      <c r="G9869" s="12" t="s">
        <v>67</v>
      </c>
      <c r="H9869" s="12" t="s">
        <v>65</v>
      </c>
      <c r="I9869" s="12"/>
    </row>
    <row r="9870" spans="1:9" x14ac:dyDescent="0.25">
      <c r="A9870" s="38">
        <v>145230450450</v>
      </c>
      <c r="B9870" s="13" t="s">
        <v>9500</v>
      </c>
      <c r="C9870" s="13">
        <v>1</v>
      </c>
      <c r="D9870" s="13" t="s">
        <v>2549</v>
      </c>
      <c r="E9870" s="13" t="s">
        <v>1199</v>
      </c>
      <c r="F9870" s="13" t="s">
        <v>1199</v>
      </c>
      <c r="G9870" s="13" t="s">
        <v>67</v>
      </c>
      <c r="H9870" s="13" t="s">
        <v>65</v>
      </c>
      <c r="I9870" s="13"/>
    </row>
    <row r="9871" spans="1:9" x14ac:dyDescent="0.25">
      <c r="A9871" s="37">
        <v>145235402460</v>
      </c>
      <c r="B9871" s="12" t="s">
        <v>9501</v>
      </c>
      <c r="C9871" s="12">
        <v>2</v>
      </c>
      <c r="D9871" s="12" t="s">
        <v>1198</v>
      </c>
      <c r="E9871" s="12" t="s">
        <v>65</v>
      </c>
      <c r="F9871" s="12" t="s">
        <v>67</v>
      </c>
      <c r="G9871" s="12" t="s">
        <v>1199</v>
      </c>
      <c r="H9871" s="12" t="s">
        <v>67</v>
      </c>
      <c r="I9871" s="12"/>
    </row>
    <row r="9872" spans="1:9" x14ac:dyDescent="0.25">
      <c r="A9872" s="38">
        <v>145245128010</v>
      </c>
      <c r="B9872" s="13" t="s">
        <v>9502</v>
      </c>
      <c r="C9872" s="13">
        <v>1</v>
      </c>
      <c r="D9872" s="13" t="s">
        <v>2549</v>
      </c>
      <c r="E9872" s="13" t="s">
        <v>1199</v>
      </c>
      <c r="F9872" s="13" t="s">
        <v>1199</v>
      </c>
      <c r="G9872" s="13" t="s">
        <v>67</v>
      </c>
      <c r="H9872" s="13" t="s">
        <v>65</v>
      </c>
      <c r="I9872" s="13"/>
    </row>
    <row r="9873" spans="1:9" x14ac:dyDescent="0.25">
      <c r="A9873" s="37">
        <v>145240020020</v>
      </c>
      <c r="B9873" s="12" t="s">
        <v>9503</v>
      </c>
      <c r="C9873" s="12">
        <v>4</v>
      </c>
      <c r="D9873" s="12" t="s">
        <v>1155</v>
      </c>
      <c r="E9873" s="12" t="s">
        <v>67</v>
      </c>
      <c r="F9873" s="12" t="s">
        <v>67</v>
      </c>
      <c r="G9873" s="12" t="s">
        <v>65</v>
      </c>
      <c r="H9873" s="12" t="s">
        <v>67</v>
      </c>
      <c r="I9873" s="12"/>
    </row>
    <row r="9874" spans="1:9" x14ac:dyDescent="0.25">
      <c r="A9874" s="38">
        <v>145245104030</v>
      </c>
      <c r="B9874" s="13" t="s">
        <v>9504</v>
      </c>
      <c r="C9874" s="13">
        <v>4</v>
      </c>
      <c r="D9874" s="13" t="s">
        <v>1155</v>
      </c>
      <c r="E9874" s="13" t="s">
        <v>67</v>
      </c>
      <c r="F9874" s="13" t="s">
        <v>67</v>
      </c>
      <c r="G9874" s="13" t="s">
        <v>65</v>
      </c>
      <c r="H9874" s="13" t="s">
        <v>67</v>
      </c>
      <c r="I9874" s="13"/>
    </row>
    <row r="9875" spans="1:9" x14ac:dyDescent="0.25">
      <c r="A9875" s="37">
        <v>145245111040</v>
      </c>
      <c r="B9875" s="12" t="s">
        <v>9505</v>
      </c>
      <c r="C9875" s="12">
        <v>2</v>
      </c>
      <c r="D9875" s="12" t="s">
        <v>1198</v>
      </c>
      <c r="E9875" s="12" t="s">
        <v>65</v>
      </c>
      <c r="F9875" s="12" t="s">
        <v>67</v>
      </c>
      <c r="G9875" s="12" t="s">
        <v>1199</v>
      </c>
      <c r="H9875" s="12" t="s">
        <v>67</v>
      </c>
      <c r="I9875" s="12"/>
    </row>
    <row r="9876" spans="1:9" x14ac:dyDescent="0.25">
      <c r="A9876" s="38">
        <v>145245104050</v>
      </c>
      <c r="B9876" s="13" t="s">
        <v>9506</v>
      </c>
      <c r="C9876" s="13">
        <v>4</v>
      </c>
      <c r="D9876" s="13" t="s">
        <v>1155</v>
      </c>
      <c r="E9876" s="13" t="s">
        <v>67</v>
      </c>
      <c r="F9876" s="13" t="s">
        <v>67</v>
      </c>
      <c r="G9876" s="13" t="s">
        <v>65</v>
      </c>
      <c r="H9876" s="13" t="s">
        <v>67</v>
      </c>
      <c r="I9876" s="13"/>
    </row>
    <row r="9877" spans="1:9" x14ac:dyDescent="0.25">
      <c r="A9877" s="37">
        <v>145240060060</v>
      </c>
      <c r="B9877" s="12" t="s">
        <v>9507</v>
      </c>
      <c r="C9877" s="12">
        <v>1</v>
      </c>
      <c r="D9877" s="12" t="s">
        <v>2549</v>
      </c>
      <c r="E9877" s="12" t="s">
        <v>1199</v>
      </c>
      <c r="F9877" s="12" t="s">
        <v>1199</v>
      </c>
      <c r="G9877" s="12" t="s">
        <v>67</v>
      </c>
      <c r="H9877" s="12" t="s">
        <v>65</v>
      </c>
      <c r="I9877" s="12"/>
    </row>
    <row r="9878" spans="1:9" x14ac:dyDescent="0.25">
      <c r="A9878" s="38">
        <v>145240070070</v>
      </c>
      <c r="B9878" s="13" t="s">
        <v>9508</v>
      </c>
      <c r="C9878" s="13">
        <v>1</v>
      </c>
      <c r="D9878" s="13" t="s">
        <v>2549</v>
      </c>
      <c r="E9878" s="13" t="s">
        <v>1199</v>
      </c>
      <c r="F9878" s="13" t="s">
        <v>1199</v>
      </c>
      <c r="G9878" s="13" t="s">
        <v>67</v>
      </c>
      <c r="H9878" s="13" t="s">
        <v>65</v>
      </c>
      <c r="I9878" s="13"/>
    </row>
    <row r="9879" spans="1:9" x14ac:dyDescent="0.25">
      <c r="A9879" s="37">
        <v>145240080080</v>
      </c>
      <c r="B9879" s="12" t="s">
        <v>9509</v>
      </c>
      <c r="C9879" s="12">
        <v>4</v>
      </c>
      <c r="D9879" s="12" t="s">
        <v>1155</v>
      </c>
      <c r="E9879" s="12" t="s">
        <v>67</v>
      </c>
      <c r="F9879" s="12" t="s">
        <v>67</v>
      </c>
      <c r="G9879" s="12" t="s">
        <v>65</v>
      </c>
      <c r="H9879" s="12" t="s">
        <v>67</v>
      </c>
      <c r="I9879" s="12"/>
    </row>
    <row r="9880" spans="1:9" x14ac:dyDescent="0.25">
      <c r="A9880" s="38">
        <v>145240090090</v>
      </c>
      <c r="B9880" s="13" t="s">
        <v>7465</v>
      </c>
      <c r="C9880" s="13">
        <v>1</v>
      </c>
      <c r="D9880" s="13" t="s">
        <v>2549</v>
      </c>
      <c r="E9880" s="13" t="s">
        <v>1199</v>
      </c>
      <c r="F9880" s="13" t="s">
        <v>1199</v>
      </c>
      <c r="G9880" s="13" t="s">
        <v>67</v>
      </c>
      <c r="H9880" s="13" t="s">
        <v>65</v>
      </c>
      <c r="I9880" s="13"/>
    </row>
    <row r="9881" spans="1:9" x14ac:dyDescent="0.25">
      <c r="A9881" s="37">
        <v>145245111100</v>
      </c>
      <c r="B9881" s="12" t="s">
        <v>9510</v>
      </c>
      <c r="C9881" s="12">
        <v>2</v>
      </c>
      <c r="D9881" s="12" t="s">
        <v>1198</v>
      </c>
      <c r="E9881" s="12" t="s">
        <v>65</v>
      </c>
      <c r="F9881" s="12" t="s">
        <v>67</v>
      </c>
      <c r="G9881" s="12" t="s">
        <v>1199</v>
      </c>
      <c r="H9881" s="12" t="s">
        <v>67</v>
      </c>
      <c r="I9881" s="12"/>
    </row>
    <row r="9882" spans="1:9" x14ac:dyDescent="0.25">
      <c r="A9882" s="38">
        <v>145245111110</v>
      </c>
      <c r="B9882" s="13" t="s">
        <v>8361</v>
      </c>
      <c r="C9882" s="13">
        <v>1</v>
      </c>
      <c r="D9882" s="13" t="s">
        <v>2549</v>
      </c>
      <c r="E9882" s="13" t="s">
        <v>1199</v>
      </c>
      <c r="F9882" s="13" t="s">
        <v>1199</v>
      </c>
      <c r="G9882" s="13" t="s">
        <v>67</v>
      </c>
      <c r="H9882" s="13" t="s">
        <v>65</v>
      </c>
      <c r="I9882" s="13"/>
    </row>
    <row r="9883" spans="1:9" x14ac:dyDescent="0.25">
      <c r="A9883" s="37">
        <v>145240120120</v>
      </c>
      <c r="B9883" s="12" t="s">
        <v>9511</v>
      </c>
      <c r="C9883" s="12">
        <v>1</v>
      </c>
      <c r="D9883" s="12" t="s">
        <v>2549</v>
      </c>
      <c r="E9883" s="12" t="s">
        <v>1199</v>
      </c>
      <c r="F9883" s="12" t="s">
        <v>1199</v>
      </c>
      <c r="G9883" s="12" t="s">
        <v>67</v>
      </c>
      <c r="H9883" s="12" t="s">
        <v>65</v>
      </c>
      <c r="I9883" s="12"/>
    </row>
    <row r="9884" spans="1:9" x14ac:dyDescent="0.25">
      <c r="A9884" s="38">
        <v>145245111130</v>
      </c>
      <c r="B9884" s="13" t="s">
        <v>6304</v>
      </c>
      <c r="C9884" s="13">
        <v>1</v>
      </c>
      <c r="D9884" s="13" t="s">
        <v>2549</v>
      </c>
      <c r="E9884" s="13" t="s">
        <v>1199</v>
      </c>
      <c r="F9884" s="13" t="s">
        <v>1199</v>
      </c>
      <c r="G9884" s="13" t="s">
        <v>67</v>
      </c>
      <c r="H9884" s="13" t="s">
        <v>65</v>
      </c>
      <c r="I9884" s="13"/>
    </row>
    <row r="9885" spans="1:9" x14ac:dyDescent="0.25">
      <c r="A9885" s="37">
        <v>145240140140</v>
      </c>
      <c r="B9885" s="12" t="s">
        <v>9512</v>
      </c>
      <c r="C9885" s="12">
        <v>4</v>
      </c>
      <c r="D9885" s="12" t="s">
        <v>1155</v>
      </c>
      <c r="E9885" s="12" t="s">
        <v>67</v>
      </c>
      <c r="F9885" s="12" t="s">
        <v>67</v>
      </c>
      <c r="G9885" s="12" t="s">
        <v>65</v>
      </c>
      <c r="H9885" s="12" t="s">
        <v>67</v>
      </c>
      <c r="I9885" s="12"/>
    </row>
    <row r="9886" spans="1:9" x14ac:dyDescent="0.25">
      <c r="A9886" s="38">
        <v>145240150150</v>
      </c>
      <c r="B9886" s="13" t="s">
        <v>9513</v>
      </c>
      <c r="C9886" s="13">
        <v>1</v>
      </c>
      <c r="D9886" s="13" t="s">
        <v>2549</v>
      </c>
      <c r="E9886" s="13" t="s">
        <v>1199</v>
      </c>
      <c r="F9886" s="13" t="s">
        <v>1199</v>
      </c>
      <c r="G9886" s="13" t="s">
        <v>67</v>
      </c>
      <c r="H9886" s="13" t="s">
        <v>65</v>
      </c>
      <c r="I9886" s="13"/>
    </row>
    <row r="9887" spans="1:9" x14ac:dyDescent="0.25">
      <c r="A9887" s="37">
        <v>145245128160</v>
      </c>
      <c r="B9887" s="12" t="s">
        <v>9514</v>
      </c>
      <c r="C9887" s="12">
        <v>1</v>
      </c>
      <c r="D9887" s="12" t="s">
        <v>2549</v>
      </c>
      <c r="E9887" s="12" t="s">
        <v>1199</v>
      </c>
      <c r="F9887" s="12" t="s">
        <v>1199</v>
      </c>
      <c r="G9887" s="12" t="s">
        <v>67</v>
      </c>
      <c r="H9887" s="12" t="s">
        <v>65</v>
      </c>
      <c r="I9887" s="12"/>
    </row>
    <row r="9888" spans="1:9" x14ac:dyDescent="0.25">
      <c r="A9888" s="38">
        <v>145240170170</v>
      </c>
      <c r="B9888" s="13" t="s">
        <v>9515</v>
      </c>
      <c r="C9888" s="13">
        <v>1</v>
      </c>
      <c r="D9888" s="13" t="s">
        <v>2549</v>
      </c>
      <c r="E9888" s="13" t="s">
        <v>1199</v>
      </c>
      <c r="F9888" s="13" t="s">
        <v>1199</v>
      </c>
      <c r="G9888" s="13" t="s">
        <v>67</v>
      </c>
      <c r="H9888" s="13" t="s">
        <v>65</v>
      </c>
      <c r="I9888" s="13"/>
    </row>
    <row r="9889" spans="1:9" x14ac:dyDescent="0.25">
      <c r="A9889" s="37">
        <v>145245114180</v>
      </c>
      <c r="B9889" s="12" t="s">
        <v>9516</v>
      </c>
      <c r="C9889" s="12">
        <v>4</v>
      </c>
      <c r="D9889" s="12" t="s">
        <v>1155</v>
      </c>
      <c r="E9889" s="12" t="s">
        <v>67</v>
      </c>
      <c r="F9889" s="12" t="s">
        <v>67</v>
      </c>
      <c r="G9889" s="12" t="s">
        <v>65</v>
      </c>
      <c r="H9889" s="12" t="s">
        <v>67</v>
      </c>
      <c r="I9889" s="12"/>
    </row>
    <row r="9890" spans="1:9" x14ac:dyDescent="0.25">
      <c r="A9890" s="38">
        <v>145245118190</v>
      </c>
      <c r="B9890" s="13" t="s">
        <v>9517</v>
      </c>
      <c r="C9890" s="13">
        <v>4</v>
      </c>
      <c r="D9890" s="13" t="s">
        <v>1155</v>
      </c>
      <c r="E9890" s="13" t="s">
        <v>67</v>
      </c>
      <c r="F9890" s="13" t="s">
        <v>67</v>
      </c>
      <c r="G9890" s="13" t="s">
        <v>65</v>
      </c>
      <c r="H9890" s="13" t="s">
        <v>67</v>
      </c>
      <c r="I9890" s="13"/>
    </row>
    <row r="9891" spans="1:9" x14ac:dyDescent="0.25">
      <c r="A9891" s="37">
        <v>145240200200</v>
      </c>
      <c r="B9891" s="12" t="s">
        <v>9518</v>
      </c>
      <c r="C9891" s="12">
        <v>1</v>
      </c>
      <c r="D9891" s="12" t="s">
        <v>2549</v>
      </c>
      <c r="E9891" s="12" t="s">
        <v>1199</v>
      </c>
      <c r="F9891" s="12" t="s">
        <v>1199</v>
      </c>
      <c r="G9891" s="12" t="s">
        <v>67</v>
      </c>
      <c r="H9891" s="12" t="s">
        <v>65</v>
      </c>
      <c r="I9891" s="12"/>
    </row>
    <row r="9892" spans="1:9" x14ac:dyDescent="0.25">
      <c r="A9892" s="38">
        <v>145240210210</v>
      </c>
      <c r="B9892" s="13" t="s">
        <v>9519</v>
      </c>
      <c r="C9892" s="13">
        <v>4</v>
      </c>
      <c r="D9892" s="13" t="s">
        <v>1155</v>
      </c>
      <c r="E9892" s="13" t="s">
        <v>67</v>
      </c>
      <c r="F9892" s="13" t="s">
        <v>67</v>
      </c>
      <c r="G9892" s="13" t="s">
        <v>65</v>
      </c>
      <c r="H9892" s="13" t="s">
        <v>67</v>
      </c>
      <c r="I9892" s="13"/>
    </row>
    <row r="9893" spans="1:9" x14ac:dyDescent="0.25">
      <c r="A9893" s="37">
        <v>145245114220</v>
      </c>
      <c r="B9893" s="12" t="s">
        <v>9520</v>
      </c>
      <c r="C9893" s="12">
        <v>5</v>
      </c>
      <c r="D9893" s="12" t="s">
        <v>69</v>
      </c>
      <c r="E9893" s="12" t="s">
        <v>65</v>
      </c>
      <c r="F9893" s="12" t="s">
        <v>65</v>
      </c>
      <c r="G9893" s="12" t="s">
        <v>65</v>
      </c>
      <c r="H9893" s="12" t="s">
        <v>65</v>
      </c>
      <c r="I9893" s="12"/>
    </row>
    <row r="9894" spans="1:9" x14ac:dyDescent="0.25">
      <c r="A9894" s="38">
        <v>145240230230</v>
      </c>
      <c r="B9894" s="13" t="s">
        <v>9521</v>
      </c>
      <c r="C9894" s="13">
        <v>5</v>
      </c>
      <c r="D9894" s="13" t="s">
        <v>69</v>
      </c>
      <c r="E9894" s="13" t="s">
        <v>65</v>
      </c>
      <c r="F9894" s="13" t="s">
        <v>65</v>
      </c>
      <c r="G9894" s="13" t="s">
        <v>65</v>
      </c>
      <c r="H9894" s="13" t="s">
        <v>65</v>
      </c>
      <c r="I9894" s="13"/>
    </row>
    <row r="9895" spans="1:9" x14ac:dyDescent="0.25">
      <c r="A9895" s="37">
        <v>145245135240</v>
      </c>
      <c r="B9895" s="12" t="s">
        <v>9522</v>
      </c>
      <c r="C9895" s="12">
        <v>4</v>
      </c>
      <c r="D9895" s="12" t="s">
        <v>1155</v>
      </c>
      <c r="E9895" s="12" t="s">
        <v>67</v>
      </c>
      <c r="F9895" s="12" t="s">
        <v>67</v>
      </c>
      <c r="G9895" s="12" t="s">
        <v>65</v>
      </c>
      <c r="H9895" s="12" t="s">
        <v>67</v>
      </c>
      <c r="I9895" s="12"/>
    </row>
    <row r="9896" spans="1:9" x14ac:dyDescent="0.25">
      <c r="A9896" s="38">
        <v>145240250250</v>
      </c>
      <c r="B9896" s="13" t="s">
        <v>9523</v>
      </c>
      <c r="C9896" s="13">
        <v>1</v>
      </c>
      <c r="D9896" s="13" t="s">
        <v>2549</v>
      </c>
      <c r="E9896" s="13" t="s">
        <v>1199</v>
      </c>
      <c r="F9896" s="13" t="s">
        <v>1199</v>
      </c>
      <c r="G9896" s="13" t="s">
        <v>67</v>
      </c>
      <c r="H9896" s="13" t="s">
        <v>65</v>
      </c>
      <c r="I9896" s="13"/>
    </row>
    <row r="9897" spans="1:9" x14ac:dyDescent="0.25">
      <c r="A9897" s="37">
        <v>145245135260</v>
      </c>
      <c r="B9897" s="12" t="s">
        <v>9524</v>
      </c>
      <c r="C9897" s="12">
        <v>4</v>
      </c>
      <c r="D9897" s="12" t="s">
        <v>1155</v>
      </c>
      <c r="E9897" s="12" t="s">
        <v>67</v>
      </c>
      <c r="F9897" s="12" t="s">
        <v>67</v>
      </c>
      <c r="G9897" s="12" t="s">
        <v>65</v>
      </c>
      <c r="H9897" s="12" t="s">
        <v>67</v>
      </c>
      <c r="I9897" s="12"/>
    </row>
    <row r="9898" spans="1:9" x14ac:dyDescent="0.25">
      <c r="A9898" s="38">
        <v>145245118270</v>
      </c>
      <c r="B9898" s="13" t="s">
        <v>294</v>
      </c>
      <c r="C9898" s="13">
        <v>4</v>
      </c>
      <c r="D9898" s="13" t="s">
        <v>1155</v>
      </c>
      <c r="E9898" s="13" t="s">
        <v>67</v>
      </c>
      <c r="F9898" s="13" t="s">
        <v>67</v>
      </c>
      <c r="G9898" s="13" t="s">
        <v>65</v>
      </c>
      <c r="H9898" s="13" t="s">
        <v>67</v>
      </c>
      <c r="I9898" s="13"/>
    </row>
    <row r="9899" spans="1:9" x14ac:dyDescent="0.25">
      <c r="A9899" s="37">
        <v>145245128280</v>
      </c>
      <c r="B9899" s="12" t="s">
        <v>9525</v>
      </c>
      <c r="C9899" s="12">
        <v>4</v>
      </c>
      <c r="D9899" s="12" t="s">
        <v>1155</v>
      </c>
      <c r="E9899" s="12" t="s">
        <v>67</v>
      </c>
      <c r="F9899" s="12" t="s">
        <v>67</v>
      </c>
      <c r="G9899" s="12" t="s">
        <v>65</v>
      </c>
      <c r="H9899" s="12" t="s">
        <v>67</v>
      </c>
      <c r="I9899" s="12"/>
    </row>
    <row r="9900" spans="1:9" x14ac:dyDescent="0.25">
      <c r="A9900" s="38">
        <v>145245135290</v>
      </c>
      <c r="B9900" s="13" t="s">
        <v>5331</v>
      </c>
      <c r="C9900" s="13">
        <v>4</v>
      </c>
      <c r="D9900" s="13" t="s">
        <v>1155</v>
      </c>
      <c r="E9900" s="13" t="s">
        <v>67</v>
      </c>
      <c r="F9900" s="13" t="s">
        <v>67</v>
      </c>
      <c r="G9900" s="13" t="s">
        <v>65</v>
      </c>
      <c r="H9900" s="13" t="s">
        <v>67</v>
      </c>
      <c r="I9900" s="13"/>
    </row>
    <row r="9901" spans="1:9" x14ac:dyDescent="0.25">
      <c r="A9901" s="37">
        <v>145240300300</v>
      </c>
      <c r="B9901" s="12" t="s">
        <v>9526</v>
      </c>
      <c r="C9901" s="12">
        <v>4</v>
      </c>
      <c r="D9901" s="12" t="s">
        <v>1155</v>
      </c>
      <c r="E9901" s="12" t="s">
        <v>67</v>
      </c>
      <c r="F9901" s="12" t="s">
        <v>67</v>
      </c>
      <c r="G9901" s="12" t="s">
        <v>65</v>
      </c>
      <c r="H9901" s="12" t="s">
        <v>67</v>
      </c>
      <c r="I9901" s="12"/>
    </row>
    <row r="9902" spans="1:9" x14ac:dyDescent="0.25">
      <c r="A9902" s="38">
        <v>145240310310</v>
      </c>
      <c r="B9902" s="13" t="s">
        <v>9527</v>
      </c>
      <c r="C9902" s="13">
        <v>1</v>
      </c>
      <c r="D9902" s="13" t="s">
        <v>2549</v>
      </c>
      <c r="E9902" s="13" t="s">
        <v>1199</v>
      </c>
      <c r="F9902" s="13" t="s">
        <v>1199</v>
      </c>
      <c r="G9902" s="13" t="s">
        <v>67</v>
      </c>
      <c r="H9902" s="13" t="s">
        <v>65</v>
      </c>
      <c r="I9902" s="13"/>
    </row>
    <row r="9903" spans="1:9" x14ac:dyDescent="0.25">
      <c r="A9903" s="37">
        <v>145240320320</v>
      </c>
      <c r="B9903" s="12" t="s">
        <v>9528</v>
      </c>
      <c r="C9903" s="12">
        <v>1</v>
      </c>
      <c r="D9903" s="12" t="s">
        <v>2549</v>
      </c>
      <c r="E9903" s="12" t="s">
        <v>1199</v>
      </c>
      <c r="F9903" s="12" t="s">
        <v>1199</v>
      </c>
      <c r="G9903" s="12" t="s">
        <v>67</v>
      </c>
      <c r="H9903" s="12" t="s">
        <v>65</v>
      </c>
      <c r="I9903" s="12"/>
    </row>
    <row r="9904" spans="1:9" x14ac:dyDescent="0.25">
      <c r="A9904" s="38">
        <v>145240330330</v>
      </c>
      <c r="B9904" s="13" t="s">
        <v>9529</v>
      </c>
      <c r="C9904" s="13">
        <v>1</v>
      </c>
      <c r="D9904" s="13" t="s">
        <v>2549</v>
      </c>
      <c r="E9904" s="13" t="s">
        <v>1199</v>
      </c>
      <c r="F9904" s="13" t="s">
        <v>1199</v>
      </c>
      <c r="G9904" s="13" t="s">
        <v>67</v>
      </c>
      <c r="H9904" s="13" t="s">
        <v>65</v>
      </c>
      <c r="I9904" s="13"/>
    </row>
    <row r="9905" spans="1:9" x14ac:dyDescent="0.25">
      <c r="A9905" s="37">
        <v>146120000000</v>
      </c>
      <c r="B9905" s="12" t="s">
        <v>9530</v>
      </c>
      <c r="C9905" s="12">
        <v>7</v>
      </c>
      <c r="D9905" s="12" t="s">
        <v>2085</v>
      </c>
      <c r="E9905" s="12" t="s">
        <v>65</v>
      </c>
      <c r="F9905" s="12" t="s">
        <v>1199</v>
      </c>
      <c r="G9905" s="12" t="s">
        <v>65</v>
      </c>
      <c r="H9905" s="12" t="s">
        <v>65</v>
      </c>
      <c r="I9905" s="12"/>
    </row>
    <row r="9906" spans="1:9" x14ac:dyDescent="0.25">
      <c r="A9906" s="38">
        <v>146250010010</v>
      </c>
      <c r="B9906" s="13" t="s">
        <v>9531</v>
      </c>
      <c r="C9906" s="13">
        <v>1</v>
      </c>
      <c r="D9906" s="13" t="s">
        <v>2549</v>
      </c>
      <c r="E9906" s="13" t="s">
        <v>1199</v>
      </c>
      <c r="F9906" s="13" t="s">
        <v>1199</v>
      </c>
      <c r="G9906" s="13" t="s">
        <v>67</v>
      </c>
      <c r="H9906" s="13" t="s">
        <v>65</v>
      </c>
      <c r="I9906" s="13"/>
    </row>
    <row r="9907" spans="1:9" x14ac:dyDescent="0.25">
      <c r="A9907" s="37">
        <v>146250020020</v>
      </c>
      <c r="B9907" s="12" t="s">
        <v>9532</v>
      </c>
      <c r="C9907" s="12">
        <v>7</v>
      </c>
      <c r="D9907" s="12" t="s">
        <v>2085</v>
      </c>
      <c r="E9907" s="12" t="s">
        <v>65</v>
      </c>
      <c r="F9907" s="12" t="s">
        <v>1199</v>
      </c>
      <c r="G9907" s="12" t="s">
        <v>65</v>
      </c>
      <c r="H9907" s="12" t="s">
        <v>65</v>
      </c>
      <c r="I9907" s="12"/>
    </row>
    <row r="9908" spans="1:9" x14ac:dyDescent="0.25">
      <c r="A9908" s="38">
        <v>146250030030</v>
      </c>
      <c r="B9908" s="13" t="s">
        <v>9502</v>
      </c>
      <c r="C9908" s="13">
        <v>7</v>
      </c>
      <c r="D9908" s="13" t="s">
        <v>2085</v>
      </c>
      <c r="E9908" s="13" t="s">
        <v>65</v>
      </c>
      <c r="F9908" s="13" t="s">
        <v>1199</v>
      </c>
      <c r="G9908" s="13" t="s">
        <v>65</v>
      </c>
      <c r="H9908" s="13" t="s">
        <v>65</v>
      </c>
      <c r="I9908" s="13"/>
    </row>
    <row r="9909" spans="1:9" x14ac:dyDescent="0.25">
      <c r="A9909" s="37">
        <v>146255207040</v>
      </c>
      <c r="B9909" s="12" t="s">
        <v>9533</v>
      </c>
      <c r="C9909" s="12">
        <v>1</v>
      </c>
      <c r="D9909" s="12" t="s">
        <v>2549</v>
      </c>
      <c r="E9909" s="12" t="s">
        <v>1199</v>
      </c>
      <c r="F9909" s="12" t="s">
        <v>1199</v>
      </c>
      <c r="G9909" s="12" t="s">
        <v>67</v>
      </c>
      <c r="H9909" s="12" t="s">
        <v>65</v>
      </c>
      <c r="I9909" s="12"/>
    </row>
    <row r="9910" spans="1:9" x14ac:dyDescent="0.25">
      <c r="A9910" s="38">
        <v>146250060060</v>
      </c>
      <c r="B9910" s="13" t="s">
        <v>9534</v>
      </c>
      <c r="C9910" s="13">
        <v>4</v>
      </c>
      <c r="D9910" s="13" t="s">
        <v>1155</v>
      </c>
      <c r="E9910" s="13" t="s">
        <v>67</v>
      </c>
      <c r="F9910" s="13" t="s">
        <v>67</v>
      </c>
      <c r="G9910" s="13" t="s">
        <v>65</v>
      </c>
      <c r="H9910" s="13" t="s">
        <v>67</v>
      </c>
      <c r="I9910" s="13"/>
    </row>
    <row r="9911" spans="1:9" x14ac:dyDescent="0.25">
      <c r="A9911" s="37">
        <v>146255501080</v>
      </c>
      <c r="B9911" s="12" t="s">
        <v>9535</v>
      </c>
      <c r="C9911" s="12">
        <v>4</v>
      </c>
      <c r="D9911" s="12" t="s">
        <v>1155</v>
      </c>
      <c r="E9911" s="12" t="s">
        <v>67</v>
      </c>
      <c r="F9911" s="12" t="s">
        <v>67</v>
      </c>
      <c r="G9911" s="12" t="s">
        <v>65</v>
      </c>
      <c r="H9911" s="12" t="s">
        <v>67</v>
      </c>
      <c r="I9911" s="12"/>
    </row>
    <row r="9912" spans="1:9" x14ac:dyDescent="0.25">
      <c r="A9912" s="38">
        <v>146250090090</v>
      </c>
      <c r="B9912" s="13" t="s">
        <v>9536</v>
      </c>
      <c r="C9912" s="13">
        <v>1</v>
      </c>
      <c r="D9912" s="13" t="s">
        <v>2549</v>
      </c>
      <c r="E9912" s="13" t="s">
        <v>1199</v>
      </c>
      <c r="F9912" s="13" t="s">
        <v>1199</v>
      </c>
      <c r="G9912" s="13" t="s">
        <v>67</v>
      </c>
      <c r="H9912" s="13" t="s">
        <v>65</v>
      </c>
      <c r="I9912" s="13"/>
    </row>
    <row r="9913" spans="1:9" x14ac:dyDescent="0.25">
      <c r="A9913" s="37">
        <v>146250100100</v>
      </c>
      <c r="B9913" s="12" t="s">
        <v>9537</v>
      </c>
      <c r="C9913" s="12">
        <v>4</v>
      </c>
      <c r="D9913" s="12" t="s">
        <v>1155</v>
      </c>
      <c r="E9913" s="12" t="s">
        <v>67</v>
      </c>
      <c r="F9913" s="12" t="s">
        <v>67</v>
      </c>
      <c r="G9913" s="12" t="s">
        <v>65</v>
      </c>
      <c r="H9913" s="12" t="s">
        <v>67</v>
      </c>
      <c r="I9913" s="12"/>
    </row>
    <row r="9914" spans="1:9" x14ac:dyDescent="0.25">
      <c r="A9914" s="38">
        <v>146250110110</v>
      </c>
      <c r="B9914" s="13" t="s">
        <v>9538</v>
      </c>
      <c r="C9914" s="13">
        <v>4</v>
      </c>
      <c r="D9914" s="13" t="s">
        <v>1155</v>
      </c>
      <c r="E9914" s="13" t="s">
        <v>67</v>
      </c>
      <c r="F9914" s="13" t="s">
        <v>67</v>
      </c>
      <c r="G9914" s="13" t="s">
        <v>65</v>
      </c>
      <c r="H9914" s="13" t="s">
        <v>67</v>
      </c>
      <c r="I9914" s="13"/>
    </row>
    <row r="9915" spans="1:9" x14ac:dyDescent="0.25">
      <c r="A9915" s="37">
        <v>146250120120</v>
      </c>
      <c r="B9915" s="12" t="s">
        <v>9539</v>
      </c>
      <c r="C9915" s="12">
        <v>7</v>
      </c>
      <c r="D9915" s="12" t="s">
        <v>2085</v>
      </c>
      <c r="E9915" s="12" t="s">
        <v>65</v>
      </c>
      <c r="F9915" s="12" t="s">
        <v>1199</v>
      </c>
      <c r="G9915" s="12" t="s">
        <v>65</v>
      </c>
      <c r="H9915" s="12" t="s">
        <v>65</v>
      </c>
      <c r="I9915" s="12"/>
    </row>
    <row r="9916" spans="1:9" x14ac:dyDescent="0.25">
      <c r="A9916" s="38">
        <v>146250130130</v>
      </c>
      <c r="B9916" s="13" t="s">
        <v>9540</v>
      </c>
      <c r="C9916" s="13">
        <v>4</v>
      </c>
      <c r="D9916" s="13" t="s">
        <v>1155</v>
      </c>
      <c r="E9916" s="13" t="s">
        <v>67</v>
      </c>
      <c r="F9916" s="13" t="s">
        <v>67</v>
      </c>
      <c r="G9916" s="13" t="s">
        <v>65</v>
      </c>
      <c r="H9916" s="13" t="s">
        <v>67</v>
      </c>
      <c r="I9916" s="13"/>
    </row>
    <row r="9917" spans="1:9" x14ac:dyDescent="0.25">
      <c r="A9917" s="37">
        <v>146255211140</v>
      </c>
      <c r="B9917" s="12" t="s">
        <v>9541</v>
      </c>
      <c r="C9917" s="12">
        <v>1</v>
      </c>
      <c r="D9917" s="12" t="s">
        <v>2549</v>
      </c>
      <c r="E9917" s="12" t="s">
        <v>1199</v>
      </c>
      <c r="F9917" s="12" t="s">
        <v>1199</v>
      </c>
      <c r="G9917" s="12" t="s">
        <v>67</v>
      </c>
      <c r="H9917" s="12" t="s">
        <v>65</v>
      </c>
      <c r="I9917" s="12"/>
    </row>
    <row r="9918" spans="1:9" x14ac:dyDescent="0.25">
      <c r="A9918" s="38">
        <v>146250150150</v>
      </c>
      <c r="B9918" s="13" t="s">
        <v>9542</v>
      </c>
      <c r="C9918" s="13">
        <v>4</v>
      </c>
      <c r="D9918" s="13" t="s">
        <v>1155</v>
      </c>
      <c r="E9918" s="13" t="s">
        <v>67</v>
      </c>
      <c r="F9918" s="13" t="s">
        <v>67</v>
      </c>
      <c r="G9918" s="13" t="s">
        <v>65</v>
      </c>
      <c r="H9918" s="13" t="s">
        <v>67</v>
      </c>
      <c r="I9918" s="13"/>
    </row>
    <row r="9919" spans="1:9" x14ac:dyDescent="0.25">
      <c r="A9919" s="37">
        <v>146250160160</v>
      </c>
      <c r="B9919" s="12" t="s">
        <v>9543</v>
      </c>
      <c r="C9919" s="12">
        <v>7</v>
      </c>
      <c r="D9919" s="12" t="s">
        <v>2085</v>
      </c>
      <c r="E9919" s="12" t="s">
        <v>65</v>
      </c>
      <c r="F9919" s="12" t="s">
        <v>1199</v>
      </c>
      <c r="G9919" s="12" t="s">
        <v>65</v>
      </c>
      <c r="H9919" s="12" t="s">
        <v>65</v>
      </c>
      <c r="I9919" s="12"/>
    </row>
    <row r="9920" spans="1:9" x14ac:dyDescent="0.25">
      <c r="A9920" s="38">
        <v>146255211170</v>
      </c>
      <c r="B9920" s="13" t="s">
        <v>9544</v>
      </c>
      <c r="C9920" s="13">
        <v>1</v>
      </c>
      <c r="D9920" s="13" t="s">
        <v>2549</v>
      </c>
      <c r="E9920" s="13" t="s">
        <v>1199</v>
      </c>
      <c r="F9920" s="13" t="s">
        <v>1199</v>
      </c>
      <c r="G9920" s="13" t="s">
        <v>67</v>
      </c>
      <c r="H9920" s="13" t="s">
        <v>65</v>
      </c>
      <c r="I9920" s="13"/>
    </row>
    <row r="9921" spans="1:9" x14ac:dyDescent="0.25">
      <c r="A9921" s="37">
        <v>146255231180</v>
      </c>
      <c r="B9921" s="12" t="s">
        <v>9545</v>
      </c>
      <c r="C9921" s="12">
        <v>4</v>
      </c>
      <c r="D9921" s="12" t="s">
        <v>1155</v>
      </c>
      <c r="E9921" s="12" t="s">
        <v>67</v>
      </c>
      <c r="F9921" s="12" t="s">
        <v>67</v>
      </c>
      <c r="G9921" s="12" t="s">
        <v>65</v>
      </c>
      <c r="H9921" s="12" t="s">
        <v>67</v>
      </c>
      <c r="I9921" s="12"/>
    </row>
    <row r="9922" spans="1:9" x14ac:dyDescent="0.25">
      <c r="A9922" s="38">
        <v>146255212190</v>
      </c>
      <c r="B9922" s="13" t="s">
        <v>9546</v>
      </c>
      <c r="C9922" s="13">
        <v>4</v>
      </c>
      <c r="D9922" s="13" t="s">
        <v>1155</v>
      </c>
      <c r="E9922" s="13" t="s">
        <v>67</v>
      </c>
      <c r="F9922" s="13" t="s">
        <v>67</v>
      </c>
      <c r="G9922" s="13" t="s">
        <v>65</v>
      </c>
      <c r="H9922" s="13" t="s">
        <v>67</v>
      </c>
      <c r="I9922" s="13"/>
    </row>
    <row r="9923" spans="1:9" x14ac:dyDescent="0.25">
      <c r="A9923" s="37">
        <v>146250200200</v>
      </c>
      <c r="B9923" s="12" t="s">
        <v>9547</v>
      </c>
      <c r="C9923" s="12">
        <v>1</v>
      </c>
      <c r="D9923" s="12" t="s">
        <v>2549</v>
      </c>
      <c r="E9923" s="12" t="s">
        <v>1199</v>
      </c>
      <c r="F9923" s="12" t="s">
        <v>1199</v>
      </c>
      <c r="G9923" s="12" t="s">
        <v>67</v>
      </c>
      <c r="H9923" s="12" t="s">
        <v>65</v>
      </c>
      <c r="I9923" s="12"/>
    </row>
    <row r="9924" spans="1:9" x14ac:dyDescent="0.25">
      <c r="A9924" s="38">
        <v>146250220220</v>
      </c>
      <c r="B9924" s="13" t="s">
        <v>9548</v>
      </c>
      <c r="C9924" s="13">
        <v>4</v>
      </c>
      <c r="D9924" s="13" t="s">
        <v>1155</v>
      </c>
      <c r="E9924" s="13" t="s">
        <v>67</v>
      </c>
      <c r="F9924" s="13" t="s">
        <v>67</v>
      </c>
      <c r="G9924" s="13" t="s">
        <v>65</v>
      </c>
      <c r="H9924" s="13" t="s">
        <v>67</v>
      </c>
      <c r="I9924" s="13"/>
    </row>
    <row r="9925" spans="1:9" x14ac:dyDescent="0.25">
      <c r="A9925" s="37">
        <v>146250230230</v>
      </c>
      <c r="B9925" s="12" t="s">
        <v>9549</v>
      </c>
      <c r="C9925" s="12">
        <v>4</v>
      </c>
      <c r="D9925" s="12" t="s">
        <v>1155</v>
      </c>
      <c r="E9925" s="12" t="s">
        <v>67</v>
      </c>
      <c r="F9925" s="12" t="s">
        <v>67</v>
      </c>
      <c r="G9925" s="12" t="s">
        <v>65</v>
      </c>
      <c r="H9925" s="12" t="s">
        <v>67</v>
      </c>
      <c r="I9925" s="12"/>
    </row>
    <row r="9926" spans="1:9" x14ac:dyDescent="0.25">
      <c r="A9926" s="38">
        <v>146250240240</v>
      </c>
      <c r="B9926" s="13" t="s">
        <v>9550</v>
      </c>
      <c r="C9926" s="13">
        <v>7</v>
      </c>
      <c r="D9926" s="13" t="s">
        <v>2085</v>
      </c>
      <c r="E9926" s="13" t="s">
        <v>65</v>
      </c>
      <c r="F9926" s="13" t="s">
        <v>1199</v>
      </c>
      <c r="G9926" s="13" t="s">
        <v>65</v>
      </c>
      <c r="H9926" s="13" t="s">
        <v>65</v>
      </c>
      <c r="I9926" s="13"/>
    </row>
    <row r="9927" spans="1:9" x14ac:dyDescent="0.25">
      <c r="A9927" s="37">
        <v>146250250250</v>
      </c>
      <c r="B9927" s="12" t="s">
        <v>9551</v>
      </c>
      <c r="C9927" s="12">
        <v>7</v>
      </c>
      <c r="D9927" s="12" t="s">
        <v>2085</v>
      </c>
      <c r="E9927" s="12" t="s">
        <v>65</v>
      </c>
      <c r="F9927" s="12" t="s">
        <v>1199</v>
      </c>
      <c r="G9927" s="12" t="s">
        <v>65</v>
      </c>
      <c r="H9927" s="12" t="s">
        <v>65</v>
      </c>
      <c r="I9927" s="12"/>
    </row>
    <row r="9928" spans="1:9" x14ac:dyDescent="0.25">
      <c r="A9928" s="38">
        <v>146255218270</v>
      </c>
      <c r="B9928" s="13" t="s">
        <v>9552</v>
      </c>
      <c r="C9928" s="13">
        <v>7</v>
      </c>
      <c r="D9928" s="13" t="s">
        <v>2085</v>
      </c>
      <c r="E9928" s="13" t="s">
        <v>65</v>
      </c>
      <c r="F9928" s="13" t="s">
        <v>1199</v>
      </c>
      <c r="G9928" s="13" t="s">
        <v>65</v>
      </c>
      <c r="H9928" s="13" t="s">
        <v>65</v>
      </c>
      <c r="I9928" s="13"/>
    </row>
    <row r="9929" spans="1:9" x14ac:dyDescent="0.25">
      <c r="A9929" s="37">
        <v>146250280280</v>
      </c>
      <c r="B9929" s="12" t="s">
        <v>9553</v>
      </c>
      <c r="C9929" s="12">
        <v>7</v>
      </c>
      <c r="D9929" s="12" t="s">
        <v>2085</v>
      </c>
      <c r="E9929" s="12" t="s">
        <v>65</v>
      </c>
      <c r="F9929" s="12" t="s">
        <v>1199</v>
      </c>
      <c r="G9929" s="12" t="s">
        <v>65</v>
      </c>
      <c r="H9929" s="12" t="s">
        <v>65</v>
      </c>
      <c r="I9929" s="12"/>
    </row>
    <row r="9930" spans="1:9" x14ac:dyDescent="0.25">
      <c r="A9930" s="38">
        <v>146250290290</v>
      </c>
      <c r="B9930" s="13" t="s">
        <v>9554</v>
      </c>
      <c r="C9930" s="13">
        <v>4</v>
      </c>
      <c r="D9930" s="13" t="s">
        <v>1155</v>
      </c>
      <c r="E9930" s="13" t="s">
        <v>67</v>
      </c>
      <c r="F9930" s="13" t="s">
        <v>67</v>
      </c>
      <c r="G9930" s="13" t="s">
        <v>65</v>
      </c>
      <c r="H9930" s="13" t="s">
        <v>67</v>
      </c>
      <c r="I9930" s="13"/>
    </row>
    <row r="9931" spans="1:9" x14ac:dyDescent="0.25">
      <c r="A9931" s="37">
        <v>146255218300</v>
      </c>
      <c r="B9931" s="12" t="s">
        <v>9555</v>
      </c>
      <c r="C9931" s="12">
        <v>7</v>
      </c>
      <c r="D9931" s="12" t="s">
        <v>2085</v>
      </c>
      <c r="E9931" s="12" t="s">
        <v>65</v>
      </c>
      <c r="F9931" s="12" t="s">
        <v>1199</v>
      </c>
      <c r="G9931" s="12" t="s">
        <v>65</v>
      </c>
      <c r="H9931" s="12" t="s">
        <v>65</v>
      </c>
      <c r="I9931" s="12"/>
    </row>
    <row r="9932" spans="1:9" x14ac:dyDescent="0.25">
      <c r="A9932" s="38">
        <v>146250310310</v>
      </c>
      <c r="B9932" s="13" t="s">
        <v>9556</v>
      </c>
      <c r="C9932" s="13">
        <v>7</v>
      </c>
      <c r="D9932" s="13" t="s">
        <v>2085</v>
      </c>
      <c r="E9932" s="13" t="s">
        <v>65</v>
      </c>
      <c r="F9932" s="13" t="s">
        <v>1199</v>
      </c>
      <c r="G9932" s="13" t="s">
        <v>65</v>
      </c>
      <c r="H9932" s="13" t="s">
        <v>65</v>
      </c>
      <c r="I9932" s="13"/>
    </row>
    <row r="9933" spans="1:9" x14ac:dyDescent="0.25">
      <c r="A9933" s="37">
        <v>146255231320</v>
      </c>
      <c r="B9933" s="12" t="s">
        <v>7258</v>
      </c>
      <c r="C9933" s="12">
        <v>1</v>
      </c>
      <c r="D9933" s="12" t="s">
        <v>2549</v>
      </c>
      <c r="E9933" s="12" t="s">
        <v>1199</v>
      </c>
      <c r="F9933" s="12" t="s">
        <v>1199</v>
      </c>
      <c r="G9933" s="12" t="s">
        <v>67</v>
      </c>
      <c r="H9933" s="12" t="s">
        <v>65</v>
      </c>
      <c r="I9933" s="12"/>
    </row>
    <row r="9934" spans="1:9" x14ac:dyDescent="0.25">
      <c r="A9934" s="38">
        <v>146250330330</v>
      </c>
      <c r="B9934" s="13" t="s">
        <v>9557</v>
      </c>
      <c r="C9934" s="13">
        <v>7</v>
      </c>
      <c r="D9934" s="13" t="s">
        <v>2085</v>
      </c>
      <c r="E9934" s="13" t="s">
        <v>65</v>
      </c>
      <c r="F9934" s="13" t="s">
        <v>1199</v>
      </c>
      <c r="G9934" s="13" t="s">
        <v>65</v>
      </c>
      <c r="H9934" s="13" t="s">
        <v>65</v>
      </c>
      <c r="I9934" s="13"/>
    </row>
    <row r="9935" spans="1:9" x14ac:dyDescent="0.25">
      <c r="A9935" s="37">
        <v>146250340340</v>
      </c>
      <c r="B9935" s="12" t="s">
        <v>9558</v>
      </c>
      <c r="C9935" s="12">
        <v>7</v>
      </c>
      <c r="D9935" s="12" t="s">
        <v>2085</v>
      </c>
      <c r="E9935" s="12" t="s">
        <v>65</v>
      </c>
      <c r="F9935" s="12" t="s">
        <v>1199</v>
      </c>
      <c r="G9935" s="12" t="s">
        <v>65</v>
      </c>
      <c r="H9935" s="12" t="s">
        <v>65</v>
      </c>
      <c r="I9935" s="12"/>
    </row>
    <row r="9936" spans="1:9" x14ac:dyDescent="0.25">
      <c r="A9936" s="38">
        <v>146255501350</v>
      </c>
      <c r="B9936" s="13" t="s">
        <v>9559</v>
      </c>
      <c r="C9936" s="13">
        <v>4</v>
      </c>
      <c r="D9936" s="13" t="s">
        <v>1155</v>
      </c>
      <c r="E9936" s="13" t="s">
        <v>67</v>
      </c>
      <c r="F9936" s="13" t="s">
        <v>67</v>
      </c>
      <c r="G9936" s="13" t="s">
        <v>65</v>
      </c>
      <c r="H9936" s="13" t="s">
        <v>67</v>
      </c>
      <c r="I9936" s="13"/>
    </row>
    <row r="9937" spans="1:9" x14ac:dyDescent="0.25">
      <c r="A9937" s="37">
        <v>146255223360</v>
      </c>
      <c r="B9937" s="12" t="s">
        <v>9560</v>
      </c>
      <c r="C9937" s="12">
        <v>7</v>
      </c>
      <c r="D9937" s="12" t="s">
        <v>2085</v>
      </c>
      <c r="E9937" s="12" t="s">
        <v>65</v>
      </c>
      <c r="F9937" s="12" t="s">
        <v>1199</v>
      </c>
      <c r="G9937" s="12" t="s">
        <v>65</v>
      </c>
      <c r="H9937" s="12" t="s">
        <v>65</v>
      </c>
      <c r="I9937" s="12"/>
    </row>
    <row r="9938" spans="1:9" x14ac:dyDescent="0.25">
      <c r="A9938" s="38">
        <v>146255218370</v>
      </c>
      <c r="B9938" s="13" t="s">
        <v>6086</v>
      </c>
      <c r="C9938" s="13">
        <v>7</v>
      </c>
      <c r="D9938" s="13" t="s">
        <v>2085</v>
      </c>
      <c r="E9938" s="13" t="s">
        <v>65</v>
      </c>
      <c r="F9938" s="13" t="s">
        <v>1199</v>
      </c>
      <c r="G9938" s="13" t="s">
        <v>65</v>
      </c>
      <c r="H9938" s="13" t="s">
        <v>65</v>
      </c>
      <c r="I9938" s="13"/>
    </row>
    <row r="9939" spans="1:9" x14ac:dyDescent="0.25">
      <c r="A9939" s="37">
        <v>146250380380</v>
      </c>
      <c r="B9939" s="12" t="s">
        <v>9561</v>
      </c>
      <c r="C9939" s="12">
        <v>1</v>
      </c>
      <c r="D9939" s="12" t="s">
        <v>2549</v>
      </c>
      <c r="E9939" s="12" t="s">
        <v>1199</v>
      </c>
      <c r="F9939" s="12" t="s">
        <v>1199</v>
      </c>
      <c r="G9939" s="12" t="s">
        <v>67</v>
      </c>
      <c r="H9939" s="12" t="s">
        <v>65</v>
      </c>
      <c r="I9939" s="12"/>
    </row>
    <row r="9940" spans="1:9" x14ac:dyDescent="0.25">
      <c r="A9940" s="38">
        <v>146255212390</v>
      </c>
      <c r="B9940" s="13" t="s">
        <v>9562</v>
      </c>
      <c r="C9940" s="13">
        <v>4</v>
      </c>
      <c r="D9940" s="13" t="s">
        <v>1155</v>
      </c>
      <c r="E9940" s="13" t="s">
        <v>67</v>
      </c>
      <c r="F9940" s="13" t="s">
        <v>67</v>
      </c>
      <c r="G9940" s="13" t="s">
        <v>65</v>
      </c>
      <c r="H9940" s="13" t="s">
        <v>67</v>
      </c>
      <c r="I9940" s="13"/>
    </row>
    <row r="9941" spans="1:9" x14ac:dyDescent="0.25">
      <c r="A9941" s="37">
        <v>146255231410</v>
      </c>
      <c r="B9941" s="12" t="s">
        <v>9563</v>
      </c>
      <c r="C9941" s="12">
        <v>1</v>
      </c>
      <c r="D9941" s="12" t="s">
        <v>2549</v>
      </c>
      <c r="E9941" s="12" t="s">
        <v>1199</v>
      </c>
      <c r="F9941" s="12" t="s">
        <v>1199</v>
      </c>
      <c r="G9941" s="12" t="s">
        <v>67</v>
      </c>
      <c r="H9941" s="12" t="s">
        <v>65</v>
      </c>
      <c r="I9941" s="12"/>
    </row>
    <row r="9942" spans="1:9" x14ac:dyDescent="0.25">
      <c r="A9942" s="38">
        <v>146250420420</v>
      </c>
      <c r="B9942" s="13" t="s">
        <v>9564</v>
      </c>
      <c r="C9942" s="13">
        <v>7</v>
      </c>
      <c r="D9942" s="13" t="s">
        <v>2085</v>
      </c>
      <c r="E9942" s="13" t="s">
        <v>65</v>
      </c>
      <c r="F9942" s="13" t="s">
        <v>1199</v>
      </c>
      <c r="G9942" s="13" t="s">
        <v>65</v>
      </c>
      <c r="H9942" s="13" t="s">
        <v>65</v>
      </c>
      <c r="I9942" s="13"/>
    </row>
    <row r="9943" spans="1:9" x14ac:dyDescent="0.25">
      <c r="A9943" s="37">
        <v>146250430430</v>
      </c>
      <c r="B9943" s="12" t="s">
        <v>9565</v>
      </c>
      <c r="C9943" s="12">
        <v>7</v>
      </c>
      <c r="D9943" s="12" t="s">
        <v>2085</v>
      </c>
      <c r="E9943" s="12" t="s">
        <v>65</v>
      </c>
      <c r="F9943" s="12" t="s">
        <v>1199</v>
      </c>
      <c r="G9943" s="12" t="s">
        <v>65</v>
      </c>
      <c r="H9943" s="12" t="s">
        <v>65</v>
      </c>
      <c r="I9943" s="12"/>
    </row>
    <row r="9944" spans="1:9" x14ac:dyDescent="0.25">
      <c r="A9944" s="38">
        <v>146255501440</v>
      </c>
      <c r="B9944" s="13" t="s">
        <v>9566</v>
      </c>
      <c r="C9944" s="13">
        <v>4</v>
      </c>
      <c r="D9944" s="13" t="s">
        <v>1155</v>
      </c>
      <c r="E9944" s="13" t="s">
        <v>67</v>
      </c>
      <c r="F9944" s="13" t="s">
        <v>67</v>
      </c>
      <c r="G9944" s="13" t="s">
        <v>65</v>
      </c>
      <c r="H9944" s="13" t="s">
        <v>67</v>
      </c>
      <c r="I9944" s="13"/>
    </row>
    <row r="9945" spans="1:9" x14ac:dyDescent="0.25">
      <c r="A9945" s="37">
        <v>146255231450</v>
      </c>
      <c r="B9945" s="12" t="s">
        <v>9567</v>
      </c>
      <c r="C9945" s="12">
        <v>4</v>
      </c>
      <c r="D9945" s="12" t="s">
        <v>1155</v>
      </c>
      <c r="E9945" s="12" t="s">
        <v>67</v>
      </c>
      <c r="F9945" s="12" t="s">
        <v>67</v>
      </c>
      <c r="G9945" s="12" t="s">
        <v>65</v>
      </c>
      <c r="H9945" s="12" t="s">
        <v>67</v>
      </c>
      <c r="I9945" s="12"/>
    </row>
    <row r="9946" spans="1:9" x14ac:dyDescent="0.25">
      <c r="A9946" s="38">
        <v>146255223460</v>
      </c>
      <c r="B9946" s="13" t="s">
        <v>9568</v>
      </c>
      <c r="C9946" s="13">
        <v>4</v>
      </c>
      <c r="D9946" s="13" t="s">
        <v>1155</v>
      </c>
      <c r="E9946" s="13" t="s">
        <v>67</v>
      </c>
      <c r="F9946" s="13" t="s">
        <v>67</v>
      </c>
      <c r="G9946" s="13" t="s">
        <v>65</v>
      </c>
      <c r="H9946" s="13" t="s">
        <v>67</v>
      </c>
      <c r="I9946" s="13"/>
    </row>
    <row r="9947" spans="1:9" x14ac:dyDescent="0.25">
      <c r="A9947" s="37">
        <v>146255501470</v>
      </c>
      <c r="B9947" s="12" t="s">
        <v>9569</v>
      </c>
      <c r="C9947" s="12">
        <v>4</v>
      </c>
      <c r="D9947" s="12" t="s">
        <v>1155</v>
      </c>
      <c r="E9947" s="12" t="s">
        <v>67</v>
      </c>
      <c r="F9947" s="12" t="s">
        <v>67</v>
      </c>
      <c r="G9947" s="12" t="s">
        <v>65</v>
      </c>
      <c r="H9947" s="12" t="s">
        <v>67</v>
      </c>
      <c r="I9947" s="12"/>
    </row>
    <row r="9948" spans="1:9" x14ac:dyDescent="0.25">
      <c r="A9948" s="38">
        <v>146250480480</v>
      </c>
      <c r="B9948" s="13" t="s">
        <v>9570</v>
      </c>
      <c r="C9948" s="13">
        <v>4</v>
      </c>
      <c r="D9948" s="13" t="s">
        <v>1155</v>
      </c>
      <c r="E9948" s="13" t="s">
        <v>67</v>
      </c>
      <c r="F9948" s="13" t="s">
        <v>67</v>
      </c>
      <c r="G9948" s="13" t="s">
        <v>65</v>
      </c>
      <c r="H9948" s="13" t="s">
        <v>67</v>
      </c>
      <c r="I9948" s="13"/>
    </row>
    <row r="9949" spans="1:9" x14ac:dyDescent="0.25">
      <c r="A9949" s="37">
        <v>146250490490</v>
      </c>
      <c r="B9949" s="12" t="s">
        <v>9571</v>
      </c>
      <c r="C9949" s="12">
        <v>7</v>
      </c>
      <c r="D9949" s="12" t="s">
        <v>2085</v>
      </c>
      <c r="E9949" s="12" t="s">
        <v>65</v>
      </c>
      <c r="F9949" s="12" t="s">
        <v>1199</v>
      </c>
      <c r="G9949" s="12" t="s">
        <v>65</v>
      </c>
      <c r="H9949" s="12" t="s">
        <v>65</v>
      </c>
      <c r="I9949" s="12"/>
    </row>
    <row r="9950" spans="1:9" x14ac:dyDescent="0.25">
      <c r="A9950" s="38">
        <v>146255501500</v>
      </c>
      <c r="B9950" s="13" t="s">
        <v>9572</v>
      </c>
      <c r="C9950" s="13">
        <v>7</v>
      </c>
      <c r="D9950" s="13" t="s">
        <v>2085</v>
      </c>
      <c r="E9950" s="13" t="s">
        <v>65</v>
      </c>
      <c r="F9950" s="13" t="s">
        <v>1199</v>
      </c>
      <c r="G9950" s="13" t="s">
        <v>65</v>
      </c>
      <c r="H9950" s="13" t="s">
        <v>65</v>
      </c>
      <c r="I9950" s="13"/>
    </row>
    <row r="9951" spans="1:9" x14ac:dyDescent="0.25">
      <c r="A9951" s="37">
        <v>146255207510</v>
      </c>
      <c r="B9951" s="12" t="s">
        <v>9573</v>
      </c>
      <c r="C9951" s="12">
        <v>1</v>
      </c>
      <c r="D9951" s="12" t="s">
        <v>2549</v>
      </c>
      <c r="E9951" s="12" t="s">
        <v>1199</v>
      </c>
      <c r="F9951" s="12" t="s">
        <v>1199</v>
      </c>
      <c r="G9951" s="12" t="s">
        <v>67</v>
      </c>
      <c r="H9951" s="12" t="s">
        <v>65</v>
      </c>
      <c r="I9951" s="12"/>
    </row>
    <row r="9952" spans="1:9" x14ac:dyDescent="0.25">
      <c r="A9952" s="38">
        <v>146250525525</v>
      </c>
      <c r="B9952" s="13" t="s">
        <v>9574</v>
      </c>
      <c r="C9952" s="13">
        <v>1</v>
      </c>
      <c r="D9952" s="13" t="s">
        <v>2549</v>
      </c>
      <c r="E9952" s="13" t="s">
        <v>1199</v>
      </c>
      <c r="F9952" s="13" t="s">
        <v>1199</v>
      </c>
      <c r="G9952" s="13" t="s">
        <v>67</v>
      </c>
      <c r="H9952" s="13" t="s">
        <v>65</v>
      </c>
      <c r="I9952" s="13"/>
    </row>
    <row r="9953" spans="1:9" x14ac:dyDescent="0.25">
      <c r="A9953" s="37">
        <v>146250530530</v>
      </c>
      <c r="B9953" s="12" t="s">
        <v>9575</v>
      </c>
      <c r="C9953" s="12">
        <v>1</v>
      </c>
      <c r="D9953" s="12" t="s">
        <v>2549</v>
      </c>
      <c r="E9953" s="12" t="s">
        <v>1199</v>
      </c>
      <c r="F9953" s="12" t="s">
        <v>1199</v>
      </c>
      <c r="G9953" s="12" t="s">
        <v>67</v>
      </c>
      <c r="H9953" s="12" t="s">
        <v>65</v>
      </c>
      <c r="I9953" s="12"/>
    </row>
    <row r="9954" spans="1:9" x14ac:dyDescent="0.25">
      <c r="A9954" s="38">
        <v>146250550550</v>
      </c>
      <c r="B9954" s="13" t="s">
        <v>9576</v>
      </c>
      <c r="C9954" s="13">
        <v>7</v>
      </c>
      <c r="D9954" s="13" t="s">
        <v>2085</v>
      </c>
      <c r="E9954" s="13" t="s">
        <v>65</v>
      </c>
      <c r="F9954" s="13" t="s">
        <v>1199</v>
      </c>
      <c r="G9954" s="13" t="s">
        <v>65</v>
      </c>
      <c r="H9954" s="13" t="s">
        <v>65</v>
      </c>
      <c r="I9954" s="13"/>
    </row>
    <row r="9955" spans="1:9" x14ac:dyDescent="0.25">
      <c r="A9955" s="37">
        <v>146250560560</v>
      </c>
      <c r="B9955" s="12" t="s">
        <v>9577</v>
      </c>
      <c r="C9955" s="12">
        <v>1</v>
      </c>
      <c r="D9955" s="12" t="s">
        <v>2549</v>
      </c>
      <c r="E9955" s="12" t="s">
        <v>1199</v>
      </c>
      <c r="F9955" s="12" t="s">
        <v>1199</v>
      </c>
      <c r="G9955" s="12" t="s">
        <v>67</v>
      </c>
      <c r="H9955" s="12" t="s">
        <v>65</v>
      </c>
      <c r="I9955" s="12"/>
    </row>
    <row r="9956" spans="1:9" x14ac:dyDescent="0.25">
      <c r="A9956" s="38">
        <v>146250570570</v>
      </c>
      <c r="B9956" s="13" t="s">
        <v>9578</v>
      </c>
      <c r="C9956" s="13">
        <v>7</v>
      </c>
      <c r="D9956" s="13" t="s">
        <v>2085</v>
      </c>
      <c r="E9956" s="13" t="s">
        <v>65</v>
      </c>
      <c r="F9956" s="13" t="s">
        <v>1199</v>
      </c>
      <c r="G9956" s="13" t="s">
        <v>65</v>
      </c>
      <c r="H9956" s="13" t="s">
        <v>65</v>
      </c>
      <c r="I9956" s="13"/>
    </row>
    <row r="9957" spans="1:9" x14ac:dyDescent="0.25">
      <c r="A9957" s="37">
        <v>146255231580</v>
      </c>
      <c r="B9957" s="12" t="s">
        <v>9579</v>
      </c>
      <c r="C9957" s="12">
        <v>4</v>
      </c>
      <c r="D9957" s="12" t="s">
        <v>1155</v>
      </c>
      <c r="E9957" s="12" t="s">
        <v>67</v>
      </c>
      <c r="F9957" s="12" t="s">
        <v>67</v>
      </c>
      <c r="G9957" s="12" t="s">
        <v>65</v>
      </c>
      <c r="H9957" s="12" t="s">
        <v>67</v>
      </c>
      <c r="I9957" s="12"/>
    </row>
    <row r="9958" spans="1:9" x14ac:dyDescent="0.25">
      <c r="A9958" s="38">
        <v>146250590590</v>
      </c>
      <c r="B9958" s="13" t="s">
        <v>9580</v>
      </c>
      <c r="C9958" s="13">
        <v>1</v>
      </c>
      <c r="D9958" s="13" t="s">
        <v>2549</v>
      </c>
      <c r="E9958" s="13" t="s">
        <v>1199</v>
      </c>
      <c r="F9958" s="13" t="s">
        <v>1199</v>
      </c>
      <c r="G9958" s="13" t="s">
        <v>67</v>
      </c>
      <c r="H9958" s="13" t="s">
        <v>65</v>
      </c>
      <c r="I9958" s="13"/>
    </row>
    <row r="9959" spans="1:9" x14ac:dyDescent="0.25">
      <c r="A9959" s="37">
        <v>146250600600</v>
      </c>
      <c r="B9959" s="12" t="s">
        <v>9581</v>
      </c>
      <c r="C9959" s="12">
        <v>7</v>
      </c>
      <c r="D9959" s="12" t="s">
        <v>2085</v>
      </c>
      <c r="E9959" s="12" t="s">
        <v>65</v>
      </c>
      <c r="F9959" s="12" t="s">
        <v>1199</v>
      </c>
      <c r="G9959" s="12" t="s">
        <v>65</v>
      </c>
      <c r="H9959" s="12" t="s">
        <v>65</v>
      </c>
      <c r="I9959" s="12"/>
    </row>
    <row r="9960" spans="1:9" x14ac:dyDescent="0.25">
      <c r="A9960" s="38">
        <v>146250610610</v>
      </c>
      <c r="B9960" s="13" t="s">
        <v>9582</v>
      </c>
      <c r="C9960" s="13">
        <v>4</v>
      </c>
      <c r="D9960" s="13" t="s">
        <v>1155</v>
      </c>
      <c r="E9960" s="13" t="s">
        <v>67</v>
      </c>
      <c r="F9960" s="13" t="s">
        <v>67</v>
      </c>
      <c r="G9960" s="13" t="s">
        <v>65</v>
      </c>
      <c r="H9960" s="13" t="s">
        <v>67</v>
      </c>
      <c r="I9960" s="13"/>
    </row>
    <row r="9961" spans="1:9" x14ac:dyDescent="0.25">
      <c r="A9961" s="37">
        <v>146250630630</v>
      </c>
      <c r="B9961" s="12" t="s">
        <v>9583</v>
      </c>
      <c r="C9961" s="12">
        <v>1</v>
      </c>
      <c r="D9961" s="12" t="s">
        <v>2549</v>
      </c>
      <c r="E9961" s="12" t="s">
        <v>1199</v>
      </c>
      <c r="F9961" s="12" t="s">
        <v>1199</v>
      </c>
      <c r="G9961" s="12" t="s">
        <v>67</v>
      </c>
      <c r="H9961" s="12" t="s">
        <v>65</v>
      </c>
      <c r="I9961" s="12"/>
    </row>
    <row r="9962" spans="1:9" x14ac:dyDescent="0.25">
      <c r="A9962" s="38">
        <v>146250640640</v>
      </c>
      <c r="B9962" s="13" t="s">
        <v>9584</v>
      </c>
      <c r="C9962" s="13">
        <v>7</v>
      </c>
      <c r="D9962" s="13" t="s">
        <v>2085</v>
      </c>
      <c r="E9962" s="13" t="s">
        <v>65</v>
      </c>
      <c r="F9962" s="13" t="s">
        <v>1199</v>
      </c>
      <c r="G9962" s="13" t="s">
        <v>65</v>
      </c>
      <c r="H9962" s="13" t="s">
        <v>65</v>
      </c>
      <c r="I9962" s="13"/>
    </row>
    <row r="9963" spans="1:9" x14ac:dyDescent="0.25">
      <c r="A9963" s="37">
        <v>146265203010</v>
      </c>
      <c r="B9963" s="12" t="s">
        <v>9585</v>
      </c>
      <c r="C9963" s="12">
        <v>7</v>
      </c>
      <c r="D9963" s="12" t="s">
        <v>2085</v>
      </c>
      <c r="E9963" s="12" t="s">
        <v>65</v>
      </c>
      <c r="F9963" s="12" t="s">
        <v>1199</v>
      </c>
      <c r="G9963" s="12" t="s">
        <v>65</v>
      </c>
      <c r="H9963" s="12" t="s">
        <v>65</v>
      </c>
      <c r="I9963" s="12"/>
    </row>
    <row r="9964" spans="1:9" x14ac:dyDescent="0.25">
      <c r="A9964" s="38">
        <v>146265228020</v>
      </c>
      <c r="B9964" s="13" t="s">
        <v>9586</v>
      </c>
      <c r="C9964" s="13">
        <v>1</v>
      </c>
      <c r="D9964" s="13" t="s">
        <v>2549</v>
      </c>
      <c r="E9964" s="13" t="s">
        <v>1199</v>
      </c>
      <c r="F9964" s="13" t="s">
        <v>1199</v>
      </c>
      <c r="G9964" s="13" t="s">
        <v>67</v>
      </c>
      <c r="H9964" s="13" t="s">
        <v>65</v>
      </c>
      <c r="I9964" s="13"/>
    </row>
    <row r="9965" spans="1:9" x14ac:dyDescent="0.25">
      <c r="A9965" s="37">
        <v>146265206030</v>
      </c>
      <c r="B9965" s="12" t="s">
        <v>9587</v>
      </c>
      <c r="C9965" s="12">
        <v>4</v>
      </c>
      <c r="D9965" s="12" t="s">
        <v>1155</v>
      </c>
      <c r="E9965" s="12" t="s">
        <v>67</v>
      </c>
      <c r="F9965" s="12" t="s">
        <v>67</v>
      </c>
      <c r="G9965" s="12" t="s">
        <v>65</v>
      </c>
      <c r="H9965" s="12" t="s">
        <v>67</v>
      </c>
      <c r="I9965" s="12"/>
    </row>
    <row r="9966" spans="1:9" x14ac:dyDescent="0.25">
      <c r="A9966" s="38">
        <v>146265227050</v>
      </c>
      <c r="B9966" s="13" t="s">
        <v>9588</v>
      </c>
      <c r="C9966" s="13">
        <v>1</v>
      </c>
      <c r="D9966" s="13" t="s">
        <v>2549</v>
      </c>
      <c r="E9966" s="13" t="s">
        <v>1199</v>
      </c>
      <c r="F9966" s="13" t="s">
        <v>1199</v>
      </c>
      <c r="G9966" s="13" t="s">
        <v>67</v>
      </c>
      <c r="H9966" s="13" t="s">
        <v>65</v>
      </c>
      <c r="I9966" s="13"/>
    </row>
    <row r="9967" spans="1:9" x14ac:dyDescent="0.25">
      <c r="A9967" s="37">
        <v>146260060060</v>
      </c>
      <c r="B9967" s="12" t="s">
        <v>9589</v>
      </c>
      <c r="C9967" s="12">
        <v>7</v>
      </c>
      <c r="D9967" s="12" t="s">
        <v>2085</v>
      </c>
      <c r="E9967" s="12" t="s">
        <v>65</v>
      </c>
      <c r="F9967" s="12" t="s">
        <v>1199</v>
      </c>
      <c r="G9967" s="12" t="s">
        <v>65</v>
      </c>
      <c r="H9967" s="12" t="s">
        <v>65</v>
      </c>
      <c r="I9967" s="12"/>
    </row>
    <row r="9968" spans="1:9" x14ac:dyDescent="0.25">
      <c r="A9968" s="38">
        <v>146265224070</v>
      </c>
      <c r="B9968" s="13" t="s">
        <v>9590</v>
      </c>
      <c r="C9968" s="13">
        <v>1</v>
      </c>
      <c r="D9968" s="13" t="s">
        <v>2549</v>
      </c>
      <c r="E9968" s="13" t="s">
        <v>1199</v>
      </c>
      <c r="F9968" s="13" t="s">
        <v>1199</v>
      </c>
      <c r="G9968" s="13" t="s">
        <v>67</v>
      </c>
      <c r="H9968" s="13" t="s">
        <v>65</v>
      </c>
      <c r="I9968" s="13"/>
    </row>
    <row r="9969" spans="1:9" x14ac:dyDescent="0.25">
      <c r="A9969" s="37">
        <v>146260085085</v>
      </c>
      <c r="B9969" s="12" t="s">
        <v>9591</v>
      </c>
      <c r="C9969" s="12">
        <v>1</v>
      </c>
      <c r="D9969" s="12" t="s">
        <v>2549</v>
      </c>
      <c r="E9969" s="12" t="s">
        <v>1199</v>
      </c>
      <c r="F9969" s="12" t="s">
        <v>1199</v>
      </c>
      <c r="G9969" s="12" t="s">
        <v>67</v>
      </c>
      <c r="H9969" s="12" t="s">
        <v>65</v>
      </c>
      <c r="I9969" s="12"/>
    </row>
    <row r="9970" spans="1:9" x14ac:dyDescent="0.25">
      <c r="A9970" s="38">
        <v>146265203100</v>
      </c>
      <c r="B9970" s="13" t="s">
        <v>9592</v>
      </c>
      <c r="C9970" s="13">
        <v>7</v>
      </c>
      <c r="D9970" s="13" t="s">
        <v>2085</v>
      </c>
      <c r="E9970" s="13" t="s">
        <v>65</v>
      </c>
      <c r="F9970" s="13" t="s">
        <v>1199</v>
      </c>
      <c r="G9970" s="13" t="s">
        <v>65</v>
      </c>
      <c r="H9970" s="13" t="s">
        <v>65</v>
      </c>
      <c r="I9970" s="13"/>
    </row>
    <row r="9971" spans="1:9" x14ac:dyDescent="0.25">
      <c r="A9971" s="37">
        <v>146260110110</v>
      </c>
      <c r="B9971" s="12" t="s">
        <v>9593</v>
      </c>
      <c r="C9971" s="12">
        <v>4</v>
      </c>
      <c r="D9971" s="12" t="s">
        <v>1155</v>
      </c>
      <c r="E9971" s="12" t="s">
        <v>67</v>
      </c>
      <c r="F9971" s="12" t="s">
        <v>67</v>
      </c>
      <c r="G9971" s="12" t="s">
        <v>65</v>
      </c>
      <c r="H9971" s="12" t="s">
        <v>67</v>
      </c>
      <c r="I9971" s="12"/>
    </row>
    <row r="9972" spans="1:9" x14ac:dyDescent="0.25">
      <c r="A9972" s="38">
        <v>146265237120</v>
      </c>
      <c r="B9972" s="13" t="s">
        <v>9594</v>
      </c>
      <c r="C9972" s="13">
        <v>7</v>
      </c>
      <c r="D9972" s="13" t="s">
        <v>2085</v>
      </c>
      <c r="E9972" s="13" t="s">
        <v>65</v>
      </c>
      <c r="F9972" s="13" t="s">
        <v>1199</v>
      </c>
      <c r="G9972" s="13" t="s">
        <v>65</v>
      </c>
      <c r="H9972" s="13" t="s">
        <v>65</v>
      </c>
      <c r="I9972" s="13"/>
    </row>
    <row r="9973" spans="1:9" x14ac:dyDescent="0.25">
      <c r="A9973" s="37">
        <v>146265214140</v>
      </c>
      <c r="B9973" s="12" t="s">
        <v>9595</v>
      </c>
      <c r="C9973" s="12">
        <v>1</v>
      </c>
      <c r="D9973" s="12" t="s">
        <v>2549</v>
      </c>
      <c r="E9973" s="12" t="s">
        <v>1199</v>
      </c>
      <c r="F9973" s="12" t="s">
        <v>1199</v>
      </c>
      <c r="G9973" s="12" t="s">
        <v>67</v>
      </c>
      <c r="H9973" s="12" t="s">
        <v>65</v>
      </c>
      <c r="I9973" s="12"/>
    </row>
    <row r="9974" spans="1:9" x14ac:dyDescent="0.25">
      <c r="A9974" s="38">
        <v>146265220150</v>
      </c>
      <c r="B9974" s="13" t="s">
        <v>9596</v>
      </c>
      <c r="C9974" s="13">
        <v>1</v>
      </c>
      <c r="D9974" s="13" t="s">
        <v>2549</v>
      </c>
      <c r="E9974" s="13" t="s">
        <v>1199</v>
      </c>
      <c r="F9974" s="13" t="s">
        <v>1199</v>
      </c>
      <c r="G9974" s="13" t="s">
        <v>67</v>
      </c>
      <c r="H9974" s="13" t="s">
        <v>65</v>
      </c>
      <c r="I9974" s="13"/>
    </row>
    <row r="9975" spans="1:9" x14ac:dyDescent="0.25">
      <c r="A9975" s="37">
        <v>146265235160</v>
      </c>
      <c r="B9975" s="12" t="s">
        <v>9597</v>
      </c>
      <c r="C9975" s="12">
        <v>4</v>
      </c>
      <c r="D9975" s="12" t="s">
        <v>1155</v>
      </c>
      <c r="E9975" s="12" t="s">
        <v>67</v>
      </c>
      <c r="F9975" s="12" t="s">
        <v>67</v>
      </c>
      <c r="G9975" s="12" t="s">
        <v>65</v>
      </c>
      <c r="H9975" s="12" t="s">
        <v>67</v>
      </c>
      <c r="I9975" s="12"/>
    </row>
    <row r="9976" spans="1:9" x14ac:dyDescent="0.25">
      <c r="A9976" s="38">
        <v>146265214170</v>
      </c>
      <c r="B9976" s="13" t="s">
        <v>9598</v>
      </c>
      <c r="C9976" s="13">
        <v>1</v>
      </c>
      <c r="D9976" s="13" t="s">
        <v>2549</v>
      </c>
      <c r="E9976" s="13" t="s">
        <v>1199</v>
      </c>
      <c r="F9976" s="13" t="s">
        <v>1199</v>
      </c>
      <c r="G9976" s="13" t="s">
        <v>67</v>
      </c>
      <c r="H9976" s="13" t="s">
        <v>65</v>
      </c>
      <c r="I9976" s="13"/>
    </row>
    <row r="9977" spans="1:9" x14ac:dyDescent="0.25">
      <c r="A9977" s="37">
        <v>146260180180</v>
      </c>
      <c r="B9977" s="12" t="s">
        <v>9599</v>
      </c>
      <c r="C9977" s="12">
        <v>1</v>
      </c>
      <c r="D9977" s="12" t="s">
        <v>2549</v>
      </c>
      <c r="E9977" s="12" t="s">
        <v>1199</v>
      </c>
      <c r="F9977" s="12" t="s">
        <v>1199</v>
      </c>
      <c r="G9977" s="12" t="s">
        <v>67</v>
      </c>
      <c r="H9977" s="12" t="s">
        <v>65</v>
      </c>
      <c r="I9977" s="12"/>
    </row>
    <row r="9978" spans="1:9" x14ac:dyDescent="0.25">
      <c r="A9978" s="38">
        <v>146265502190</v>
      </c>
      <c r="B9978" s="13" t="s">
        <v>9600</v>
      </c>
      <c r="C9978" s="13">
        <v>4</v>
      </c>
      <c r="D9978" s="13" t="s">
        <v>1155</v>
      </c>
      <c r="E9978" s="13" t="s">
        <v>67</v>
      </c>
      <c r="F9978" s="13" t="s">
        <v>67</v>
      </c>
      <c r="G9978" s="13" t="s">
        <v>65</v>
      </c>
      <c r="H9978" s="13" t="s">
        <v>67</v>
      </c>
      <c r="I9978" s="13"/>
    </row>
    <row r="9979" spans="1:9" x14ac:dyDescent="0.25">
      <c r="A9979" s="37">
        <v>146265503200</v>
      </c>
      <c r="B9979" s="12" t="s">
        <v>9601</v>
      </c>
      <c r="C9979" s="12">
        <v>4</v>
      </c>
      <c r="D9979" s="12" t="s">
        <v>1155</v>
      </c>
      <c r="E9979" s="12" t="s">
        <v>67</v>
      </c>
      <c r="F9979" s="12" t="s">
        <v>67</v>
      </c>
      <c r="G9979" s="12" t="s">
        <v>65</v>
      </c>
      <c r="H9979" s="12" t="s">
        <v>67</v>
      </c>
      <c r="I9979" s="12"/>
    </row>
    <row r="9980" spans="1:9" x14ac:dyDescent="0.25">
      <c r="A9980" s="38">
        <v>146265227210</v>
      </c>
      <c r="B9980" s="13" t="s">
        <v>9602</v>
      </c>
      <c r="C9980" s="13">
        <v>1</v>
      </c>
      <c r="D9980" s="13" t="s">
        <v>2549</v>
      </c>
      <c r="E9980" s="13" t="s">
        <v>1199</v>
      </c>
      <c r="F9980" s="13" t="s">
        <v>1199</v>
      </c>
      <c r="G9980" s="13" t="s">
        <v>67</v>
      </c>
      <c r="H9980" s="13" t="s">
        <v>65</v>
      </c>
      <c r="I9980" s="13"/>
    </row>
    <row r="9981" spans="1:9" x14ac:dyDescent="0.25">
      <c r="A9981" s="37">
        <v>146265503230</v>
      </c>
      <c r="B9981" s="12" t="s">
        <v>9603</v>
      </c>
      <c r="C9981" s="12">
        <v>4</v>
      </c>
      <c r="D9981" s="12" t="s">
        <v>1155</v>
      </c>
      <c r="E9981" s="12" t="s">
        <v>67</v>
      </c>
      <c r="F9981" s="12" t="s">
        <v>67</v>
      </c>
      <c r="G9981" s="12" t="s">
        <v>65</v>
      </c>
      <c r="H9981" s="12" t="s">
        <v>67</v>
      </c>
      <c r="I9981" s="12"/>
    </row>
    <row r="9982" spans="1:9" x14ac:dyDescent="0.25">
      <c r="A9982" s="38">
        <v>146265232240</v>
      </c>
      <c r="B9982" s="13" t="s">
        <v>9604</v>
      </c>
      <c r="C9982" s="13">
        <v>1</v>
      </c>
      <c r="D9982" s="13" t="s">
        <v>2549</v>
      </c>
      <c r="E9982" s="13" t="s">
        <v>1199</v>
      </c>
      <c r="F9982" s="13" t="s">
        <v>1199</v>
      </c>
      <c r="G9982" s="13" t="s">
        <v>67</v>
      </c>
      <c r="H9982" s="13" t="s">
        <v>65</v>
      </c>
      <c r="I9982" s="13"/>
    </row>
    <row r="9983" spans="1:9" x14ac:dyDescent="0.25">
      <c r="A9983" s="37">
        <v>146260245245</v>
      </c>
      <c r="B9983" s="12" t="s">
        <v>9605</v>
      </c>
      <c r="C9983" s="12">
        <v>1</v>
      </c>
      <c r="D9983" s="12" t="s">
        <v>2549</v>
      </c>
      <c r="E9983" s="12" t="s">
        <v>1199</v>
      </c>
      <c r="F9983" s="12" t="s">
        <v>1199</v>
      </c>
      <c r="G9983" s="12" t="s">
        <v>67</v>
      </c>
      <c r="H9983" s="12" t="s">
        <v>65</v>
      </c>
      <c r="I9983" s="12"/>
    </row>
    <row r="9984" spans="1:9" x14ac:dyDescent="0.25">
      <c r="A9984" s="38">
        <v>146260250250</v>
      </c>
      <c r="B9984" s="13" t="s">
        <v>9606</v>
      </c>
      <c r="C9984" s="13">
        <v>7</v>
      </c>
      <c r="D9984" s="13" t="s">
        <v>2085</v>
      </c>
      <c r="E9984" s="13" t="s">
        <v>65</v>
      </c>
      <c r="F9984" s="13" t="s">
        <v>1199</v>
      </c>
      <c r="G9984" s="13" t="s">
        <v>65</v>
      </c>
      <c r="H9984" s="13" t="s">
        <v>65</v>
      </c>
      <c r="I9984" s="13"/>
    </row>
    <row r="9985" spans="1:9" x14ac:dyDescent="0.25">
      <c r="A9985" s="37">
        <v>146265233260</v>
      </c>
      <c r="B9985" s="12" t="s">
        <v>9607</v>
      </c>
      <c r="C9985" s="12">
        <v>7</v>
      </c>
      <c r="D9985" s="12" t="s">
        <v>2085</v>
      </c>
      <c r="E9985" s="12" t="s">
        <v>65</v>
      </c>
      <c r="F9985" s="12" t="s">
        <v>1199</v>
      </c>
      <c r="G9985" s="12" t="s">
        <v>65</v>
      </c>
      <c r="H9985" s="12" t="s">
        <v>65</v>
      </c>
      <c r="I9985" s="12"/>
    </row>
    <row r="9986" spans="1:9" x14ac:dyDescent="0.25">
      <c r="A9986" s="38">
        <v>146265220270</v>
      </c>
      <c r="B9986" s="13" t="s">
        <v>9608</v>
      </c>
      <c r="C9986" s="13">
        <v>1</v>
      </c>
      <c r="D9986" s="13" t="s">
        <v>2549</v>
      </c>
      <c r="E9986" s="13" t="s">
        <v>1199</v>
      </c>
      <c r="F9986" s="13" t="s">
        <v>1199</v>
      </c>
      <c r="G9986" s="13" t="s">
        <v>67</v>
      </c>
      <c r="H9986" s="13" t="s">
        <v>65</v>
      </c>
      <c r="I9986" s="13"/>
    </row>
    <row r="9987" spans="1:9" x14ac:dyDescent="0.25">
      <c r="A9987" s="37">
        <v>146260280280</v>
      </c>
      <c r="B9987" s="12" t="s">
        <v>9609</v>
      </c>
      <c r="C9987" s="12">
        <v>1</v>
      </c>
      <c r="D9987" s="12" t="s">
        <v>2549</v>
      </c>
      <c r="E9987" s="12" t="s">
        <v>1199</v>
      </c>
      <c r="F9987" s="12" t="s">
        <v>1199</v>
      </c>
      <c r="G9987" s="12" t="s">
        <v>67</v>
      </c>
      <c r="H9987" s="12" t="s">
        <v>65</v>
      </c>
      <c r="I9987" s="12"/>
    </row>
    <row r="9988" spans="1:9" x14ac:dyDescent="0.25">
      <c r="A9988" s="38">
        <v>146265220290</v>
      </c>
      <c r="B9988" s="13" t="s">
        <v>9610</v>
      </c>
      <c r="C9988" s="13">
        <v>4</v>
      </c>
      <c r="D9988" s="13" t="s">
        <v>1155</v>
      </c>
      <c r="E9988" s="13" t="s">
        <v>67</v>
      </c>
      <c r="F9988" s="13" t="s">
        <v>67</v>
      </c>
      <c r="G9988" s="13" t="s">
        <v>65</v>
      </c>
      <c r="H9988" s="13" t="s">
        <v>67</v>
      </c>
      <c r="I9988" s="13"/>
    </row>
    <row r="9989" spans="1:9" x14ac:dyDescent="0.25">
      <c r="A9989" s="37">
        <v>146260300300</v>
      </c>
      <c r="B9989" s="12" t="s">
        <v>9611</v>
      </c>
      <c r="C9989" s="12">
        <v>4</v>
      </c>
      <c r="D9989" s="12" t="s">
        <v>1155</v>
      </c>
      <c r="E9989" s="12" t="s">
        <v>67</v>
      </c>
      <c r="F9989" s="12" t="s">
        <v>67</v>
      </c>
      <c r="G9989" s="12" t="s">
        <v>65</v>
      </c>
      <c r="H9989" s="12" t="s">
        <v>67</v>
      </c>
      <c r="I9989" s="12"/>
    </row>
    <row r="9990" spans="1:9" x14ac:dyDescent="0.25">
      <c r="A9990" s="38">
        <v>146260310310</v>
      </c>
      <c r="B9990" s="13" t="s">
        <v>9612</v>
      </c>
      <c r="C9990" s="13">
        <v>1</v>
      </c>
      <c r="D9990" s="13" t="s">
        <v>2549</v>
      </c>
      <c r="E9990" s="13" t="s">
        <v>1199</v>
      </c>
      <c r="F9990" s="13" t="s">
        <v>1199</v>
      </c>
      <c r="G9990" s="13" t="s">
        <v>67</v>
      </c>
      <c r="H9990" s="13" t="s">
        <v>65</v>
      </c>
      <c r="I9990" s="13"/>
    </row>
    <row r="9991" spans="1:9" x14ac:dyDescent="0.25">
      <c r="A9991" s="37">
        <v>146265502320</v>
      </c>
      <c r="B9991" s="12" t="s">
        <v>9613</v>
      </c>
      <c r="C9991" s="12">
        <v>4</v>
      </c>
      <c r="D9991" s="12" t="s">
        <v>1155</v>
      </c>
      <c r="E9991" s="12" t="s">
        <v>67</v>
      </c>
      <c r="F9991" s="12" t="s">
        <v>67</v>
      </c>
      <c r="G9991" s="12" t="s">
        <v>65</v>
      </c>
      <c r="H9991" s="12" t="s">
        <v>67</v>
      </c>
      <c r="I9991" s="12"/>
    </row>
    <row r="9992" spans="1:9" x14ac:dyDescent="0.25">
      <c r="A9992" s="38">
        <v>146265503330</v>
      </c>
      <c r="B9992" s="13" t="s">
        <v>9614</v>
      </c>
      <c r="C9992" s="13">
        <v>4</v>
      </c>
      <c r="D9992" s="13" t="s">
        <v>1155</v>
      </c>
      <c r="E9992" s="13" t="s">
        <v>67</v>
      </c>
      <c r="F9992" s="13" t="s">
        <v>67</v>
      </c>
      <c r="G9992" s="13" t="s">
        <v>65</v>
      </c>
      <c r="H9992" s="13" t="s">
        <v>67</v>
      </c>
      <c r="I9992" s="13"/>
    </row>
    <row r="9993" spans="1:9" x14ac:dyDescent="0.25">
      <c r="A9993" s="37">
        <v>146265224350</v>
      </c>
      <c r="B9993" s="12" t="s">
        <v>9615</v>
      </c>
      <c r="C9993" s="12">
        <v>1</v>
      </c>
      <c r="D9993" s="12" t="s">
        <v>2549</v>
      </c>
      <c r="E9993" s="12" t="s">
        <v>1199</v>
      </c>
      <c r="F9993" s="12" t="s">
        <v>1199</v>
      </c>
      <c r="G9993" s="12" t="s">
        <v>67</v>
      </c>
      <c r="H9993" s="12" t="s">
        <v>65</v>
      </c>
      <c r="I9993" s="12"/>
    </row>
    <row r="9994" spans="1:9" x14ac:dyDescent="0.25">
      <c r="A9994" s="38">
        <v>146260370370</v>
      </c>
      <c r="B9994" s="13" t="s">
        <v>9616</v>
      </c>
      <c r="C9994" s="13">
        <v>4</v>
      </c>
      <c r="D9994" s="13" t="s">
        <v>1155</v>
      </c>
      <c r="E9994" s="13" t="s">
        <v>67</v>
      </c>
      <c r="F9994" s="13" t="s">
        <v>67</v>
      </c>
      <c r="G9994" s="13" t="s">
        <v>65</v>
      </c>
      <c r="H9994" s="13" t="s">
        <v>67</v>
      </c>
      <c r="I9994" s="13"/>
    </row>
    <row r="9995" spans="1:9" x14ac:dyDescent="0.25">
      <c r="A9995" s="37">
        <v>146260390390</v>
      </c>
      <c r="B9995" s="12" t="s">
        <v>9617</v>
      </c>
      <c r="C9995" s="12">
        <v>1</v>
      </c>
      <c r="D9995" s="12" t="s">
        <v>2549</v>
      </c>
      <c r="E9995" s="12" t="s">
        <v>1199</v>
      </c>
      <c r="F9995" s="12" t="s">
        <v>1199</v>
      </c>
      <c r="G9995" s="12" t="s">
        <v>67</v>
      </c>
      <c r="H9995" s="12" t="s">
        <v>65</v>
      </c>
      <c r="I9995" s="12"/>
    </row>
    <row r="9996" spans="1:9" x14ac:dyDescent="0.25">
      <c r="A9996" s="38">
        <v>146265227400</v>
      </c>
      <c r="B9996" s="13" t="s">
        <v>9618</v>
      </c>
      <c r="C9996" s="13">
        <v>1</v>
      </c>
      <c r="D9996" s="13" t="s">
        <v>2549</v>
      </c>
      <c r="E9996" s="13" t="s">
        <v>1199</v>
      </c>
      <c r="F9996" s="13" t="s">
        <v>1199</v>
      </c>
      <c r="G9996" s="13" t="s">
        <v>67</v>
      </c>
      <c r="H9996" s="13" t="s">
        <v>65</v>
      </c>
      <c r="I9996" s="13"/>
    </row>
    <row r="9997" spans="1:9" x14ac:dyDescent="0.25">
      <c r="A9997" s="37">
        <v>146265228410</v>
      </c>
      <c r="B9997" s="12" t="s">
        <v>9619</v>
      </c>
      <c r="C9997" s="12">
        <v>1</v>
      </c>
      <c r="D9997" s="12" t="s">
        <v>2549</v>
      </c>
      <c r="E9997" s="12" t="s">
        <v>1199</v>
      </c>
      <c r="F9997" s="12" t="s">
        <v>1199</v>
      </c>
      <c r="G9997" s="12" t="s">
        <v>67</v>
      </c>
      <c r="H9997" s="12" t="s">
        <v>65</v>
      </c>
      <c r="I9997" s="12"/>
    </row>
    <row r="9998" spans="1:9" x14ac:dyDescent="0.25">
      <c r="A9998" s="38">
        <v>146260420420</v>
      </c>
      <c r="B9998" s="13" t="s">
        <v>9620</v>
      </c>
      <c r="C9998" s="13">
        <v>4</v>
      </c>
      <c r="D9998" s="13" t="s">
        <v>1155</v>
      </c>
      <c r="E9998" s="13" t="s">
        <v>67</v>
      </c>
      <c r="F9998" s="13" t="s">
        <v>67</v>
      </c>
      <c r="G9998" s="13" t="s">
        <v>65</v>
      </c>
      <c r="H9998" s="13" t="s">
        <v>67</v>
      </c>
      <c r="I9998" s="13"/>
    </row>
    <row r="9999" spans="1:9" x14ac:dyDescent="0.25">
      <c r="A9999" s="37">
        <v>146265227430</v>
      </c>
      <c r="B9999" s="12" t="s">
        <v>9621</v>
      </c>
      <c r="C9999" s="12">
        <v>1</v>
      </c>
      <c r="D9999" s="12" t="s">
        <v>2549</v>
      </c>
      <c r="E9999" s="12" t="s">
        <v>1199</v>
      </c>
      <c r="F9999" s="12" t="s">
        <v>1199</v>
      </c>
      <c r="G9999" s="12" t="s">
        <v>67</v>
      </c>
      <c r="H9999" s="12" t="s">
        <v>65</v>
      </c>
      <c r="I9999" s="12"/>
    </row>
    <row r="10000" spans="1:9" x14ac:dyDescent="0.25">
      <c r="A10000" s="38">
        <v>146265502440</v>
      </c>
      <c r="B10000" s="13" t="s">
        <v>9622</v>
      </c>
      <c r="C10000" s="13">
        <v>4</v>
      </c>
      <c r="D10000" s="13" t="s">
        <v>1155</v>
      </c>
      <c r="E10000" s="13" t="s">
        <v>67</v>
      </c>
      <c r="F10000" s="13" t="s">
        <v>67</v>
      </c>
      <c r="G10000" s="13" t="s">
        <v>65</v>
      </c>
      <c r="H10000" s="13" t="s">
        <v>67</v>
      </c>
      <c r="I10000" s="13"/>
    </row>
    <row r="10001" spans="1:9" x14ac:dyDescent="0.25">
      <c r="A10001" s="37">
        <v>146265232450</v>
      </c>
      <c r="B10001" s="12" t="s">
        <v>9623</v>
      </c>
      <c r="C10001" s="12">
        <v>4</v>
      </c>
      <c r="D10001" s="12" t="s">
        <v>1155</v>
      </c>
      <c r="E10001" s="12" t="s">
        <v>67</v>
      </c>
      <c r="F10001" s="12" t="s">
        <v>67</v>
      </c>
      <c r="G10001" s="12" t="s">
        <v>65</v>
      </c>
      <c r="H10001" s="12" t="s">
        <v>67</v>
      </c>
      <c r="I10001" s="12"/>
    </row>
    <row r="10002" spans="1:9" x14ac:dyDescent="0.25">
      <c r="A10002" s="38">
        <v>146265233460</v>
      </c>
      <c r="B10002" s="13" t="s">
        <v>9624</v>
      </c>
      <c r="C10002" s="13">
        <v>7</v>
      </c>
      <c r="D10002" s="13" t="s">
        <v>2085</v>
      </c>
      <c r="E10002" s="13" t="s">
        <v>65</v>
      </c>
      <c r="F10002" s="13" t="s">
        <v>1199</v>
      </c>
      <c r="G10002" s="13" t="s">
        <v>65</v>
      </c>
      <c r="H10002" s="13" t="s">
        <v>65</v>
      </c>
      <c r="I10002" s="13"/>
    </row>
    <row r="10003" spans="1:9" x14ac:dyDescent="0.25">
      <c r="A10003" s="37">
        <v>146265220470</v>
      </c>
      <c r="B10003" s="12" t="s">
        <v>9625</v>
      </c>
      <c r="C10003" s="12">
        <v>4</v>
      </c>
      <c r="D10003" s="12" t="s">
        <v>1155</v>
      </c>
      <c r="E10003" s="12" t="s">
        <v>67</v>
      </c>
      <c r="F10003" s="12" t="s">
        <v>67</v>
      </c>
      <c r="G10003" s="12" t="s">
        <v>65</v>
      </c>
      <c r="H10003" s="12" t="s">
        <v>67</v>
      </c>
      <c r="I10003" s="12"/>
    </row>
    <row r="10004" spans="1:9" x14ac:dyDescent="0.25">
      <c r="A10004" s="38">
        <v>146265235480</v>
      </c>
      <c r="B10004" s="13" t="s">
        <v>9626</v>
      </c>
      <c r="C10004" s="13">
        <v>4</v>
      </c>
      <c r="D10004" s="13" t="s">
        <v>1155</v>
      </c>
      <c r="E10004" s="13" t="s">
        <v>67</v>
      </c>
      <c r="F10004" s="13" t="s">
        <v>67</v>
      </c>
      <c r="G10004" s="13" t="s">
        <v>65</v>
      </c>
      <c r="H10004" s="13" t="s">
        <v>67</v>
      </c>
      <c r="I10004" s="13"/>
    </row>
    <row r="10005" spans="1:9" x14ac:dyDescent="0.25">
      <c r="A10005" s="37">
        <v>146265237490</v>
      </c>
      <c r="B10005" s="12" t="s">
        <v>9627</v>
      </c>
      <c r="C10005" s="12">
        <v>7</v>
      </c>
      <c r="D10005" s="12" t="s">
        <v>2085</v>
      </c>
      <c r="E10005" s="12" t="s">
        <v>65</v>
      </c>
      <c r="F10005" s="12" t="s">
        <v>1199</v>
      </c>
      <c r="G10005" s="12" t="s">
        <v>65</v>
      </c>
      <c r="H10005" s="12" t="s">
        <v>65</v>
      </c>
      <c r="I10005" s="12"/>
    </row>
    <row r="10006" spans="1:9" x14ac:dyDescent="0.25">
      <c r="A10006" s="38">
        <v>146265206500</v>
      </c>
      <c r="B10006" s="13" t="s">
        <v>9628</v>
      </c>
      <c r="C10006" s="13">
        <v>4</v>
      </c>
      <c r="D10006" s="13" t="s">
        <v>1155</v>
      </c>
      <c r="E10006" s="13" t="s">
        <v>67</v>
      </c>
      <c r="F10006" s="13" t="s">
        <v>67</v>
      </c>
      <c r="G10006" s="13" t="s">
        <v>65</v>
      </c>
      <c r="H10006" s="13" t="s">
        <v>67</v>
      </c>
      <c r="I10006" s="13"/>
    </row>
    <row r="10007" spans="1:9" x14ac:dyDescent="0.25">
      <c r="A10007" s="37">
        <v>146265224510</v>
      </c>
      <c r="B10007" s="12" t="s">
        <v>4332</v>
      </c>
      <c r="C10007" s="12">
        <v>1</v>
      </c>
      <c r="D10007" s="12" t="s">
        <v>2549</v>
      </c>
      <c r="E10007" s="12" t="s">
        <v>1199</v>
      </c>
      <c r="F10007" s="12" t="s">
        <v>1199</v>
      </c>
      <c r="G10007" s="12" t="s">
        <v>67</v>
      </c>
      <c r="H10007" s="12" t="s">
        <v>65</v>
      </c>
      <c r="I10007" s="12"/>
    </row>
    <row r="10008" spans="1:9" x14ac:dyDescent="0.25">
      <c r="A10008" s="38">
        <v>146265503520</v>
      </c>
      <c r="B10008" s="13" t="s">
        <v>9629</v>
      </c>
      <c r="C10008" s="13">
        <v>4</v>
      </c>
      <c r="D10008" s="13" t="s">
        <v>1155</v>
      </c>
      <c r="E10008" s="13" t="s">
        <v>67</v>
      </c>
      <c r="F10008" s="13" t="s">
        <v>67</v>
      </c>
      <c r="G10008" s="13" t="s">
        <v>65</v>
      </c>
      <c r="H10008" s="13" t="s">
        <v>67</v>
      </c>
      <c r="I10008" s="13"/>
    </row>
    <row r="10009" spans="1:9" x14ac:dyDescent="0.25">
      <c r="A10009" s="37">
        <v>146260530530</v>
      </c>
      <c r="B10009" s="12" t="s">
        <v>9630</v>
      </c>
      <c r="C10009" s="12">
        <v>1</v>
      </c>
      <c r="D10009" s="12" t="s">
        <v>2549</v>
      </c>
      <c r="E10009" s="12" t="s">
        <v>1199</v>
      </c>
      <c r="F10009" s="12" t="s">
        <v>1199</v>
      </c>
      <c r="G10009" s="12" t="s">
        <v>67</v>
      </c>
      <c r="H10009" s="12" t="s">
        <v>65</v>
      </c>
      <c r="I10009" s="12"/>
    </row>
    <row r="10010" spans="1:9" x14ac:dyDescent="0.25">
      <c r="A10010" s="38">
        <v>146265237560</v>
      </c>
      <c r="B10010" s="13" t="s">
        <v>9631</v>
      </c>
      <c r="C10010" s="13">
        <v>7</v>
      </c>
      <c r="D10010" s="13" t="s">
        <v>2085</v>
      </c>
      <c r="E10010" s="13" t="s">
        <v>65</v>
      </c>
      <c r="F10010" s="13" t="s">
        <v>1199</v>
      </c>
      <c r="G10010" s="13" t="s">
        <v>65</v>
      </c>
      <c r="H10010" s="13" t="s">
        <v>65</v>
      </c>
      <c r="I10010" s="13"/>
    </row>
    <row r="10011" spans="1:9" x14ac:dyDescent="0.25">
      <c r="A10011" s="37">
        <v>146265232570</v>
      </c>
      <c r="B10011" s="12" t="s">
        <v>6238</v>
      </c>
      <c r="C10011" s="12">
        <v>4</v>
      </c>
      <c r="D10011" s="12" t="s">
        <v>1155</v>
      </c>
      <c r="E10011" s="12" t="s">
        <v>67</v>
      </c>
      <c r="F10011" s="12" t="s">
        <v>67</v>
      </c>
      <c r="G10011" s="12" t="s">
        <v>65</v>
      </c>
      <c r="H10011" s="12" t="s">
        <v>67</v>
      </c>
      <c r="I10011" s="12"/>
    </row>
    <row r="10012" spans="1:9" x14ac:dyDescent="0.25">
      <c r="A10012" s="38">
        <v>146265502580</v>
      </c>
      <c r="B10012" s="13" t="s">
        <v>9632</v>
      </c>
      <c r="C10012" s="13">
        <v>4</v>
      </c>
      <c r="D10012" s="13" t="s">
        <v>1155</v>
      </c>
      <c r="E10012" s="13" t="s">
        <v>67</v>
      </c>
      <c r="F10012" s="13" t="s">
        <v>67</v>
      </c>
      <c r="G10012" s="13" t="s">
        <v>65</v>
      </c>
      <c r="H10012" s="13" t="s">
        <v>67</v>
      </c>
      <c r="I10012" s="13"/>
    </row>
    <row r="10013" spans="1:9" x14ac:dyDescent="0.25">
      <c r="A10013" s="37">
        <v>146265242590</v>
      </c>
      <c r="B10013" s="12" t="s">
        <v>9633</v>
      </c>
      <c r="C10013" s="12">
        <v>7</v>
      </c>
      <c r="D10013" s="12" t="s">
        <v>2085</v>
      </c>
      <c r="E10013" s="12" t="s">
        <v>65</v>
      </c>
      <c r="F10013" s="12" t="s">
        <v>1199</v>
      </c>
      <c r="G10013" s="12" t="s">
        <v>65</v>
      </c>
      <c r="H10013" s="12" t="s">
        <v>65</v>
      </c>
      <c r="I10013" s="12"/>
    </row>
    <row r="10014" spans="1:9" x14ac:dyDescent="0.25">
      <c r="A10014" s="38">
        <v>146265242600</v>
      </c>
      <c r="B10014" s="13" t="s">
        <v>9634</v>
      </c>
      <c r="C10014" s="13">
        <v>7</v>
      </c>
      <c r="D10014" s="13" t="s">
        <v>2085</v>
      </c>
      <c r="E10014" s="13" t="s">
        <v>65</v>
      </c>
      <c r="F10014" s="13" t="s">
        <v>1199</v>
      </c>
      <c r="G10014" s="13" t="s">
        <v>65</v>
      </c>
      <c r="H10014" s="13" t="s">
        <v>65</v>
      </c>
      <c r="I10014" s="13"/>
    </row>
    <row r="10015" spans="1:9" x14ac:dyDescent="0.25">
      <c r="A10015" s="37">
        <v>146260610610</v>
      </c>
      <c r="B10015" s="12" t="s">
        <v>9635</v>
      </c>
      <c r="C10015" s="12">
        <v>1</v>
      </c>
      <c r="D10015" s="12" t="s">
        <v>2549</v>
      </c>
      <c r="E10015" s="12" t="s">
        <v>1199</v>
      </c>
      <c r="F10015" s="12" t="s">
        <v>1199</v>
      </c>
      <c r="G10015" s="12" t="s">
        <v>67</v>
      </c>
      <c r="H10015" s="12" t="s">
        <v>65</v>
      </c>
      <c r="I10015" s="12"/>
    </row>
    <row r="10016" spans="1:9" x14ac:dyDescent="0.25">
      <c r="A10016" s="38">
        <v>146270010010</v>
      </c>
      <c r="B10016" s="13" t="s">
        <v>9636</v>
      </c>
      <c r="C10016" s="13">
        <v>7</v>
      </c>
      <c r="D10016" s="13" t="s">
        <v>2085</v>
      </c>
      <c r="E10016" s="13" t="s">
        <v>65</v>
      </c>
      <c r="F10016" s="13" t="s">
        <v>1199</v>
      </c>
      <c r="G10016" s="13" t="s">
        <v>65</v>
      </c>
      <c r="H10016" s="13" t="s">
        <v>65</v>
      </c>
      <c r="I10016" s="13"/>
    </row>
    <row r="10017" spans="1:9" x14ac:dyDescent="0.25">
      <c r="A10017" s="37">
        <v>146270020020</v>
      </c>
      <c r="B10017" s="12" t="s">
        <v>9637</v>
      </c>
      <c r="C10017" s="12">
        <v>4</v>
      </c>
      <c r="D10017" s="12" t="s">
        <v>1155</v>
      </c>
      <c r="E10017" s="12" t="s">
        <v>67</v>
      </c>
      <c r="F10017" s="12" t="s">
        <v>67</v>
      </c>
      <c r="G10017" s="12" t="s">
        <v>65</v>
      </c>
      <c r="H10017" s="12" t="s">
        <v>67</v>
      </c>
      <c r="I10017" s="12"/>
    </row>
    <row r="10018" spans="1:9" x14ac:dyDescent="0.25">
      <c r="A10018" s="38">
        <v>146270030030</v>
      </c>
      <c r="B10018" s="13" t="s">
        <v>9638</v>
      </c>
      <c r="C10018" s="13">
        <v>4</v>
      </c>
      <c r="D10018" s="13" t="s">
        <v>1155</v>
      </c>
      <c r="E10018" s="13" t="s">
        <v>67</v>
      </c>
      <c r="F10018" s="13" t="s">
        <v>67</v>
      </c>
      <c r="G10018" s="13" t="s">
        <v>65</v>
      </c>
      <c r="H10018" s="13" t="s">
        <v>67</v>
      </c>
      <c r="I10018" s="13"/>
    </row>
    <row r="10019" spans="1:9" x14ac:dyDescent="0.25">
      <c r="A10019" s="37">
        <v>146275225040</v>
      </c>
      <c r="B10019" s="12" t="s">
        <v>9639</v>
      </c>
      <c r="C10019" s="12">
        <v>4</v>
      </c>
      <c r="D10019" s="12" t="s">
        <v>1155</v>
      </c>
      <c r="E10019" s="12" t="s">
        <v>67</v>
      </c>
      <c r="F10019" s="12" t="s">
        <v>67</v>
      </c>
      <c r="G10019" s="12" t="s">
        <v>65</v>
      </c>
      <c r="H10019" s="12" t="s">
        <v>67</v>
      </c>
      <c r="I10019" s="12"/>
    </row>
    <row r="10020" spans="1:9" x14ac:dyDescent="0.25">
      <c r="A10020" s="38">
        <v>146270050050</v>
      </c>
      <c r="B10020" s="13" t="s">
        <v>9640</v>
      </c>
      <c r="C10020" s="13">
        <v>4</v>
      </c>
      <c r="D10020" s="13" t="s">
        <v>1155</v>
      </c>
      <c r="E10020" s="13" t="s">
        <v>67</v>
      </c>
      <c r="F10020" s="13" t="s">
        <v>67</v>
      </c>
      <c r="G10020" s="13" t="s">
        <v>65</v>
      </c>
      <c r="H10020" s="13" t="s">
        <v>67</v>
      </c>
      <c r="I10020" s="13"/>
    </row>
    <row r="10021" spans="1:9" x14ac:dyDescent="0.25">
      <c r="A10021" s="37">
        <v>146270060060</v>
      </c>
      <c r="B10021" s="12" t="s">
        <v>9641</v>
      </c>
      <c r="C10021" s="12">
        <v>4</v>
      </c>
      <c r="D10021" s="12" t="s">
        <v>1155</v>
      </c>
      <c r="E10021" s="12" t="s">
        <v>67</v>
      </c>
      <c r="F10021" s="12" t="s">
        <v>67</v>
      </c>
      <c r="G10021" s="12" t="s">
        <v>65</v>
      </c>
      <c r="H10021" s="12" t="s">
        <v>67</v>
      </c>
      <c r="I10021" s="12"/>
    </row>
    <row r="10022" spans="1:9" x14ac:dyDescent="0.25">
      <c r="A10022" s="38">
        <v>146270070070</v>
      </c>
      <c r="B10022" s="13" t="s">
        <v>9642</v>
      </c>
      <c r="C10022" s="13">
        <v>4</v>
      </c>
      <c r="D10022" s="13" t="s">
        <v>1155</v>
      </c>
      <c r="E10022" s="13" t="s">
        <v>67</v>
      </c>
      <c r="F10022" s="13" t="s">
        <v>67</v>
      </c>
      <c r="G10022" s="13" t="s">
        <v>65</v>
      </c>
      <c r="H10022" s="13" t="s">
        <v>67</v>
      </c>
      <c r="I10022" s="13"/>
    </row>
    <row r="10023" spans="1:9" x14ac:dyDescent="0.25">
      <c r="A10023" s="37">
        <v>146270080080</v>
      </c>
      <c r="B10023" s="12" t="s">
        <v>9643</v>
      </c>
      <c r="C10023" s="12">
        <v>4</v>
      </c>
      <c r="D10023" s="12" t="s">
        <v>1155</v>
      </c>
      <c r="E10023" s="12" t="s">
        <v>67</v>
      </c>
      <c r="F10023" s="12" t="s">
        <v>67</v>
      </c>
      <c r="G10023" s="12" t="s">
        <v>65</v>
      </c>
      <c r="H10023" s="12" t="s">
        <v>67</v>
      </c>
      <c r="I10023" s="12"/>
    </row>
    <row r="10024" spans="1:9" x14ac:dyDescent="0.25">
      <c r="A10024" s="38">
        <v>146270100100</v>
      </c>
      <c r="B10024" s="13" t="s">
        <v>9644</v>
      </c>
      <c r="C10024" s="13">
        <v>4</v>
      </c>
      <c r="D10024" s="13" t="s">
        <v>1155</v>
      </c>
      <c r="E10024" s="13" t="s">
        <v>67</v>
      </c>
      <c r="F10024" s="13" t="s">
        <v>67</v>
      </c>
      <c r="G10024" s="13" t="s">
        <v>65</v>
      </c>
      <c r="H10024" s="13" t="s">
        <v>67</v>
      </c>
      <c r="I10024" s="13"/>
    </row>
    <row r="10025" spans="1:9" x14ac:dyDescent="0.25">
      <c r="A10025" s="37">
        <v>146275238110</v>
      </c>
      <c r="B10025" s="12" t="s">
        <v>9645</v>
      </c>
      <c r="C10025" s="12">
        <v>4</v>
      </c>
      <c r="D10025" s="12" t="s">
        <v>1155</v>
      </c>
      <c r="E10025" s="12" t="s">
        <v>67</v>
      </c>
      <c r="F10025" s="12" t="s">
        <v>67</v>
      </c>
      <c r="G10025" s="12" t="s">
        <v>65</v>
      </c>
      <c r="H10025" s="12" t="s">
        <v>67</v>
      </c>
      <c r="I10025" s="12"/>
    </row>
    <row r="10026" spans="1:9" x14ac:dyDescent="0.25">
      <c r="A10026" s="38">
        <v>146270130130</v>
      </c>
      <c r="B10026" s="13" t="s">
        <v>9646</v>
      </c>
      <c r="C10026" s="13">
        <v>4</v>
      </c>
      <c r="D10026" s="13" t="s">
        <v>1155</v>
      </c>
      <c r="E10026" s="13" t="s">
        <v>67</v>
      </c>
      <c r="F10026" s="13" t="s">
        <v>67</v>
      </c>
      <c r="G10026" s="13" t="s">
        <v>65</v>
      </c>
      <c r="H10026" s="13" t="s">
        <v>67</v>
      </c>
      <c r="I10026" s="13"/>
    </row>
    <row r="10027" spans="1:9" x14ac:dyDescent="0.25">
      <c r="A10027" s="37">
        <v>146270140140</v>
      </c>
      <c r="B10027" s="12" t="s">
        <v>9647</v>
      </c>
      <c r="C10027" s="12">
        <v>4</v>
      </c>
      <c r="D10027" s="12" t="s">
        <v>1155</v>
      </c>
      <c r="E10027" s="12" t="s">
        <v>67</v>
      </c>
      <c r="F10027" s="12" t="s">
        <v>67</v>
      </c>
      <c r="G10027" s="12" t="s">
        <v>65</v>
      </c>
      <c r="H10027" s="12" t="s">
        <v>67</v>
      </c>
      <c r="I10027" s="12"/>
    </row>
    <row r="10028" spans="1:9" x14ac:dyDescent="0.25">
      <c r="A10028" s="38">
        <v>146270150150</v>
      </c>
      <c r="B10028" s="13" t="s">
        <v>9648</v>
      </c>
      <c r="C10028" s="13">
        <v>4</v>
      </c>
      <c r="D10028" s="13" t="s">
        <v>1155</v>
      </c>
      <c r="E10028" s="13" t="s">
        <v>67</v>
      </c>
      <c r="F10028" s="13" t="s">
        <v>67</v>
      </c>
      <c r="G10028" s="13" t="s">
        <v>65</v>
      </c>
      <c r="H10028" s="13" t="s">
        <v>67</v>
      </c>
      <c r="I10028" s="13"/>
    </row>
    <row r="10029" spans="1:9" x14ac:dyDescent="0.25">
      <c r="A10029" s="37">
        <v>146270170170</v>
      </c>
      <c r="B10029" s="12" t="s">
        <v>9649</v>
      </c>
      <c r="C10029" s="12">
        <v>4</v>
      </c>
      <c r="D10029" s="12" t="s">
        <v>1155</v>
      </c>
      <c r="E10029" s="12" t="s">
        <v>67</v>
      </c>
      <c r="F10029" s="12" t="s">
        <v>67</v>
      </c>
      <c r="G10029" s="12" t="s">
        <v>65</v>
      </c>
      <c r="H10029" s="12" t="s">
        <v>67</v>
      </c>
      <c r="I10029" s="12"/>
    </row>
    <row r="10030" spans="1:9" x14ac:dyDescent="0.25">
      <c r="A10030" s="38">
        <v>146270180180</v>
      </c>
      <c r="B10030" s="13" t="s">
        <v>9650</v>
      </c>
      <c r="C10030" s="13">
        <v>4</v>
      </c>
      <c r="D10030" s="13" t="s">
        <v>1155</v>
      </c>
      <c r="E10030" s="13" t="s">
        <v>67</v>
      </c>
      <c r="F10030" s="13" t="s">
        <v>67</v>
      </c>
      <c r="G10030" s="13" t="s">
        <v>65</v>
      </c>
      <c r="H10030" s="13" t="s">
        <v>67</v>
      </c>
      <c r="I10030" s="13"/>
    </row>
    <row r="10031" spans="1:9" x14ac:dyDescent="0.25">
      <c r="A10031" s="37">
        <v>146275225190</v>
      </c>
      <c r="B10031" s="12" t="s">
        <v>9651</v>
      </c>
      <c r="C10031" s="12">
        <v>4</v>
      </c>
      <c r="D10031" s="12" t="s">
        <v>1155</v>
      </c>
      <c r="E10031" s="12" t="s">
        <v>67</v>
      </c>
      <c r="F10031" s="12" t="s">
        <v>67</v>
      </c>
      <c r="G10031" s="12" t="s">
        <v>65</v>
      </c>
      <c r="H10031" s="12" t="s">
        <v>67</v>
      </c>
      <c r="I10031" s="12"/>
    </row>
    <row r="10032" spans="1:9" x14ac:dyDescent="0.25">
      <c r="A10032" s="38">
        <v>146270200200</v>
      </c>
      <c r="B10032" s="13" t="s">
        <v>9652</v>
      </c>
      <c r="C10032" s="13">
        <v>4</v>
      </c>
      <c r="D10032" s="13" t="s">
        <v>1155</v>
      </c>
      <c r="E10032" s="13" t="s">
        <v>67</v>
      </c>
      <c r="F10032" s="13" t="s">
        <v>67</v>
      </c>
      <c r="G10032" s="13" t="s">
        <v>65</v>
      </c>
      <c r="H10032" s="13" t="s">
        <v>67</v>
      </c>
      <c r="I10032" s="13"/>
    </row>
    <row r="10033" spans="1:9" x14ac:dyDescent="0.25">
      <c r="A10033" s="37">
        <v>146270210210</v>
      </c>
      <c r="B10033" s="12" t="s">
        <v>9653</v>
      </c>
      <c r="C10033" s="12">
        <v>7</v>
      </c>
      <c r="D10033" s="12" t="s">
        <v>2085</v>
      </c>
      <c r="E10033" s="12" t="s">
        <v>65</v>
      </c>
      <c r="F10033" s="12" t="s">
        <v>1199</v>
      </c>
      <c r="G10033" s="12" t="s">
        <v>65</v>
      </c>
      <c r="H10033" s="12" t="s">
        <v>65</v>
      </c>
      <c r="I10033" s="12"/>
    </row>
    <row r="10034" spans="1:9" x14ac:dyDescent="0.25">
      <c r="A10034" s="38">
        <v>146270220220</v>
      </c>
      <c r="B10034" s="13" t="s">
        <v>9654</v>
      </c>
      <c r="C10034" s="13">
        <v>7</v>
      </c>
      <c r="D10034" s="13" t="s">
        <v>2085</v>
      </c>
      <c r="E10034" s="13" t="s">
        <v>65</v>
      </c>
      <c r="F10034" s="13" t="s">
        <v>1199</v>
      </c>
      <c r="G10034" s="13" t="s">
        <v>65</v>
      </c>
      <c r="H10034" s="13" t="s">
        <v>65</v>
      </c>
      <c r="I10034" s="13"/>
    </row>
    <row r="10035" spans="1:9" x14ac:dyDescent="0.25">
      <c r="A10035" s="37">
        <v>146270230230</v>
      </c>
      <c r="B10035" s="12" t="s">
        <v>9655</v>
      </c>
      <c r="C10035" s="12">
        <v>4</v>
      </c>
      <c r="D10035" s="12" t="s">
        <v>1155</v>
      </c>
      <c r="E10035" s="12" t="s">
        <v>67</v>
      </c>
      <c r="F10035" s="12" t="s">
        <v>67</v>
      </c>
      <c r="G10035" s="12" t="s">
        <v>65</v>
      </c>
      <c r="H10035" s="12" t="s">
        <v>67</v>
      </c>
      <c r="I10035" s="12"/>
    </row>
    <row r="10036" spans="1:9" x14ac:dyDescent="0.25">
      <c r="A10036" s="38">
        <v>146275234240</v>
      </c>
      <c r="B10036" s="13" t="s">
        <v>9656</v>
      </c>
      <c r="C10036" s="13">
        <v>4</v>
      </c>
      <c r="D10036" s="13" t="s">
        <v>1155</v>
      </c>
      <c r="E10036" s="13" t="s">
        <v>67</v>
      </c>
      <c r="F10036" s="13" t="s">
        <v>67</v>
      </c>
      <c r="G10036" s="13" t="s">
        <v>65</v>
      </c>
      <c r="H10036" s="13" t="s">
        <v>67</v>
      </c>
      <c r="I10036" s="13"/>
    </row>
    <row r="10037" spans="1:9" x14ac:dyDescent="0.25">
      <c r="A10037" s="37">
        <v>146275238250</v>
      </c>
      <c r="B10037" s="12" t="s">
        <v>8676</v>
      </c>
      <c r="C10037" s="12">
        <v>4</v>
      </c>
      <c r="D10037" s="12" t="s">
        <v>1155</v>
      </c>
      <c r="E10037" s="12" t="s">
        <v>67</v>
      </c>
      <c r="F10037" s="12" t="s">
        <v>67</v>
      </c>
      <c r="G10037" s="12" t="s">
        <v>65</v>
      </c>
      <c r="H10037" s="12" t="s">
        <v>67</v>
      </c>
      <c r="I10037" s="12"/>
    </row>
    <row r="10038" spans="1:9" x14ac:dyDescent="0.25">
      <c r="A10038" s="38">
        <v>146270260260</v>
      </c>
      <c r="B10038" s="13" t="s">
        <v>9657</v>
      </c>
      <c r="C10038" s="13">
        <v>4</v>
      </c>
      <c r="D10038" s="13" t="s">
        <v>1155</v>
      </c>
      <c r="E10038" s="13" t="s">
        <v>67</v>
      </c>
      <c r="F10038" s="13" t="s">
        <v>67</v>
      </c>
      <c r="G10038" s="13" t="s">
        <v>65</v>
      </c>
      <c r="H10038" s="13" t="s">
        <v>67</v>
      </c>
      <c r="I10038" s="13"/>
    </row>
    <row r="10039" spans="1:9" x14ac:dyDescent="0.25">
      <c r="A10039" s="37">
        <v>146270270270</v>
      </c>
      <c r="B10039" s="12" t="s">
        <v>9658</v>
      </c>
      <c r="C10039" s="12">
        <v>4</v>
      </c>
      <c r="D10039" s="12" t="s">
        <v>1155</v>
      </c>
      <c r="E10039" s="12" t="s">
        <v>67</v>
      </c>
      <c r="F10039" s="12" t="s">
        <v>67</v>
      </c>
      <c r="G10039" s="12" t="s">
        <v>65</v>
      </c>
      <c r="H10039" s="12" t="s">
        <v>67</v>
      </c>
      <c r="I10039" s="12"/>
    </row>
    <row r="10040" spans="1:9" x14ac:dyDescent="0.25">
      <c r="A10040" s="38">
        <v>146270290290</v>
      </c>
      <c r="B10040" s="13" t="s">
        <v>9659</v>
      </c>
      <c r="C10040" s="13">
        <v>7</v>
      </c>
      <c r="D10040" s="13" t="s">
        <v>2085</v>
      </c>
      <c r="E10040" s="13" t="s">
        <v>65</v>
      </c>
      <c r="F10040" s="13" t="s">
        <v>1199</v>
      </c>
      <c r="G10040" s="13" t="s">
        <v>65</v>
      </c>
      <c r="H10040" s="13" t="s">
        <v>65</v>
      </c>
      <c r="I10040" s="13"/>
    </row>
    <row r="10041" spans="1:9" x14ac:dyDescent="0.25">
      <c r="A10041" s="37">
        <v>146270310310</v>
      </c>
      <c r="B10041" s="12" t="s">
        <v>9660</v>
      </c>
      <c r="C10041" s="12">
        <v>4</v>
      </c>
      <c r="D10041" s="12" t="s">
        <v>1155</v>
      </c>
      <c r="E10041" s="12" t="s">
        <v>67</v>
      </c>
      <c r="F10041" s="12" t="s">
        <v>67</v>
      </c>
      <c r="G10041" s="12" t="s">
        <v>65</v>
      </c>
      <c r="H10041" s="12" t="s">
        <v>67</v>
      </c>
      <c r="I10041" s="12"/>
    </row>
    <row r="10042" spans="1:9" x14ac:dyDescent="0.25">
      <c r="A10042" s="38">
        <v>146275234340</v>
      </c>
      <c r="B10042" s="13" t="s">
        <v>9661</v>
      </c>
      <c r="C10042" s="13">
        <v>4</v>
      </c>
      <c r="D10042" s="13" t="s">
        <v>1155</v>
      </c>
      <c r="E10042" s="13" t="s">
        <v>67</v>
      </c>
      <c r="F10042" s="13" t="s">
        <v>67</v>
      </c>
      <c r="G10042" s="13" t="s">
        <v>65</v>
      </c>
      <c r="H10042" s="13" t="s">
        <v>67</v>
      </c>
      <c r="I10042" s="13"/>
    </row>
    <row r="10043" spans="1:9" x14ac:dyDescent="0.25">
      <c r="A10043" s="37">
        <v>146270360360</v>
      </c>
      <c r="B10043" s="12" t="s">
        <v>9662</v>
      </c>
      <c r="C10043" s="12">
        <v>4</v>
      </c>
      <c r="D10043" s="12" t="s">
        <v>1155</v>
      </c>
      <c r="E10043" s="12" t="s">
        <v>67</v>
      </c>
      <c r="F10043" s="12" t="s">
        <v>67</v>
      </c>
      <c r="G10043" s="12" t="s">
        <v>65</v>
      </c>
      <c r="H10043" s="12" t="s">
        <v>67</v>
      </c>
      <c r="I10043" s="12"/>
    </row>
    <row r="10044" spans="1:9" x14ac:dyDescent="0.25">
      <c r="A10044" s="38">
        <v>146285201010</v>
      </c>
      <c r="B10044" s="13" t="s">
        <v>9663</v>
      </c>
      <c r="C10044" s="13">
        <v>2</v>
      </c>
      <c r="D10044" s="13" t="s">
        <v>1198</v>
      </c>
      <c r="E10044" s="13" t="s">
        <v>65</v>
      </c>
      <c r="F10044" s="13" t="s">
        <v>67</v>
      </c>
      <c r="G10044" s="13" t="s">
        <v>1199</v>
      </c>
      <c r="H10044" s="13" t="s">
        <v>67</v>
      </c>
      <c r="I10044" s="13"/>
    </row>
    <row r="10045" spans="1:9" x14ac:dyDescent="0.25">
      <c r="A10045" s="37">
        <v>146285202020</v>
      </c>
      <c r="B10045" s="12" t="s">
        <v>9664</v>
      </c>
      <c r="C10045" s="12">
        <v>1</v>
      </c>
      <c r="D10045" s="12" t="s">
        <v>2549</v>
      </c>
      <c r="E10045" s="12" t="s">
        <v>1199</v>
      </c>
      <c r="F10045" s="12" t="s">
        <v>1199</v>
      </c>
      <c r="G10045" s="12" t="s">
        <v>67</v>
      </c>
      <c r="H10045" s="12" t="s">
        <v>65</v>
      </c>
      <c r="I10045" s="12"/>
    </row>
    <row r="10046" spans="1:9" x14ac:dyDescent="0.25">
      <c r="A10046" s="38">
        <v>146285204030</v>
      </c>
      <c r="B10046" s="13" t="s">
        <v>9665</v>
      </c>
      <c r="C10046" s="13">
        <v>1</v>
      </c>
      <c r="D10046" s="13" t="s">
        <v>2549</v>
      </c>
      <c r="E10046" s="13" t="s">
        <v>1199</v>
      </c>
      <c r="F10046" s="13" t="s">
        <v>1199</v>
      </c>
      <c r="G10046" s="13" t="s">
        <v>67</v>
      </c>
      <c r="H10046" s="13" t="s">
        <v>65</v>
      </c>
      <c r="I10046" s="13"/>
    </row>
    <row r="10047" spans="1:9" x14ac:dyDescent="0.25">
      <c r="A10047" s="37">
        <v>146285202040</v>
      </c>
      <c r="B10047" s="12" t="s">
        <v>9666</v>
      </c>
      <c r="C10047" s="12">
        <v>1</v>
      </c>
      <c r="D10047" s="12" t="s">
        <v>2549</v>
      </c>
      <c r="E10047" s="12" t="s">
        <v>1199</v>
      </c>
      <c r="F10047" s="12" t="s">
        <v>1199</v>
      </c>
      <c r="G10047" s="12" t="s">
        <v>67</v>
      </c>
      <c r="H10047" s="12" t="s">
        <v>65</v>
      </c>
      <c r="I10047" s="12"/>
    </row>
    <row r="10048" spans="1:9" x14ac:dyDescent="0.25">
      <c r="A10048" s="38">
        <v>146280050050</v>
      </c>
      <c r="B10048" s="13" t="s">
        <v>9667</v>
      </c>
      <c r="C10048" s="13">
        <v>4</v>
      </c>
      <c r="D10048" s="13" t="s">
        <v>1155</v>
      </c>
      <c r="E10048" s="13" t="s">
        <v>67</v>
      </c>
      <c r="F10048" s="13" t="s">
        <v>67</v>
      </c>
      <c r="G10048" s="13" t="s">
        <v>65</v>
      </c>
      <c r="H10048" s="13" t="s">
        <v>67</v>
      </c>
      <c r="I10048" s="13"/>
    </row>
    <row r="10049" spans="1:9" x14ac:dyDescent="0.25">
      <c r="A10049" s="37">
        <v>146280060060</v>
      </c>
      <c r="B10049" s="12" t="s">
        <v>9668</v>
      </c>
      <c r="C10049" s="12">
        <v>2</v>
      </c>
      <c r="D10049" s="12" t="s">
        <v>1198</v>
      </c>
      <c r="E10049" s="12" t="s">
        <v>65</v>
      </c>
      <c r="F10049" s="12" t="s">
        <v>67</v>
      </c>
      <c r="G10049" s="12" t="s">
        <v>1199</v>
      </c>
      <c r="H10049" s="12" t="s">
        <v>67</v>
      </c>
      <c r="I10049" s="12"/>
    </row>
    <row r="10050" spans="1:9" x14ac:dyDescent="0.25">
      <c r="A10050" s="38">
        <v>146285229070</v>
      </c>
      <c r="B10050" s="13" t="s">
        <v>9669</v>
      </c>
      <c r="C10050" s="13">
        <v>4</v>
      </c>
      <c r="D10050" s="13" t="s">
        <v>1155</v>
      </c>
      <c r="E10050" s="13" t="s">
        <v>67</v>
      </c>
      <c r="F10050" s="13" t="s">
        <v>67</v>
      </c>
      <c r="G10050" s="13" t="s">
        <v>65</v>
      </c>
      <c r="H10050" s="13" t="s">
        <v>67</v>
      </c>
      <c r="I10050" s="13"/>
    </row>
    <row r="10051" spans="1:9" x14ac:dyDescent="0.25">
      <c r="A10051" s="37">
        <v>146285209080</v>
      </c>
      <c r="B10051" s="12" t="s">
        <v>9670</v>
      </c>
      <c r="C10051" s="12">
        <v>4</v>
      </c>
      <c r="D10051" s="12" t="s">
        <v>1155</v>
      </c>
      <c r="E10051" s="12" t="s">
        <v>67</v>
      </c>
      <c r="F10051" s="12" t="s">
        <v>67</v>
      </c>
      <c r="G10051" s="12" t="s">
        <v>65</v>
      </c>
      <c r="H10051" s="12" t="s">
        <v>67</v>
      </c>
      <c r="I10051" s="12"/>
    </row>
    <row r="10052" spans="1:9" x14ac:dyDescent="0.25">
      <c r="A10052" s="38">
        <v>146285240090</v>
      </c>
      <c r="B10052" s="13" t="s">
        <v>9671</v>
      </c>
      <c r="C10052" s="13">
        <v>1</v>
      </c>
      <c r="D10052" s="13" t="s">
        <v>2549</v>
      </c>
      <c r="E10052" s="13" t="s">
        <v>1199</v>
      </c>
      <c r="F10052" s="13" t="s">
        <v>1199</v>
      </c>
      <c r="G10052" s="13" t="s">
        <v>67</v>
      </c>
      <c r="H10052" s="13" t="s">
        <v>65</v>
      </c>
      <c r="I10052" s="13"/>
    </row>
    <row r="10053" spans="1:9" x14ac:dyDescent="0.25">
      <c r="A10053" s="37">
        <v>146280100100</v>
      </c>
      <c r="B10053" s="12" t="s">
        <v>9672</v>
      </c>
      <c r="C10053" s="12">
        <v>4</v>
      </c>
      <c r="D10053" s="12" t="s">
        <v>1155</v>
      </c>
      <c r="E10053" s="12" t="s">
        <v>67</v>
      </c>
      <c r="F10053" s="12" t="s">
        <v>67</v>
      </c>
      <c r="G10053" s="12" t="s">
        <v>65</v>
      </c>
      <c r="H10053" s="12" t="s">
        <v>67</v>
      </c>
      <c r="I10053" s="12"/>
    </row>
    <row r="10054" spans="1:9" x14ac:dyDescent="0.25">
      <c r="A10054" s="38">
        <v>146280110110</v>
      </c>
      <c r="B10054" s="13" t="s">
        <v>9673</v>
      </c>
      <c r="C10054" s="13">
        <v>4</v>
      </c>
      <c r="D10054" s="13" t="s">
        <v>1155</v>
      </c>
      <c r="E10054" s="13" t="s">
        <v>67</v>
      </c>
      <c r="F10054" s="13" t="s">
        <v>67</v>
      </c>
      <c r="G10054" s="13" t="s">
        <v>65</v>
      </c>
      <c r="H10054" s="13" t="s">
        <v>67</v>
      </c>
      <c r="I10054" s="13"/>
    </row>
    <row r="10055" spans="1:9" x14ac:dyDescent="0.25">
      <c r="A10055" s="37">
        <v>146280130130</v>
      </c>
      <c r="B10055" s="12" t="s">
        <v>9674</v>
      </c>
      <c r="C10055" s="12">
        <v>1</v>
      </c>
      <c r="D10055" s="12" t="s">
        <v>2549</v>
      </c>
      <c r="E10055" s="12" t="s">
        <v>1199</v>
      </c>
      <c r="F10055" s="12" t="s">
        <v>1199</v>
      </c>
      <c r="G10055" s="12" t="s">
        <v>67</v>
      </c>
      <c r="H10055" s="12" t="s">
        <v>65</v>
      </c>
      <c r="I10055" s="12"/>
    </row>
    <row r="10056" spans="1:9" x14ac:dyDescent="0.25">
      <c r="A10056" s="38">
        <v>146285219140</v>
      </c>
      <c r="B10056" s="13" t="s">
        <v>9675</v>
      </c>
      <c r="C10056" s="13">
        <v>1</v>
      </c>
      <c r="D10056" s="13" t="s">
        <v>2549</v>
      </c>
      <c r="E10056" s="13" t="s">
        <v>1199</v>
      </c>
      <c r="F10056" s="13" t="s">
        <v>1199</v>
      </c>
      <c r="G10056" s="13" t="s">
        <v>67</v>
      </c>
      <c r="H10056" s="13" t="s">
        <v>65</v>
      </c>
      <c r="I10056" s="13"/>
    </row>
    <row r="10057" spans="1:9" x14ac:dyDescent="0.25">
      <c r="A10057" s="37">
        <v>146285230150</v>
      </c>
      <c r="B10057" s="12" t="s">
        <v>9676</v>
      </c>
      <c r="C10057" s="12">
        <v>2</v>
      </c>
      <c r="D10057" s="12" t="s">
        <v>1198</v>
      </c>
      <c r="E10057" s="12" t="s">
        <v>65</v>
      </c>
      <c r="F10057" s="12" t="s">
        <v>67</v>
      </c>
      <c r="G10057" s="12" t="s">
        <v>1199</v>
      </c>
      <c r="H10057" s="12" t="s">
        <v>67</v>
      </c>
      <c r="I10057" s="12"/>
    </row>
    <row r="10058" spans="1:9" x14ac:dyDescent="0.25">
      <c r="A10058" s="38">
        <v>146280160160</v>
      </c>
      <c r="B10058" s="13" t="s">
        <v>1586</v>
      </c>
      <c r="C10058" s="13">
        <v>7</v>
      </c>
      <c r="D10058" s="13" t="s">
        <v>2085</v>
      </c>
      <c r="E10058" s="13" t="s">
        <v>65</v>
      </c>
      <c r="F10058" s="13" t="s">
        <v>1199</v>
      </c>
      <c r="G10058" s="13" t="s">
        <v>65</v>
      </c>
      <c r="H10058" s="13" t="s">
        <v>65</v>
      </c>
      <c r="I10058" s="13"/>
    </row>
    <row r="10059" spans="1:9" x14ac:dyDescent="0.25">
      <c r="A10059" s="37">
        <v>146285201170</v>
      </c>
      <c r="B10059" s="12" t="s">
        <v>9677</v>
      </c>
      <c r="C10059" s="12">
        <v>2</v>
      </c>
      <c r="D10059" s="12" t="s">
        <v>1198</v>
      </c>
      <c r="E10059" s="12" t="s">
        <v>65</v>
      </c>
      <c r="F10059" s="12" t="s">
        <v>67</v>
      </c>
      <c r="G10059" s="12" t="s">
        <v>1199</v>
      </c>
      <c r="H10059" s="12" t="s">
        <v>67</v>
      </c>
      <c r="I10059" s="12"/>
    </row>
    <row r="10060" spans="1:9" x14ac:dyDescent="0.25">
      <c r="A10060" s="38">
        <v>146280190190</v>
      </c>
      <c r="B10060" s="13" t="s">
        <v>9678</v>
      </c>
      <c r="C10060" s="13">
        <v>1</v>
      </c>
      <c r="D10060" s="13" t="s">
        <v>2549</v>
      </c>
      <c r="E10060" s="13" t="s">
        <v>1199</v>
      </c>
      <c r="F10060" s="13" t="s">
        <v>1199</v>
      </c>
      <c r="G10060" s="13" t="s">
        <v>67</v>
      </c>
      <c r="H10060" s="13" t="s">
        <v>65</v>
      </c>
      <c r="I10060" s="13"/>
    </row>
    <row r="10061" spans="1:9" x14ac:dyDescent="0.25">
      <c r="A10061" s="37">
        <v>146285230205</v>
      </c>
      <c r="B10061" s="12" t="s">
        <v>9679</v>
      </c>
      <c r="C10061" s="12">
        <v>1</v>
      </c>
      <c r="D10061" s="12" t="s">
        <v>2549</v>
      </c>
      <c r="E10061" s="12" t="s">
        <v>1199</v>
      </c>
      <c r="F10061" s="12" t="s">
        <v>1199</v>
      </c>
      <c r="G10061" s="12" t="s">
        <v>67</v>
      </c>
      <c r="H10061" s="12" t="s">
        <v>65</v>
      </c>
      <c r="I10061" s="12"/>
    </row>
    <row r="10062" spans="1:9" x14ac:dyDescent="0.25">
      <c r="A10062" s="38">
        <v>146285219210</v>
      </c>
      <c r="B10062" s="13" t="s">
        <v>9680</v>
      </c>
      <c r="C10062" s="13">
        <v>4</v>
      </c>
      <c r="D10062" s="13" t="s">
        <v>1155</v>
      </c>
      <c r="E10062" s="13" t="s">
        <v>67</v>
      </c>
      <c r="F10062" s="13" t="s">
        <v>67</v>
      </c>
      <c r="G10062" s="13" t="s">
        <v>65</v>
      </c>
      <c r="H10062" s="13" t="s">
        <v>67</v>
      </c>
      <c r="I10062" s="13"/>
    </row>
    <row r="10063" spans="1:9" x14ac:dyDescent="0.25">
      <c r="A10063" s="37">
        <v>146280220220</v>
      </c>
      <c r="B10063" s="12" t="s">
        <v>9681</v>
      </c>
      <c r="C10063" s="12">
        <v>4</v>
      </c>
      <c r="D10063" s="12" t="s">
        <v>1155</v>
      </c>
      <c r="E10063" s="12" t="s">
        <v>67</v>
      </c>
      <c r="F10063" s="12" t="s">
        <v>67</v>
      </c>
      <c r="G10063" s="12" t="s">
        <v>65</v>
      </c>
      <c r="H10063" s="12" t="s">
        <v>67</v>
      </c>
      <c r="I10063" s="12"/>
    </row>
    <row r="10064" spans="1:9" x14ac:dyDescent="0.25">
      <c r="A10064" s="38">
        <v>146285202230</v>
      </c>
      <c r="B10064" s="13" t="s">
        <v>9682</v>
      </c>
      <c r="C10064" s="13">
        <v>1</v>
      </c>
      <c r="D10064" s="13" t="s">
        <v>2549</v>
      </c>
      <c r="E10064" s="13" t="s">
        <v>1199</v>
      </c>
      <c r="F10064" s="13" t="s">
        <v>1199</v>
      </c>
      <c r="G10064" s="13" t="s">
        <v>67</v>
      </c>
      <c r="H10064" s="13" t="s">
        <v>65</v>
      </c>
      <c r="I10064" s="13"/>
    </row>
    <row r="10065" spans="1:9" x14ac:dyDescent="0.25">
      <c r="A10065" s="37">
        <v>146285221240</v>
      </c>
      <c r="B10065" s="12" t="s">
        <v>8878</v>
      </c>
      <c r="C10065" s="12">
        <v>4</v>
      </c>
      <c r="D10065" s="12" t="s">
        <v>1155</v>
      </c>
      <c r="E10065" s="12" t="s">
        <v>67</v>
      </c>
      <c r="F10065" s="12" t="s">
        <v>67</v>
      </c>
      <c r="G10065" s="12" t="s">
        <v>65</v>
      </c>
      <c r="H10065" s="12" t="s">
        <v>67</v>
      </c>
      <c r="I10065" s="12"/>
    </row>
    <row r="10066" spans="1:9" x14ac:dyDescent="0.25">
      <c r="A10066" s="38">
        <v>146285209250</v>
      </c>
      <c r="B10066" s="13" t="s">
        <v>9683</v>
      </c>
      <c r="C10066" s="13">
        <v>4</v>
      </c>
      <c r="D10066" s="13" t="s">
        <v>1155</v>
      </c>
      <c r="E10066" s="13" t="s">
        <v>67</v>
      </c>
      <c r="F10066" s="13" t="s">
        <v>67</v>
      </c>
      <c r="G10066" s="13" t="s">
        <v>65</v>
      </c>
      <c r="H10066" s="13" t="s">
        <v>67</v>
      </c>
      <c r="I10066" s="13"/>
    </row>
    <row r="10067" spans="1:9" x14ac:dyDescent="0.25">
      <c r="A10067" s="37">
        <v>146280260260</v>
      </c>
      <c r="B10067" s="12" t="s">
        <v>9684</v>
      </c>
      <c r="C10067" s="12">
        <v>1</v>
      </c>
      <c r="D10067" s="12" t="s">
        <v>2549</v>
      </c>
      <c r="E10067" s="12" t="s">
        <v>1199</v>
      </c>
      <c r="F10067" s="12" t="s">
        <v>1199</v>
      </c>
      <c r="G10067" s="12" t="s">
        <v>67</v>
      </c>
      <c r="H10067" s="12" t="s">
        <v>65</v>
      </c>
      <c r="I10067" s="12"/>
    </row>
    <row r="10068" spans="1:9" x14ac:dyDescent="0.25">
      <c r="A10068" s="38">
        <v>146285229270</v>
      </c>
      <c r="B10068" s="13" t="s">
        <v>9685</v>
      </c>
      <c r="C10068" s="13">
        <v>4</v>
      </c>
      <c r="D10068" s="13" t="s">
        <v>1155</v>
      </c>
      <c r="E10068" s="13" t="s">
        <v>67</v>
      </c>
      <c r="F10068" s="13" t="s">
        <v>67</v>
      </c>
      <c r="G10068" s="13" t="s">
        <v>65</v>
      </c>
      <c r="H10068" s="13" t="s">
        <v>67</v>
      </c>
      <c r="I10068" s="13"/>
    </row>
    <row r="10069" spans="1:9" x14ac:dyDescent="0.25">
      <c r="A10069" s="37">
        <v>146280300300</v>
      </c>
      <c r="B10069" s="12" t="s">
        <v>2670</v>
      </c>
      <c r="C10069" s="12">
        <v>1</v>
      </c>
      <c r="D10069" s="12" t="s">
        <v>2549</v>
      </c>
      <c r="E10069" s="12" t="s">
        <v>1199</v>
      </c>
      <c r="F10069" s="12" t="s">
        <v>1199</v>
      </c>
      <c r="G10069" s="12" t="s">
        <v>67</v>
      </c>
      <c r="H10069" s="12" t="s">
        <v>65</v>
      </c>
      <c r="I10069" s="12"/>
    </row>
    <row r="10070" spans="1:9" x14ac:dyDescent="0.25">
      <c r="A10070" s="38">
        <v>146285219310</v>
      </c>
      <c r="B10070" s="13" t="s">
        <v>9686</v>
      </c>
      <c r="C10070" s="13">
        <v>1</v>
      </c>
      <c r="D10070" s="13" t="s">
        <v>2549</v>
      </c>
      <c r="E10070" s="13" t="s">
        <v>1199</v>
      </c>
      <c r="F10070" s="13" t="s">
        <v>1199</v>
      </c>
      <c r="G10070" s="13" t="s">
        <v>67</v>
      </c>
      <c r="H10070" s="13" t="s">
        <v>65</v>
      </c>
      <c r="I10070" s="13"/>
    </row>
    <row r="10071" spans="1:9" x14ac:dyDescent="0.25">
      <c r="A10071" s="37">
        <v>146285204320</v>
      </c>
      <c r="B10071" s="12" t="s">
        <v>9687</v>
      </c>
      <c r="C10071" s="12">
        <v>1</v>
      </c>
      <c r="D10071" s="12" t="s">
        <v>2549</v>
      </c>
      <c r="E10071" s="12" t="s">
        <v>1199</v>
      </c>
      <c r="F10071" s="12" t="s">
        <v>1199</v>
      </c>
      <c r="G10071" s="12" t="s">
        <v>67</v>
      </c>
      <c r="H10071" s="12" t="s">
        <v>65</v>
      </c>
      <c r="I10071" s="12"/>
    </row>
    <row r="10072" spans="1:9" x14ac:dyDescent="0.25">
      <c r="A10072" s="38">
        <v>146285204330</v>
      </c>
      <c r="B10072" s="13" t="s">
        <v>9688</v>
      </c>
      <c r="C10072" s="13">
        <v>1</v>
      </c>
      <c r="D10072" s="13" t="s">
        <v>2549</v>
      </c>
      <c r="E10072" s="13" t="s">
        <v>1199</v>
      </c>
      <c r="F10072" s="13" t="s">
        <v>1199</v>
      </c>
      <c r="G10072" s="13" t="s">
        <v>67</v>
      </c>
      <c r="H10072" s="13" t="s">
        <v>65</v>
      </c>
      <c r="I10072" s="13"/>
    </row>
    <row r="10073" spans="1:9" x14ac:dyDescent="0.25">
      <c r="A10073" s="37">
        <v>146285219340</v>
      </c>
      <c r="B10073" s="12" t="s">
        <v>9689</v>
      </c>
      <c r="C10073" s="12">
        <v>1</v>
      </c>
      <c r="D10073" s="12" t="s">
        <v>2549</v>
      </c>
      <c r="E10073" s="12" t="s">
        <v>1199</v>
      </c>
      <c r="F10073" s="12" t="s">
        <v>1199</v>
      </c>
      <c r="G10073" s="12" t="s">
        <v>67</v>
      </c>
      <c r="H10073" s="12" t="s">
        <v>65</v>
      </c>
      <c r="I10073" s="12"/>
    </row>
    <row r="10074" spans="1:9" x14ac:dyDescent="0.25">
      <c r="A10074" s="38">
        <v>146280360360</v>
      </c>
      <c r="B10074" s="13" t="s">
        <v>9690</v>
      </c>
      <c r="C10074" s="13">
        <v>1</v>
      </c>
      <c r="D10074" s="13" t="s">
        <v>2549</v>
      </c>
      <c r="E10074" s="13" t="s">
        <v>1199</v>
      </c>
      <c r="F10074" s="13" t="s">
        <v>1199</v>
      </c>
      <c r="G10074" s="13" t="s">
        <v>67</v>
      </c>
      <c r="H10074" s="13" t="s">
        <v>65</v>
      </c>
      <c r="I10074" s="13"/>
    </row>
    <row r="10075" spans="1:9" x14ac:dyDescent="0.25">
      <c r="A10075" s="37">
        <v>146285221370</v>
      </c>
      <c r="B10075" s="12" t="s">
        <v>9691</v>
      </c>
      <c r="C10075" s="12">
        <v>4</v>
      </c>
      <c r="D10075" s="12" t="s">
        <v>1155</v>
      </c>
      <c r="E10075" s="12" t="s">
        <v>67</v>
      </c>
      <c r="F10075" s="12" t="s">
        <v>67</v>
      </c>
      <c r="G10075" s="12" t="s">
        <v>65</v>
      </c>
      <c r="H10075" s="12" t="s">
        <v>67</v>
      </c>
      <c r="I10075" s="12"/>
    </row>
    <row r="10076" spans="1:9" x14ac:dyDescent="0.25">
      <c r="A10076" s="38">
        <v>146280380380</v>
      </c>
      <c r="B10076" s="13" t="s">
        <v>9692</v>
      </c>
      <c r="C10076" s="13">
        <v>1</v>
      </c>
      <c r="D10076" s="13" t="s">
        <v>2549</v>
      </c>
      <c r="E10076" s="13" t="s">
        <v>1199</v>
      </c>
      <c r="F10076" s="13" t="s">
        <v>1199</v>
      </c>
      <c r="G10076" s="13" t="s">
        <v>67</v>
      </c>
      <c r="H10076" s="13" t="s">
        <v>65</v>
      </c>
      <c r="I10076" s="13"/>
    </row>
    <row r="10077" spans="1:9" x14ac:dyDescent="0.25">
      <c r="A10077" s="37">
        <v>146285219390</v>
      </c>
      <c r="B10077" s="12" t="s">
        <v>9693</v>
      </c>
      <c r="C10077" s="12">
        <v>4</v>
      </c>
      <c r="D10077" s="12" t="s">
        <v>1155</v>
      </c>
      <c r="E10077" s="12" t="s">
        <v>67</v>
      </c>
      <c r="F10077" s="12" t="s">
        <v>67</v>
      </c>
      <c r="G10077" s="12" t="s">
        <v>65</v>
      </c>
      <c r="H10077" s="12" t="s">
        <v>67</v>
      </c>
      <c r="I10077" s="12"/>
    </row>
    <row r="10078" spans="1:9" x14ac:dyDescent="0.25">
      <c r="A10078" s="38">
        <v>146285240400</v>
      </c>
      <c r="B10078" s="13" t="s">
        <v>9694</v>
      </c>
      <c r="C10078" s="13">
        <v>1</v>
      </c>
      <c r="D10078" s="13" t="s">
        <v>2549</v>
      </c>
      <c r="E10078" s="13" t="s">
        <v>1199</v>
      </c>
      <c r="F10078" s="13" t="s">
        <v>1199</v>
      </c>
      <c r="G10078" s="13" t="s">
        <v>67</v>
      </c>
      <c r="H10078" s="13" t="s">
        <v>65</v>
      </c>
      <c r="I10078" s="13"/>
    </row>
    <row r="10079" spans="1:9" x14ac:dyDescent="0.25">
      <c r="A10079" s="37">
        <v>146280410410</v>
      </c>
      <c r="B10079" s="12" t="s">
        <v>9695</v>
      </c>
      <c r="C10079" s="12">
        <v>4</v>
      </c>
      <c r="D10079" s="12" t="s">
        <v>1155</v>
      </c>
      <c r="E10079" s="12" t="s">
        <v>67</v>
      </c>
      <c r="F10079" s="12" t="s">
        <v>67</v>
      </c>
      <c r="G10079" s="12" t="s">
        <v>65</v>
      </c>
      <c r="H10079" s="12" t="s">
        <v>67</v>
      </c>
      <c r="I10079" s="12"/>
    </row>
    <row r="10080" spans="1:9" x14ac:dyDescent="0.25">
      <c r="A10080" s="38">
        <v>147130000000</v>
      </c>
      <c r="B10080" s="13" t="s">
        <v>9696</v>
      </c>
      <c r="C10080" s="13">
        <v>4</v>
      </c>
      <c r="D10080" s="13" t="s">
        <v>1155</v>
      </c>
      <c r="E10080" s="13" t="s">
        <v>67</v>
      </c>
      <c r="F10080" s="13" t="s">
        <v>67</v>
      </c>
      <c r="G10080" s="13" t="s">
        <v>65</v>
      </c>
      <c r="H10080" s="13" t="s">
        <v>67</v>
      </c>
      <c r="I10080" s="13"/>
    </row>
    <row r="10081" spans="1:9" x14ac:dyDescent="0.25">
      <c r="A10081" s="37">
        <v>147295301010</v>
      </c>
      <c r="B10081" s="12" t="s">
        <v>9697</v>
      </c>
      <c r="C10081" s="12">
        <v>4</v>
      </c>
      <c r="D10081" s="12" t="s">
        <v>1155</v>
      </c>
      <c r="E10081" s="12" t="s">
        <v>67</v>
      </c>
      <c r="F10081" s="12" t="s">
        <v>67</v>
      </c>
      <c r="G10081" s="12" t="s">
        <v>65</v>
      </c>
      <c r="H10081" s="12" t="s">
        <v>67</v>
      </c>
      <c r="I10081" s="12"/>
    </row>
    <row r="10082" spans="1:9" x14ac:dyDescent="0.25">
      <c r="A10082" s="38">
        <v>147295307020</v>
      </c>
      <c r="B10082" s="13" t="s">
        <v>9698</v>
      </c>
      <c r="C10082" s="13">
        <v>4</v>
      </c>
      <c r="D10082" s="13" t="s">
        <v>1155</v>
      </c>
      <c r="E10082" s="13" t="s">
        <v>67</v>
      </c>
      <c r="F10082" s="13" t="s">
        <v>67</v>
      </c>
      <c r="G10082" s="13" t="s">
        <v>65</v>
      </c>
      <c r="H10082" s="13" t="s">
        <v>67</v>
      </c>
      <c r="I10082" s="13"/>
    </row>
    <row r="10083" spans="1:9" x14ac:dyDescent="0.25">
      <c r="A10083" s="37">
        <v>147290030030</v>
      </c>
      <c r="B10083" s="12" t="s">
        <v>9699</v>
      </c>
      <c r="C10083" s="12">
        <v>4</v>
      </c>
      <c r="D10083" s="12" t="s">
        <v>1155</v>
      </c>
      <c r="E10083" s="12" t="s">
        <v>67</v>
      </c>
      <c r="F10083" s="12" t="s">
        <v>67</v>
      </c>
      <c r="G10083" s="12" t="s">
        <v>65</v>
      </c>
      <c r="H10083" s="12" t="s">
        <v>67</v>
      </c>
      <c r="I10083" s="12"/>
    </row>
    <row r="10084" spans="1:9" x14ac:dyDescent="0.25">
      <c r="A10084" s="38">
        <v>147290040040</v>
      </c>
      <c r="B10084" s="13" t="s">
        <v>9700</v>
      </c>
      <c r="C10084" s="13">
        <v>4</v>
      </c>
      <c r="D10084" s="13" t="s">
        <v>1155</v>
      </c>
      <c r="E10084" s="13" t="s">
        <v>67</v>
      </c>
      <c r="F10084" s="13" t="s">
        <v>67</v>
      </c>
      <c r="G10084" s="13" t="s">
        <v>65</v>
      </c>
      <c r="H10084" s="13" t="s">
        <v>67</v>
      </c>
      <c r="I10084" s="13"/>
    </row>
    <row r="10085" spans="1:9" x14ac:dyDescent="0.25">
      <c r="A10085" s="37">
        <v>147290050050</v>
      </c>
      <c r="B10085" s="12" t="s">
        <v>9701</v>
      </c>
      <c r="C10085" s="12">
        <v>4</v>
      </c>
      <c r="D10085" s="12" t="s">
        <v>1155</v>
      </c>
      <c r="E10085" s="12" t="s">
        <v>67</v>
      </c>
      <c r="F10085" s="12" t="s">
        <v>67</v>
      </c>
      <c r="G10085" s="12" t="s">
        <v>65</v>
      </c>
      <c r="H10085" s="12" t="s">
        <v>67</v>
      </c>
      <c r="I10085" s="12"/>
    </row>
    <row r="10086" spans="1:9" x14ac:dyDescent="0.25">
      <c r="A10086" s="38">
        <v>147290060060</v>
      </c>
      <c r="B10086" s="13" t="s">
        <v>9702</v>
      </c>
      <c r="C10086" s="13">
        <v>4</v>
      </c>
      <c r="D10086" s="13" t="s">
        <v>1155</v>
      </c>
      <c r="E10086" s="13" t="s">
        <v>67</v>
      </c>
      <c r="F10086" s="13" t="s">
        <v>67</v>
      </c>
      <c r="G10086" s="13" t="s">
        <v>65</v>
      </c>
      <c r="H10086" s="13" t="s">
        <v>67</v>
      </c>
      <c r="I10086" s="13"/>
    </row>
    <row r="10087" spans="1:9" x14ac:dyDescent="0.25">
      <c r="A10087" s="37">
        <v>147290070070</v>
      </c>
      <c r="B10087" s="12" t="s">
        <v>9703</v>
      </c>
      <c r="C10087" s="12">
        <v>4</v>
      </c>
      <c r="D10087" s="12" t="s">
        <v>1155</v>
      </c>
      <c r="E10087" s="12" t="s">
        <v>67</v>
      </c>
      <c r="F10087" s="12" t="s">
        <v>67</v>
      </c>
      <c r="G10087" s="12" t="s">
        <v>65</v>
      </c>
      <c r="H10087" s="12" t="s">
        <v>67</v>
      </c>
      <c r="I10087" s="12"/>
    </row>
    <row r="10088" spans="1:9" x14ac:dyDescent="0.25">
      <c r="A10088" s="38">
        <v>147290080080</v>
      </c>
      <c r="B10088" s="13" t="s">
        <v>9704</v>
      </c>
      <c r="C10088" s="13">
        <v>4</v>
      </c>
      <c r="D10088" s="13" t="s">
        <v>1155</v>
      </c>
      <c r="E10088" s="13" t="s">
        <v>67</v>
      </c>
      <c r="F10088" s="13" t="s">
        <v>67</v>
      </c>
      <c r="G10088" s="13" t="s">
        <v>65</v>
      </c>
      <c r="H10088" s="13" t="s">
        <v>67</v>
      </c>
      <c r="I10088" s="13"/>
    </row>
    <row r="10089" spans="1:9" x14ac:dyDescent="0.25">
      <c r="A10089" s="37">
        <v>147295308100</v>
      </c>
      <c r="B10089" s="12" t="s">
        <v>9705</v>
      </c>
      <c r="C10089" s="12">
        <v>4</v>
      </c>
      <c r="D10089" s="12" t="s">
        <v>1155</v>
      </c>
      <c r="E10089" s="12" t="s">
        <v>67</v>
      </c>
      <c r="F10089" s="12" t="s">
        <v>67</v>
      </c>
      <c r="G10089" s="12" t="s">
        <v>65</v>
      </c>
      <c r="H10089" s="12" t="s">
        <v>67</v>
      </c>
      <c r="I10089" s="12"/>
    </row>
    <row r="10090" spans="1:9" x14ac:dyDescent="0.25">
      <c r="A10090" s="38">
        <v>147290140140</v>
      </c>
      <c r="B10090" s="13" t="s">
        <v>9706</v>
      </c>
      <c r="C10090" s="13">
        <v>4</v>
      </c>
      <c r="D10090" s="13" t="s">
        <v>1155</v>
      </c>
      <c r="E10090" s="13" t="s">
        <v>67</v>
      </c>
      <c r="F10090" s="13" t="s">
        <v>67</v>
      </c>
      <c r="G10090" s="13" t="s">
        <v>65</v>
      </c>
      <c r="H10090" s="13" t="s">
        <v>67</v>
      </c>
      <c r="I10090" s="13"/>
    </row>
    <row r="10091" spans="1:9" x14ac:dyDescent="0.25">
      <c r="A10091" s="37">
        <v>147290150150</v>
      </c>
      <c r="B10091" s="12" t="s">
        <v>9707</v>
      </c>
      <c r="C10091" s="12">
        <v>4</v>
      </c>
      <c r="D10091" s="12" t="s">
        <v>1155</v>
      </c>
      <c r="E10091" s="12" t="s">
        <v>67</v>
      </c>
      <c r="F10091" s="12" t="s">
        <v>67</v>
      </c>
      <c r="G10091" s="12" t="s">
        <v>65</v>
      </c>
      <c r="H10091" s="12" t="s">
        <v>67</v>
      </c>
      <c r="I10091" s="12"/>
    </row>
    <row r="10092" spans="1:9" x14ac:dyDescent="0.25">
      <c r="A10092" s="38">
        <v>147290160160</v>
      </c>
      <c r="B10092" s="13" t="s">
        <v>9708</v>
      </c>
      <c r="C10092" s="13">
        <v>4</v>
      </c>
      <c r="D10092" s="13" t="s">
        <v>1155</v>
      </c>
      <c r="E10092" s="13" t="s">
        <v>67</v>
      </c>
      <c r="F10092" s="13" t="s">
        <v>67</v>
      </c>
      <c r="G10092" s="13" t="s">
        <v>65</v>
      </c>
      <c r="H10092" s="13" t="s">
        <v>67</v>
      </c>
      <c r="I10092" s="13"/>
    </row>
    <row r="10093" spans="1:9" x14ac:dyDescent="0.25">
      <c r="A10093" s="37">
        <v>147290170170</v>
      </c>
      <c r="B10093" s="12" t="s">
        <v>9709</v>
      </c>
      <c r="C10093" s="12">
        <v>4</v>
      </c>
      <c r="D10093" s="12" t="s">
        <v>1155</v>
      </c>
      <c r="E10093" s="12" t="s">
        <v>67</v>
      </c>
      <c r="F10093" s="12" t="s">
        <v>67</v>
      </c>
      <c r="G10093" s="12" t="s">
        <v>65</v>
      </c>
      <c r="H10093" s="12" t="s">
        <v>67</v>
      </c>
      <c r="I10093" s="12"/>
    </row>
    <row r="10094" spans="1:9" x14ac:dyDescent="0.25">
      <c r="A10094" s="38">
        <v>147290190190</v>
      </c>
      <c r="B10094" s="13" t="s">
        <v>9710</v>
      </c>
      <c r="C10094" s="13">
        <v>4</v>
      </c>
      <c r="D10094" s="13" t="s">
        <v>1155</v>
      </c>
      <c r="E10094" s="13" t="s">
        <v>67</v>
      </c>
      <c r="F10094" s="13" t="s">
        <v>67</v>
      </c>
      <c r="G10094" s="13" t="s">
        <v>65</v>
      </c>
      <c r="H10094" s="13" t="s">
        <v>67</v>
      </c>
      <c r="I10094" s="13"/>
    </row>
    <row r="10095" spans="1:9" x14ac:dyDescent="0.25">
      <c r="A10095" s="37">
        <v>147290220220</v>
      </c>
      <c r="B10095" s="12" t="s">
        <v>9711</v>
      </c>
      <c r="C10095" s="12">
        <v>4</v>
      </c>
      <c r="D10095" s="12" t="s">
        <v>1155</v>
      </c>
      <c r="E10095" s="12" t="s">
        <v>67</v>
      </c>
      <c r="F10095" s="12" t="s">
        <v>67</v>
      </c>
      <c r="G10095" s="12" t="s">
        <v>65</v>
      </c>
      <c r="H10095" s="12" t="s">
        <v>67</v>
      </c>
      <c r="I10095" s="12"/>
    </row>
    <row r="10096" spans="1:9" x14ac:dyDescent="0.25">
      <c r="A10096" s="38">
        <v>147290245245</v>
      </c>
      <c r="B10096" s="13" t="s">
        <v>9712</v>
      </c>
      <c r="C10096" s="13">
        <v>4</v>
      </c>
      <c r="D10096" s="13" t="s">
        <v>1155</v>
      </c>
      <c r="E10096" s="13" t="s">
        <v>67</v>
      </c>
      <c r="F10096" s="13" t="s">
        <v>67</v>
      </c>
      <c r="G10096" s="13" t="s">
        <v>65</v>
      </c>
      <c r="H10096" s="13" t="s">
        <v>67</v>
      </c>
      <c r="I10096" s="13"/>
    </row>
    <row r="10097" spans="1:9" x14ac:dyDescent="0.25">
      <c r="A10097" s="37">
        <v>147290250250</v>
      </c>
      <c r="B10097" s="12" t="s">
        <v>9713</v>
      </c>
      <c r="C10097" s="12">
        <v>4</v>
      </c>
      <c r="D10097" s="12" t="s">
        <v>1155</v>
      </c>
      <c r="E10097" s="12" t="s">
        <v>67</v>
      </c>
      <c r="F10097" s="12" t="s">
        <v>67</v>
      </c>
      <c r="G10097" s="12" t="s">
        <v>65</v>
      </c>
      <c r="H10097" s="12" t="s">
        <v>67</v>
      </c>
      <c r="I10097" s="12"/>
    </row>
    <row r="10098" spans="1:9" x14ac:dyDescent="0.25">
      <c r="A10098" s="38">
        <v>147290260260</v>
      </c>
      <c r="B10098" s="13" t="s">
        <v>9714</v>
      </c>
      <c r="C10098" s="13">
        <v>4</v>
      </c>
      <c r="D10098" s="13" t="s">
        <v>1155</v>
      </c>
      <c r="E10098" s="13" t="s">
        <v>67</v>
      </c>
      <c r="F10098" s="13" t="s">
        <v>67</v>
      </c>
      <c r="G10098" s="13" t="s">
        <v>65</v>
      </c>
      <c r="H10098" s="13" t="s">
        <v>67</v>
      </c>
      <c r="I10098" s="13"/>
    </row>
    <row r="10099" spans="1:9" x14ac:dyDescent="0.25">
      <c r="A10099" s="37">
        <v>147290270270</v>
      </c>
      <c r="B10099" s="12" t="s">
        <v>9715</v>
      </c>
      <c r="C10099" s="12">
        <v>4</v>
      </c>
      <c r="D10099" s="12" t="s">
        <v>1155</v>
      </c>
      <c r="E10099" s="12" t="s">
        <v>67</v>
      </c>
      <c r="F10099" s="12" t="s">
        <v>67</v>
      </c>
      <c r="G10099" s="12" t="s">
        <v>65</v>
      </c>
      <c r="H10099" s="12" t="s">
        <v>67</v>
      </c>
      <c r="I10099" s="12"/>
    </row>
    <row r="10100" spans="1:9" x14ac:dyDescent="0.25">
      <c r="A10100" s="38">
        <v>147295307300</v>
      </c>
      <c r="B10100" s="13" t="s">
        <v>9716</v>
      </c>
      <c r="C10100" s="13">
        <v>4</v>
      </c>
      <c r="D10100" s="13" t="s">
        <v>1155</v>
      </c>
      <c r="E10100" s="13" t="s">
        <v>67</v>
      </c>
      <c r="F10100" s="13" t="s">
        <v>67</v>
      </c>
      <c r="G10100" s="13" t="s">
        <v>65</v>
      </c>
      <c r="H10100" s="13" t="s">
        <v>67</v>
      </c>
      <c r="I10100" s="13"/>
    </row>
    <row r="10101" spans="1:9" x14ac:dyDescent="0.25">
      <c r="A10101" s="37">
        <v>147290320320</v>
      </c>
      <c r="B10101" s="12" t="s">
        <v>9717</v>
      </c>
      <c r="C10101" s="12">
        <v>4</v>
      </c>
      <c r="D10101" s="12" t="s">
        <v>1155</v>
      </c>
      <c r="E10101" s="12" t="s">
        <v>67</v>
      </c>
      <c r="F10101" s="12" t="s">
        <v>67</v>
      </c>
      <c r="G10101" s="12" t="s">
        <v>65</v>
      </c>
      <c r="H10101" s="12" t="s">
        <v>67</v>
      </c>
      <c r="I10101" s="12"/>
    </row>
    <row r="10102" spans="1:9" x14ac:dyDescent="0.25">
      <c r="A10102" s="38">
        <v>147295301330</v>
      </c>
      <c r="B10102" s="13" t="s">
        <v>9718</v>
      </c>
      <c r="C10102" s="13">
        <v>4</v>
      </c>
      <c r="D10102" s="13" t="s">
        <v>1155</v>
      </c>
      <c r="E10102" s="13" t="s">
        <v>67</v>
      </c>
      <c r="F10102" s="13" t="s">
        <v>67</v>
      </c>
      <c r="G10102" s="13" t="s">
        <v>65</v>
      </c>
      <c r="H10102" s="13" t="s">
        <v>67</v>
      </c>
      <c r="I10102" s="13"/>
    </row>
    <row r="10103" spans="1:9" x14ac:dyDescent="0.25">
      <c r="A10103" s="37">
        <v>147295307340</v>
      </c>
      <c r="B10103" s="12" t="s">
        <v>9719</v>
      </c>
      <c r="C10103" s="12">
        <v>4</v>
      </c>
      <c r="D10103" s="12" t="s">
        <v>1155</v>
      </c>
      <c r="E10103" s="12" t="s">
        <v>67</v>
      </c>
      <c r="F10103" s="12" t="s">
        <v>67</v>
      </c>
      <c r="G10103" s="12" t="s">
        <v>65</v>
      </c>
      <c r="H10103" s="12" t="s">
        <v>67</v>
      </c>
      <c r="I10103" s="12"/>
    </row>
    <row r="10104" spans="1:9" x14ac:dyDescent="0.25">
      <c r="A10104" s="38">
        <v>147295308350</v>
      </c>
      <c r="B10104" s="13" t="s">
        <v>9720</v>
      </c>
      <c r="C10104" s="13">
        <v>4</v>
      </c>
      <c r="D10104" s="13" t="s">
        <v>1155</v>
      </c>
      <c r="E10104" s="13" t="s">
        <v>67</v>
      </c>
      <c r="F10104" s="13" t="s">
        <v>67</v>
      </c>
      <c r="G10104" s="13" t="s">
        <v>65</v>
      </c>
      <c r="H10104" s="13" t="s">
        <v>67</v>
      </c>
      <c r="I10104" s="13"/>
    </row>
    <row r="10105" spans="1:9" x14ac:dyDescent="0.25">
      <c r="A10105" s="37">
        <v>147290360360</v>
      </c>
      <c r="B10105" s="12" t="s">
        <v>9721</v>
      </c>
      <c r="C10105" s="12">
        <v>4</v>
      </c>
      <c r="D10105" s="12" t="s">
        <v>1155</v>
      </c>
      <c r="E10105" s="12" t="s">
        <v>67</v>
      </c>
      <c r="F10105" s="12" t="s">
        <v>67</v>
      </c>
      <c r="G10105" s="12" t="s">
        <v>65</v>
      </c>
      <c r="H10105" s="12" t="s">
        <v>67</v>
      </c>
      <c r="I10105" s="12"/>
    </row>
    <row r="10106" spans="1:9" x14ac:dyDescent="0.25">
      <c r="A10106" s="38">
        <v>147290370370</v>
      </c>
      <c r="B10106" s="13" t="s">
        <v>9722</v>
      </c>
      <c r="C10106" s="13">
        <v>4</v>
      </c>
      <c r="D10106" s="13" t="s">
        <v>1155</v>
      </c>
      <c r="E10106" s="13" t="s">
        <v>67</v>
      </c>
      <c r="F10106" s="13" t="s">
        <v>67</v>
      </c>
      <c r="G10106" s="13" t="s">
        <v>65</v>
      </c>
      <c r="H10106" s="13" t="s">
        <v>67</v>
      </c>
      <c r="I10106" s="13"/>
    </row>
    <row r="10107" spans="1:9" x14ac:dyDescent="0.25">
      <c r="A10107" s="37">
        <v>147290380380</v>
      </c>
      <c r="B10107" s="12" t="s">
        <v>9723</v>
      </c>
      <c r="C10107" s="12">
        <v>4</v>
      </c>
      <c r="D10107" s="12" t="s">
        <v>1155</v>
      </c>
      <c r="E10107" s="12" t="s">
        <v>67</v>
      </c>
      <c r="F10107" s="12" t="s">
        <v>67</v>
      </c>
      <c r="G10107" s="12" t="s">
        <v>65</v>
      </c>
      <c r="H10107" s="12" t="s">
        <v>67</v>
      </c>
      <c r="I10107" s="12"/>
    </row>
    <row r="10108" spans="1:9" x14ac:dyDescent="0.25">
      <c r="A10108" s="38">
        <v>147290400400</v>
      </c>
      <c r="B10108" s="13" t="s">
        <v>9724</v>
      </c>
      <c r="C10108" s="13">
        <v>4</v>
      </c>
      <c r="D10108" s="13" t="s">
        <v>1155</v>
      </c>
      <c r="E10108" s="13" t="s">
        <v>67</v>
      </c>
      <c r="F10108" s="13" t="s">
        <v>67</v>
      </c>
      <c r="G10108" s="13" t="s">
        <v>65</v>
      </c>
      <c r="H10108" s="13" t="s">
        <v>67</v>
      </c>
      <c r="I10108" s="13"/>
    </row>
    <row r="10109" spans="1:9" x14ac:dyDescent="0.25">
      <c r="A10109" s="37">
        <v>147290410410</v>
      </c>
      <c r="B10109" s="12" t="s">
        <v>9725</v>
      </c>
      <c r="C10109" s="12">
        <v>4</v>
      </c>
      <c r="D10109" s="12" t="s">
        <v>1155</v>
      </c>
      <c r="E10109" s="12" t="s">
        <v>67</v>
      </c>
      <c r="F10109" s="12" t="s">
        <v>67</v>
      </c>
      <c r="G10109" s="12" t="s">
        <v>65</v>
      </c>
      <c r="H10109" s="12" t="s">
        <v>67</v>
      </c>
      <c r="I10109" s="12"/>
    </row>
    <row r="10110" spans="1:9" x14ac:dyDescent="0.25">
      <c r="A10110" s="38">
        <v>147290430430</v>
      </c>
      <c r="B10110" s="13" t="s">
        <v>9726</v>
      </c>
      <c r="C10110" s="13">
        <v>4</v>
      </c>
      <c r="D10110" s="13" t="s">
        <v>1155</v>
      </c>
      <c r="E10110" s="13" t="s">
        <v>67</v>
      </c>
      <c r="F10110" s="13" t="s">
        <v>67</v>
      </c>
      <c r="G10110" s="13" t="s">
        <v>65</v>
      </c>
      <c r="H10110" s="13" t="s">
        <v>67</v>
      </c>
      <c r="I10110" s="13"/>
    </row>
    <row r="10111" spans="1:9" x14ac:dyDescent="0.25">
      <c r="A10111" s="37">
        <v>147305302010</v>
      </c>
      <c r="B10111" s="12" t="s">
        <v>7332</v>
      </c>
      <c r="C10111" s="12">
        <v>4</v>
      </c>
      <c r="D10111" s="12" t="s">
        <v>1155</v>
      </c>
      <c r="E10111" s="12" t="s">
        <v>67</v>
      </c>
      <c r="F10111" s="12" t="s">
        <v>67</v>
      </c>
      <c r="G10111" s="12" t="s">
        <v>65</v>
      </c>
      <c r="H10111" s="12" t="s">
        <v>67</v>
      </c>
      <c r="I10111" s="12"/>
    </row>
    <row r="10112" spans="1:9" x14ac:dyDescent="0.25">
      <c r="A10112" s="38">
        <v>147300020020</v>
      </c>
      <c r="B10112" s="13" t="s">
        <v>9727</v>
      </c>
      <c r="C10112" s="13">
        <v>4</v>
      </c>
      <c r="D10112" s="13" t="s">
        <v>1155</v>
      </c>
      <c r="E10112" s="13" t="s">
        <v>67</v>
      </c>
      <c r="F10112" s="13" t="s">
        <v>67</v>
      </c>
      <c r="G10112" s="13" t="s">
        <v>65</v>
      </c>
      <c r="H10112" s="13" t="s">
        <v>67</v>
      </c>
      <c r="I10112" s="13"/>
    </row>
    <row r="10113" spans="1:9" x14ac:dyDescent="0.25">
      <c r="A10113" s="37">
        <v>147305302030</v>
      </c>
      <c r="B10113" s="12" t="s">
        <v>9728</v>
      </c>
      <c r="C10113" s="12">
        <v>4</v>
      </c>
      <c r="D10113" s="12" t="s">
        <v>1155</v>
      </c>
      <c r="E10113" s="12" t="s">
        <v>67</v>
      </c>
      <c r="F10113" s="12" t="s">
        <v>67</v>
      </c>
      <c r="G10113" s="12" t="s">
        <v>65</v>
      </c>
      <c r="H10113" s="12" t="s">
        <v>67</v>
      </c>
      <c r="I10113" s="12"/>
    </row>
    <row r="10114" spans="1:9" x14ac:dyDescent="0.25">
      <c r="A10114" s="38">
        <v>147300045045</v>
      </c>
      <c r="B10114" s="13" t="s">
        <v>9729</v>
      </c>
      <c r="C10114" s="13">
        <v>4</v>
      </c>
      <c r="D10114" s="13" t="s">
        <v>1155</v>
      </c>
      <c r="E10114" s="13" t="s">
        <v>67</v>
      </c>
      <c r="F10114" s="13" t="s">
        <v>67</v>
      </c>
      <c r="G10114" s="13" t="s">
        <v>65</v>
      </c>
      <c r="H10114" s="13" t="s">
        <v>67</v>
      </c>
      <c r="I10114" s="13"/>
    </row>
    <row r="10115" spans="1:9" x14ac:dyDescent="0.25">
      <c r="A10115" s="37">
        <v>147300050050</v>
      </c>
      <c r="B10115" s="12" t="s">
        <v>9730</v>
      </c>
      <c r="C10115" s="12">
        <v>4</v>
      </c>
      <c r="D10115" s="12" t="s">
        <v>1155</v>
      </c>
      <c r="E10115" s="12" t="s">
        <v>67</v>
      </c>
      <c r="F10115" s="12" t="s">
        <v>67</v>
      </c>
      <c r="G10115" s="12" t="s">
        <v>65</v>
      </c>
      <c r="H10115" s="12" t="s">
        <v>67</v>
      </c>
      <c r="I10115" s="12"/>
    </row>
    <row r="10116" spans="1:9" x14ac:dyDescent="0.25">
      <c r="A10116" s="38">
        <v>147300060060</v>
      </c>
      <c r="B10116" s="13" t="s">
        <v>9731</v>
      </c>
      <c r="C10116" s="13">
        <v>4</v>
      </c>
      <c r="D10116" s="13" t="s">
        <v>1155</v>
      </c>
      <c r="E10116" s="13" t="s">
        <v>67</v>
      </c>
      <c r="F10116" s="13" t="s">
        <v>67</v>
      </c>
      <c r="G10116" s="13" t="s">
        <v>65</v>
      </c>
      <c r="H10116" s="13" t="s">
        <v>67</v>
      </c>
      <c r="I10116" s="13"/>
    </row>
    <row r="10117" spans="1:9" x14ac:dyDescent="0.25">
      <c r="A10117" s="37">
        <v>147300070070</v>
      </c>
      <c r="B10117" s="12" t="s">
        <v>9732</v>
      </c>
      <c r="C10117" s="12">
        <v>4</v>
      </c>
      <c r="D10117" s="12" t="s">
        <v>1155</v>
      </c>
      <c r="E10117" s="12" t="s">
        <v>67</v>
      </c>
      <c r="F10117" s="12" t="s">
        <v>67</v>
      </c>
      <c r="G10117" s="12" t="s">
        <v>65</v>
      </c>
      <c r="H10117" s="12" t="s">
        <v>67</v>
      </c>
      <c r="I10117" s="12"/>
    </row>
    <row r="10118" spans="1:9" x14ac:dyDescent="0.25">
      <c r="A10118" s="38">
        <v>147300080080</v>
      </c>
      <c r="B10118" s="13" t="s">
        <v>9733</v>
      </c>
      <c r="C10118" s="13">
        <v>4</v>
      </c>
      <c r="D10118" s="13" t="s">
        <v>1155</v>
      </c>
      <c r="E10118" s="13" t="s">
        <v>67</v>
      </c>
      <c r="F10118" s="13" t="s">
        <v>67</v>
      </c>
      <c r="G10118" s="13" t="s">
        <v>65</v>
      </c>
      <c r="H10118" s="13" t="s">
        <v>67</v>
      </c>
      <c r="I10118" s="13"/>
    </row>
    <row r="10119" spans="1:9" x14ac:dyDescent="0.25">
      <c r="A10119" s="37">
        <v>147305303090</v>
      </c>
      <c r="B10119" s="12" t="s">
        <v>9734</v>
      </c>
      <c r="C10119" s="12">
        <v>4</v>
      </c>
      <c r="D10119" s="12" t="s">
        <v>1155</v>
      </c>
      <c r="E10119" s="12" t="s">
        <v>67</v>
      </c>
      <c r="F10119" s="12" t="s">
        <v>67</v>
      </c>
      <c r="G10119" s="12" t="s">
        <v>65</v>
      </c>
      <c r="H10119" s="12" t="s">
        <v>67</v>
      </c>
      <c r="I10119" s="12"/>
    </row>
    <row r="10120" spans="1:9" x14ac:dyDescent="0.25">
      <c r="A10120" s="38">
        <v>147305311100</v>
      </c>
      <c r="B10120" s="13" t="s">
        <v>9735</v>
      </c>
      <c r="C10120" s="13">
        <v>4</v>
      </c>
      <c r="D10120" s="13" t="s">
        <v>1155</v>
      </c>
      <c r="E10120" s="13" t="s">
        <v>67</v>
      </c>
      <c r="F10120" s="13" t="s">
        <v>67</v>
      </c>
      <c r="G10120" s="13" t="s">
        <v>65</v>
      </c>
      <c r="H10120" s="13" t="s">
        <v>67</v>
      </c>
      <c r="I10120" s="13"/>
    </row>
    <row r="10121" spans="1:9" x14ac:dyDescent="0.25">
      <c r="A10121" s="37">
        <v>147300110110</v>
      </c>
      <c r="B10121" s="12" t="s">
        <v>9736</v>
      </c>
      <c r="C10121" s="12">
        <v>4</v>
      </c>
      <c r="D10121" s="12" t="s">
        <v>1155</v>
      </c>
      <c r="E10121" s="12" t="s">
        <v>67</v>
      </c>
      <c r="F10121" s="12" t="s">
        <v>67</v>
      </c>
      <c r="G10121" s="12" t="s">
        <v>65</v>
      </c>
      <c r="H10121" s="12" t="s">
        <v>67</v>
      </c>
      <c r="I10121" s="12"/>
    </row>
    <row r="10122" spans="1:9" x14ac:dyDescent="0.25">
      <c r="A10122" s="38">
        <v>147305303120</v>
      </c>
      <c r="B10122" s="13" t="s">
        <v>9737</v>
      </c>
      <c r="C10122" s="13">
        <v>4</v>
      </c>
      <c r="D10122" s="13" t="s">
        <v>1155</v>
      </c>
      <c r="E10122" s="13" t="s">
        <v>67</v>
      </c>
      <c r="F10122" s="13" t="s">
        <v>67</v>
      </c>
      <c r="G10122" s="13" t="s">
        <v>65</v>
      </c>
      <c r="H10122" s="13" t="s">
        <v>67</v>
      </c>
      <c r="I10122" s="13"/>
    </row>
    <row r="10123" spans="1:9" x14ac:dyDescent="0.25">
      <c r="A10123" s="37">
        <v>147305601140</v>
      </c>
      <c r="B10123" s="12" t="s">
        <v>9738</v>
      </c>
      <c r="C10123" s="12">
        <v>4</v>
      </c>
      <c r="D10123" s="12" t="s">
        <v>1155</v>
      </c>
      <c r="E10123" s="12" t="s">
        <v>67</v>
      </c>
      <c r="F10123" s="12" t="s">
        <v>67</v>
      </c>
      <c r="G10123" s="12" t="s">
        <v>65</v>
      </c>
      <c r="H10123" s="12" t="s">
        <v>67</v>
      </c>
      <c r="I10123" s="12"/>
    </row>
    <row r="10124" spans="1:9" x14ac:dyDescent="0.25">
      <c r="A10124" s="38">
        <v>147305306150</v>
      </c>
      <c r="B10124" s="13" t="s">
        <v>9739</v>
      </c>
      <c r="C10124" s="13">
        <v>4</v>
      </c>
      <c r="D10124" s="13" t="s">
        <v>1155</v>
      </c>
      <c r="E10124" s="13" t="s">
        <v>67</v>
      </c>
      <c r="F10124" s="13" t="s">
        <v>67</v>
      </c>
      <c r="G10124" s="13" t="s">
        <v>65</v>
      </c>
      <c r="H10124" s="13" t="s">
        <v>67</v>
      </c>
      <c r="I10124" s="13"/>
    </row>
    <row r="10125" spans="1:9" x14ac:dyDescent="0.25">
      <c r="A10125" s="37">
        <v>147300160160</v>
      </c>
      <c r="B10125" s="12" t="s">
        <v>9740</v>
      </c>
      <c r="C10125" s="12">
        <v>4</v>
      </c>
      <c r="D10125" s="12" t="s">
        <v>1155</v>
      </c>
      <c r="E10125" s="12" t="s">
        <v>67</v>
      </c>
      <c r="F10125" s="12" t="s">
        <v>67</v>
      </c>
      <c r="G10125" s="12" t="s">
        <v>65</v>
      </c>
      <c r="H10125" s="12" t="s">
        <v>67</v>
      </c>
      <c r="I10125" s="12"/>
    </row>
    <row r="10126" spans="1:9" x14ac:dyDescent="0.25">
      <c r="A10126" s="38">
        <v>147300170170</v>
      </c>
      <c r="B10126" s="13" t="s">
        <v>9741</v>
      </c>
      <c r="C10126" s="13">
        <v>4</v>
      </c>
      <c r="D10126" s="13" t="s">
        <v>1155</v>
      </c>
      <c r="E10126" s="13" t="s">
        <v>67</v>
      </c>
      <c r="F10126" s="13" t="s">
        <v>67</v>
      </c>
      <c r="G10126" s="13" t="s">
        <v>65</v>
      </c>
      <c r="H10126" s="13" t="s">
        <v>67</v>
      </c>
      <c r="I10126" s="13"/>
    </row>
    <row r="10127" spans="1:9" x14ac:dyDescent="0.25">
      <c r="A10127" s="37">
        <v>147300180180</v>
      </c>
      <c r="B10127" s="12" t="s">
        <v>8971</v>
      </c>
      <c r="C10127" s="12">
        <v>4</v>
      </c>
      <c r="D10127" s="12" t="s">
        <v>1155</v>
      </c>
      <c r="E10127" s="12" t="s">
        <v>67</v>
      </c>
      <c r="F10127" s="12" t="s">
        <v>67</v>
      </c>
      <c r="G10127" s="12" t="s">
        <v>65</v>
      </c>
      <c r="H10127" s="12" t="s">
        <v>67</v>
      </c>
      <c r="I10127" s="12"/>
    </row>
    <row r="10128" spans="1:9" x14ac:dyDescent="0.25">
      <c r="A10128" s="38">
        <v>147300190190</v>
      </c>
      <c r="B10128" s="13" t="s">
        <v>9742</v>
      </c>
      <c r="C10128" s="13">
        <v>4</v>
      </c>
      <c r="D10128" s="13" t="s">
        <v>1155</v>
      </c>
      <c r="E10128" s="13" t="s">
        <v>67</v>
      </c>
      <c r="F10128" s="13" t="s">
        <v>67</v>
      </c>
      <c r="G10128" s="13" t="s">
        <v>65</v>
      </c>
      <c r="H10128" s="13" t="s">
        <v>67</v>
      </c>
      <c r="I10128" s="13"/>
    </row>
    <row r="10129" spans="1:9" x14ac:dyDescent="0.25">
      <c r="A10129" s="37">
        <v>147300200200</v>
      </c>
      <c r="B10129" s="12" t="s">
        <v>9743</v>
      </c>
      <c r="C10129" s="12">
        <v>4</v>
      </c>
      <c r="D10129" s="12" t="s">
        <v>1155</v>
      </c>
      <c r="E10129" s="12" t="s">
        <v>67</v>
      </c>
      <c r="F10129" s="12" t="s">
        <v>67</v>
      </c>
      <c r="G10129" s="12" t="s">
        <v>65</v>
      </c>
      <c r="H10129" s="12" t="s">
        <v>67</v>
      </c>
      <c r="I10129" s="12"/>
    </row>
    <row r="10130" spans="1:9" x14ac:dyDescent="0.25">
      <c r="A10130" s="38">
        <v>147300210210</v>
      </c>
      <c r="B10130" s="13" t="s">
        <v>9744</v>
      </c>
      <c r="C10130" s="13">
        <v>4</v>
      </c>
      <c r="D10130" s="13" t="s">
        <v>1155</v>
      </c>
      <c r="E10130" s="13" t="s">
        <v>67</v>
      </c>
      <c r="F10130" s="13" t="s">
        <v>67</v>
      </c>
      <c r="G10130" s="13" t="s">
        <v>65</v>
      </c>
      <c r="H10130" s="13" t="s">
        <v>67</v>
      </c>
      <c r="I10130" s="13"/>
    </row>
    <row r="10131" spans="1:9" x14ac:dyDescent="0.25">
      <c r="A10131" s="37">
        <v>147300230230</v>
      </c>
      <c r="B10131" s="12" t="s">
        <v>9745</v>
      </c>
      <c r="C10131" s="12">
        <v>4</v>
      </c>
      <c r="D10131" s="12" t="s">
        <v>1155</v>
      </c>
      <c r="E10131" s="12" t="s">
        <v>67</v>
      </c>
      <c r="F10131" s="12" t="s">
        <v>67</v>
      </c>
      <c r="G10131" s="12" t="s">
        <v>65</v>
      </c>
      <c r="H10131" s="12" t="s">
        <v>67</v>
      </c>
      <c r="I10131" s="12"/>
    </row>
    <row r="10132" spans="1:9" x14ac:dyDescent="0.25">
      <c r="A10132" s="38">
        <v>147300250250</v>
      </c>
      <c r="B10132" s="13" t="s">
        <v>9746</v>
      </c>
      <c r="C10132" s="13">
        <v>4</v>
      </c>
      <c r="D10132" s="13" t="s">
        <v>1155</v>
      </c>
      <c r="E10132" s="13" t="s">
        <v>67</v>
      </c>
      <c r="F10132" s="13" t="s">
        <v>67</v>
      </c>
      <c r="G10132" s="13" t="s">
        <v>65</v>
      </c>
      <c r="H10132" s="13" t="s">
        <v>67</v>
      </c>
      <c r="I10132" s="13"/>
    </row>
    <row r="10133" spans="1:9" x14ac:dyDescent="0.25">
      <c r="A10133" s="37">
        <v>147300270270</v>
      </c>
      <c r="B10133" s="12" t="s">
        <v>9747</v>
      </c>
      <c r="C10133" s="12">
        <v>4</v>
      </c>
      <c r="D10133" s="12" t="s">
        <v>1155</v>
      </c>
      <c r="E10133" s="12" t="s">
        <v>67</v>
      </c>
      <c r="F10133" s="12" t="s">
        <v>67</v>
      </c>
      <c r="G10133" s="12" t="s">
        <v>65</v>
      </c>
      <c r="H10133" s="12" t="s">
        <v>67</v>
      </c>
      <c r="I10133" s="12"/>
    </row>
    <row r="10134" spans="1:9" x14ac:dyDescent="0.25">
      <c r="A10134" s="38">
        <v>147305306280</v>
      </c>
      <c r="B10134" s="13" t="s">
        <v>9748</v>
      </c>
      <c r="C10134" s="13">
        <v>4</v>
      </c>
      <c r="D10134" s="13" t="s">
        <v>1155</v>
      </c>
      <c r="E10134" s="13" t="s">
        <v>67</v>
      </c>
      <c r="F10134" s="13" t="s">
        <v>67</v>
      </c>
      <c r="G10134" s="13" t="s">
        <v>65</v>
      </c>
      <c r="H10134" s="13" t="s">
        <v>67</v>
      </c>
      <c r="I10134" s="13"/>
    </row>
    <row r="10135" spans="1:9" x14ac:dyDescent="0.25">
      <c r="A10135" s="37">
        <v>147300300300</v>
      </c>
      <c r="B10135" s="12" t="s">
        <v>9749</v>
      </c>
      <c r="C10135" s="12">
        <v>4</v>
      </c>
      <c r="D10135" s="12" t="s">
        <v>1155</v>
      </c>
      <c r="E10135" s="12" t="s">
        <v>67</v>
      </c>
      <c r="F10135" s="12" t="s">
        <v>67</v>
      </c>
      <c r="G10135" s="12" t="s">
        <v>65</v>
      </c>
      <c r="H10135" s="12" t="s">
        <v>67</v>
      </c>
      <c r="I10135" s="12"/>
    </row>
    <row r="10136" spans="1:9" x14ac:dyDescent="0.25">
      <c r="A10136" s="38">
        <v>147305311310</v>
      </c>
      <c r="B10136" s="13" t="s">
        <v>9750</v>
      </c>
      <c r="C10136" s="13">
        <v>4</v>
      </c>
      <c r="D10136" s="13" t="s">
        <v>1155</v>
      </c>
      <c r="E10136" s="13" t="s">
        <v>67</v>
      </c>
      <c r="F10136" s="13" t="s">
        <v>67</v>
      </c>
      <c r="G10136" s="13" t="s">
        <v>65</v>
      </c>
      <c r="H10136" s="13" t="s">
        <v>67</v>
      </c>
      <c r="I10136" s="13"/>
    </row>
    <row r="10137" spans="1:9" x14ac:dyDescent="0.25">
      <c r="A10137" s="37">
        <v>147305303320</v>
      </c>
      <c r="B10137" s="12" t="s">
        <v>9751</v>
      </c>
      <c r="C10137" s="12">
        <v>4</v>
      </c>
      <c r="D10137" s="12" t="s">
        <v>1155</v>
      </c>
      <c r="E10137" s="12" t="s">
        <v>67</v>
      </c>
      <c r="F10137" s="12" t="s">
        <v>67</v>
      </c>
      <c r="G10137" s="12" t="s">
        <v>65</v>
      </c>
      <c r="H10137" s="12" t="s">
        <v>67</v>
      </c>
      <c r="I10137" s="12"/>
    </row>
    <row r="10138" spans="1:9" x14ac:dyDescent="0.25">
      <c r="A10138" s="38">
        <v>147300330330</v>
      </c>
      <c r="B10138" s="13" t="s">
        <v>9752</v>
      </c>
      <c r="C10138" s="13">
        <v>4</v>
      </c>
      <c r="D10138" s="13" t="s">
        <v>1155</v>
      </c>
      <c r="E10138" s="13" t="s">
        <v>67</v>
      </c>
      <c r="F10138" s="13" t="s">
        <v>67</v>
      </c>
      <c r="G10138" s="13" t="s">
        <v>65</v>
      </c>
      <c r="H10138" s="13" t="s">
        <v>67</v>
      </c>
      <c r="I10138" s="13"/>
    </row>
    <row r="10139" spans="1:9" x14ac:dyDescent="0.25">
      <c r="A10139" s="37">
        <v>147300340340</v>
      </c>
      <c r="B10139" s="12" t="s">
        <v>9753</v>
      </c>
      <c r="C10139" s="12">
        <v>4</v>
      </c>
      <c r="D10139" s="12" t="s">
        <v>1155</v>
      </c>
      <c r="E10139" s="12" t="s">
        <v>67</v>
      </c>
      <c r="F10139" s="12" t="s">
        <v>67</v>
      </c>
      <c r="G10139" s="12" t="s">
        <v>65</v>
      </c>
      <c r="H10139" s="12" t="s">
        <v>67</v>
      </c>
      <c r="I10139" s="12"/>
    </row>
    <row r="10140" spans="1:9" x14ac:dyDescent="0.25">
      <c r="A10140" s="38">
        <v>147305601360</v>
      </c>
      <c r="B10140" s="13" t="s">
        <v>9754</v>
      </c>
      <c r="C10140" s="13">
        <v>4</v>
      </c>
      <c r="D10140" s="13" t="s">
        <v>1155</v>
      </c>
      <c r="E10140" s="13" t="s">
        <v>67</v>
      </c>
      <c r="F10140" s="13" t="s">
        <v>67</v>
      </c>
      <c r="G10140" s="13" t="s">
        <v>65</v>
      </c>
      <c r="H10140" s="13" t="s">
        <v>67</v>
      </c>
      <c r="I10140" s="13"/>
    </row>
    <row r="10141" spans="1:9" x14ac:dyDescent="0.25">
      <c r="A10141" s="37">
        <v>150010000000</v>
      </c>
      <c r="B10141" s="12" t="s">
        <v>9755</v>
      </c>
      <c r="C10141" s="12">
        <v>4</v>
      </c>
      <c r="D10141" s="12" t="s">
        <v>1155</v>
      </c>
      <c r="E10141" s="12" t="s">
        <v>67</v>
      </c>
      <c r="F10141" s="12" t="s">
        <v>67</v>
      </c>
      <c r="G10141" s="12" t="s">
        <v>65</v>
      </c>
      <c r="H10141" s="12" t="s">
        <v>67</v>
      </c>
      <c r="I10141" s="12"/>
    </row>
    <row r="10142" spans="1:9" x14ac:dyDescent="0.25">
      <c r="A10142" s="38">
        <v>150020000000</v>
      </c>
      <c r="B10142" s="13" t="s">
        <v>9756</v>
      </c>
      <c r="C10142" s="13">
        <v>4</v>
      </c>
      <c r="D10142" s="13" t="s">
        <v>1155</v>
      </c>
      <c r="E10142" s="13" t="s">
        <v>67</v>
      </c>
      <c r="F10142" s="13" t="s">
        <v>67</v>
      </c>
      <c r="G10142" s="13" t="s">
        <v>65</v>
      </c>
      <c r="H10142" s="13" t="s">
        <v>67</v>
      </c>
      <c r="I10142" s="13"/>
    </row>
    <row r="10143" spans="1:9" x14ac:dyDescent="0.25">
      <c r="A10143" s="37">
        <v>150030000000</v>
      </c>
      <c r="B10143" s="12" t="s">
        <v>9757</v>
      </c>
      <c r="C10143" s="12">
        <v>4</v>
      </c>
      <c r="D10143" s="12" t="s">
        <v>1155</v>
      </c>
      <c r="E10143" s="12" t="s">
        <v>67</v>
      </c>
      <c r="F10143" s="12" t="s">
        <v>67</v>
      </c>
      <c r="G10143" s="12" t="s">
        <v>65</v>
      </c>
      <c r="H10143" s="12" t="s">
        <v>67</v>
      </c>
      <c r="I10143" s="12"/>
    </row>
    <row r="10144" spans="1:9" x14ac:dyDescent="0.25">
      <c r="A10144" s="38">
        <v>150815051026</v>
      </c>
      <c r="B10144" s="13" t="s">
        <v>9758</v>
      </c>
      <c r="C10144" s="13">
        <v>4</v>
      </c>
      <c r="D10144" s="13" t="s">
        <v>1155</v>
      </c>
      <c r="E10144" s="13" t="s">
        <v>67</v>
      </c>
      <c r="F10144" s="13" t="s">
        <v>67</v>
      </c>
      <c r="G10144" s="13" t="s">
        <v>65</v>
      </c>
      <c r="H10144" s="13" t="s">
        <v>67</v>
      </c>
      <c r="I10144" s="13"/>
    </row>
    <row r="10145" spans="1:9" x14ac:dyDescent="0.25">
      <c r="A10145" s="37">
        <v>150810030030</v>
      </c>
      <c r="B10145" s="12" t="s">
        <v>9759</v>
      </c>
      <c r="C10145" s="12">
        <v>4</v>
      </c>
      <c r="D10145" s="12" t="s">
        <v>1155</v>
      </c>
      <c r="E10145" s="12" t="s">
        <v>67</v>
      </c>
      <c r="F10145" s="12" t="s">
        <v>67</v>
      </c>
      <c r="G10145" s="12" t="s">
        <v>65</v>
      </c>
      <c r="H10145" s="12" t="s">
        <v>67</v>
      </c>
      <c r="I10145" s="12"/>
    </row>
    <row r="10146" spans="1:9" x14ac:dyDescent="0.25">
      <c r="A10146" s="38">
        <v>150815051045</v>
      </c>
      <c r="B10146" s="13" t="s">
        <v>9760</v>
      </c>
      <c r="C10146" s="13">
        <v>4</v>
      </c>
      <c r="D10146" s="13" t="s">
        <v>1155</v>
      </c>
      <c r="E10146" s="13" t="s">
        <v>67</v>
      </c>
      <c r="F10146" s="13" t="s">
        <v>67</v>
      </c>
      <c r="G10146" s="13" t="s">
        <v>65</v>
      </c>
      <c r="H10146" s="13" t="s">
        <v>67</v>
      </c>
      <c r="I10146" s="13"/>
    </row>
    <row r="10147" spans="1:9" x14ac:dyDescent="0.25">
      <c r="A10147" s="37">
        <v>150815051095</v>
      </c>
      <c r="B10147" s="12" t="s">
        <v>9761</v>
      </c>
      <c r="C10147" s="12">
        <v>4</v>
      </c>
      <c r="D10147" s="12" t="s">
        <v>1155</v>
      </c>
      <c r="E10147" s="12" t="s">
        <v>67</v>
      </c>
      <c r="F10147" s="12" t="s">
        <v>67</v>
      </c>
      <c r="G10147" s="12" t="s">
        <v>65</v>
      </c>
      <c r="H10147" s="12" t="s">
        <v>67</v>
      </c>
      <c r="I10147" s="12"/>
    </row>
    <row r="10148" spans="1:9" x14ac:dyDescent="0.25">
      <c r="A10148" s="38">
        <v>150815051105</v>
      </c>
      <c r="B10148" s="13" t="s">
        <v>9762</v>
      </c>
      <c r="C10148" s="13">
        <v>4</v>
      </c>
      <c r="D10148" s="13" t="s">
        <v>1155</v>
      </c>
      <c r="E10148" s="13" t="s">
        <v>67</v>
      </c>
      <c r="F10148" s="13" t="s">
        <v>67</v>
      </c>
      <c r="G10148" s="13" t="s">
        <v>65</v>
      </c>
      <c r="H10148" s="13" t="s">
        <v>67</v>
      </c>
      <c r="I10148" s="13"/>
    </row>
    <row r="10149" spans="1:9" x14ac:dyDescent="0.25">
      <c r="A10149" s="37">
        <v>150810135135</v>
      </c>
      <c r="B10149" s="12" t="s">
        <v>9763</v>
      </c>
      <c r="C10149" s="12">
        <v>4</v>
      </c>
      <c r="D10149" s="12" t="s">
        <v>1155</v>
      </c>
      <c r="E10149" s="12" t="s">
        <v>67</v>
      </c>
      <c r="F10149" s="12" t="s">
        <v>67</v>
      </c>
      <c r="G10149" s="12" t="s">
        <v>65</v>
      </c>
      <c r="H10149" s="12" t="s">
        <v>67</v>
      </c>
      <c r="I10149" s="12"/>
    </row>
    <row r="10150" spans="1:9" x14ac:dyDescent="0.25">
      <c r="A10150" s="38">
        <v>150815051225</v>
      </c>
      <c r="B10150" s="13" t="s">
        <v>9764</v>
      </c>
      <c r="C10150" s="13">
        <v>4</v>
      </c>
      <c r="D10150" s="13" t="s">
        <v>1155</v>
      </c>
      <c r="E10150" s="13" t="s">
        <v>67</v>
      </c>
      <c r="F10150" s="13" t="s">
        <v>67</v>
      </c>
      <c r="G10150" s="13" t="s">
        <v>65</v>
      </c>
      <c r="H10150" s="13" t="s">
        <v>67</v>
      </c>
      <c r="I10150" s="13"/>
    </row>
    <row r="10151" spans="1:9" x14ac:dyDescent="0.25">
      <c r="A10151" s="37">
        <v>150810240240</v>
      </c>
      <c r="B10151" s="12" t="s">
        <v>9765</v>
      </c>
      <c r="C10151" s="12">
        <v>4</v>
      </c>
      <c r="D10151" s="12" t="s">
        <v>1155</v>
      </c>
      <c r="E10151" s="12" t="s">
        <v>67</v>
      </c>
      <c r="F10151" s="12" t="s">
        <v>67</v>
      </c>
      <c r="G10151" s="12" t="s">
        <v>65</v>
      </c>
      <c r="H10151" s="12" t="s">
        <v>67</v>
      </c>
      <c r="I10151" s="12"/>
    </row>
    <row r="10152" spans="1:9" x14ac:dyDescent="0.25">
      <c r="A10152" s="38">
        <v>150810280280</v>
      </c>
      <c r="B10152" s="13" t="s">
        <v>9766</v>
      </c>
      <c r="C10152" s="13">
        <v>4</v>
      </c>
      <c r="D10152" s="13" t="s">
        <v>1155</v>
      </c>
      <c r="E10152" s="13" t="s">
        <v>67</v>
      </c>
      <c r="F10152" s="13" t="s">
        <v>67</v>
      </c>
      <c r="G10152" s="13" t="s">
        <v>65</v>
      </c>
      <c r="H10152" s="13" t="s">
        <v>67</v>
      </c>
      <c r="I10152" s="13"/>
    </row>
    <row r="10153" spans="1:9" x14ac:dyDescent="0.25">
      <c r="A10153" s="37">
        <v>150815051290</v>
      </c>
      <c r="B10153" s="12" t="s">
        <v>9767</v>
      </c>
      <c r="C10153" s="12">
        <v>4</v>
      </c>
      <c r="D10153" s="12" t="s">
        <v>1155</v>
      </c>
      <c r="E10153" s="12" t="s">
        <v>67</v>
      </c>
      <c r="F10153" s="12" t="s">
        <v>67</v>
      </c>
      <c r="G10153" s="12" t="s">
        <v>65</v>
      </c>
      <c r="H10153" s="12" t="s">
        <v>67</v>
      </c>
      <c r="I10153" s="12"/>
    </row>
    <row r="10154" spans="1:9" x14ac:dyDescent="0.25">
      <c r="A10154" s="38">
        <v>150815051440</v>
      </c>
      <c r="B10154" s="13" t="s">
        <v>9768</v>
      </c>
      <c r="C10154" s="13">
        <v>4</v>
      </c>
      <c r="D10154" s="13" t="s">
        <v>1155</v>
      </c>
      <c r="E10154" s="13" t="s">
        <v>67</v>
      </c>
      <c r="F10154" s="13" t="s">
        <v>67</v>
      </c>
      <c r="G10154" s="13" t="s">
        <v>65</v>
      </c>
      <c r="H10154" s="13" t="s">
        <v>67</v>
      </c>
      <c r="I10154" s="13"/>
    </row>
    <row r="10155" spans="1:9" x14ac:dyDescent="0.25">
      <c r="A10155" s="37">
        <v>150810455455</v>
      </c>
      <c r="B10155" s="12" t="s">
        <v>9769</v>
      </c>
      <c r="C10155" s="12">
        <v>4</v>
      </c>
      <c r="D10155" s="12" t="s">
        <v>1155</v>
      </c>
      <c r="E10155" s="12" t="s">
        <v>67</v>
      </c>
      <c r="F10155" s="12" t="s">
        <v>67</v>
      </c>
      <c r="G10155" s="12" t="s">
        <v>65</v>
      </c>
      <c r="H10155" s="12" t="s">
        <v>67</v>
      </c>
      <c r="I10155" s="12"/>
    </row>
    <row r="10156" spans="1:9" x14ac:dyDescent="0.25">
      <c r="A10156" s="38">
        <v>150815051545</v>
      </c>
      <c r="B10156" s="13" t="s">
        <v>9770</v>
      </c>
      <c r="C10156" s="13">
        <v>4</v>
      </c>
      <c r="D10156" s="13" t="s">
        <v>1155</v>
      </c>
      <c r="E10156" s="13" t="s">
        <v>67</v>
      </c>
      <c r="F10156" s="13" t="s">
        <v>67</v>
      </c>
      <c r="G10156" s="13" t="s">
        <v>65</v>
      </c>
      <c r="H10156" s="13" t="s">
        <v>67</v>
      </c>
      <c r="I10156" s="13"/>
    </row>
    <row r="10157" spans="1:9" x14ac:dyDescent="0.25">
      <c r="A10157" s="37">
        <v>150820005005</v>
      </c>
      <c r="B10157" s="12" t="s">
        <v>9771</v>
      </c>
      <c r="C10157" s="12">
        <v>4</v>
      </c>
      <c r="D10157" s="12" t="s">
        <v>1155</v>
      </c>
      <c r="E10157" s="12" t="s">
        <v>67</v>
      </c>
      <c r="F10157" s="12" t="s">
        <v>67</v>
      </c>
      <c r="G10157" s="12" t="s">
        <v>65</v>
      </c>
      <c r="H10157" s="12" t="s">
        <v>67</v>
      </c>
      <c r="I10157" s="12"/>
    </row>
    <row r="10158" spans="1:9" x14ac:dyDescent="0.25">
      <c r="A10158" s="38">
        <v>150820015015</v>
      </c>
      <c r="B10158" s="13" t="s">
        <v>9772</v>
      </c>
      <c r="C10158" s="13">
        <v>4</v>
      </c>
      <c r="D10158" s="13" t="s">
        <v>1155</v>
      </c>
      <c r="E10158" s="13" t="s">
        <v>67</v>
      </c>
      <c r="F10158" s="13" t="s">
        <v>67</v>
      </c>
      <c r="G10158" s="13" t="s">
        <v>65</v>
      </c>
      <c r="H10158" s="13" t="s">
        <v>67</v>
      </c>
      <c r="I10158" s="13"/>
    </row>
    <row r="10159" spans="1:9" x14ac:dyDescent="0.25">
      <c r="A10159" s="37">
        <v>150820180180</v>
      </c>
      <c r="B10159" s="12" t="s">
        <v>9773</v>
      </c>
      <c r="C10159" s="12">
        <v>4</v>
      </c>
      <c r="D10159" s="12" t="s">
        <v>1155</v>
      </c>
      <c r="E10159" s="12" t="s">
        <v>67</v>
      </c>
      <c r="F10159" s="12" t="s">
        <v>67</v>
      </c>
      <c r="G10159" s="12" t="s">
        <v>65</v>
      </c>
      <c r="H10159" s="12" t="s">
        <v>67</v>
      </c>
      <c r="I10159" s="12"/>
    </row>
    <row r="10160" spans="1:9" x14ac:dyDescent="0.25">
      <c r="A10160" s="38">
        <v>150820241241</v>
      </c>
      <c r="B10160" s="13" t="s">
        <v>9774</v>
      </c>
      <c r="C10160" s="13">
        <v>4</v>
      </c>
      <c r="D10160" s="13" t="s">
        <v>1155</v>
      </c>
      <c r="E10160" s="13" t="s">
        <v>67</v>
      </c>
      <c r="F10160" s="13" t="s">
        <v>67</v>
      </c>
      <c r="G10160" s="13" t="s">
        <v>65</v>
      </c>
      <c r="H10160" s="13" t="s">
        <v>67</v>
      </c>
      <c r="I10160" s="13"/>
    </row>
    <row r="10161" spans="1:9" x14ac:dyDescent="0.25">
      <c r="A10161" s="37">
        <v>150820256256</v>
      </c>
      <c r="B10161" s="12" t="s">
        <v>9775</v>
      </c>
      <c r="C10161" s="12">
        <v>4</v>
      </c>
      <c r="D10161" s="12" t="s">
        <v>1155</v>
      </c>
      <c r="E10161" s="12" t="s">
        <v>67</v>
      </c>
      <c r="F10161" s="12" t="s">
        <v>67</v>
      </c>
      <c r="G10161" s="12" t="s">
        <v>65</v>
      </c>
      <c r="H10161" s="12" t="s">
        <v>67</v>
      </c>
      <c r="I10161" s="12"/>
    </row>
    <row r="10162" spans="1:9" x14ac:dyDescent="0.25">
      <c r="A10162" s="38">
        <v>150820301301</v>
      </c>
      <c r="B10162" s="13" t="s">
        <v>9776</v>
      </c>
      <c r="C10162" s="13">
        <v>4</v>
      </c>
      <c r="D10162" s="13" t="s">
        <v>1155</v>
      </c>
      <c r="E10162" s="13" t="s">
        <v>67</v>
      </c>
      <c r="F10162" s="13" t="s">
        <v>67</v>
      </c>
      <c r="G10162" s="13" t="s">
        <v>65</v>
      </c>
      <c r="H10162" s="13" t="s">
        <v>67</v>
      </c>
      <c r="I10162" s="13"/>
    </row>
    <row r="10163" spans="1:9" x14ac:dyDescent="0.25">
      <c r="A10163" s="37">
        <v>150820340340</v>
      </c>
      <c r="B10163" s="12" t="s">
        <v>9777</v>
      </c>
      <c r="C10163" s="12">
        <v>4</v>
      </c>
      <c r="D10163" s="12" t="s">
        <v>1155</v>
      </c>
      <c r="E10163" s="12" t="s">
        <v>67</v>
      </c>
      <c r="F10163" s="12" t="s">
        <v>67</v>
      </c>
      <c r="G10163" s="12" t="s">
        <v>65</v>
      </c>
      <c r="H10163" s="12" t="s">
        <v>67</v>
      </c>
      <c r="I10163" s="12"/>
    </row>
    <row r="10164" spans="1:9" x14ac:dyDescent="0.25">
      <c r="A10164" s="38">
        <v>150820377377</v>
      </c>
      <c r="B10164" s="13" t="s">
        <v>9778</v>
      </c>
      <c r="C10164" s="13">
        <v>4</v>
      </c>
      <c r="D10164" s="13" t="s">
        <v>1155</v>
      </c>
      <c r="E10164" s="13" t="s">
        <v>67</v>
      </c>
      <c r="F10164" s="13" t="s">
        <v>67</v>
      </c>
      <c r="G10164" s="13" t="s">
        <v>65</v>
      </c>
      <c r="H10164" s="13" t="s">
        <v>67</v>
      </c>
      <c r="I10164" s="13"/>
    </row>
    <row r="10165" spans="1:9" x14ac:dyDescent="0.25">
      <c r="A10165" s="37">
        <v>150820430430</v>
      </c>
      <c r="B10165" s="12" t="s">
        <v>9779</v>
      </c>
      <c r="C10165" s="12">
        <v>4</v>
      </c>
      <c r="D10165" s="12" t="s">
        <v>1155</v>
      </c>
      <c r="E10165" s="12" t="s">
        <v>67</v>
      </c>
      <c r="F10165" s="12" t="s">
        <v>67</v>
      </c>
      <c r="G10165" s="12" t="s">
        <v>65</v>
      </c>
      <c r="H10165" s="12" t="s">
        <v>67</v>
      </c>
      <c r="I10165" s="12"/>
    </row>
    <row r="10166" spans="1:9" x14ac:dyDescent="0.25">
      <c r="A10166" s="38">
        <v>150820440440</v>
      </c>
      <c r="B10166" s="13" t="s">
        <v>9780</v>
      </c>
      <c r="C10166" s="13">
        <v>4</v>
      </c>
      <c r="D10166" s="13" t="s">
        <v>1155</v>
      </c>
      <c r="E10166" s="13" t="s">
        <v>67</v>
      </c>
      <c r="F10166" s="13" t="s">
        <v>67</v>
      </c>
      <c r="G10166" s="13" t="s">
        <v>65</v>
      </c>
      <c r="H10166" s="13" t="s">
        <v>67</v>
      </c>
      <c r="I10166" s="13"/>
    </row>
    <row r="10167" spans="1:9" x14ac:dyDescent="0.25">
      <c r="A10167" s="37">
        <v>150835052020</v>
      </c>
      <c r="B10167" s="12" t="s">
        <v>9781</v>
      </c>
      <c r="C10167" s="12">
        <v>4</v>
      </c>
      <c r="D10167" s="12" t="s">
        <v>1155</v>
      </c>
      <c r="E10167" s="12" t="s">
        <v>67</v>
      </c>
      <c r="F10167" s="12" t="s">
        <v>67</v>
      </c>
      <c r="G10167" s="12" t="s">
        <v>65</v>
      </c>
      <c r="H10167" s="12" t="s">
        <v>67</v>
      </c>
      <c r="I10167" s="12"/>
    </row>
    <row r="10168" spans="1:9" x14ac:dyDescent="0.25">
      <c r="A10168" s="38">
        <v>150835054025</v>
      </c>
      <c r="B10168" s="13" t="s">
        <v>9782</v>
      </c>
      <c r="C10168" s="13">
        <v>4</v>
      </c>
      <c r="D10168" s="13" t="s">
        <v>1155</v>
      </c>
      <c r="E10168" s="13" t="s">
        <v>67</v>
      </c>
      <c r="F10168" s="13" t="s">
        <v>67</v>
      </c>
      <c r="G10168" s="13" t="s">
        <v>65</v>
      </c>
      <c r="H10168" s="13" t="s">
        <v>67</v>
      </c>
      <c r="I10168" s="13"/>
    </row>
    <row r="10169" spans="1:9" x14ac:dyDescent="0.25">
      <c r="A10169" s="37">
        <v>150835051030</v>
      </c>
      <c r="B10169" s="12" t="s">
        <v>9783</v>
      </c>
      <c r="C10169" s="12">
        <v>4</v>
      </c>
      <c r="D10169" s="12" t="s">
        <v>1155</v>
      </c>
      <c r="E10169" s="12" t="s">
        <v>67</v>
      </c>
      <c r="F10169" s="12" t="s">
        <v>67</v>
      </c>
      <c r="G10169" s="12" t="s">
        <v>65</v>
      </c>
      <c r="H10169" s="12" t="s">
        <v>67</v>
      </c>
      <c r="I10169" s="12"/>
    </row>
    <row r="10170" spans="1:9" x14ac:dyDescent="0.25">
      <c r="A10170" s="38">
        <v>150835054035</v>
      </c>
      <c r="B10170" s="13" t="s">
        <v>9784</v>
      </c>
      <c r="C10170" s="13">
        <v>4</v>
      </c>
      <c r="D10170" s="13" t="s">
        <v>1155</v>
      </c>
      <c r="E10170" s="13" t="s">
        <v>67</v>
      </c>
      <c r="F10170" s="13" t="s">
        <v>67</v>
      </c>
      <c r="G10170" s="13" t="s">
        <v>65</v>
      </c>
      <c r="H10170" s="13" t="s">
        <v>67</v>
      </c>
      <c r="I10170" s="13"/>
    </row>
    <row r="10171" spans="1:9" x14ac:dyDescent="0.25">
      <c r="A10171" s="37">
        <v>150830040040</v>
      </c>
      <c r="B10171" s="12" t="s">
        <v>9785</v>
      </c>
      <c r="C10171" s="12">
        <v>4</v>
      </c>
      <c r="D10171" s="12" t="s">
        <v>1155</v>
      </c>
      <c r="E10171" s="12" t="s">
        <v>67</v>
      </c>
      <c r="F10171" s="12" t="s">
        <v>67</v>
      </c>
      <c r="G10171" s="12" t="s">
        <v>65</v>
      </c>
      <c r="H10171" s="12" t="s">
        <v>67</v>
      </c>
      <c r="I10171" s="12"/>
    </row>
    <row r="10172" spans="1:9" x14ac:dyDescent="0.25">
      <c r="A10172" s="38">
        <v>150835052060</v>
      </c>
      <c r="B10172" s="13" t="s">
        <v>9786</v>
      </c>
      <c r="C10172" s="13">
        <v>4</v>
      </c>
      <c r="D10172" s="13" t="s">
        <v>1155</v>
      </c>
      <c r="E10172" s="13" t="s">
        <v>67</v>
      </c>
      <c r="F10172" s="13" t="s">
        <v>67</v>
      </c>
      <c r="G10172" s="13" t="s">
        <v>65</v>
      </c>
      <c r="H10172" s="13" t="s">
        <v>67</v>
      </c>
      <c r="I10172" s="13"/>
    </row>
    <row r="10173" spans="1:9" x14ac:dyDescent="0.25">
      <c r="A10173" s="37">
        <v>150835052115</v>
      </c>
      <c r="B10173" s="12" t="s">
        <v>9787</v>
      </c>
      <c r="C10173" s="12">
        <v>4</v>
      </c>
      <c r="D10173" s="12" t="s">
        <v>1155</v>
      </c>
      <c r="E10173" s="12" t="s">
        <v>67</v>
      </c>
      <c r="F10173" s="12" t="s">
        <v>67</v>
      </c>
      <c r="G10173" s="12" t="s">
        <v>65</v>
      </c>
      <c r="H10173" s="12" t="s">
        <v>67</v>
      </c>
      <c r="I10173" s="12"/>
    </row>
    <row r="10174" spans="1:9" x14ac:dyDescent="0.25">
      <c r="A10174" s="38">
        <v>150835051120</v>
      </c>
      <c r="B10174" s="13" t="s">
        <v>9788</v>
      </c>
      <c r="C10174" s="13">
        <v>4</v>
      </c>
      <c r="D10174" s="13" t="s">
        <v>1155</v>
      </c>
      <c r="E10174" s="13" t="s">
        <v>67</v>
      </c>
      <c r="F10174" s="13" t="s">
        <v>67</v>
      </c>
      <c r="G10174" s="13" t="s">
        <v>65</v>
      </c>
      <c r="H10174" s="13" t="s">
        <v>67</v>
      </c>
      <c r="I10174" s="13"/>
    </row>
    <row r="10175" spans="1:9" x14ac:dyDescent="0.25">
      <c r="A10175" s="37">
        <v>150835052125</v>
      </c>
      <c r="B10175" s="12" t="s">
        <v>9789</v>
      </c>
      <c r="C10175" s="12">
        <v>4</v>
      </c>
      <c r="D10175" s="12" t="s">
        <v>1155</v>
      </c>
      <c r="E10175" s="12" t="s">
        <v>67</v>
      </c>
      <c r="F10175" s="12" t="s">
        <v>67</v>
      </c>
      <c r="G10175" s="12" t="s">
        <v>65</v>
      </c>
      <c r="H10175" s="12" t="s">
        <v>67</v>
      </c>
      <c r="I10175" s="12"/>
    </row>
    <row r="10176" spans="1:9" x14ac:dyDescent="0.25">
      <c r="A10176" s="38">
        <v>150835051130</v>
      </c>
      <c r="B10176" s="13" t="s">
        <v>9790</v>
      </c>
      <c r="C10176" s="13">
        <v>4</v>
      </c>
      <c r="D10176" s="13" t="s">
        <v>1155</v>
      </c>
      <c r="E10176" s="13" t="s">
        <v>67</v>
      </c>
      <c r="F10176" s="13" t="s">
        <v>67</v>
      </c>
      <c r="G10176" s="13" t="s">
        <v>65</v>
      </c>
      <c r="H10176" s="13" t="s">
        <v>67</v>
      </c>
      <c r="I10176" s="13"/>
    </row>
    <row r="10177" spans="1:9" x14ac:dyDescent="0.25">
      <c r="A10177" s="37">
        <v>150835053190</v>
      </c>
      <c r="B10177" s="12" t="s">
        <v>9791</v>
      </c>
      <c r="C10177" s="12">
        <v>4</v>
      </c>
      <c r="D10177" s="12" t="s">
        <v>1155</v>
      </c>
      <c r="E10177" s="12" t="s">
        <v>67</v>
      </c>
      <c r="F10177" s="12" t="s">
        <v>67</v>
      </c>
      <c r="G10177" s="12" t="s">
        <v>65</v>
      </c>
      <c r="H10177" s="12" t="s">
        <v>67</v>
      </c>
      <c r="I10177" s="12"/>
    </row>
    <row r="10178" spans="1:9" x14ac:dyDescent="0.25">
      <c r="A10178" s="38">
        <v>150835052205</v>
      </c>
      <c r="B10178" s="13" t="s">
        <v>9792</v>
      </c>
      <c r="C10178" s="13">
        <v>4</v>
      </c>
      <c r="D10178" s="13" t="s">
        <v>1155</v>
      </c>
      <c r="E10178" s="13" t="s">
        <v>67</v>
      </c>
      <c r="F10178" s="13" t="s">
        <v>67</v>
      </c>
      <c r="G10178" s="13" t="s">
        <v>65</v>
      </c>
      <c r="H10178" s="13" t="s">
        <v>67</v>
      </c>
      <c r="I10178" s="13"/>
    </row>
    <row r="10179" spans="1:9" x14ac:dyDescent="0.25">
      <c r="A10179" s="37">
        <v>150835052230</v>
      </c>
      <c r="B10179" s="12" t="s">
        <v>9793</v>
      </c>
      <c r="C10179" s="12">
        <v>4</v>
      </c>
      <c r="D10179" s="12" t="s">
        <v>1155</v>
      </c>
      <c r="E10179" s="12" t="s">
        <v>67</v>
      </c>
      <c r="F10179" s="12" t="s">
        <v>67</v>
      </c>
      <c r="G10179" s="12" t="s">
        <v>65</v>
      </c>
      <c r="H10179" s="12" t="s">
        <v>67</v>
      </c>
      <c r="I10179" s="12"/>
    </row>
    <row r="10180" spans="1:9" x14ac:dyDescent="0.25">
      <c r="A10180" s="38">
        <v>150835054245</v>
      </c>
      <c r="B10180" s="13" t="s">
        <v>9794</v>
      </c>
      <c r="C10180" s="13">
        <v>4</v>
      </c>
      <c r="D10180" s="13" t="s">
        <v>1155</v>
      </c>
      <c r="E10180" s="13" t="s">
        <v>67</v>
      </c>
      <c r="F10180" s="13" t="s">
        <v>67</v>
      </c>
      <c r="G10180" s="13" t="s">
        <v>65</v>
      </c>
      <c r="H10180" s="13" t="s">
        <v>67</v>
      </c>
      <c r="I10180" s="13"/>
    </row>
    <row r="10181" spans="1:9" x14ac:dyDescent="0.25">
      <c r="A10181" s="37">
        <v>150830270270</v>
      </c>
      <c r="B10181" s="12" t="s">
        <v>9795</v>
      </c>
      <c r="C10181" s="12">
        <v>4</v>
      </c>
      <c r="D10181" s="12" t="s">
        <v>1155</v>
      </c>
      <c r="E10181" s="12" t="s">
        <v>67</v>
      </c>
      <c r="F10181" s="12" t="s">
        <v>67</v>
      </c>
      <c r="G10181" s="12" t="s">
        <v>65</v>
      </c>
      <c r="H10181" s="12" t="s">
        <v>67</v>
      </c>
      <c r="I10181" s="12"/>
    </row>
    <row r="10182" spans="1:9" x14ac:dyDescent="0.25">
      <c r="A10182" s="38">
        <v>150835053275</v>
      </c>
      <c r="B10182" s="13" t="s">
        <v>9796</v>
      </c>
      <c r="C10182" s="13">
        <v>4</v>
      </c>
      <c r="D10182" s="13" t="s">
        <v>1155</v>
      </c>
      <c r="E10182" s="13" t="s">
        <v>67</v>
      </c>
      <c r="F10182" s="13" t="s">
        <v>67</v>
      </c>
      <c r="G10182" s="13" t="s">
        <v>65</v>
      </c>
      <c r="H10182" s="13" t="s">
        <v>67</v>
      </c>
      <c r="I10182" s="13"/>
    </row>
    <row r="10183" spans="1:9" x14ac:dyDescent="0.25">
      <c r="A10183" s="37">
        <v>150830298298</v>
      </c>
      <c r="B10183" s="12" t="s">
        <v>9797</v>
      </c>
      <c r="C10183" s="12">
        <v>4</v>
      </c>
      <c r="D10183" s="12" t="s">
        <v>1155</v>
      </c>
      <c r="E10183" s="12" t="s">
        <v>67</v>
      </c>
      <c r="F10183" s="12" t="s">
        <v>67</v>
      </c>
      <c r="G10183" s="12" t="s">
        <v>65</v>
      </c>
      <c r="H10183" s="12" t="s">
        <v>67</v>
      </c>
      <c r="I10183" s="12"/>
    </row>
    <row r="10184" spans="1:9" x14ac:dyDescent="0.25">
      <c r="A10184" s="38">
        <v>150835053320</v>
      </c>
      <c r="B10184" s="13" t="s">
        <v>9798</v>
      </c>
      <c r="C10184" s="13">
        <v>4</v>
      </c>
      <c r="D10184" s="13" t="s">
        <v>1155</v>
      </c>
      <c r="E10184" s="13" t="s">
        <v>67</v>
      </c>
      <c r="F10184" s="13" t="s">
        <v>67</v>
      </c>
      <c r="G10184" s="13" t="s">
        <v>65</v>
      </c>
      <c r="H10184" s="13" t="s">
        <v>67</v>
      </c>
      <c r="I10184" s="13"/>
    </row>
    <row r="10185" spans="1:9" x14ac:dyDescent="0.25">
      <c r="A10185" s="37">
        <v>150835052323</v>
      </c>
      <c r="B10185" s="12" t="s">
        <v>9799</v>
      </c>
      <c r="C10185" s="12">
        <v>4</v>
      </c>
      <c r="D10185" s="12" t="s">
        <v>1155</v>
      </c>
      <c r="E10185" s="12" t="s">
        <v>67</v>
      </c>
      <c r="F10185" s="12" t="s">
        <v>67</v>
      </c>
      <c r="G10185" s="12" t="s">
        <v>65</v>
      </c>
      <c r="H10185" s="12" t="s">
        <v>67</v>
      </c>
      <c r="I10185" s="12"/>
    </row>
    <row r="10186" spans="1:9" x14ac:dyDescent="0.25">
      <c r="A10186" s="38">
        <v>150835054355</v>
      </c>
      <c r="B10186" s="13" t="s">
        <v>9800</v>
      </c>
      <c r="C10186" s="13">
        <v>4</v>
      </c>
      <c r="D10186" s="13" t="s">
        <v>1155</v>
      </c>
      <c r="E10186" s="13" t="s">
        <v>67</v>
      </c>
      <c r="F10186" s="13" t="s">
        <v>67</v>
      </c>
      <c r="G10186" s="13" t="s">
        <v>65</v>
      </c>
      <c r="H10186" s="13" t="s">
        <v>67</v>
      </c>
      <c r="I10186" s="13"/>
    </row>
    <row r="10187" spans="1:9" x14ac:dyDescent="0.25">
      <c r="A10187" s="37">
        <v>150835051361</v>
      </c>
      <c r="B10187" s="12" t="s">
        <v>9801</v>
      </c>
      <c r="C10187" s="12">
        <v>4</v>
      </c>
      <c r="D10187" s="12" t="s">
        <v>1155</v>
      </c>
      <c r="E10187" s="12" t="s">
        <v>67</v>
      </c>
      <c r="F10187" s="12" t="s">
        <v>67</v>
      </c>
      <c r="G10187" s="12" t="s">
        <v>65</v>
      </c>
      <c r="H10187" s="12" t="s">
        <v>67</v>
      </c>
      <c r="I10187" s="12"/>
    </row>
    <row r="10188" spans="1:9" x14ac:dyDescent="0.25">
      <c r="A10188" s="38">
        <v>150830390390</v>
      </c>
      <c r="B10188" s="13" t="s">
        <v>9802</v>
      </c>
      <c r="C10188" s="13">
        <v>4</v>
      </c>
      <c r="D10188" s="13" t="s">
        <v>1155</v>
      </c>
      <c r="E10188" s="13" t="s">
        <v>67</v>
      </c>
      <c r="F10188" s="13" t="s">
        <v>67</v>
      </c>
      <c r="G10188" s="13" t="s">
        <v>65</v>
      </c>
      <c r="H10188" s="13" t="s">
        <v>67</v>
      </c>
      <c r="I10188" s="13"/>
    </row>
    <row r="10189" spans="1:9" x14ac:dyDescent="0.25">
      <c r="A10189" s="37">
        <v>150830411411</v>
      </c>
      <c r="B10189" s="12" t="s">
        <v>9803</v>
      </c>
      <c r="C10189" s="12">
        <v>4</v>
      </c>
      <c r="D10189" s="12" t="s">
        <v>1155</v>
      </c>
      <c r="E10189" s="12" t="s">
        <v>67</v>
      </c>
      <c r="F10189" s="12" t="s">
        <v>67</v>
      </c>
      <c r="G10189" s="12" t="s">
        <v>65</v>
      </c>
      <c r="H10189" s="12" t="s">
        <v>67</v>
      </c>
      <c r="I10189" s="12"/>
    </row>
    <row r="10190" spans="1:9" x14ac:dyDescent="0.25">
      <c r="A10190" s="38">
        <v>150830415415</v>
      </c>
      <c r="B10190" s="13" t="s">
        <v>9804</v>
      </c>
      <c r="C10190" s="13">
        <v>4</v>
      </c>
      <c r="D10190" s="13" t="s">
        <v>1155</v>
      </c>
      <c r="E10190" s="13" t="s">
        <v>67</v>
      </c>
      <c r="F10190" s="13" t="s">
        <v>67</v>
      </c>
      <c r="G10190" s="13" t="s">
        <v>65</v>
      </c>
      <c r="H10190" s="13" t="s">
        <v>67</v>
      </c>
      <c r="I10190" s="13"/>
    </row>
    <row r="10191" spans="1:9" x14ac:dyDescent="0.25">
      <c r="A10191" s="37">
        <v>150835051440</v>
      </c>
      <c r="B10191" s="12" t="s">
        <v>9805</v>
      </c>
      <c r="C10191" s="12">
        <v>4</v>
      </c>
      <c r="D10191" s="12" t="s">
        <v>1155</v>
      </c>
      <c r="E10191" s="12" t="s">
        <v>67</v>
      </c>
      <c r="F10191" s="12" t="s">
        <v>67</v>
      </c>
      <c r="G10191" s="12" t="s">
        <v>65</v>
      </c>
      <c r="H10191" s="12" t="s">
        <v>67</v>
      </c>
      <c r="I10191" s="12"/>
    </row>
    <row r="10192" spans="1:9" x14ac:dyDescent="0.25">
      <c r="A10192" s="38">
        <v>150835053485</v>
      </c>
      <c r="B10192" s="13" t="s">
        <v>8788</v>
      </c>
      <c r="C10192" s="13">
        <v>4</v>
      </c>
      <c r="D10192" s="13" t="s">
        <v>1155</v>
      </c>
      <c r="E10192" s="13" t="s">
        <v>67</v>
      </c>
      <c r="F10192" s="13" t="s">
        <v>67</v>
      </c>
      <c r="G10192" s="13" t="s">
        <v>65</v>
      </c>
      <c r="H10192" s="13" t="s">
        <v>67</v>
      </c>
      <c r="I10192" s="13"/>
    </row>
    <row r="10193" spans="1:9" x14ac:dyDescent="0.25">
      <c r="A10193" s="37">
        <v>150830490490</v>
      </c>
      <c r="B10193" s="12" t="s">
        <v>9806</v>
      </c>
      <c r="C10193" s="12">
        <v>4</v>
      </c>
      <c r="D10193" s="12" t="s">
        <v>1155</v>
      </c>
      <c r="E10193" s="12" t="s">
        <v>67</v>
      </c>
      <c r="F10193" s="12" t="s">
        <v>67</v>
      </c>
      <c r="G10193" s="12" t="s">
        <v>65</v>
      </c>
      <c r="H10193" s="12" t="s">
        <v>67</v>
      </c>
      <c r="I10193" s="12"/>
    </row>
    <row r="10194" spans="1:9" x14ac:dyDescent="0.25">
      <c r="A10194" s="38">
        <v>150835053505</v>
      </c>
      <c r="B10194" s="13" t="s">
        <v>6066</v>
      </c>
      <c r="C10194" s="13">
        <v>4</v>
      </c>
      <c r="D10194" s="13" t="s">
        <v>1155</v>
      </c>
      <c r="E10194" s="13" t="s">
        <v>67</v>
      </c>
      <c r="F10194" s="13" t="s">
        <v>67</v>
      </c>
      <c r="G10194" s="13" t="s">
        <v>65</v>
      </c>
      <c r="H10194" s="13" t="s">
        <v>67</v>
      </c>
      <c r="I10194" s="13"/>
    </row>
    <row r="10195" spans="1:9" x14ac:dyDescent="0.25">
      <c r="A10195" s="37">
        <v>150835053515</v>
      </c>
      <c r="B10195" s="12" t="s">
        <v>9807</v>
      </c>
      <c r="C10195" s="12">
        <v>4</v>
      </c>
      <c r="D10195" s="12" t="s">
        <v>1155</v>
      </c>
      <c r="E10195" s="12" t="s">
        <v>67</v>
      </c>
      <c r="F10195" s="12" t="s">
        <v>67</v>
      </c>
      <c r="G10195" s="12" t="s">
        <v>65</v>
      </c>
      <c r="H10195" s="12" t="s">
        <v>67</v>
      </c>
      <c r="I10195" s="12"/>
    </row>
    <row r="10196" spans="1:9" x14ac:dyDescent="0.25">
      <c r="A10196" s="38">
        <v>150830531531</v>
      </c>
      <c r="B10196" s="13" t="s">
        <v>9808</v>
      </c>
      <c r="C10196" s="13">
        <v>4</v>
      </c>
      <c r="D10196" s="13" t="s">
        <v>1155</v>
      </c>
      <c r="E10196" s="13" t="s">
        <v>67</v>
      </c>
      <c r="F10196" s="13" t="s">
        <v>67</v>
      </c>
      <c r="G10196" s="13" t="s">
        <v>65</v>
      </c>
      <c r="H10196" s="13" t="s">
        <v>67</v>
      </c>
      <c r="I10196" s="13"/>
    </row>
    <row r="10197" spans="1:9" x14ac:dyDescent="0.25">
      <c r="A10197" s="37">
        <v>150835053535</v>
      </c>
      <c r="B10197" s="12" t="s">
        <v>9809</v>
      </c>
      <c r="C10197" s="12">
        <v>4</v>
      </c>
      <c r="D10197" s="12" t="s">
        <v>1155</v>
      </c>
      <c r="E10197" s="12" t="s">
        <v>67</v>
      </c>
      <c r="F10197" s="12" t="s">
        <v>67</v>
      </c>
      <c r="G10197" s="12" t="s">
        <v>65</v>
      </c>
      <c r="H10197" s="12" t="s">
        <v>67</v>
      </c>
      <c r="I10197" s="12"/>
    </row>
    <row r="10198" spans="1:9" x14ac:dyDescent="0.25">
      <c r="A10198" s="38">
        <v>150835051557</v>
      </c>
      <c r="B10198" s="13" t="s">
        <v>9810</v>
      </c>
      <c r="C10198" s="13">
        <v>4</v>
      </c>
      <c r="D10198" s="13" t="s">
        <v>1155</v>
      </c>
      <c r="E10198" s="13" t="s">
        <v>67</v>
      </c>
      <c r="F10198" s="13" t="s">
        <v>67</v>
      </c>
      <c r="G10198" s="13" t="s">
        <v>65</v>
      </c>
      <c r="H10198" s="13" t="s">
        <v>67</v>
      </c>
      <c r="I10198" s="13"/>
    </row>
    <row r="10199" spans="1:9" x14ac:dyDescent="0.25">
      <c r="A10199" s="37">
        <v>150830565565</v>
      </c>
      <c r="B10199" s="12" t="s">
        <v>9811</v>
      </c>
      <c r="C10199" s="12">
        <v>4</v>
      </c>
      <c r="D10199" s="12" t="s">
        <v>1155</v>
      </c>
      <c r="E10199" s="12" t="s">
        <v>67</v>
      </c>
      <c r="F10199" s="12" t="s">
        <v>67</v>
      </c>
      <c r="G10199" s="12" t="s">
        <v>65</v>
      </c>
      <c r="H10199" s="12" t="s">
        <v>67</v>
      </c>
      <c r="I10199" s="12"/>
    </row>
    <row r="10200" spans="1:9" x14ac:dyDescent="0.25">
      <c r="A10200" s="38">
        <v>150835051580</v>
      </c>
      <c r="B10200" s="13" t="s">
        <v>9812</v>
      </c>
      <c r="C10200" s="13">
        <v>4</v>
      </c>
      <c r="D10200" s="13" t="s">
        <v>1155</v>
      </c>
      <c r="E10200" s="13" t="s">
        <v>67</v>
      </c>
      <c r="F10200" s="13" t="s">
        <v>67</v>
      </c>
      <c r="G10200" s="13" t="s">
        <v>65</v>
      </c>
      <c r="H10200" s="13" t="s">
        <v>67</v>
      </c>
      <c r="I10200" s="13"/>
    </row>
    <row r="10201" spans="1:9" x14ac:dyDescent="0.25">
      <c r="A10201" s="37">
        <v>150845051012</v>
      </c>
      <c r="B10201" s="12" t="s">
        <v>9813</v>
      </c>
      <c r="C10201" s="12">
        <v>4</v>
      </c>
      <c r="D10201" s="12" t="s">
        <v>1155</v>
      </c>
      <c r="E10201" s="12" t="s">
        <v>67</v>
      </c>
      <c r="F10201" s="12" t="s">
        <v>67</v>
      </c>
      <c r="G10201" s="12" t="s">
        <v>65</v>
      </c>
      <c r="H10201" s="12" t="s">
        <v>67</v>
      </c>
      <c r="I10201" s="12"/>
    </row>
    <row r="10202" spans="1:9" x14ac:dyDescent="0.25">
      <c r="A10202" s="38">
        <v>150845054013</v>
      </c>
      <c r="B10202" s="13" t="s">
        <v>9814</v>
      </c>
      <c r="C10202" s="13">
        <v>4</v>
      </c>
      <c r="D10202" s="13" t="s">
        <v>1155</v>
      </c>
      <c r="E10202" s="13" t="s">
        <v>67</v>
      </c>
      <c r="F10202" s="13" t="s">
        <v>67</v>
      </c>
      <c r="G10202" s="13" t="s">
        <v>65</v>
      </c>
      <c r="H10202" s="13" t="s">
        <v>67</v>
      </c>
      <c r="I10202" s="13"/>
    </row>
    <row r="10203" spans="1:9" x14ac:dyDescent="0.25">
      <c r="A10203" s="37">
        <v>150845051015</v>
      </c>
      <c r="B10203" s="12" t="s">
        <v>9815</v>
      </c>
      <c r="C10203" s="12">
        <v>4</v>
      </c>
      <c r="D10203" s="12" t="s">
        <v>1155</v>
      </c>
      <c r="E10203" s="12" t="s">
        <v>67</v>
      </c>
      <c r="F10203" s="12" t="s">
        <v>67</v>
      </c>
      <c r="G10203" s="12" t="s">
        <v>65</v>
      </c>
      <c r="H10203" s="12" t="s">
        <v>67</v>
      </c>
      <c r="I10203" s="12"/>
    </row>
    <row r="10204" spans="1:9" x14ac:dyDescent="0.25">
      <c r="A10204" s="38">
        <v>150845053025</v>
      </c>
      <c r="B10204" s="13" t="s">
        <v>9816</v>
      </c>
      <c r="C10204" s="13">
        <v>4</v>
      </c>
      <c r="D10204" s="13" t="s">
        <v>1155</v>
      </c>
      <c r="E10204" s="13" t="s">
        <v>67</v>
      </c>
      <c r="F10204" s="13" t="s">
        <v>67</v>
      </c>
      <c r="G10204" s="13" t="s">
        <v>65</v>
      </c>
      <c r="H10204" s="13" t="s">
        <v>67</v>
      </c>
      <c r="I10204" s="13"/>
    </row>
    <row r="10205" spans="1:9" x14ac:dyDescent="0.25">
      <c r="A10205" s="37">
        <v>150845052115</v>
      </c>
      <c r="B10205" s="12" t="s">
        <v>9817</v>
      </c>
      <c r="C10205" s="12">
        <v>4</v>
      </c>
      <c r="D10205" s="12" t="s">
        <v>1155</v>
      </c>
      <c r="E10205" s="12" t="s">
        <v>67</v>
      </c>
      <c r="F10205" s="12" t="s">
        <v>67</v>
      </c>
      <c r="G10205" s="12" t="s">
        <v>65</v>
      </c>
      <c r="H10205" s="12" t="s">
        <v>67</v>
      </c>
      <c r="I10205" s="12"/>
    </row>
    <row r="10206" spans="1:9" x14ac:dyDescent="0.25">
      <c r="A10206" s="38">
        <v>150845051125</v>
      </c>
      <c r="B10206" s="13" t="s">
        <v>9818</v>
      </c>
      <c r="C10206" s="13">
        <v>4</v>
      </c>
      <c r="D10206" s="13" t="s">
        <v>1155</v>
      </c>
      <c r="E10206" s="13" t="s">
        <v>67</v>
      </c>
      <c r="F10206" s="13" t="s">
        <v>67</v>
      </c>
      <c r="G10206" s="13" t="s">
        <v>65</v>
      </c>
      <c r="H10206" s="13" t="s">
        <v>67</v>
      </c>
      <c r="I10206" s="13"/>
    </row>
    <row r="10207" spans="1:9" x14ac:dyDescent="0.25">
      <c r="A10207" s="37">
        <v>150840130130</v>
      </c>
      <c r="B10207" s="12" t="s">
        <v>9819</v>
      </c>
      <c r="C10207" s="12">
        <v>4</v>
      </c>
      <c r="D10207" s="12" t="s">
        <v>1155</v>
      </c>
      <c r="E10207" s="12" t="s">
        <v>67</v>
      </c>
      <c r="F10207" s="12" t="s">
        <v>67</v>
      </c>
      <c r="G10207" s="12" t="s">
        <v>65</v>
      </c>
      <c r="H10207" s="12" t="s">
        <v>67</v>
      </c>
      <c r="I10207" s="12"/>
    </row>
    <row r="10208" spans="1:9" x14ac:dyDescent="0.25">
      <c r="A10208" s="38">
        <v>150845051132</v>
      </c>
      <c r="B10208" s="13" t="s">
        <v>9820</v>
      </c>
      <c r="C10208" s="13">
        <v>4</v>
      </c>
      <c r="D10208" s="13" t="s">
        <v>1155</v>
      </c>
      <c r="E10208" s="13" t="s">
        <v>67</v>
      </c>
      <c r="F10208" s="13" t="s">
        <v>67</v>
      </c>
      <c r="G10208" s="13" t="s">
        <v>65</v>
      </c>
      <c r="H10208" s="13" t="s">
        <v>67</v>
      </c>
      <c r="I10208" s="13"/>
    </row>
    <row r="10209" spans="1:9" x14ac:dyDescent="0.25">
      <c r="A10209" s="37">
        <v>150845051133</v>
      </c>
      <c r="B10209" s="12" t="s">
        <v>9821</v>
      </c>
      <c r="C10209" s="12">
        <v>4</v>
      </c>
      <c r="D10209" s="12" t="s">
        <v>1155</v>
      </c>
      <c r="E10209" s="12" t="s">
        <v>67</v>
      </c>
      <c r="F10209" s="12" t="s">
        <v>67</v>
      </c>
      <c r="G10209" s="12" t="s">
        <v>65</v>
      </c>
      <c r="H10209" s="12" t="s">
        <v>67</v>
      </c>
      <c r="I10209" s="12"/>
    </row>
    <row r="10210" spans="1:9" x14ac:dyDescent="0.25">
      <c r="A10210" s="38">
        <v>150845053135</v>
      </c>
      <c r="B10210" s="13" t="s">
        <v>9822</v>
      </c>
      <c r="C10210" s="13">
        <v>4</v>
      </c>
      <c r="D10210" s="13" t="s">
        <v>1155</v>
      </c>
      <c r="E10210" s="13" t="s">
        <v>67</v>
      </c>
      <c r="F10210" s="13" t="s">
        <v>67</v>
      </c>
      <c r="G10210" s="13" t="s">
        <v>65</v>
      </c>
      <c r="H10210" s="13" t="s">
        <v>67</v>
      </c>
      <c r="I10210" s="13"/>
    </row>
    <row r="10211" spans="1:9" x14ac:dyDescent="0.25">
      <c r="A10211" s="37">
        <v>150845053150</v>
      </c>
      <c r="B10211" s="12" t="s">
        <v>9823</v>
      </c>
      <c r="C10211" s="12">
        <v>4</v>
      </c>
      <c r="D10211" s="12" t="s">
        <v>1155</v>
      </c>
      <c r="E10211" s="12" t="s">
        <v>67</v>
      </c>
      <c r="F10211" s="12" t="s">
        <v>67</v>
      </c>
      <c r="G10211" s="12" t="s">
        <v>65</v>
      </c>
      <c r="H10211" s="12" t="s">
        <v>67</v>
      </c>
      <c r="I10211" s="12"/>
    </row>
    <row r="10212" spans="1:9" x14ac:dyDescent="0.25">
      <c r="A10212" s="38">
        <v>150845053170</v>
      </c>
      <c r="B10212" s="13" t="s">
        <v>9824</v>
      </c>
      <c r="C10212" s="13">
        <v>4</v>
      </c>
      <c r="D10212" s="13" t="s">
        <v>1155</v>
      </c>
      <c r="E10212" s="13" t="s">
        <v>67</v>
      </c>
      <c r="F10212" s="13" t="s">
        <v>67</v>
      </c>
      <c r="G10212" s="13" t="s">
        <v>65</v>
      </c>
      <c r="H10212" s="13" t="s">
        <v>67</v>
      </c>
      <c r="I10212" s="13"/>
    </row>
    <row r="10213" spans="1:9" x14ac:dyDescent="0.25">
      <c r="A10213" s="37">
        <v>150845052207</v>
      </c>
      <c r="B10213" s="12" t="s">
        <v>9825</v>
      </c>
      <c r="C10213" s="12">
        <v>4</v>
      </c>
      <c r="D10213" s="12" t="s">
        <v>1155</v>
      </c>
      <c r="E10213" s="12" t="s">
        <v>67</v>
      </c>
      <c r="F10213" s="12" t="s">
        <v>67</v>
      </c>
      <c r="G10213" s="12" t="s">
        <v>65</v>
      </c>
      <c r="H10213" s="12" t="s">
        <v>67</v>
      </c>
      <c r="I10213" s="12"/>
    </row>
    <row r="10214" spans="1:9" x14ac:dyDescent="0.25">
      <c r="A10214" s="38">
        <v>150840235235</v>
      </c>
      <c r="B10214" s="13" t="s">
        <v>9826</v>
      </c>
      <c r="C10214" s="13">
        <v>4</v>
      </c>
      <c r="D10214" s="13" t="s">
        <v>1155</v>
      </c>
      <c r="E10214" s="13" t="s">
        <v>67</v>
      </c>
      <c r="F10214" s="13" t="s">
        <v>67</v>
      </c>
      <c r="G10214" s="13" t="s">
        <v>65</v>
      </c>
      <c r="H10214" s="13" t="s">
        <v>67</v>
      </c>
      <c r="I10214" s="13"/>
    </row>
    <row r="10215" spans="1:9" x14ac:dyDescent="0.25">
      <c r="A10215" s="37">
        <v>150845051246</v>
      </c>
      <c r="B10215" s="12" t="s">
        <v>9827</v>
      </c>
      <c r="C10215" s="12">
        <v>4</v>
      </c>
      <c r="D10215" s="12" t="s">
        <v>1155</v>
      </c>
      <c r="E10215" s="12" t="s">
        <v>67</v>
      </c>
      <c r="F10215" s="12" t="s">
        <v>67</v>
      </c>
      <c r="G10215" s="12" t="s">
        <v>65</v>
      </c>
      <c r="H10215" s="12" t="s">
        <v>67</v>
      </c>
      <c r="I10215" s="12"/>
    </row>
    <row r="10216" spans="1:9" x14ac:dyDescent="0.25">
      <c r="A10216" s="38">
        <v>150845053250</v>
      </c>
      <c r="B10216" s="13" t="s">
        <v>9828</v>
      </c>
      <c r="C10216" s="13">
        <v>4</v>
      </c>
      <c r="D10216" s="13" t="s">
        <v>1155</v>
      </c>
      <c r="E10216" s="13" t="s">
        <v>67</v>
      </c>
      <c r="F10216" s="13" t="s">
        <v>67</v>
      </c>
      <c r="G10216" s="13" t="s">
        <v>65</v>
      </c>
      <c r="H10216" s="13" t="s">
        <v>67</v>
      </c>
      <c r="I10216" s="13"/>
    </row>
    <row r="10217" spans="1:9" x14ac:dyDescent="0.25">
      <c r="A10217" s="37">
        <v>150845052275</v>
      </c>
      <c r="B10217" s="12" t="s">
        <v>9829</v>
      </c>
      <c r="C10217" s="12">
        <v>4</v>
      </c>
      <c r="D10217" s="12" t="s">
        <v>1155</v>
      </c>
      <c r="E10217" s="12" t="s">
        <v>67</v>
      </c>
      <c r="F10217" s="12" t="s">
        <v>67</v>
      </c>
      <c r="G10217" s="12" t="s">
        <v>65</v>
      </c>
      <c r="H10217" s="12" t="s">
        <v>67</v>
      </c>
      <c r="I10217" s="12"/>
    </row>
    <row r="10218" spans="1:9" x14ac:dyDescent="0.25">
      <c r="A10218" s="38">
        <v>150845051282</v>
      </c>
      <c r="B10218" s="13" t="s">
        <v>9830</v>
      </c>
      <c r="C10218" s="13">
        <v>4</v>
      </c>
      <c r="D10218" s="13" t="s">
        <v>1155</v>
      </c>
      <c r="E10218" s="13" t="s">
        <v>67</v>
      </c>
      <c r="F10218" s="13" t="s">
        <v>67</v>
      </c>
      <c r="G10218" s="13" t="s">
        <v>65</v>
      </c>
      <c r="H10218" s="13" t="s">
        <v>67</v>
      </c>
      <c r="I10218" s="13"/>
    </row>
    <row r="10219" spans="1:9" x14ac:dyDescent="0.25">
      <c r="A10219" s="37">
        <v>150845053285</v>
      </c>
      <c r="B10219" s="12" t="s">
        <v>9831</v>
      </c>
      <c r="C10219" s="12">
        <v>4</v>
      </c>
      <c r="D10219" s="12" t="s">
        <v>1155</v>
      </c>
      <c r="E10219" s="12" t="s">
        <v>67</v>
      </c>
      <c r="F10219" s="12" t="s">
        <v>67</v>
      </c>
      <c r="G10219" s="12" t="s">
        <v>65</v>
      </c>
      <c r="H10219" s="12" t="s">
        <v>67</v>
      </c>
      <c r="I10219" s="12"/>
    </row>
    <row r="10220" spans="1:9" x14ac:dyDescent="0.25">
      <c r="A10220" s="38">
        <v>150840315315</v>
      </c>
      <c r="B10220" s="13" t="s">
        <v>9832</v>
      </c>
      <c r="C10220" s="13">
        <v>4</v>
      </c>
      <c r="D10220" s="13" t="s">
        <v>1155</v>
      </c>
      <c r="E10220" s="13" t="s">
        <v>67</v>
      </c>
      <c r="F10220" s="13" t="s">
        <v>67</v>
      </c>
      <c r="G10220" s="13" t="s">
        <v>65</v>
      </c>
      <c r="H10220" s="13" t="s">
        <v>67</v>
      </c>
      <c r="I10220" s="13"/>
    </row>
    <row r="10221" spans="1:9" x14ac:dyDescent="0.25">
      <c r="A10221" s="37">
        <v>150845054335</v>
      </c>
      <c r="B10221" s="12" t="s">
        <v>9833</v>
      </c>
      <c r="C10221" s="12">
        <v>4</v>
      </c>
      <c r="D10221" s="12" t="s">
        <v>1155</v>
      </c>
      <c r="E10221" s="12" t="s">
        <v>67</v>
      </c>
      <c r="F10221" s="12" t="s">
        <v>67</v>
      </c>
      <c r="G10221" s="12" t="s">
        <v>65</v>
      </c>
      <c r="H10221" s="12" t="s">
        <v>67</v>
      </c>
      <c r="I10221" s="12"/>
    </row>
    <row r="10222" spans="1:9" x14ac:dyDescent="0.25">
      <c r="A10222" s="38">
        <v>150845054341</v>
      </c>
      <c r="B10222" s="13" t="s">
        <v>9834</v>
      </c>
      <c r="C10222" s="13">
        <v>4</v>
      </c>
      <c r="D10222" s="13" t="s">
        <v>1155</v>
      </c>
      <c r="E10222" s="13" t="s">
        <v>67</v>
      </c>
      <c r="F10222" s="13" t="s">
        <v>67</v>
      </c>
      <c r="G10222" s="13" t="s">
        <v>65</v>
      </c>
      <c r="H10222" s="13" t="s">
        <v>67</v>
      </c>
      <c r="I10222" s="13"/>
    </row>
    <row r="10223" spans="1:9" x14ac:dyDescent="0.25">
      <c r="A10223" s="37">
        <v>150840355355</v>
      </c>
      <c r="B10223" s="12" t="s">
        <v>9835</v>
      </c>
      <c r="C10223" s="12">
        <v>4</v>
      </c>
      <c r="D10223" s="12" t="s">
        <v>1155</v>
      </c>
      <c r="E10223" s="12" t="s">
        <v>67</v>
      </c>
      <c r="F10223" s="12" t="s">
        <v>67</v>
      </c>
      <c r="G10223" s="12" t="s">
        <v>65</v>
      </c>
      <c r="H10223" s="12" t="s">
        <v>67</v>
      </c>
      <c r="I10223" s="12"/>
    </row>
    <row r="10224" spans="1:9" x14ac:dyDescent="0.25">
      <c r="A10224" s="38">
        <v>150845053360</v>
      </c>
      <c r="B10224" s="13" t="s">
        <v>9836</v>
      </c>
      <c r="C10224" s="13">
        <v>4</v>
      </c>
      <c r="D10224" s="13" t="s">
        <v>1155</v>
      </c>
      <c r="E10224" s="13" t="s">
        <v>67</v>
      </c>
      <c r="F10224" s="13" t="s">
        <v>67</v>
      </c>
      <c r="G10224" s="13" t="s">
        <v>65</v>
      </c>
      <c r="H10224" s="13" t="s">
        <v>67</v>
      </c>
      <c r="I10224" s="13"/>
    </row>
    <row r="10225" spans="1:9" x14ac:dyDescent="0.25">
      <c r="A10225" s="37">
        <v>150845054375</v>
      </c>
      <c r="B10225" s="12" t="s">
        <v>9837</v>
      </c>
      <c r="C10225" s="12">
        <v>4</v>
      </c>
      <c r="D10225" s="12" t="s">
        <v>1155</v>
      </c>
      <c r="E10225" s="12" t="s">
        <v>67</v>
      </c>
      <c r="F10225" s="12" t="s">
        <v>67</v>
      </c>
      <c r="G10225" s="12" t="s">
        <v>65</v>
      </c>
      <c r="H10225" s="12" t="s">
        <v>67</v>
      </c>
      <c r="I10225" s="12"/>
    </row>
    <row r="10226" spans="1:9" x14ac:dyDescent="0.25">
      <c r="A10226" s="38">
        <v>150845052442</v>
      </c>
      <c r="B10226" s="13" t="s">
        <v>9838</v>
      </c>
      <c r="C10226" s="13">
        <v>4</v>
      </c>
      <c r="D10226" s="13" t="s">
        <v>1155</v>
      </c>
      <c r="E10226" s="13" t="s">
        <v>67</v>
      </c>
      <c r="F10226" s="13" t="s">
        <v>67</v>
      </c>
      <c r="G10226" s="13" t="s">
        <v>65</v>
      </c>
      <c r="H10226" s="13" t="s">
        <v>67</v>
      </c>
      <c r="I10226" s="13"/>
    </row>
    <row r="10227" spans="1:9" x14ac:dyDescent="0.25">
      <c r="A10227" s="37">
        <v>150845054445</v>
      </c>
      <c r="B10227" s="12" t="s">
        <v>9839</v>
      </c>
      <c r="C10227" s="12">
        <v>4</v>
      </c>
      <c r="D10227" s="12" t="s">
        <v>1155</v>
      </c>
      <c r="E10227" s="12" t="s">
        <v>67</v>
      </c>
      <c r="F10227" s="12" t="s">
        <v>67</v>
      </c>
      <c r="G10227" s="12" t="s">
        <v>65</v>
      </c>
      <c r="H10227" s="12" t="s">
        <v>67</v>
      </c>
      <c r="I10227" s="12"/>
    </row>
    <row r="10228" spans="1:9" x14ac:dyDescent="0.25">
      <c r="A10228" s="38">
        <v>150845054470</v>
      </c>
      <c r="B10228" s="13" t="s">
        <v>9840</v>
      </c>
      <c r="C10228" s="13">
        <v>4</v>
      </c>
      <c r="D10228" s="13" t="s">
        <v>1155</v>
      </c>
      <c r="E10228" s="13" t="s">
        <v>67</v>
      </c>
      <c r="F10228" s="13" t="s">
        <v>67</v>
      </c>
      <c r="G10228" s="13" t="s">
        <v>65</v>
      </c>
      <c r="H10228" s="13" t="s">
        <v>67</v>
      </c>
      <c r="I10228" s="13"/>
    </row>
    <row r="10229" spans="1:9" x14ac:dyDescent="0.25">
      <c r="A10229" s="37">
        <v>150840490490</v>
      </c>
      <c r="B10229" s="12" t="s">
        <v>9841</v>
      </c>
      <c r="C10229" s="12">
        <v>4</v>
      </c>
      <c r="D10229" s="12" t="s">
        <v>1155</v>
      </c>
      <c r="E10229" s="12" t="s">
        <v>67</v>
      </c>
      <c r="F10229" s="12" t="s">
        <v>67</v>
      </c>
      <c r="G10229" s="12" t="s">
        <v>65</v>
      </c>
      <c r="H10229" s="12" t="s">
        <v>67</v>
      </c>
      <c r="I10229" s="12"/>
    </row>
    <row r="10230" spans="1:9" x14ac:dyDescent="0.25">
      <c r="A10230" s="38">
        <v>150840550550</v>
      </c>
      <c r="B10230" s="13" t="s">
        <v>9842</v>
      </c>
      <c r="C10230" s="13">
        <v>4</v>
      </c>
      <c r="D10230" s="13" t="s">
        <v>1155</v>
      </c>
      <c r="E10230" s="13" t="s">
        <v>67</v>
      </c>
      <c r="F10230" s="13" t="s">
        <v>67</v>
      </c>
      <c r="G10230" s="13" t="s">
        <v>65</v>
      </c>
      <c r="H10230" s="13" t="s">
        <v>67</v>
      </c>
      <c r="I10230" s="13"/>
    </row>
    <row r="10231" spans="1:9" x14ac:dyDescent="0.25">
      <c r="A10231" s="37">
        <v>150845054560</v>
      </c>
      <c r="B10231" s="12" t="s">
        <v>9843</v>
      </c>
      <c r="C10231" s="12">
        <v>4</v>
      </c>
      <c r="D10231" s="12" t="s">
        <v>1155</v>
      </c>
      <c r="E10231" s="12" t="s">
        <v>67</v>
      </c>
      <c r="F10231" s="12" t="s">
        <v>67</v>
      </c>
      <c r="G10231" s="12" t="s">
        <v>65</v>
      </c>
      <c r="H10231" s="12" t="s">
        <v>67</v>
      </c>
      <c r="I10231" s="12"/>
    </row>
    <row r="10232" spans="1:9" x14ac:dyDescent="0.25">
      <c r="A10232" s="38">
        <v>150845052565</v>
      </c>
      <c r="B10232" s="13" t="s">
        <v>9844</v>
      </c>
      <c r="C10232" s="13">
        <v>4</v>
      </c>
      <c r="D10232" s="13" t="s">
        <v>1155</v>
      </c>
      <c r="E10232" s="13" t="s">
        <v>67</v>
      </c>
      <c r="F10232" s="13" t="s">
        <v>67</v>
      </c>
      <c r="G10232" s="13" t="s">
        <v>65</v>
      </c>
      <c r="H10232" s="13" t="s">
        <v>67</v>
      </c>
      <c r="I10232" s="13"/>
    </row>
    <row r="10233" spans="1:9" x14ac:dyDescent="0.25">
      <c r="A10233" s="37">
        <v>150840590590</v>
      </c>
      <c r="B10233" s="12" t="s">
        <v>9845</v>
      </c>
      <c r="C10233" s="12">
        <v>4</v>
      </c>
      <c r="D10233" s="12" t="s">
        <v>1155</v>
      </c>
      <c r="E10233" s="12" t="s">
        <v>67</v>
      </c>
      <c r="F10233" s="12" t="s">
        <v>67</v>
      </c>
      <c r="G10233" s="12" t="s">
        <v>65</v>
      </c>
      <c r="H10233" s="12" t="s">
        <v>67</v>
      </c>
      <c r="I10233" s="12"/>
    </row>
    <row r="10234" spans="1:9" x14ac:dyDescent="0.25">
      <c r="A10234" s="38">
        <v>150850040040</v>
      </c>
      <c r="B10234" s="13" t="s">
        <v>9846</v>
      </c>
      <c r="C10234" s="13">
        <v>4</v>
      </c>
      <c r="D10234" s="13" t="s">
        <v>1155</v>
      </c>
      <c r="E10234" s="13" t="s">
        <v>67</v>
      </c>
      <c r="F10234" s="13" t="s">
        <v>67</v>
      </c>
      <c r="G10234" s="13" t="s">
        <v>65</v>
      </c>
      <c r="H10234" s="13" t="s">
        <v>67</v>
      </c>
      <c r="I10234" s="13"/>
    </row>
    <row r="10235" spans="1:9" x14ac:dyDescent="0.25">
      <c r="A10235" s="37">
        <v>150850055055</v>
      </c>
      <c r="B10235" s="12" t="s">
        <v>9847</v>
      </c>
      <c r="C10235" s="12">
        <v>4</v>
      </c>
      <c r="D10235" s="12" t="s">
        <v>1155</v>
      </c>
      <c r="E10235" s="12" t="s">
        <v>67</v>
      </c>
      <c r="F10235" s="12" t="s">
        <v>67</v>
      </c>
      <c r="G10235" s="12" t="s">
        <v>65</v>
      </c>
      <c r="H10235" s="12" t="s">
        <v>67</v>
      </c>
      <c r="I10235" s="12"/>
    </row>
    <row r="10236" spans="1:9" x14ac:dyDescent="0.25">
      <c r="A10236" s="38">
        <v>150855051090</v>
      </c>
      <c r="B10236" s="13" t="s">
        <v>9848</v>
      </c>
      <c r="C10236" s="13">
        <v>4</v>
      </c>
      <c r="D10236" s="13" t="s">
        <v>1155</v>
      </c>
      <c r="E10236" s="13" t="s">
        <v>67</v>
      </c>
      <c r="F10236" s="13" t="s">
        <v>67</v>
      </c>
      <c r="G10236" s="13" t="s">
        <v>65</v>
      </c>
      <c r="H10236" s="13" t="s">
        <v>67</v>
      </c>
      <c r="I10236" s="13"/>
    </row>
    <row r="10237" spans="1:9" x14ac:dyDescent="0.25">
      <c r="A10237" s="37">
        <v>150850110110</v>
      </c>
      <c r="B10237" s="12" t="s">
        <v>9849</v>
      </c>
      <c r="C10237" s="12">
        <v>4</v>
      </c>
      <c r="D10237" s="12" t="s">
        <v>1155</v>
      </c>
      <c r="E10237" s="12" t="s">
        <v>67</v>
      </c>
      <c r="F10237" s="12" t="s">
        <v>67</v>
      </c>
      <c r="G10237" s="12" t="s">
        <v>65</v>
      </c>
      <c r="H10237" s="12" t="s">
        <v>67</v>
      </c>
      <c r="I10237" s="12"/>
    </row>
    <row r="10238" spans="1:9" x14ac:dyDescent="0.25">
      <c r="A10238" s="38">
        <v>150855051125</v>
      </c>
      <c r="B10238" s="13" t="s">
        <v>9850</v>
      </c>
      <c r="C10238" s="13">
        <v>4</v>
      </c>
      <c r="D10238" s="13" t="s">
        <v>1155</v>
      </c>
      <c r="E10238" s="13" t="s">
        <v>67</v>
      </c>
      <c r="F10238" s="13" t="s">
        <v>67</v>
      </c>
      <c r="G10238" s="13" t="s">
        <v>65</v>
      </c>
      <c r="H10238" s="13" t="s">
        <v>67</v>
      </c>
      <c r="I10238" s="13"/>
    </row>
    <row r="10239" spans="1:9" x14ac:dyDescent="0.25">
      <c r="A10239" s="37">
        <v>150850135135</v>
      </c>
      <c r="B10239" s="12" t="s">
        <v>9851</v>
      </c>
      <c r="C10239" s="12">
        <v>4</v>
      </c>
      <c r="D10239" s="12" t="s">
        <v>1155</v>
      </c>
      <c r="E10239" s="12" t="s">
        <v>67</v>
      </c>
      <c r="F10239" s="12" t="s">
        <v>67</v>
      </c>
      <c r="G10239" s="12" t="s">
        <v>65</v>
      </c>
      <c r="H10239" s="12" t="s">
        <v>67</v>
      </c>
      <c r="I10239" s="12"/>
    </row>
    <row r="10240" spans="1:9" x14ac:dyDescent="0.25">
      <c r="A10240" s="38">
        <v>150855051140</v>
      </c>
      <c r="B10240" s="13" t="s">
        <v>9852</v>
      </c>
      <c r="C10240" s="13">
        <v>4</v>
      </c>
      <c r="D10240" s="13" t="s">
        <v>1155</v>
      </c>
      <c r="E10240" s="13" t="s">
        <v>67</v>
      </c>
      <c r="F10240" s="13" t="s">
        <v>67</v>
      </c>
      <c r="G10240" s="13" t="s">
        <v>65</v>
      </c>
      <c r="H10240" s="13" t="s">
        <v>67</v>
      </c>
      <c r="I10240" s="13"/>
    </row>
    <row r="10241" spans="1:9" x14ac:dyDescent="0.25">
      <c r="A10241" s="37">
        <v>150850145145</v>
      </c>
      <c r="B10241" s="12" t="s">
        <v>9853</v>
      </c>
      <c r="C10241" s="12">
        <v>2</v>
      </c>
      <c r="D10241" s="12" t="s">
        <v>1198</v>
      </c>
      <c r="E10241" s="12" t="s">
        <v>65</v>
      </c>
      <c r="F10241" s="12" t="s">
        <v>67</v>
      </c>
      <c r="G10241" s="12" t="s">
        <v>1199</v>
      </c>
      <c r="H10241" s="12" t="s">
        <v>67</v>
      </c>
      <c r="I10241" s="12"/>
    </row>
    <row r="10242" spans="1:9" x14ac:dyDescent="0.25">
      <c r="A10242" s="38">
        <v>150855051160</v>
      </c>
      <c r="B10242" s="13" t="s">
        <v>9854</v>
      </c>
      <c r="C10242" s="13">
        <v>4</v>
      </c>
      <c r="D10242" s="13" t="s">
        <v>1155</v>
      </c>
      <c r="E10242" s="13" t="s">
        <v>67</v>
      </c>
      <c r="F10242" s="13" t="s">
        <v>67</v>
      </c>
      <c r="G10242" s="13" t="s">
        <v>65</v>
      </c>
      <c r="H10242" s="13" t="s">
        <v>67</v>
      </c>
      <c r="I10242" s="13"/>
    </row>
    <row r="10243" spans="1:9" x14ac:dyDescent="0.25">
      <c r="A10243" s="37">
        <v>150850185185</v>
      </c>
      <c r="B10243" s="12" t="s">
        <v>9855</v>
      </c>
      <c r="C10243" s="12">
        <v>4</v>
      </c>
      <c r="D10243" s="12" t="s">
        <v>1155</v>
      </c>
      <c r="E10243" s="12" t="s">
        <v>67</v>
      </c>
      <c r="F10243" s="12" t="s">
        <v>67</v>
      </c>
      <c r="G10243" s="12" t="s">
        <v>65</v>
      </c>
      <c r="H10243" s="12" t="s">
        <v>67</v>
      </c>
      <c r="I10243" s="12"/>
    </row>
    <row r="10244" spans="1:9" x14ac:dyDescent="0.25">
      <c r="A10244" s="38">
        <v>150850190190</v>
      </c>
      <c r="B10244" s="13" t="s">
        <v>9856</v>
      </c>
      <c r="C10244" s="13">
        <v>2</v>
      </c>
      <c r="D10244" s="13" t="s">
        <v>1198</v>
      </c>
      <c r="E10244" s="13" t="s">
        <v>65</v>
      </c>
      <c r="F10244" s="13" t="s">
        <v>67</v>
      </c>
      <c r="G10244" s="13" t="s">
        <v>1199</v>
      </c>
      <c r="H10244" s="13" t="s">
        <v>67</v>
      </c>
      <c r="I10244" s="13"/>
    </row>
    <row r="10245" spans="1:9" x14ac:dyDescent="0.25">
      <c r="A10245" s="37">
        <v>150850227227</v>
      </c>
      <c r="B10245" s="12" t="s">
        <v>9857</v>
      </c>
      <c r="C10245" s="12">
        <v>4</v>
      </c>
      <c r="D10245" s="12" t="s">
        <v>1155</v>
      </c>
      <c r="E10245" s="12" t="s">
        <v>67</v>
      </c>
      <c r="F10245" s="12" t="s">
        <v>67</v>
      </c>
      <c r="G10245" s="12" t="s">
        <v>65</v>
      </c>
      <c r="H10245" s="12" t="s">
        <v>67</v>
      </c>
      <c r="I10245" s="12"/>
    </row>
    <row r="10246" spans="1:9" x14ac:dyDescent="0.25">
      <c r="A10246" s="38">
        <v>150850228228</v>
      </c>
      <c r="B10246" s="13" t="s">
        <v>9858</v>
      </c>
      <c r="C10246" s="13">
        <v>2</v>
      </c>
      <c r="D10246" s="13" t="s">
        <v>1198</v>
      </c>
      <c r="E10246" s="13" t="s">
        <v>65</v>
      </c>
      <c r="F10246" s="13" t="s">
        <v>67</v>
      </c>
      <c r="G10246" s="13" t="s">
        <v>1199</v>
      </c>
      <c r="H10246" s="13" t="s">
        <v>67</v>
      </c>
      <c r="I10246" s="13"/>
    </row>
    <row r="10247" spans="1:9" x14ac:dyDescent="0.25">
      <c r="A10247" s="37">
        <v>150850230230</v>
      </c>
      <c r="B10247" s="12" t="s">
        <v>9859</v>
      </c>
      <c r="C10247" s="12">
        <v>4</v>
      </c>
      <c r="D10247" s="12" t="s">
        <v>1155</v>
      </c>
      <c r="E10247" s="12" t="s">
        <v>67</v>
      </c>
      <c r="F10247" s="12" t="s">
        <v>67</v>
      </c>
      <c r="G10247" s="12" t="s">
        <v>65</v>
      </c>
      <c r="H10247" s="12" t="s">
        <v>67</v>
      </c>
      <c r="I10247" s="12"/>
    </row>
    <row r="10248" spans="1:9" x14ac:dyDescent="0.25">
      <c r="A10248" s="38">
        <v>150850235235</v>
      </c>
      <c r="B10248" s="13" t="s">
        <v>9860</v>
      </c>
      <c r="C10248" s="13">
        <v>4</v>
      </c>
      <c r="D10248" s="13" t="s">
        <v>1155</v>
      </c>
      <c r="E10248" s="13" t="s">
        <v>67</v>
      </c>
      <c r="F10248" s="13" t="s">
        <v>67</v>
      </c>
      <c r="G10248" s="13" t="s">
        <v>65</v>
      </c>
      <c r="H10248" s="13" t="s">
        <v>67</v>
      </c>
      <c r="I10248" s="13"/>
    </row>
    <row r="10249" spans="1:9" x14ac:dyDescent="0.25">
      <c r="A10249" s="37">
        <v>150855051285</v>
      </c>
      <c r="B10249" s="12" t="s">
        <v>9861</v>
      </c>
      <c r="C10249" s="12">
        <v>4</v>
      </c>
      <c r="D10249" s="12" t="s">
        <v>1155</v>
      </c>
      <c r="E10249" s="12" t="s">
        <v>67</v>
      </c>
      <c r="F10249" s="12" t="s">
        <v>67</v>
      </c>
      <c r="G10249" s="12" t="s">
        <v>65</v>
      </c>
      <c r="H10249" s="12" t="s">
        <v>67</v>
      </c>
      <c r="I10249" s="12"/>
    </row>
    <row r="10250" spans="1:9" x14ac:dyDescent="0.25">
      <c r="A10250" s="38">
        <v>150855051287</v>
      </c>
      <c r="B10250" s="13" t="s">
        <v>9862</v>
      </c>
      <c r="C10250" s="13">
        <v>4</v>
      </c>
      <c r="D10250" s="13" t="s">
        <v>1155</v>
      </c>
      <c r="E10250" s="13" t="s">
        <v>67</v>
      </c>
      <c r="F10250" s="13" t="s">
        <v>67</v>
      </c>
      <c r="G10250" s="13" t="s">
        <v>65</v>
      </c>
      <c r="H10250" s="13" t="s">
        <v>67</v>
      </c>
      <c r="I10250" s="13"/>
    </row>
    <row r="10251" spans="1:9" x14ac:dyDescent="0.25">
      <c r="A10251" s="37">
        <v>150850330330</v>
      </c>
      <c r="B10251" s="12" t="s">
        <v>9863</v>
      </c>
      <c r="C10251" s="12">
        <v>4</v>
      </c>
      <c r="D10251" s="12" t="s">
        <v>1155</v>
      </c>
      <c r="E10251" s="12" t="s">
        <v>67</v>
      </c>
      <c r="F10251" s="12" t="s">
        <v>67</v>
      </c>
      <c r="G10251" s="12" t="s">
        <v>65</v>
      </c>
      <c r="H10251" s="12" t="s">
        <v>67</v>
      </c>
      <c r="I10251" s="12"/>
    </row>
    <row r="10252" spans="1:9" x14ac:dyDescent="0.25">
      <c r="A10252" s="38">
        <v>150855051365</v>
      </c>
      <c r="B10252" s="13" t="s">
        <v>9864</v>
      </c>
      <c r="C10252" s="13">
        <v>4</v>
      </c>
      <c r="D10252" s="13" t="s">
        <v>1155</v>
      </c>
      <c r="E10252" s="13" t="s">
        <v>67</v>
      </c>
      <c r="F10252" s="13" t="s">
        <v>67</v>
      </c>
      <c r="G10252" s="13" t="s">
        <v>65</v>
      </c>
      <c r="H10252" s="13" t="s">
        <v>67</v>
      </c>
      <c r="I10252" s="13"/>
    </row>
    <row r="10253" spans="1:9" x14ac:dyDescent="0.25">
      <c r="A10253" s="37">
        <v>150850370370</v>
      </c>
      <c r="B10253" s="12" t="s">
        <v>9865</v>
      </c>
      <c r="C10253" s="12">
        <v>2</v>
      </c>
      <c r="D10253" s="12" t="s">
        <v>1198</v>
      </c>
      <c r="E10253" s="12" t="s">
        <v>65</v>
      </c>
      <c r="F10253" s="12" t="s">
        <v>67</v>
      </c>
      <c r="G10253" s="12" t="s">
        <v>1199</v>
      </c>
      <c r="H10253" s="12" t="s">
        <v>67</v>
      </c>
      <c r="I10253" s="12"/>
    </row>
    <row r="10254" spans="1:9" x14ac:dyDescent="0.25">
      <c r="A10254" s="38">
        <v>150860005005</v>
      </c>
      <c r="B10254" s="13" t="s">
        <v>9866</v>
      </c>
      <c r="C10254" s="13">
        <v>4</v>
      </c>
      <c r="D10254" s="13" t="s">
        <v>1155</v>
      </c>
      <c r="E10254" s="13" t="s">
        <v>67</v>
      </c>
      <c r="F10254" s="13" t="s">
        <v>67</v>
      </c>
      <c r="G10254" s="13" t="s">
        <v>65</v>
      </c>
      <c r="H10254" s="13" t="s">
        <v>67</v>
      </c>
      <c r="I10254" s="13"/>
    </row>
    <row r="10255" spans="1:9" x14ac:dyDescent="0.25">
      <c r="A10255" s="37">
        <v>150860015015</v>
      </c>
      <c r="B10255" s="12" t="s">
        <v>4082</v>
      </c>
      <c r="C10255" s="12">
        <v>4</v>
      </c>
      <c r="D10255" s="12" t="s">
        <v>1155</v>
      </c>
      <c r="E10255" s="12" t="s">
        <v>67</v>
      </c>
      <c r="F10255" s="12" t="s">
        <v>67</v>
      </c>
      <c r="G10255" s="12" t="s">
        <v>65</v>
      </c>
      <c r="H10255" s="12" t="s">
        <v>67</v>
      </c>
      <c r="I10255" s="12"/>
    </row>
    <row r="10256" spans="1:9" x14ac:dyDescent="0.25">
      <c r="A10256" s="38">
        <v>150860035035</v>
      </c>
      <c r="B10256" s="13" t="s">
        <v>9867</v>
      </c>
      <c r="C10256" s="13">
        <v>4</v>
      </c>
      <c r="D10256" s="13" t="s">
        <v>1155</v>
      </c>
      <c r="E10256" s="13" t="s">
        <v>67</v>
      </c>
      <c r="F10256" s="13" t="s">
        <v>67</v>
      </c>
      <c r="G10256" s="13" t="s">
        <v>65</v>
      </c>
      <c r="H10256" s="13" t="s">
        <v>67</v>
      </c>
      <c r="I10256" s="13"/>
    </row>
    <row r="10257" spans="1:9" x14ac:dyDescent="0.25">
      <c r="A10257" s="37">
        <v>150860040040</v>
      </c>
      <c r="B10257" s="12" t="s">
        <v>9868</v>
      </c>
      <c r="C10257" s="12">
        <v>4</v>
      </c>
      <c r="D10257" s="12" t="s">
        <v>1155</v>
      </c>
      <c r="E10257" s="12" t="s">
        <v>67</v>
      </c>
      <c r="F10257" s="12" t="s">
        <v>67</v>
      </c>
      <c r="G10257" s="12" t="s">
        <v>65</v>
      </c>
      <c r="H10257" s="12" t="s">
        <v>67</v>
      </c>
      <c r="I10257" s="12"/>
    </row>
    <row r="10258" spans="1:9" x14ac:dyDescent="0.25">
      <c r="A10258" s="38">
        <v>150860055055</v>
      </c>
      <c r="B10258" s="13" t="s">
        <v>9869</v>
      </c>
      <c r="C10258" s="13">
        <v>4</v>
      </c>
      <c r="D10258" s="13" t="s">
        <v>1155</v>
      </c>
      <c r="E10258" s="13" t="s">
        <v>67</v>
      </c>
      <c r="F10258" s="13" t="s">
        <v>67</v>
      </c>
      <c r="G10258" s="13" t="s">
        <v>65</v>
      </c>
      <c r="H10258" s="13" t="s">
        <v>67</v>
      </c>
      <c r="I10258" s="13"/>
    </row>
    <row r="10259" spans="1:9" x14ac:dyDescent="0.25">
      <c r="A10259" s="37">
        <v>150860080080</v>
      </c>
      <c r="B10259" s="12" t="s">
        <v>9870</v>
      </c>
      <c r="C10259" s="12">
        <v>4</v>
      </c>
      <c r="D10259" s="12" t="s">
        <v>1155</v>
      </c>
      <c r="E10259" s="12" t="s">
        <v>67</v>
      </c>
      <c r="F10259" s="12" t="s">
        <v>67</v>
      </c>
      <c r="G10259" s="12" t="s">
        <v>65</v>
      </c>
      <c r="H10259" s="12" t="s">
        <v>67</v>
      </c>
      <c r="I10259" s="12"/>
    </row>
    <row r="10260" spans="1:9" x14ac:dyDescent="0.25">
      <c r="A10260" s="38">
        <v>150860140140</v>
      </c>
      <c r="B10260" s="13" t="s">
        <v>9871</v>
      </c>
      <c r="C10260" s="13">
        <v>4</v>
      </c>
      <c r="D10260" s="13" t="s">
        <v>1155</v>
      </c>
      <c r="E10260" s="13" t="s">
        <v>67</v>
      </c>
      <c r="F10260" s="13" t="s">
        <v>67</v>
      </c>
      <c r="G10260" s="13" t="s">
        <v>65</v>
      </c>
      <c r="H10260" s="13" t="s">
        <v>67</v>
      </c>
      <c r="I10260" s="13"/>
    </row>
    <row r="10261" spans="1:9" x14ac:dyDescent="0.25">
      <c r="A10261" s="37">
        <v>150860145145</v>
      </c>
      <c r="B10261" s="12" t="s">
        <v>9872</v>
      </c>
      <c r="C10261" s="12">
        <v>4</v>
      </c>
      <c r="D10261" s="12" t="s">
        <v>1155</v>
      </c>
      <c r="E10261" s="12" t="s">
        <v>67</v>
      </c>
      <c r="F10261" s="12" t="s">
        <v>67</v>
      </c>
      <c r="G10261" s="12" t="s">
        <v>65</v>
      </c>
      <c r="H10261" s="12" t="s">
        <v>67</v>
      </c>
      <c r="I10261" s="12"/>
    </row>
    <row r="10262" spans="1:9" x14ac:dyDescent="0.25">
      <c r="A10262" s="38">
        <v>150875052010</v>
      </c>
      <c r="B10262" s="13" t="s">
        <v>9873</v>
      </c>
      <c r="C10262" s="13">
        <v>4</v>
      </c>
      <c r="D10262" s="13" t="s">
        <v>1155</v>
      </c>
      <c r="E10262" s="13" t="s">
        <v>67</v>
      </c>
      <c r="F10262" s="13" t="s">
        <v>67</v>
      </c>
      <c r="G10262" s="13" t="s">
        <v>65</v>
      </c>
      <c r="H10262" s="13" t="s">
        <v>67</v>
      </c>
      <c r="I10262" s="13"/>
    </row>
    <row r="10263" spans="1:9" x14ac:dyDescent="0.25">
      <c r="A10263" s="37">
        <v>150870015015</v>
      </c>
      <c r="B10263" s="12" t="s">
        <v>9874</v>
      </c>
      <c r="C10263" s="12">
        <v>4</v>
      </c>
      <c r="D10263" s="12" t="s">
        <v>1155</v>
      </c>
      <c r="E10263" s="12" t="s">
        <v>67</v>
      </c>
      <c r="F10263" s="12" t="s">
        <v>67</v>
      </c>
      <c r="G10263" s="12" t="s">
        <v>65</v>
      </c>
      <c r="H10263" s="12" t="s">
        <v>67</v>
      </c>
      <c r="I10263" s="12"/>
    </row>
    <row r="10264" spans="1:9" x14ac:dyDescent="0.25">
      <c r="A10264" s="38">
        <v>150870031031</v>
      </c>
      <c r="B10264" s="13" t="s">
        <v>7786</v>
      </c>
      <c r="C10264" s="13">
        <v>4</v>
      </c>
      <c r="D10264" s="13" t="s">
        <v>1155</v>
      </c>
      <c r="E10264" s="13" t="s">
        <v>67</v>
      </c>
      <c r="F10264" s="13" t="s">
        <v>67</v>
      </c>
      <c r="G10264" s="13" t="s">
        <v>65</v>
      </c>
      <c r="H10264" s="13" t="s">
        <v>67</v>
      </c>
      <c r="I10264" s="13"/>
    </row>
    <row r="10265" spans="1:9" x14ac:dyDescent="0.25">
      <c r="A10265" s="37">
        <v>150875052045</v>
      </c>
      <c r="B10265" s="12" t="s">
        <v>9875</v>
      </c>
      <c r="C10265" s="12">
        <v>4</v>
      </c>
      <c r="D10265" s="12" t="s">
        <v>1155</v>
      </c>
      <c r="E10265" s="12" t="s">
        <v>67</v>
      </c>
      <c r="F10265" s="12" t="s">
        <v>67</v>
      </c>
      <c r="G10265" s="12" t="s">
        <v>65</v>
      </c>
      <c r="H10265" s="12" t="s">
        <v>67</v>
      </c>
      <c r="I10265" s="12"/>
    </row>
    <row r="10266" spans="1:9" x14ac:dyDescent="0.25">
      <c r="A10266" s="38">
        <v>150875051055</v>
      </c>
      <c r="B10266" s="13" t="s">
        <v>9876</v>
      </c>
      <c r="C10266" s="13">
        <v>4</v>
      </c>
      <c r="D10266" s="13" t="s">
        <v>1155</v>
      </c>
      <c r="E10266" s="13" t="s">
        <v>67</v>
      </c>
      <c r="F10266" s="13" t="s">
        <v>67</v>
      </c>
      <c r="G10266" s="13" t="s">
        <v>65</v>
      </c>
      <c r="H10266" s="13" t="s">
        <v>67</v>
      </c>
      <c r="I10266" s="13"/>
    </row>
    <row r="10267" spans="1:9" x14ac:dyDescent="0.25">
      <c r="A10267" s="37">
        <v>150875052070</v>
      </c>
      <c r="B10267" s="12" t="s">
        <v>2187</v>
      </c>
      <c r="C10267" s="12">
        <v>4</v>
      </c>
      <c r="D10267" s="12" t="s">
        <v>1155</v>
      </c>
      <c r="E10267" s="12" t="s">
        <v>67</v>
      </c>
      <c r="F10267" s="12" t="s">
        <v>67</v>
      </c>
      <c r="G10267" s="12" t="s">
        <v>65</v>
      </c>
      <c r="H10267" s="12" t="s">
        <v>67</v>
      </c>
      <c r="I10267" s="12"/>
    </row>
    <row r="10268" spans="1:9" x14ac:dyDescent="0.25">
      <c r="A10268" s="38">
        <v>150875052075</v>
      </c>
      <c r="B10268" s="13" t="s">
        <v>9877</v>
      </c>
      <c r="C10268" s="13">
        <v>4</v>
      </c>
      <c r="D10268" s="13" t="s">
        <v>1155</v>
      </c>
      <c r="E10268" s="13" t="s">
        <v>67</v>
      </c>
      <c r="F10268" s="13" t="s">
        <v>67</v>
      </c>
      <c r="G10268" s="13" t="s">
        <v>65</v>
      </c>
      <c r="H10268" s="13" t="s">
        <v>67</v>
      </c>
      <c r="I10268" s="13"/>
    </row>
    <row r="10269" spans="1:9" x14ac:dyDescent="0.25">
      <c r="A10269" s="37">
        <v>150875051101</v>
      </c>
      <c r="B10269" s="12" t="s">
        <v>9878</v>
      </c>
      <c r="C10269" s="12">
        <v>4</v>
      </c>
      <c r="D10269" s="12" t="s">
        <v>1155</v>
      </c>
      <c r="E10269" s="12" t="s">
        <v>67</v>
      </c>
      <c r="F10269" s="12" t="s">
        <v>67</v>
      </c>
      <c r="G10269" s="12" t="s">
        <v>65</v>
      </c>
      <c r="H10269" s="12" t="s">
        <v>67</v>
      </c>
      <c r="I10269" s="12"/>
    </row>
    <row r="10270" spans="1:9" x14ac:dyDescent="0.25">
      <c r="A10270" s="38">
        <v>150875051125</v>
      </c>
      <c r="B10270" s="13" t="s">
        <v>9879</v>
      </c>
      <c r="C10270" s="13">
        <v>4</v>
      </c>
      <c r="D10270" s="13" t="s">
        <v>1155</v>
      </c>
      <c r="E10270" s="13" t="s">
        <v>67</v>
      </c>
      <c r="F10270" s="13" t="s">
        <v>67</v>
      </c>
      <c r="G10270" s="13" t="s">
        <v>65</v>
      </c>
      <c r="H10270" s="13" t="s">
        <v>67</v>
      </c>
      <c r="I10270" s="13"/>
    </row>
    <row r="10271" spans="1:9" x14ac:dyDescent="0.25">
      <c r="A10271" s="37">
        <v>150870130130</v>
      </c>
      <c r="B10271" s="12" t="s">
        <v>9880</v>
      </c>
      <c r="C10271" s="12">
        <v>4</v>
      </c>
      <c r="D10271" s="12" t="s">
        <v>1155</v>
      </c>
      <c r="E10271" s="12" t="s">
        <v>67</v>
      </c>
      <c r="F10271" s="12" t="s">
        <v>67</v>
      </c>
      <c r="G10271" s="12" t="s">
        <v>65</v>
      </c>
      <c r="H10271" s="12" t="s">
        <v>67</v>
      </c>
      <c r="I10271" s="12"/>
    </row>
    <row r="10272" spans="1:9" x14ac:dyDescent="0.25">
      <c r="A10272" s="38">
        <v>150870165165</v>
      </c>
      <c r="B10272" s="13" t="s">
        <v>9881</v>
      </c>
      <c r="C10272" s="13">
        <v>4</v>
      </c>
      <c r="D10272" s="13" t="s">
        <v>1155</v>
      </c>
      <c r="E10272" s="13" t="s">
        <v>67</v>
      </c>
      <c r="F10272" s="13" t="s">
        <v>67</v>
      </c>
      <c r="G10272" s="13" t="s">
        <v>65</v>
      </c>
      <c r="H10272" s="13" t="s">
        <v>67</v>
      </c>
      <c r="I10272" s="13"/>
    </row>
    <row r="10273" spans="1:9" x14ac:dyDescent="0.25">
      <c r="A10273" s="37">
        <v>150875052205</v>
      </c>
      <c r="B10273" s="12" t="s">
        <v>9882</v>
      </c>
      <c r="C10273" s="12">
        <v>4</v>
      </c>
      <c r="D10273" s="12" t="s">
        <v>1155</v>
      </c>
      <c r="E10273" s="12" t="s">
        <v>67</v>
      </c>
      <c r="F10273" s="12" t="s">
        <v>67</v>
      </c>
      <c r="G10273" s="12" t="s">
        <v>65</v>
      </c>
      <c r="H10273" s="12" t="s">
        <v>67</v>
      </c>
      <c r="I10273" s="12"/>
    </row>
    <row r="10274" spans="1:9" x14ac:dyDescent="0.25">
      <c r="A10274" s="38">
        <v>150875052210</v>
      </c>
      <c r="B10274" s="13" t="s">
        <v>9883</v>
      </c>
      <c r="C10274" s="13">
        <v>4</v>
      </c>
      <c r="D10274" s="13" t="s">
        <v>1155</v>
      </c>
      <c r="E10274" s="13" t="s">
        <v>67</v>
      </c>
      <c r="F10274" s="13" t="s">
        <v>67</v>
      </c>
      <c r="G10274" s="13" t="s">
        <v>65</v>
      </c>
      <c r="H10274" s="13" t="s">
        <v>67</v>
      </c>
      <c r="I10274" s="13"/>
    </row>
    <row r="10275" spans="1:9" x14ac:dyDescent="0.25">
      <c r="A10275" s="37">
        <v>150870220220</v>
      </c>
      <c r="B10275" s="12" t="s">
        <v>9884</v>
      </c>
      <c r="C10275" s="12">
        <v>4</v>
      </c>
      <c r="D10275" s="12" t="s">
        <v>1155</v>
      </c>
      <c r="E10275" s="12" t="s">
        <v>67</v>
      </c>
      <c r="F10275" s="12" t="s">
        <v>67</v>
      </c>
      <c r="G10275" s="12" t="s">
        <v>65</v>
      </c>
      <c r="H10275" s="12" t="s">
        <v>67</v>
      </c>
      <c r="I10275" s="12"/>
    </row>
    <row r="10276" spans="1:9" x14ac:dyDescent="0.25">
      <c r="A10276" s="38">
        <v>150875051250</v>
      </c>
      <c r="B10276" s="13" t="s">
        <v>9885</v>
      </c>
      <c r="C10276" s="13">
        <v>4</v>
      </c>
      <c r="D10276" s="13" t="s">
        <v>1155</v>
      </c>
      <c r="E10276" s="13" t="s">
        <v>67</v>
      </c>
      <c r="F10276" s="13" t="s">
        <v>67</v>
      </c>
      <c r="G10276" s="13" t="s">
        <v>65</v>
      </c>
      <c r="H10276" s="13" t="s">
        <v>67</v>
      </c>
      <c r="I10276" s="13"/>
    </row>
    <row r="10277" spans="1:9" x14ac:dyDescent="0.25">
      <c r="A10277" s="37">
        <v>150875052260</v>
      </c>
      <c r="B10277" s="12" t="s">
        <v>9886</v>
      </c>
      <c r="C10277" s="12">
        <v>4</v>
      </c>
      <c r="D10277" s="12" t="s">
        <v>1155</v>
      </c>
      <c r="E10277" s="12" t="s">
        <v>67</v>
      </c>
      <c r="F10277" s="12" t="s">
        <v>67</v>
      </c>
      <c r="G10277" s="12" t="s">
        <v>65</v>
      </c>
      <c r="H10277" s="12" t="s">
        <v>67</v>
      </c>
      <c r="I10277" s="12"/>
    </row>
    <row r="10278" spans="1:9" x14ac:dyDescent="0.25">
      <c r="A10278" s="38">
        <v>150870275275</v>
      </c>
      <c r="B10278" s="13" t="s">
        <v>9887</v>
      </c>
      <c r="C10278" s="13">
        <v>4</v>
      </c>
      <c r="D10278" s="13" t="s">
        <v>1155</v>
      </c>
      <c r="E10278" s="13" t="s">
        <v>67</v>
      </c>
      <c r="F10278" s="13" t="s">
        <v>67</v>
      </c>
      <c r="G10278" s="13" t="s">
        <v>65</v>
      </c>
      <c r="H10278" s="13" t="s">
        <v>67</v>
      </c>
      <c r="I10278" s="13"/>
    </row>
    <row r="10279" spans="1:9" x14ac:dyDescent="0.25">
      <c r="A10279" s="37">
        <v>150870370370</v>
      </c>
      <c r="B10279" s="12" t="s">
        <v>9888</v>
      </c>
      <c r="C10279" s="12">
        <v>4</v>
      </c>
      <c r="D10279" s="12" t="s">
        <v>1155</v>
      </c>
      <c r="E10279" s="12" t="s">
        <v>67</v>
      </c>
      <c r="F10279" s="12" t="s">
        <v>67</v>
      </c>
      <c r="G10279" s="12" t="s">
        <v>65</v>
      </c>
      <c r="H10279" s="12" t="s">
        <v>67</v>
      </c>
      <c r="I10279" s="12"/>
    </row>
    <row r="10280" spans="1:9" x14ac:dyDescent="0.25">
      <c r="A10280" s="38">
        <v>150870386386</v>
      </c>
      <c r="B10280" s="13" t="s">
        <v>9889</v>
      </c>
      <c r="C10280" s="13">
        <v>4</v>
      </c>
      <c r="D10280" s="13" t="s">
        <v>1155</v>
      </c>
      <c r="E10280" s="13" t="s">
        <v>67</v>
      </c>
      <c r="F10280" s="13" t="s">
        <v>67</v>
      </c>
      <c r="G10280" s="13" t="s">
        <v>65</v>
      </c>
      <c r="H10280" s="13" t="s">
        <v>67</v>
      </c>
      <c r="I10280" s="13"/>
    </row>
    <row r="10281" spans="1:9" x14ac:dyDescent="0.25">
      <c r="A10281" s="37">
        <v>150870412412</v>
      </c>
      <c r="B10281" s="12" t="s">
        <v>9890</v>
      </c>
      <c r="C10281" s="12">
        <v>2</v>
      </c>
      <c r="D10281" s="12" t="s">
        <v>1198</v>
      </c>
      <c r="E10281" s="12" t="s">
        <v>65</v>
      </c>
      <c r="F10281" s="12" t="s">
        <v>67</v>
      </c>
      <c r="G10281" s="12" t="s">
        <v>1199</v>
      </c>
      <c r="H10281" s="12" t="s">
        <v>67</v>
      </c>
      <c r="I10281" s="12"/>
    </row>
    <row r="10282" spans="1:9" x14ac:dyDescent="0.25">
      <c r="A10282" s="38">
        <v>150875051440</v>
      </c>
      <c r="B10282" s="13" t="s">
        <v>3181</v>
      </c>
      <c r="C10282" s="13">
        <v>4</v>
      </c>
      <c r="D10282" s="13" t="s">
        <v>1155</v>
      </c>
      <c r="E10282" s="13" t="s">
        <v>67</v>
      </c>
      <c r="F10282" s="13" t="s">
        <v>67</v>
      </c>
      <c r="G10282" s="13" t="s">
        <v>65</v>
      </c>
      <c r="H10282" s="13" t="s">
        <v>67</v>
      </c>
      <c r="I10282" s="13"/>
    </row>
    <row r="10283" spans="1:9" x14ac:dyDescent="0.25">
      <c r="A10283" s="37">
        <v>150875052470</v>
      </c>
      <c r="B10283" s="12" t="s">
        <v>9891</v>
      </c>
      <c r="C10283" s="12">
        <v>4</v>
      </c>
      <c r="D10283" s="12" t="s">
        <v>1155</v>
      </c>
      <c r="E10283" s="12" t="s">
        <v>67</v>
      </c>
      <c r="F10283" s="12" t="s">
        <v>67</v>
      </c>
      <c r="G10283" s="12" t="s">
        <v>65</v>
      </c>
      <c r="H10283" s="12" t="s">
        <v>67</v>
      </c>
      <c r="I10283" s="12"/>
    </row>
    <row r="10284" spans="1:9" x14ac:dyDescent="0.25">
      <c r="A10284" s="38">
        <v>150880020020</v>
      </c>
      <c r="B10284" s="13" t="s">
        <v>9892</v>
      </c>
      <c r="C10284" s="13">
        <v>4</v>
      </c>
      <c r="D10284" s="13" t="s">
        <v>1155</v>
      </c>
      <c r="E10284" s="13" t="s">
        <v>67</v>
      </c>
      <c r="F10284" s="13" t="s">
        <v>67</v>
      </c>
      <c r="G10284" s="13" t="s">
        <v>65</v>
      </c>
      <c r="H10284" s="13" t="s">
        <v>67</v>
      </c>
      <c r="I10284" s="13"/>
    </row>
    <row r="10285" spans="1:9" x14ac:dyDescent="0.25">
      <c r="A10285" s="37">
        <v>150880025025</v>
      </c>
      <c r="B10285" s="12" t="s">
        <v>9893</v>
      </c>
      <c r="C10285" s="12">
        <v>4</v>
      </c>
      <c r="D10285" s="12" t="s">
        <v>1155</v>
      </c>
      <c r="E10285" s="12" t="s">
        <v>67</v>
      </c>
      <c r="F10285" s="12" t="s">
        <v>67</v>
      </c>
      <c r="G10285" s="12" t="s">
        <v>65</v>
      </c>
      <c r="H10285" s="12" t="s">
        <v>67</v>
      </c>
      <c r="I10285" s="12"/>
    </row>
    <row r="10286" spans="1:9" x14ac:dyDescent="0.25">
      <c r="A10286" s="38">
        <v>150885051030</v>
      </c>
      <c r="B10286" s="13" t="s">
        <v>9894</v>
      </c>
      <c r="C10286" s="13">
        <v>4</v>
      </c>
      <c r="D10286" s="13" t="s">
        <v>1155</v>
      </c>
      <c r="E10286" s="13" t="s">
        <v>67</v>
      </c>
      <c r="F10286" s="13" t="s">
        <v>67</v>
      </c>
      <c r="G10286" s="13" t="s">
        <v>65</v>
      </c>
      <c r="H10286" s="13" t="s">
        <v>67</v>
      </c>
      <c r="I10286" s="13"/>
    </row>
    <row r="10287" spans="1:9" x14ac:dyDescent="0.25">
      <c r="A10287" s="37">
        <v>150880065065</v>
      </c>
      <c r="B10287" s="12" t="s">
        <v>9895</v>
      </c>
      <c r="C10287" s="12">
        <v>4</v>
      </c>
      <c r="D10287" s="12" t="s">
        <v>1155</v>
      </c>
      <c r="E10287" s="12" t="s">
        <v>67</v>
      </c>
      <c r="F10287" s="12" t="s">
        <v>67</v>
      </c>
      <c r="G10287" s="12" t="s">
        <v>65</v>
      </c>
      <c r="H10287" s="12" t="s">
        <v>67</v>
      </c>
      <c r="I10287" s="12"/>
    </row>
    <row r="10288" spans="1:9" x14ac:dyDescent="0.25">
      <c r="A10288" s="38">
        <v>150885051100</v>
      </c>
      <c r="B10288" s="13" t="s">
        <v>9896</v>
      </c>
      <c r="C10288" s="13">
        <v>4</v>
      </c>
      <c r="D10288" s="13" t="s">
        <v>1155</v>
      </c>
      <c r="E10288" s="13" t="s">
        <v>67</v>
      </c>
      <c r="F10288" s="13" t="s">
        <v>67</v>
      </c>
      <c r="G10288" s="13" t="s">
        <v>65</v>
      </c>
      <c r="H10288" s="13" t="s">
        <v>67</v>
      </c>
      <c r="I10288" s="13"/>
    </row>
    <row r="10289" spans="1:9" x14ac:dyDescent="0.25">
      <c r="A10289" s="37">
        <v>150880150150</v>
      </c>
      <c r="B10289" s="12" t="s">
        <v>9897</v>
      </c>
      <c r="C10289" s="12">
        <v>4</v>
      </c>
      <c r="D10289" s="12" t="s">
        <v>1155</v>
      </c>
      <c r="E10289" s="12" t="s">
        <v>67</v>
      </c>
      <c r="F10289" s="12" t="s">
        <v>67</v>
      </c>
      <c r="G10289" s="12" t="s">
        <v>65</v>
      </c>
      <c r="H10289" s="12" t="s">
        <v>67</v>
      </c>
      <c r="I10289" s="12"/>
    </row>
    <row r="10290" spans="1:9" x14ac:dyDescent="0.25">
      <c r="A10290" s="38">
        <v>150880195195</v>
      </c>
      <c r="B10290" s="13" t="s">
        <v>9898</v>
      </c>
      <c r="C10290" s="13">
        <v>4</v>
      </c>
      <c r="D10290" s="13" t="s">
        <v>1155</v>
      </c>
      <c r="E10290" s="13" t="s">
        <v>67</v>
      </c>
      <c r="F10290" s="13" t="s">
        <v>67</v>
      </c>
      <c r="G10290" s="13" t="s">
        <v>65</v>
      </c>
      <c r="H10290" s="13" t="s">
        <v>67</v>
      </c>
      <c r="I10290" s="13"/>
    </row>
    <row r="10291" spans="1:9" x14ac:dyDescent="0.25">
      <c r="A10291" s="37">
        <v>150880205205</v>
      </c>
      <c r="B10291" s="12" t="s">
        <v>9899</v>
      </c>
      <c r="C10291" s="12">
        <v>4</v>
      </c>
      <c r="D10291" s="12" t="s">
        <v>1155</v>
      </c>
      <c r="E10291" s="12" t="s">
        <v>67</v>
      </c>
      <c r="F10291" s="12" t="s">
        <v>67</v>
      </c>
      <c r="G10291" s="12" t="s">
        <v>65</v>
      </c>
      <c r="H10291" s="12" t="s">
        <v>67</v>
      </c>
      <c r="I10291" s="12"/>
    </row>
    <row r="10292" spans="1:9" x14ac:dyDescent="0.25">
      <c r="A10292" s="38">
        <v>150880216216</v>
      </c>
      <c r="B10292" s="13" t="s">
        <v>9900</v>
      </c>
      <c r="C10292" s="13">
        <v>4</v>
      </c>
      <c r="D10292" s="13" t="s">
        <v>1155</v>
      </c>
      <c r="E10292" s="13" t="s">
        <v>67</v>
      </c>
      <c r="F10292" s="13" t="s">
        <v>67</v>
      </c>
      <c r="G10292" s="13" t="s">
        <v>65</v>
      </c>
      <c r="H10292" s="13" t="s">
        <v>67</v>
      </c>
      <c r="I10292" s="13"/>
    </row>
    <row r="10293" spans="1:9" x14ac:dyDescent="0.25">
      <c r="A10293" s="37">
        <v>150880220220</v>
      </c>
      <c r="B10293" s="12" t="s">
        <v>9901</v>
      </c>
      <c r="C10293" s="12">
        <v>4</v>
      </c>
      <c r="D10293" s="12" t="s">
        <v>1155</v>
      </c>
      <c r="E10293" s="12" t="s">
        <v>67</v>
      </c>
      <c r="F10293" s="12" t="s">
        <v>67</v>
      </c>
      <c r="G10293" s="12" t="s">
        <v>65</v>
      </c>
      <c r="H10293" s="12" t="s">
        <v>67</v>
      </c>
      <c r="I10293" s="12"/>
    </row>
    <row r="10294" spans="1:9" x14ac:dyDescent="0.25">
      <c r="A10294" s="38">
        <v>150880235235</v>
      </c>
      <c r="B10294" s="13" t="s">
        <v>9902</v>
      </c>
      <c r="C10294" s="13">
        <v>4</v>
      </c>
      <c r="D10294" s="13" t="s">
        <v>1155</v>
      </c>
      <c r="E10294" s="13" t="s">
        <v>67</v>
      </c>
      <c r="F10294" s="13" t="s">
        <v>67</v>
      </c>
      <c r="G10294" s="13" t="s">
        <v>65</v>
      </c>
      <c r="H10294" s="13" t="s">
        <v>67</v>
      </c>
      <c r="I10294" s="13"/>
    </row>
    <row r="10295" spans="1:9" x14ac:dyDescent="0.25">
      <c r="A10295" s="37">
        <v>150885051250</v>
      </c>
      <c r="B10295" s="12" t="s">
        <v>9903</v>
      </c>
      <c r="C10295" s="12">
        <v>4</v>
      </c>
      <c r="D10295" s="12" t="s">
        <v>1155</v>
      </c>
      <c r="E10295" s="12" t="s">
        <v>67</v>
      </c>
      <c r="F10295" s="12" t="s">
        <v>67</v>
      </c>
      <c r="G10295" s="12" t="s">
        <v>65</v>
      </c>
      <c r="H10295" s="12" t="s">
        <v>67</v>
      </c>
      <c r="I10295" s="12"/>
    </row>
    <row r="10296" spans="1:9" x14ac:dyDescent="0.25">
      <c r="A10296" s="38">
        <v>150885051265</v>
      </c>
      <c r="B10296" s="13" t="s">
        <v>9904</v>
      </c>
      <c r="C10296" s="13">
        <v>4</v>
      </c>
      <c r="D10296" s="13" t="s">
        <v>1155</v>
      </c>
      <c r="E10296" s="13" t="s">
        <v>67</v>
      </c>
      <c r="F10296" s="13" t="s">
        <v>67</v>
      </c>
      <c r="G10296" s="13" t="s">
        <v>65</v>
      </c>
      <c r="H10296" s="13" t="s">
        <v>67</v>
      </c>
      <c r="I10296" s="13"/>
    </row>
    <row r="10297" spans="1:9" x14ac:dyDescent="0.25">
      <c r="A10297" s="37">
        <v>150880295295</v>
      </c>
      <c r="B10297" s="12" t="s">
        <v>2775</v>
      </c>
      <c r="C10297" s="12">
        <v>4</v>
      </c>
      <c r="D10297" s="12" t="s">
        <v>1155</v>
      </c>
      <c r="E10297" s="12" t="s">
        <v>67</v>
      </c>
      <c r="F10297" s="12" t="s">
        <v>67</v>
      </c>
      <c r="G10297" s="12" t="s">
        <v>65</v>
      </c>
      <c r="H10297" s="12" t="s">
        <v>67</v>
      </c>
      <c r="I10297" s="12"/>
    </row>
    <row r="10298" spans="1:9" x14ac:dyDescent="0.25">
      <c r="A10298" s="38">
        <v>150880305305</v>
      </c>
      <c r="B10298" s="13" t="s">
        <v>9905</v>
      </c>
      <c r="C10298" s="13">
        <v>4</v>
      </c>
      <c r="D10298" s="13" t="s">
        <v>1155</v>
      </c>
      <c r="E10298" s="13" t="s">
        <v>67</v>
      </c>
      <c r="F10298" s="13" t="s">
        <v>67</v>
      </c>
      <c r="G10298" s="13" t="s">
        <v>65</v>
      </c>
      <c r="H10298" s="13" t="s">
        <v>67</v>
      </c>
      <c r="I10298" s="13"/>
    </row>
    <row r="10299" spans="1:9" x14ac:dyDescent="0.25">
      <c r="A10299" s="37">
        <v>150880319319</v>
      </c>
      <c r="B10299" s="12" t="s">
        <v>9906</v>
      </c>
      <c r="C10299" s="12">
        <v>4</v>
      </c>
      <c r="D10299" s="12" t="s">
        <v>1155</v>
      </c>
      <c r="E10299" s="12" t="s">
        <v>67</v>
      </c>
      <c r="F10299" s="12" t="s">
        <v>67</v>
      </c>
      <c r="G10299" s="12" t="s">
        <v>65</v>
      </c>
      <c r="H10299" s="12" t="s">
        <v>67</v>
      </c>
      <c r="I10299" s="12"/>
    </row>
    <row r="10300" spans="1:9" x14ac:dyDescent="0.25">
      <c r="A10300" s="38">
        <v>150880330330</v>
      </c>
      <c r="B10300" s="13" t="s">
        <v>9907</v>
      </c>
      <c r="C10300" s="13">
        <v>4</v>
      </c>
      <c r="D10300" s="13" t="s">
        <v>1155</v>
      </c>
      <c r="E10300" s="13" t="s">
        <v>67</v>
      </c>
      <c r="F10300" s="13" t="s">
        <v>67</v>
      </c>
      <c r="G10300" s="13" t="s">
        <v>65</v>
      </c>
      <c r="H10300" s="13" t="s">
        <v>67</v>
      </c>
      <c r="I10300" s="13"/>
    </row>
    <row r="10301" spans="1:9" x14ac:dyDescent="0.25">
      <c r="A10301" s="37">
        <v>150885051340</v>
      </c>
      <c r="B10301" s="12" t="s">
        <v>9908</v>
      </c>
      <c r="C10301" s="12">
        <v>4</v>
      </c>
      <c r="D10301" s="12" t="s">
        <v>1155</v>
      </c>
      <c r="E10301" s="12" t="s">
        <v>67</v>
      </c>
      <c r="F10301" s="12" t="s">
        <v>67</v>
      </c>
      <c r="G10301" s="12" t="s">
        <v>65</v>
      </c>
      <c r="H10301" s="12" t="s">
        <v>67</v>
      </c>
      <c r="I10301" s="12"/>
    </row>
    <row r="10302" spans="1:9" x14ac:dyDescent="0.25">
      <c r="A10302" s="38">
        <v>150885051355</v>
      </c>
      <c r="B10302" s="13" t="s">
        <v>9909</v>
      </c>
      <c r="C10302" s="13">
        <v>4</v>
      </c>
      <c r="D10302" s="13" t="s">
        <v>1155</v>
      </c>
      <c r="E10302" s="13" t="s">
        <v>67</v>
      </c>
      <c r="F10302" s="13" t="s">
        <v>67</v>
      </c>
      <c r="G10302" s="13" t="s">
        <v>65</v>
      </c>
      <c r="H10302" s="13" t="s">
        <v>67</v>
      </c>
      <c r="I10302" s="13"/>
    </row>
    <row r="10303" spans="1:9" x14ac:dyDescent="0.25">
      <c r="A10303" s="37">
        <v>150880365365</v>
      </c>
      <c r="B10303" s="12" t="s">
        <v>9910</v>
      </c>
      <c r="C10303" s="12">
        <v>4</v>
      </c>
      <c r="D10303" s="12" t="s">
        <v>1155</v>
      </c>
      <c r="E10303" s="12" t="s">
        <v>67</v>
      </c>
      <c r="F10303" s="12" t="s">
        <v>67</v>
      </c>
      <c r="G10303" s="12" t="s">
        <v>65</v>
      </c>
      <c r="H10303" s="12" t="s">
        <v>67</v>
      </c>
      <c r="I10303" s="12"/>
    </row>
    <row r="10304" spans="1:9" x14ac:dyDescent="0.25">
      <c r="A10304" s="38">
        <v>150895052005</v>
      </c>
      <c r="B10304" s="13" t="s">
        <v>9911</v>
      </c>
      <c r="C10304" s="13">
        <v>4</v>
      </c>
      <c r="D10304" s="13" t="s">
        <v>1155</v>
      </c>
      <c r="E10304" s="13" t="s">
        <v>67</v>
      </c>
      <c r="F10304" s="13" t="s">
        <v>67</v>
      </c>
      <c r="G10304" s="13" t="s">
        <v>65</v>
      </c>
      <c r="H10304" s="13" t="s">
        <v>67</v>
      </c>
      <c r="I10304" s="13"/>
    </row>
    <row r="10305" spans="1:9" x14ac:dyDescent="0.25">
      <c r="A10305" s="37">
        <v>150890015015</v>
      </c>
      <c r="B10305" s="12" t="s">
        <v>9912</v>
      </c>
      <c r="C10305" s="12">
        <v>4</v>
      </c>
      <c r="D10305" s="12" t="s">
        <v>1155</v>
      </c>
      <c r="E10305" s="12" t="s">
        <v>67</v>
      </c>
      <c r="F10305" s="12" t="s">
        <v>67</v>
      </c>
      <c r="G10305" s="12" t="s">
        <v>65</v>
      </c>
      <c r="H10305" s="12" t="s">
        <v>67</v>
      </c>
      <c r="I10305" s="12"/>
    </row>
    <row r="10306" spans="1:9" x14ac:dyDescent="0.25">
      <c r="A10306" s="38">
        <v>150890026026</v>
      </c>
      <c r="B10306" s="13" t="s">
        <v>9913</v>
      </c>
      <c r="C10306" s="13">
        <v>4</v>
      </c>
      <c r="D10306" s="13" t="s">
        <v>1155</v>
      </c>
      <c r="E10306" s="13" t="s">
        <v>67</v>
      </c>
      <c r="F10306" s="13" t="s">
        <v>67</v>
      </c>
      <c r="G10306" s="13" t="s">
        <v>65</v>
      </c>
      <c r="H10306" s="13" t="s">
        <v>67</v>
      </c>
      <c r="I10306" s="13"/>
    </row>
    <row r="10307" spans="1:9" x14ac:dyDescent="0.25">
      <c r="A10307" s="37">
        <v>150890030030</v>
      </c>
      <c r="B10307" s="12" t="s">
        <v>9914</v>
      </c>
      <c r="C10307" s="12">
        <v>4</v>
      </c>
      <c r="D10307" s="12" t="s">
        <v>1155</v>
      </c>
      <c r="E10307" s="12" t="s">
        <v>67</v>
      </c>
      <c r="F10307" s="12" t="s">
        <v>67</v>
      </c>
      <c r="G10307" s="12" t="s">
        <v>65</v>
      </c>
      <c r="H10307" s="12" t="s">
        <v>67</v>
      </c>
      <c r="I10307" s="12"/>
    </row>
    <row r="10308" spans="1:9" x14ac:dyDescent="0.25">
      <c r="A10308" s="38">
        <v>150895051041</v>
      </c>
      <c r="B10308" s="13" t="s">
        <v>9915</v>
      </c>
      <c r="C10308" s="13">
        <v>4</v>
      </c>
      <c r="D10308" s="13" t="s">
        <v>1155</v>
      </c>
      <c r="E10308" s="13" t="s">
        <v>67</v>
      </c>
      <c r="F10308" s="13" t="s">
        <v>67</v>
      </c>
      <c r="G10308" s="13" t="s">
        <v>65</v>
      </c>
      <c r="H10308" s="13" t="s">
        <v>67</v>
      </c>
      <c r="I10308" s="13"/>
    </row>
    <row r="10309" spans="1:9" x14ac:dyDescent="0.25">
      <c r="A10309" s="37">
        <v>150890042042</v>
      </c>
      <c r="B10309" s="12" t="s">
        <v>9916</v>
      </c>
      <c r="C10309" s="12">
        <v>4</v>
      </c>
      <c r="D10309" s="12" t="s">
        <v>1155</v>
      </c>
      <c r="E10309" s="12" t="s">
        <v>67</v>
      </c>
      <c r="F10309" s="12" t="s">
        <v>67</v>
      </c>
      <c r="G10309" s="12" t="s">
        <v>65</v>
      </c>
      <c r="H10309" s="12" t="s">
        <v>67</v>
      </c>
      <c r="I10309" s="12"/>
    </row>
    <row r="10310" spans="1:9" x14ac:dyDescent="0.25">
      <c r="A10310" s="38">
        <v>150895051043</v>
      </c>
      <c r="B10310" s="13" t="s">
        <v>9917</v>
      </c>
      <c r="C10310" s="13">
        <v>4</v>
      </c>
      <c r="D10310" s="13" t="s">
        <v>1155</v>
      </c>
      <c r="E10310" s="13" t="s">
        <v>67</v>
      </c>
      <c r="F10310" s="13" t="s">
        <v>67</v>
      </c>
      <c r="G10310" s="13" t="s">
        <v>65</v>
      </c>
      <c r="H10310" s="13" t="s">
        <v>67</v>
      </c>
      <c r="I10310" s="13"/>
    </row>
    <row r="10311" spans="1:9" x14ac:dyDescent="0.25">
      <c r="A10311" s="37">
        <v>150895051045</v>
      </c>
      <c r="B10311" s="12" t="s">
        <v>9918</v>
      </c>
      <c r="C10311" s="12">
        <v>4</v>
      </c>
      <c r="D10311" s="12" t="s">
        <v>1155</v>
      </c>
      <c r="E10311" s="12" t="s">
        <v>67</v>
      </c>
      <c r="F10311" s="12" t="s">
        <v>67</v>
      </c>
      <c r="G10311" s="12" t="s">
        <v>65</v>
      </c>
      <c r="H10311" s="12" t="s">
        <v>67</v>
      </c>
      <c r="I10311" s="12"/>
    </row>
    <row r="10312" spans="1:9" x14ac:dyDescent="0.25">
      <c r="A10312" s="38">
        <v>150890055055</v>
      </c>
      <c r="B10312" s="13" t="s">
        <v>9919</v>
      </c>
      <c r="C10312" s="13">
        <v>4</v>
      </c>
      <c r="D10312" s="13" t="s">
        <v>1155</v>
      </c>
      <c r="E10312" s="13" t="s">
        <v>67</v>
      </c>
      <c r="F10312" s="13" t="s">
        <v>67</v>
      </c>
      <c r="G10312" s="13" t="s">
        <v>65</v>
      </c>
      <c r="H10312" s="13" t="s">
        <v>67</v>
      </c>
      <c r="I10312" s="13"/>
    </row>
    <row r="10313" spans="1:9" x14ac:dyDescent="0.25">
      <c r="A10313" s="37">
        <v>150895051075</v>
      </c>
      <c r="B10313" s="12" t="s">
        <v>9920</v>
      </c>
      <c r="C10313" s="12">
        <v>4</v>
      </c>
      <c r="D10313" s="12" t="s">
        <v>1155</v>
      </c>
      <c r="E10313" s="12" t="s">
        <v>67</v>
      </c>
      <c r="F10313" s="12" t="s">
        <v>67</v>
      </c>
      <c r="G10313" s="12" t="s">
        <v>65</v>
      </c>
      <c r="H10313" s="12" t="s">
        <v>67</v>
      </c>
      <c r="I10313" s="12"/>
    </row>
    <row r="10314" spans="1:9" x14ac:dyDescent="0.25">
      <c r="A10314" s="38">
        <v>150895052130</v>
      </c>
      <c r="B10314" s="13" t="s">
        <v>9921</v>
      </c>
      <c r="C10314" s="13">
        <v>4</v>
      </c>
      <c r="D10314" s="13" t="s">
        <v>1155</v>
      </c>
      <c r="E10314" s="13" t="s">
        <v>67</v>
      </c>
      <c r="F10314" s="13" t="s">
        <v>67</v>
      </c>
      <c r="G10314" s="13" t="s">
        <v>65</v>
      </c>
      <c r="H10314" s="13" t="s">
        <v>67</v>
      </c>
      <c r="I10314" s="13"/>
    </row>
    <row r="10315" spans="1:9" x14ac:dyDescent="0.25">
      <c r="A10315" s="37">
        <v>150895052165</v>
      </c>
      <c r="B10315" s="12" t="s">
        <v>9922</v>
      </c>
      <c r="C10315" s="12">
        <v>4</v>
      </c>
      <c r="D10315" s="12" t="s">
        <v>1155</v>
      </c>
      <c r="E10315" s="12" t="s">
        <v>67</v>
      </c>
      <c r="F10315" s="12" t="s">
        <v>67</v>
      </c>
      <c r="G10315" s="12" t="s">
        <v>65</v>
      </c>
      <c r="H10315" s="12" t="s">
        <v>67</v>
      </c>
      <c r="I10315" s="12"/>
    </row>
    <row r="10316" spans="1:9" x14ac:dyDescent="0.25">
      <c r="A10316" s="38">
        <v>150890175175</v>
      </c>
      <c r="B10316" s="13" t="s">
        <v>9923</v>
      </c>
      <c r="C10316" s="13">
        <v>4</v>
      </c>
      <c r="D10316" s="13" t="s">
        <v>1155</v>
      </c>
      <c r="E10316" s="13" t="s">
        <v>67</v>
      </c>
      <c r="F10316" s="13" t="s">
        <v>67</v>
      </c>
      <c r="G10316" s="13" t="s">
        <v>65</v>
      </c>
      <c r="H10316" s="13" t="s">
        <v>67</v>
      </c>
      <c r="I10316" s="13"/>
    </row>
    <row r="10317" spans="1:9" x14ac:dyDescent="0.25">
      <c r="A10317" s="37">
        <v>150895052185</v>
      </c>
      <c r="B10317" s="12" t="s">
        <v>9924</v>
      </c>
      <c r="C10317" s="12">
        <v>4</v>
      </c>
      <c r="D10317" s="12" t="s">
        <v>1155</v>
      </c>
      <c r="E10317" s="12" t="s">
        <v>67</v>
      </c>
      <c r="F10317" s="12" t="s">
        <v>67</v>
      </c>
      <c r="G10317" s="12" t="s">
        <v>65</v>
      </c>
      <c r="H10317" s="12" t="s">
        <v>67</v>
      </c>
      <c r="I10317" s="12"/>
    </row>
    <row r="10318" spans="1:9" x14ac:dyDescent="0.25">
      <c r="A10318" s="38">
        <v>150890195195</v>
      </c>
      <c r="B10318" s="13" t="s">
        <v>9925</v>
      </c>
      <c r="C10318" s="13">
        <v>4</v>
      </c>
      <c r="D10318" s="13" t="s">
        <v>1155</v>
      </c>
      <c r="E10318" s="13" t="s">
        <v>67</v>
      </c>
      <c r="F10318" s="13" t="s">
        <v>67</v>
      </c>
      <c r="G10318" s="13" t="s">
        <v>65</v>
      </c>
      <c r="H10318" s="13" t="s">
        <v>67</v>
      </c>
      <c r="I10318" s="13"/>
    </row>
    <row r="10319" spans="1:9" x14ac:dyDescent="0.25">
      <c r="A10319" s="37">
        <v>150890235235</v>
      </c>
      <c r="B10319" s="12" t="s">
        <v>9926</v>
      </c>
      <c r="C10319" s="12">
        <v>4</v>
      </c>
      <c r="D10319" s="12" t="s">
        <v>1155</v>
      </c>
      <c r="E10319" s="12" t="s">
        <v>67</v>
      </c>
      <c r="F10319" s="12" t="s">
        <v>67</v>
      </c>
      <c r="G10319" s="12" t="s">
        <v>65</v>
      </c>
      <c r="H10319" s="12" t="s">
        <v>67</v>
      </c>
      <c r="I10319" s="12"/>
    </row>
    <row r="10320" spans="1:9" x14ac:dyDescent="0.25">
      <c r="A10320" s="38">
        <v>150895052245</v>
      </c>
      <c r="B10320" s="13" t="s">
        <v>9927</v>
      </c>
      <c r="C10320" s="13">
        <v>4</v>
      </c>
      <c r="D10320" s="13" t="s">
        <v>1155</v>
      </c>
      <c r="E10320" s="13" t="s">
        <v>67</v>
      </c>
      <c r="F10320" s="13" t="s">
        <v>67</v>
      </c>
      <c r="G10320" s="13" t="s">
        <v>65</v>
      </c>
      <c r="H10320" s="13" t="s">
        <v>67</v>
      </c>
      <c r="I10320" s="13"/>
    </row>
    <row r="10321" spans="1:9" x14ac:dyDescent="0.25">
      <c r="A10321" s="37">
        <v>150890305305</v>
      </c>
      <c r="B10321" s="12" t="s">
        <v>9928</v>
      </c>
      <c r="C10321" s="12">
        <v>4</v>
      </c>
      <c r="D10321" s="12" t="s">
        <v>1155</v>
      </c>
      <c r="E10321" s="12" t="s">
        <v>67</v>
      </c>
      <c r="F10321" s="12" t="s">
        <v>67</v>
      </c>
      <c r="G10321" s="12" t="s">
        <v>65</v>
      </c>
      <c r="H10321" s="12" t="s">
        <v>67</v>
      </c>
      <c r="I10321" s="12"/>
    </row>
    <row r="10322" spans="1:9" x14ac:dyDescent="0.25">
      <c r="A10322" s="38">
        <v>150890307307</v>
      </c>
      <c r="B10322" s="13" t="s">
        <v>9929</v>
      </c>
      <c r="C10322" s="13">
        <v>4</v>
      </c>
      <c r="D10322" s="13" t="s">
        <v>1155</v>
      </c>
      <c r="E10322" s="13" t="s">
        <v>67</v>
      </c>
      <c r="F10322" s="13" t="s">
        <v>67</v>
      </c>
      <c r="G10322" s="13" t="s">
        <v>65</v>
      </c>
      <c r="H10322" s="13" t="s">
        <v>67</v>
      </c>
      <c r="I10322" s="13"/>
    </row>
    <row r="10323" spans="1:9" x14ac:dyDescent="0.25">
      <c r="A10323" s="37">
        <v>150890310310</v>
      </c>
      <c r="B10323" s="12" t="s">
        <v>9930</v>
      </c>
      <c r="C10323" s="12">
        <v>4</v>
      </c>
      <c r="D10323" s="12" t="s">
        <v>1155</v>
      </c>
      <c r="E10323" s="12" t="s">
        <v>67</v>
      </c>
      <c r="F10323" s="12" t="s">
        <v>67</v>
      </c>
      <c r="G10323" s="12" t="s">
        <v>65</v>
      </c>
      <c r="H10323" s="12" t="s">
        <v>67</v>
      </c>
      <c r="I10323" s="12"/>
    </row>
    <row r="10324" spans="1:9" x14ac:dyDescent="0.25">
      <c r="A10324" s="38">
        <v>150895051365</v>
      </c>
      <c r="B10324" s="13" t="s">
        <v>9931</v>
      </c>
      <c r="C10324" s="13">
        <v>4</v>
      </c>
      <c r="D10324" s="13" t="s">
        <v>1155</v>
      </c>
      <c r="E10324" s="13" t="s">
        <v>67</v>
      </c>
      <c r="F10324" s="13" t="s">
        <v>67</v>
      </c>
      <c r="G10324" s="13" t="s">
        <v>65</v>
      </c>
      <c r="H10324" s="13" t="s">
        <v>67</v>
      </c>
      <c r="I10324" s="13"/>
    </row>
    <row r="10325" spans="1:9" x14ac:dyDescent="0.25">
      <c r="A10325" s="37">
        <v>150905053003</v>
      </c>
      <c r="B10325" s="12" t="s">
        <v>9932</v>
      </c>
      <c r="C10325" s="12">
        <v>4</v>
      </c>
      <c r="D10325" s="12" t="s">
        <v>1155</v>
      </c>
      <c r="E10325" s="12" t="s">
        <v>67</v>
      </c>
      <c r="F10325" s="12" t="s">
        <v>67</v>
      </c>
      <c r="G10325" s="12" t="s">
        <v>65</v>
      </c>
      <c r="H10325" s="12" t="s">
        <v>67</v>
      </c>
      <c r="I10325" s="12"/>
    </row>
    <row r="10326" spans="1:9" x14ac:dyDescent="0.25">
      <c r="A10326" s="38">
        <v>150905053007</v>
      </c>
      <c r="B10326" s="13" t="s">
        <v>9933</v>
      </c>
      <c r="C10326" s="13">
        <v>4</v>
      </c>
      <c r="D10326" s="13" t="s">
        <v>1155</v>
      </c>
      <c r="E10326" s="13" t="s">
        <v>67</v>
      </c>
      <c r="F10326" s="13" t="s">
        <v>67</v>
      </c>
      <c r="G10326" s="13" t="s">
        <v>65</v>
      </c>
      <c r="H10326" s="13" t="s">
        <v>67</v>
      </c>
      <c r="I10326" s="13"/>
    </row>
    <row r="10327" spans="1:9" x14ac:dyDescent="0.25">
      <c r="A10327" s="37">
        <v>150905053008</v>
      </c>
      <c r="B10327" s="12" t="s">
        <v>9934</v>
      </c>
      <c r="C10327" s="12">
        <v>4</v>
      </c>
      <c r="D10327" s="12" t="s">
        <v>1155</v>
      </c>
      <c r="E10327" s="12" t="s">
        <v>67</v>
      </c>
      <c r="F10327" s="12" t="s">
        <v>67</v>
      </c>
      <c r="G10327" s="12" t="s">
        <v>65</v>
      </c>
      <c r="H10327" s="12" t="s">
        <v>67</v>
      </c>
      <c r="I10327" s="12"/>
    </row>
    <row r="10328" spans="1:9" x14ac:dyDescent="0.25">
      <c r="A10328" s="38">
        <v>150905051010</v>
      </c>
      <c r="B10328" s="13" t="s">
        <v>9935</v>
      </c>
      <c r="C10328" s="13">
        <v>4</v>
      </c>
      <c r="D10328" s="13" t="s">
        <v>1155</v>
      </c>
      <c r="E10328" s="13" t="s">
        <v>67</v>
      </c>
      <c r="F10328" s="13" t="s">
        <v>67</v>
      </c>
      <c r="G10328" s="13" t="s">
        <v>65</v>
      </c>
      <c r="H10328" s="13" t="s">
        <v>67</v>
      </c>
      <c r="I10328" s="13"/>
    </row>
    <row r="10329" spans="1:9" x14ac:dyDescent="0.25">
      <c r="A10329" s="37">
        <v>150900070070</v>
      </c>
      <c r="B10329" s="12" t="s">
        <v>9936</v>
      </c>
      <c r="C10329" s="12">
        <v>4</v>
      </c>
      <c r="D10329" s="12" t="s">
        <v>1155</v>
      </c>
      <c r="E10329" s="12" t="s">
        <v>67</v>
      </c>
      <c r="F10329" s="12" t="s">
        <v>67</v>
      </c>
      <c r="G10329" s="12" t="s">
        <v>65</v>
      </c>
      <c r="H10329" s="12" t="s">
        <v>67</v>
      </c>
      <c r="I10329" s="12"/>
    </row>
    <row r="10330" spans="1:9" x14ac:dyDescent="0.25">
      <c r="A10330" s="38">
        <v>150905051135</v>
      </c>
      <c r="B10330" s="13" t="s">
        <v>9937</v>
      </c>
      <c r="C10330" s="13">
        <v>4</v>
      </c>
      <c r="D10330" s="13" t="s">
        <v>1155</v>
      </c>
      <c r="E10330" s="13" t="s">
        <v>67</v>
      </c>
      <c r="F10330" s="13" t="s">
        <v>67</v>
      </c>
      <c r="G10330" s="13" t="s">
        <v>65</v>
      </c>
      <c r="H10330" s="13" t="s">
        <v>67</v>
      </c>
      <c r="I10330" s="13"/>
    </row>
    <row r="10331" spans="1:9" x14ac:dyDescent="0.25">
      <c r="A10331" s="37">
        <v>150905051180</v>
      </c>
      <c r="B10331" s="12" t="s">
        <v>9938</v>
      </c>
      <c r="C10331" s="12">
        <v>4</v>
      </c>
      <c r="D10331" s="12" t="s">
        <v>1155</v>
      </c>
      <c r="E10331" s="12" t="s">
        <v>67</v>
      </c>
      <c r="F10331" s="12" t="s">
        <v>67</v>
      </c>
      <c r="G10331" s="12" t="s">
        <v>65</v>
      </c>
      <c r="H10331" s="12" t="s">
        <v>67</v>
      </c>
      <c r="I10331" s="12"/>
    </row>
    <row r="10332" spans="1:9" x14ac:dyDescent="0.25">
      <c r="A10332" s="38">
        <v>150905051220</v>
      </c>
      <c r="B10332" s="13" t="s">
        <v>9939</v>
      </c>
      <c r="C10332" s="13">
        <v>4</v>
      </c>
      <c r="D10332" s="13" t="s">
        <v>1155</v>
      </c>
      <c r="E10332" s="13" t="s">
        <v>67</v>
      </c>
      <c r="F10332" s="13" t="s">
        <v>67</v>
      </c>
      <c r="G10332" s="13" t="s">
        <v>65</v>
      </c>
      <c r="H10332" s="13" t="s">
        <v>67</v>
      </c>
      <c r="I10332" s="13"/>
    </row>
    <row r="10333" spans="1:9" x14ac:dyDescent="0.25">
      <c r="A10333" s="37">
        <v>150900225225</v>
      </c>
      <c r="B10333" s="12" t="s">
        <v>9940</v>
      </c>
      <c r="C10333" s="12">
        <v>4</v>
      </c>
      <c r="D10333" s="12" t="s">
        <v>1155</v>
      </c>
      <c r="E10333" s="12" t="s">
        <v>67</v>
      </c>
      <c r="F10333" s="12" t="s">
        <v>67</v>
      </c>
      <c r="G10333" s="12" t="s">
        <v>65</v>
      </c>
      <c r="H10333" s="12" t="s">
        <v>67</v>
      </c>
      <c r="I10333" s="12"/>
    </row>
    <row r="10334" spans="1:9" x14ac:dyDescent="0.25">
      <c r="A10334" s="38">
        <v>150905051245</v>
      </c>
      <c r="B10334" s="13" t="s">
        <v>9941</v>
      </c>
      <c r="C10334" s="13">
        <v>4</v>
      </c>
      <c r="D10334" s="13" t="s">
        <v>1155</v>
      </c>
      <c r="E10334" s="13" t="s">
        <v>67</v>
      </c>
      <c r="F10334" s="13" t="s">
        <v>67</v>
      </c>
      <c r="G10334" s="13" t="s">
        <v>65</v>
      </c>
      <c r="H10334" s="13" t="s">
        <v>67</v>
      </c>
      <c r="I10334" s="13"/>
    </row>
    <row r="10335" spans="1:9" x14ac:dyDescent="0.25">
      <c r="A10335" s="37">
        <v>150905051270</v>
      </c>
      <c r="B10335" s="12" t="s">
        <v>9942</v>
      </c>
      <c r="C10335" s="12">
        <v>4</v>
      </c>
      <c r="D10335" s="12" t="s">
        <v>1155</v>
      </c>
      <c r="E10335" s="12" t="s">
        <v>67</v>
      </c>
      <c r="F10335" s="12" t="s">
        <v>67</v>
      </c>
      <c r="G10335" s="12" t="s">
        <v>65</v>
      </c>
      <c r="H10335" s="12" t="s">
        <v>67</v>
      </c>
      <c r="I10335" s="12"/>
    </row>
    <row r="10336" spans="1:9" x14ac:dyDescent="0.25">
      <c r="A10336" s="38">
        <v>150905052285</v>
      </c>
      <c r="B10336" s="13" t="s">
        <v>9943</v>
      </c>
      <c r="C10336" s="13">
        <v>4</v>
      </c>
      <c r="D10336" s="13" t="s">
        <v>1155</v>
      </c>
      <c r="E10336" s="13" t="s">
        <v>67</v>
      </c>
      <c r="F10336" s="13" t="s">
        <v>67</v>
      </c>
      <c r="G10336" s="13" t="s">
        <v>65</v>
      </c>
      <c r="H10336" s="13" t="s">
        <v>67</v>
      </c>
      <c r="I10336" s="13"/>
    </row>
    <row r="10337" spans="1:9" x14ac:dyDescent="0.25">
      <c r="A10337" s="37">
        <v>150905052310</v>
      </c>
      <c r="B10337" s="12" t="s">
        <v>9944</v>
      </c>
      <c r="C10337" s="12">
        <v>4</v>
      </c>
      <c r="D10337" s="12" t="s">
        <v>1155</v>
      </c>
      <c r="E10337" s="12" t="s">
        <v>67</v>
      </c>
      <c r="F10337" s="12" t="s">
        <v>67</v>
      </c>
      <c r="G10337" s="12" t="s">
        <v>65</v>
      </c>
      <c r="H10337" s="12" t="s">
        <v>67</v>
      </c>
      <c r="I10337" s="12"/>
    </row>
    <row r="10338" spans="1:9" x14ac:dyDescent="0.25">
      <c r="A10338" s="38">
        <v>150900415415</v>
      </c>
      <c r="B10338" s="13" t="s">
        <v>9945</v>
      </c>
      <c r="C10338" s="13">
        <v>4</v>
      </c>
      <c r="D10338" s="13" t="s">
        <v>1155</v>
      </c>
      <c r="E10338" s="13" t="s">
        <v>67</v>
      </c>
      <c r="F10338" s="13" t="s">
        <v>67</v>
      </c>
      <c r="G10338" s="13" t="s">
        <v>65</v>
      </c>
      <c r="H10338" s="13" t="s">
        <v>67</v>
      </c>
      <c r="I10338" s="13"/>
    </row>
    <row r="10339" spans="1:9" x14ac:dyDescent="0.25">
      <c r="A10339" s="37">
        <v>150905051435</v>
      </c>
      <c r="B10339" s="12" t="s">
        <v>9946</v>
      </c>
      <c r="C10339" s="12">
        <v>4</v>
      </c>
      <c r="D10339" s="12" t="s">
        <v>1155</v>
      </c>
      <c r="E10339" s="12" t="s">
        <v>67</v>
      </c>
      <c r="F10339" s="12" t="s">
        <v>67</v>
      </c>
      <c r="G10339" s="12" t="s">
        <v>65</v>
      </c>
      <c r="H10339" s="12" t="s">
        <v>67</v>
      </c>
      <c r="I10339" s="12"/>
    </row>
    <row r="10340" spans="1:9" x14ac:dyDescent="0.25">
      <c r="A10340" s="38">
        <v>150905052445</v>
      </c>
      <c r="B10340" s="13" t="s">
        <v>9947</v>
      </c>
      <c r="C10340" s="13">
        <v>4</v>
      </c>
      <c r="D10340" s="13" t="s">
        <v>1155</v>
      </c>
      <c r="E10340" s="13" t="s">
        <v>67</v>
      </c>
      <c r="F10340" s="13" t="s">
        <v>67</v>
      </c>
      <c r="G10340" s="13" t="s">
        <v>65</v>
      </c>
      <c r="H10340" s="13" t="s">
        <v>67</v>
      </c>
      <c r="I10340" s="13"/>
    </row>
    <row r="10341" spans="1:9" x14ac:dyDescent="0.25">
      <c r="A10341" s="37">
        <v>150905052485</v>
      </c>
      <c r="B10341" s="12" t="s">
        <v>9948</v>
      </c>
      <c r="C10341" s="12">
        <v>4</v>
      </c>
      <c r="D10341" s="12" t="s">
        <v>1155</v>
      </c>
      <c r="E10341" s="12" t="s">
        <v>67</v>
      </c>
      <c r="F10341" s="12" t="s">
        <v>67</v>
      </c>
      <c r="G10341" s="12" t="s">
        <v>65</v>
      </c>
      <c r="H10341" s="12" t="s">
        <v>67</v>
      </c>
      <c r="I10341" s="12"/>
    </row>
    <row r="10342" spans="1:9" x14ac:dyDescent="0.25">
      <c r="A10342" s="38">
        <v>150905052500</v>
      </c>
      <c r="B10342" s="13" t="s">
        <v>9949</v>
      </c>
      <c r="C10342" s="13">
        <v>4</v>
      </c>
      <c r="D10342" s="13" t="s">
        <v>1155</v>
      </c>
      <c r="E10342" s="13" t="s">
        <v>67</v>
      </c>
      <c r="F10342" s="13" t="s">
        <v>67</v>
      </c>
      <c r="G10342" s="13" t="s">
        <v>65</v>
      </c>
      <c r="H10342" s="13" t="s">
        <v>67</v>
      </c>
      <c r="I10342" s="13"/>
    </row>
    <row r="10343" spans="1:9" x14ac:dyDescent="0.25">
      <c r="A10343" s="37">
        <v>150905053520</v>
      </c>
      <c r="B10343" s="12" t="s">
        <v>9950</v>
      </c>
      <c r="C10343" s="12">
        <v>4</v>
      </c>
      <c r="D10343" s="12" t="s">
        <v>1155</v>
      </c>
      <c r="E10343" s="12" t="s">
        <v>67</v>
      </c>
      <c r="F10343" s="12" t="s">
        <v>67</v>
      </c>
      <c r="G10343" s="12" t="s">
        <v>65</v>
      </c>
      <c r="H10343" s="12" t="s">
        <v>67</v>
      </c>
      <c r="I10343" s="12"/>
    </row>
    <row r="10344" spans="1:9" x14ac:dyDescent="0.25">
      <c r="A10344" s="38">
        <v>150900535535</v>
      </c>
      <c r="B10344" s="13" t="s">
        <v>9951</v>
      </c>
      <c r="C10344" s="13">
        <v>4</v>
      </c>
      <c r="D10344" s="13" t="s">
        <v>1155</v>
      </c>
      <c r="E10344" s="13" t="s">
        <v>67</v>
      </c>
      <c r="F10344" s="13" t="s">
        <v>67</v>
      </c>
      <c r="G10344" s="13" t="s">
        <v>65</v>
      </c>
      <c r="H10344" s="13" t="s">
        <v>67</v>
      </c>
      <c r="I10344" s="13"/>
    </row>
    <row r="10345" spans="1:9" x14ac:dyDescent="0.25">
      <c r="A10345" s="37">
        <v>150900546546</v>
      </c>
      <c r="B10345" s="12" t="s">
        <v>9952</v>
      </c>
      <c r="C10345" s="12">
        <v>4</v>
      </c>
      <c r="D10345" s="12" t="s">
        <v>1155</v>
      </c>
      <c r="E10345" s="12" t="s">
        <v>67</v>
      </c>
      <c r="F10345" s="12" t="s">
        <v>67</v>
      </c>
      <c r="G10345" s="12" t="s">
        <v>65</v>
      </c>
      <c r="H10345" s="12" t="s">
        <v>67</v>
      </c>
      <c r="I10345" s="12"/>
    </row>
    <row r="10346" spans="1:9" x14ac:dyDescent="0.25">
      <c r="A10346" s="38">
        <v>150900550550</v>
      </c>
      <c r="B10346" s="13" t="s">
        <v>9953</v>
      </c>
      <c r="C10346" s="13">
        <v>4</v>
      </c>
      <c r="D10346" s="13" t="s">
        <v>1155</v>
      </c>
      <c r="E10346" s="13" t="s">
        <v>67</v>
      </c>
      <c r="F10346" s="13" t="s">
        <v>67</v>
      </c>
      <c r="G10346" s="13" t="s">
        <v>65</v>
      </c>
      <c r="H10346" s="13" t="s">
        <v>67</v>
      </c>
      <c r="I10346" s="13"/>
    </row>
    <row r="10347" spans="1:9" x14ac:dyDescent="0.25">
      <c r="A10347" s="37">
        <v>150905051610</v>
      </c>
      <c r="B10347" s="12" t="s">
        <v>9954</v>
      </c>
      <c r="C10347" s="12">
        <v>4</v>
      </c>
      <c r="D10347" s="12" t="s">
        <v>1155</v>
      </c>
      <c r="E10347" s="12" t="s">
        <v>67</v>
      </c>
      <c r="F10347" s="12" t="s">
        <v>67</v>
      </c>
      <c r="G10347" s="12" t="s">
        <v>65</v>
      </c>
      <c r="H10347" s="12" t="s">
        <v>67</v>
      </c>
      <c r="I10347" s="12"/>
    </row>
    <row r="10348" spans="1:9" x14ac:dyDescent="0.25">
      <c r="A10348" s="38">
        <v>150905052631</v>
      </c>
      <c r="B10348" s="13" t="s">
        <v>9955</v>
      </c>
      <c r="C10348" s="13">
        <v>4</v>
      </c>
      <c r="D10348" s="13" t="s">
        <v>1155</v>
      </c>
      <c r="E10348" s="13" t="s">
        <v>67</v>
      </c>
      <c r="F10348" s="13" t="s">
        <v>67</v>
      </c>
      <c r="G10348" s="13" t="s">
        <v>65</v>
      </c>
      <c r="H10348" s="13" t="s">
        <v>67</v>
      </c>
      <c r="I10348" s="13"/>
    </row>
    <row r="10349" spans="1:9" x14ac:dyDescent="0.25">
      <c r="A10349" s="37">
        <v>150905053635</v>
      </c>
      <c r="B10349" s="12" t="s">
        <v>9956</v>
      </c>
      <c r="C10349" s="12">
        <v>4</v>
      </c>
      <c r="D10349" s="12" t="s">
        <v>1155</v>
      </c>
      <c r="E10349" s="12" t="s">
        <v>67</v>
      </c>
      <c r="F10349" s="12" t="s">
        <v>67</v>
      </c>
      <c r="G10349" s="12" t="s">
        <v>65</v>
      </c>
      <c r="H10349" s="12" t="s">
        <v>67</v>
      </c>
      <c r="I10349" s="12"/>
    </row>
    <row r="10350" spans="1:9" x14ac:dyDescent="0.25">
      <c r="A10350" s="38">
        <v>150910010010</v>
      </c>
      <c r="B10350" s="13" t="s">
        <v>9957</v>
      </c>
      <c r="C10350" s="13">
        <v>4</v>
      </c>
      <c r="D10350" s="13" t="s">
        <v>1155</v>
      </c>
      <c r="E10350" s="13" t="s">
        <v>67</v>
      </c>
      <c r="F10350" s="13" t="s">
        <v>67</v>
      </c>
      <c r="G10350" s="13" t="s">
        <v>65</v>
      </c>
      <c r="H10350" s="13" t="s">
        <v>67</v>
      </c>
      <c r="I10350" s="13"/>
    </row>
    <row r="10351" spans="1:9" x14ac:dyDescent="0.25">
      <c r="A10351" s="37">
        <v>150910020020</v>
      </c>
      <c r="B10351" s="12" t="s">
        <v>9958</v>
      </c>
      <c r="C10351" s="12">
        <v>4</v>
      </c>
      <c r="D10351" s="12" t="s">
        <v>1155</v>
      </c>
      <c r="E10351" s="12" t="s">
        <v>67</v>
      </c>
      <c r="F10351" s="12" t="s">
        <v>67</v>
      </c>
      <c r="G10351" s="12" t="s">
        <v>65</v>
      </c>
      <c r="H10351" s="12" t="s">
        <v>67</v>
      </c>
      <c r="I10351" s="12"/>
    </row>
    <row r="10352" spans="1:9" x14ac:dyDescent="0.25">
      <c r="A10352" s="38">
        <v>150910060060</v>
      </c>
      <c r="B10352" s="13" t="s">
        <v>9959</v>
      </c>
      <c r="C10352" s="13">
        <v>4</v>
      </c>
      <c r="D10352" s="13" t="s">
        <v>1155</v>
      </c>
      <c r="E10352" s="13" t="s">
        <v>67</v>
      </c>
      <c r="F10352" s="13" t="s">
        <v>67</v>
      </c>
      <c r="G10352" s="13" t="s">
        <v>65</v>
      </c>
      <c r="H10352" s="13" t="s">
        <v>67</v>
      </c>
      <c r="I10352" s="13"/>
    </row>
    <row r="10353" spans="1:9" x14ac:dyDescent="0.25">
      <c r="A10353" s="37">
        <v>150910110110</v>
      </c>
      <c r="B10353" s="12" t="s">
        <v>9960</v>
      </c>
      <c r="C10353" s="12">
        <v>4</v>
      </c>
      <c r="D10353" s="12" t="s">
        <v>1155</v>
      </c>
      <c r="E10353" s="12" t="s">
        <v>67</v>
      </c>
      <c r="F10353" s="12" t="s">
        <v>67</v>
      </c>
      <c r="G10353" s="12" t="s">
        <v>65</v>
      </c>
      <c r="H10353" s="12" t="s">
        <v>67</v>
      </c>
      <c r="I10353" s="12"/>
    </row>
    <row r="10354" spans="1:9" x14ac:dyDescent="0.25">
      <c r="A10354" s="38">
        <v>150910145145</v>
      </c>
      <c r="B10354" s="13" t="s">
        <v>9961</v>
      </c>
      <c r="C10354" s="13">
        <v>4</v>
      </c>
      <c r="D10354" s="13" t="s">
        <v>1155</v>
      </c>
      <c r="E10354" s="13" t="s">
        <v>67</v>
      </c>
      <c r="F10354" s="13" t="s">
        <v>67</v>
      </c>
      <c r="G10354" s="13" t="s">
        <v>65</v>
      </c>
      <c r="H10354" s="13" t="s">
        <v>67</v>
      </c>
      <c r="I10354" s="13"/>
    </row>
    <row r="10355" spans="1:9" x14ac:dyDescent="0.25">
      <c r="A10355" s="37">
        <v>150910160160</v>
      </c>
      <c r="B10355" s="12" t="s">
        <v>9962</v>
      </c>
      <c r="C10355" s="12">
        <v>4</v>
      </c>
      <c r="D10355" s="12" t="s">
        <v>1155</v>
      </c>
      <c r="E10355" s="12" t="s">
        <v>67</v>
      </c>
      <c r="F10355" s="12" t="s">
        <v>67</v>
      </c>
      <c r="G10355" s="12" t="s">
        <v>65</v>
      </c>
      <c r="H10355" s="12" t="s">
        <v>67</v>
      </c>
      <c r="I10355" s="12"/>
    </row>
    <row r="10356" spans="1:9" x14ac:dyDescent="0.25">
      <c r="A10356" s="38">
        <v>150910241241</v>
      </c>
      <c r="B10356" s="13" t="s">
        <v>9963</v>
      </c>
      <c r="C10356" s="13">
        <v>4</v>
      </c>
      <c r="D10356" s="13" t="s">
        <v>1155</v>
      </c>
      <c r="E10356" s="13" t="s">
        <v>67</v>
      </c>
      <c r="F10356" s="13" t="s">
        <v>67</v>
      </c>
      <c r="G10356" s="13" t="s">
        <v>65</v>
      </c>
      <c r="H10356" s="13" t="s">
        <v>67</v>
      </c>
      <c r="I10356" s="13"/>
    </row>
    <row r="10357" spans="1:9" x14ac:dyDescent="0.25">
      <c r="A10357" s="37">
        <v>150910375375</v>
      </c>
      <c r="B10357" s="12" t="s">
        <v>9964</v>
      </c>
      <c r="C10357" s="12">
        <v>4</v>
      </c>
      <c r="D10357" s="12" t="s">
        <v>1155</v>
      </c>
      <c r="E10357" s="12" t="s">
        <v>67</v>
      </c>
      <c r="F10357" s="12" t="s">
        <v>67</v>
      </c>
      <c r="G10357" s="12" t="s">
        <v>65</v>
      </c>
      <c r="H10357" s="12" t="s">
        <v>67</v>
      </c>
      <c r="I10357" s="12"/>
    </row>
    <row r="10358" spans="1:9" x14ac:dyDescent="0.25">
      <c r="A10358" s="38">
        <v>150910391391</v>
      </c>
      <c r="B10358" s="13" t="s">
        <v>9965</v>
      </c>
      <c r="C10358" s="13">
        <v>4</v>
      </c>
      <c r="D10358" s="13" t="s">
        <v>1155</v>
      </c>
      <c r="E10358" s="13" t="s">
        <v>67</v>
      </c>
      <c r="F10358" s="13" t="s">
        <v>67</v>
      </c>
      <c r="G10358" s="13" t="s">
        <v>65</v>
      </c>
      <c r="H10358" s="13" t="s">
        <v>67</v>
      </c>
      <c r="I10358" s="13"/>
    </row>
    <row r="10359" spans="1:9" x14ac:dyDescent="0.25">
      <c r="A10359" s="37">
        <v>160510000000</v>
      </c>
      <c r="B10359" s="12" t="s">
        <v>9966</v>
      </c>
      <c r="C10359" s="12">
        <v>4</v>
      </c>
      <c r="D10359" s="12" t="s">
        <v>1155</v>
      </c>
      <c r="E10359" s="12" t="s">
        <v>67</v>
      </c>
      <c r="F10359" s="12" t="s">
        <v>67</v>
      </c>
      <c r="G10359" s="12" t="s">
        <v>65</v>
      </c>
      <c r="H10359" s="12" t="s">
        <v>67</v>
      </c>
      <c r="I10359" s="12"/>
    </row>
    <row r="10360" spans="1:9" x14ac:dyDescent="0.25">
      <c r="A10360" s="38">
        <v>160520000000</v>
      </c>
      <c r="B10360" s="13" t="s">
        <v>9967</v>
      </c>
      <c r="C10360" s="13">
        <v>4</v>
      </c>
      <c r="D10360" s="13" t="s">
        <v>1155</v>
      </c>
      <c r="E10360" s="13" t="s">
        <v>67</v>
      </c>
      <c r="F10360" s="13" t="s">
        <v>67</v>
      </c>
      <c r="G10360" s="13" t="s">
        <v>65</v>
      </c>
      <c r="H10360" s="13" t="s">
        <v>67</v>
      </c>
      <c r="I10360" s="13"/>
    </row>
    <row r="10361" spans="1:9" x14ac:dyDescent="0.25">
      <c r="A10361" s="37">
        <v>160530000000</v>
      </c>
      <c r="B10361" s="12" t="s">
        <v>9968</v>
      </c>
      <c r="C10361" s="12">
        <v>4</v>
      </c>
      <c r="D10361" s="12" t="s">
        <v>1155</v>
      </c>
      <c r="E10361" s="12" t="s">
        <v>67</v>
      </c>
      <c r="F10361" s="12" t="s">
        <v>67</v>
      </c>
      <c r="G10361" s="12" t="s">
        <v>65</v>
      </c>
      <c r="H10361" s="12" t="s">
        <v>67</v>
      </c>
      <c r="I10361" s="12"/>
    </row>
    <row r="10362" spans="1:9" x14ac:dyDescent="0.25">
      <c r="A10362" s="38">
        <v>160540000000</v>
      </c>
      <c r="B10362" s="13" t="s">
        <v>9969</v>
      </c>
      <c r="C10362" s="13">
        <v>2</v>
      </c>
      <c r="D10362" s="13" t="s">
        <v>1198</v>
      </c>
      <c r="E10362" s="13" t="s">
        <v>65</v>
      </c>
      <c r="F10362" s="13" t="s">
        <v>67</v>
      </c>
      <c r="G10362" s="13" t="s">
        <v>1199</v>
      </c>
      <c r="H10362" s="13" t="s">
        <v>67</v>
      </c>
      <c r="I10362" s="13"/>
    </row>
    <row r="10363" spans="1:9" x14ac:dyDescent="0.25">
      <c r="A10363" s="37">
        <v>160550000000</v>
      </c>
      <c r="B10363" s="12" t="s">
        <v>9970</v>
      </c>
      <c r="C10363" s="12">
        <v>4</v>
      </c>
      <c r="D10363" s="12" t="s">
        <v>1155</v>
      </c>
      <c r="E10363" s="12" t="s">
        <v>67</v>
      </c>
      <c r="F10363" s="12" t="s">
        <v>67</v>
      </c>
      <c r="G10363" s="12" t="s">
        <v>65</v>
      </c>
      <c r="H10363" s="12" t="s">
        <v>67</v>
      </c>
      <c r="I10363" s="12"/>
    </row>
    <row r="10364" spans="1:9" x14ac:dyDescent="0.25">
      <c r="A10364" s="38">
        <v>160615008001</v>
      </c>
      <c r="B10364" s="13" t="s">
        <v>9971</v>
      </c>
      <c r="C10364" s="13">
        <v>4</v>
      </c>
      <c r="D10364" s="13" t="s">
        <v>1155</v>
      </c>
      <c r="E10364" s="13" t="s">
        <v>67</v>
      </c>
      <c r="F10364" s="13" t="s">
        <v>67</v>
      </c>
      <c r="G10364" s="13" t="s">
        <v>65</v>
      </c>
      <c r="H10364" s="13" t="s">
        <v>67</v>
      </c>
      <c r="I10364" s="13"/>
    </row>
    <row r="10365" spans="1:9" x14ac:dyDescent="0.25">
      <c r="A10365" s="37">
        <v>160615012002</v>
      </c>
      <c r="B10365" s="12" t="s">
        <v>9972</v>
      </c>
      <c r="C10365" s="12">
        <v>2</v>
      </c>
      <c r="D10365" s="12" t="s">
        <v>1198</v>
      </c>
      <c r="E10365" s="12" t="s">
        <v>65</v>
      </c>
      <c r="F10365" s="12" t="s">
        <v>67</v>
      </c>
      <c r="G10365" s="12" t="s">
        <v>1199</v>
      </c>
      <c r="H10365" s="12" t="s">
        <v>67</v>
      </c>
      <c r="I10365" s="12"/>
    </row>
    <row r="10366" spans="1:9" x14ac:dyDescent="0.25">
      <c r="A10366" s="38">
        <v>160615001003</v>
      </c>
      <c r="B10366" s="13" t="s">
        <v>9973</v>
      </c>
      <c r="C10366" s="13">
        <v>5</v>
      </c>
      <c r="D10366" s="13" t="s">
        <v>69</v>
      </c>
      <c r="E10366" s="13" t="s">
        <v>65</v>
      </c>
      <c r="F10366" s="13" t="s">
        <v>65</v>
      </c>
      <c r="G10366" s="13" t="s">
        <v>65</v>
      </c>
      <c r="H10366" s="13" t="s">
        <v>65</v>
      </c>
      <c r="I10366" s="13"/>
    </row>
    <row r="10367" spans="1:9" x14ac:dyDescent="0.25">
      <c r="A10367" s="37">
        <v>160615012007</v>
      </c>
      <c r="B10367" s="12" t="s">
        <v>9974</v>
      </c>
      <c r="C10367" s="12">
        <v>5</v>
      </c>
      <c r="D10367" s="12" t="s">
        <v>69</v>
      </c>
      <c r="E10367" s="12" t="s">
        <v>65</v>
      </c>
      <c r="F10367" s="12" t="s">
        <v>65</v>
      </c>
      <c r="G10367" s="12" t="s">
        <v>65</v>
      </c>
      <c r="H10367" s="12" t="s">
        <v>65</v>
      </c>
      <c r="I10367" s="12"/>
    </row>
    <row r="10368" spans="1:9" x14ac:dyDescent="0.25">
      <c r="A10368" s="38">
        <v>160615009012</v>
      </c>
      <c r="B10368" s="13" t="s">
        <v>9975</v>
      </c>
      <c r="C10368" s="13">
        <v>5</v>
      </c>
      <c r="D10368" s="13" t="s">
        <v>69</v>
      </c>
      <c r="E10368" s="13" t="s">
        <v>65</v>
      </c>
      <c r="F10368" s="13" t="s">
        <v>65</v>
      </c>
      <c r="G10368" s="13" t="s">
        <v>65</v>
      </c>
      <c r="H10368" s="13" t="s">
        <v>65</v>
      </c>
      <c r="I10368" s="13"/>
    </row>
    <row r="10369" spans="1:9" x14ac:dyDescent="0.25">
      <c r="A10369" s="37">
        <v>160615008014</v>
      </c>
      <c r="B10369" s="12" t="s">
        <v>9976</v>
      </c>
      <c r="C10369" s="12">
        <v>5</v>
      </c>
      <c r="D10369" s="12" t="s">
        <v>69</v>
      </c>
      <c r="E10369" s="12" t="s">
        <v>65</v>
      </c>
      <c r="F10369" s="12" t="s">
        <v>65</v>
      </c>
      <c r="G10369" s="12" t="s">
        <v>65</v>
      </c>
      <c r="H10369" s="12" t="s">
        <v>65</v>
      </c>
      <c r="I10369" s="12"/>
    </row>
    <row r="10370" spans="1:9" x14ac:dyDescent="0.25">
      <c r="A10370" s="38">
        <v>160615001015</v>
      </c>
      <c r="B10370" s="13" t="s">
        <v>9977</v>
      </c>
      <c r="C10370" s="13">
        <v>5</v>
      </c>
      <c r="D10370" s="13" t="s">
        <v>69</v>
      </c>
      <c r="E10370" s="13" t="s">
        <v>65</v>
      </c>
      <c r="F10370" s="13" t="s">
        <v>65</v>
      </c>
      <c r="G10370" s="13" t="s">
        <v>65</v>
      </c>
      <c r="H10370" s="13" t="s">
        <v>65</v>
      </c>
      <c r="I10370" s="13"/>
    </row>
    <row r="10371" spans="1:9" x14ac:dyDescent="0.25">
      <c r="A10371" s="37">
        <v>160615006017</v>
      </c>
      <c r="B10371" s="12" t="s">
        <v>9978</v>
      </c>
      <c r="C10371" s="12">
        <v>5</v>
      </c>
      <c r="D10371" s="12" t="s">
        <v>69</v>
      </c>
      <c r="E10371" s="12" t="s">
        <v>65</v>
      </c>
      <c r="F10371" s="12" t="s">
        <v>65</v>
      </c>
      <c r="G10371" s="12" t="s">
        <v>65</v>
      </c>
      <c r="H10371" s="12" t="s">
        <v>65</v>
      </c>
      <c r="I10371" s="12"/>
    </row>
    <row r="10372" spans="1:9" x14ac:dyDescent="0.25">
      <c r="A10372" s="38">
        <v>160615013018</v>
      </c>
      <c r="B10372" s="13" t="s">
        <v>9979</v>
      </c>
      <c r="C10372" s="13">
        <v>2</v>
      </c>
      <c r="D10372" s="13" t="s">
        <v>1198</v>
      </c>
      <c r="E10372" s="13" t="s">
        <v>65</v>
      </c>
      <c r="F10372" s="13" t="s">
        <v>67</v>
      </c>
      <c r="G10372" s="13" t="s">
        <v>1199</v>
      </c>
      <c r="H10372" s="13" t="s">
        <v>67</v>
      </c>
      <c r="I10372" s="13"/>
    </row>
    <row r="10373" spans="1:9" x14ac:dyDescent="0.25">
      <c r="A10373" s="37">
        <v>160615006019</v>
      </c>
      <c r="B10373" s="12" t="s">
        <v>9980</v>
      </c>
      <c r="C10373" s="12">
        <v>5</v>
      </c>
      <c r="D10373" s="12" t="s">
        <v>69</v>
      </c>
      <c r="E10373" s="12" t="s">
        <v>65</v>
      </c>
      <c r="F10373" s="12" t="s">
        <v>65</v>
      </c>
      <c r="G10373" s="12" t="s">
        <v>65</v>
      </c>
      <c r="H10373" s="12" t="s">
        <v>65</v>
      </c>
      <c r="I10373" s="12"/>
    </row>
    <row r="10374" spans="1:9" x14ac:dyDescent="0.25">
      <c r="A10374" s="38">
        <v>160615008021</v>
      </c>
      <c r="B10374" s="13" t="s">
        <v>9981</v>
      </c>
      <c r="C10374" s="13">
        <v>5</v>
      </c>
      <c r="D10374" s="13" t="s">
        <v>69</v>
      </c>
      <c r="E10374" s="13" t="s">
        <v>65</v>
      </c>
      <c r="F10374" s="13" t="s">
        <v>65</v>
      </c>
      <c r="G10374" s="13" t="s">
        <v>65</v>
      </c>
      <c r="H10374" s="13" t="s">
        <v>65</v>
      </c>
      <c r="I10374" s="13"/>
    </row>
    <row r="10375" spans="1:9" x14ac:dyDescent="0.25">
      <c r="A10375" s="37">
        <v>160615014023</v>
      </c>
      <c r="B10375" s="12" t="s">
        <v>9982</v>
      </c>
      <c r="C10375" s="12">
        <v>2</v>
      </c>
      <c r="D10375" s="12" t="s">
        <v>1198</v>
      </c>
      <c r="E10375" s="12" t="s">
        <v>65</v>
      </c>
      <c r="F10375" s="12" t="s">
        <v>67</v>
      </c>
      <c r="G10375" s="12" t="s">
        <v>1199</v>
      </c>
      <c r="H10375" s="12" t="s">
        <v>67</v>
      </c>
      <c r="I10375" s="12"/>
    </row>
    <row r="10376" spans="1:9" x14ac:dyDescent="0.25">
      <c r="A10376" s="38">
        <v>160615012024</v>
      </c>
      <c r="B10376" s="13" t="s">
        <v>9983</v>
      </c>
      <c r="C10376" s="13">
        <v>5</v>
      </c>
      <c r="D10376" s="13" t="s">
        <v>69</v>
      </c>
      <c r="E10376" s="13" t="s">
        <v>65</v>
      </c>
      <c r="F10376" s="13" t="s">
        <v>65</v>
      </c>
      <c r="G10376" s="13" t="s">
        <v>65</v>
      </c>
      <c r="H10376" s="13" t="s">
        <v>65</v>
      </c>
      <c r="I10376" s="13"/>
    </row>
    <row r="10377" spans="1:9" x14ac:dyDescent="0.25">
      <c r="A10377" s="37">
        <v>160615001026</v>
      </c>
      <c r="B10377" s="12" t="s">
        <v>9984</v>
      </c>
      <c r="C10377" s="12">
        <v>5</v>
      </c>
      <c r="D10377" s="12" t="s">
        <v>69</v>
      </c>
      <c r="E10377" s="12" t="s">
        <v>65</v>
      </c>
      <c r="F10377" s="12" t="s">
        <v>65</v>
      </c>
      <c r="G10377" s="12" t="s">
        <v>65</v>
      </c>
      <c r="H10377" s="12" t="s">
        <v>65</v>
      </c>
      <c r="I10377" s="12"/>
    </row>
    <row r="10378" spans="1:9" x14ac:dyDescent="0.25">
      <c r="A10378" s="38">
        <v>160615013027</v>
      </c>
      <c r="B10378" s="13" t="s">
        <v>9985</v>
      </c>
      <c r="C10378" s="13">
        <v>2</v>
      </c>
      <c r="D10378" s="13" t="s">
        <v>1198</v>
      </c>
      <c r="E10378" s="13" t="s">
        <v>65</v>
      </c>
      <c r="F10378" s="13" t="s">
        <v>67</v>
      </c>
      <c r="G10378" s="13" t="s">
        <v>1199</v>
      </c>
      <c r="H10378" s="13" t="s">
        <v>67</v>
      </c>
      <c r="I10378" s="13"/>
    </row>
    <row r="10379" spans="1:9" x14ac:dyDescent="0.25">
      <c r="A10379" s="37">
        <v>160615012028</v>
      </c>
      <c r="B10379" s="12" t="s">
        <v>9986</v>
      </c>
      <c r="C10379" s="12">
        <v>2</v>
      </c>
      <c r="D10379" s="12" t="s">
        <v>1198</v>
      </c>
      <c r="E10379" s="12" t="s">
        <v>65</v>
      </c>
      <c r="F10379" s="12" t="s">
        <v>67</v>
      </c>
      <c r="G10379" s="12" t="s">
        <v>1199</v>
      </c>
      <c r="H10379" s="12" t="s">
        <v>67</v>
      </c>
      <c r="I10379" s="12"/>
    </row>
    <row r="10380" spans="1:9" x14ac:dyDescent="0.25">
      <c r="A10380" s="38">
        <v>160615001031</v>
      </c>
      <c r="B10380" s="13" t="s">
        <v>9987</v>
      </c>
      <c r="C10380" s="13">
        <v>2</v>
      </c>
      <c r="D10380" s="13" t="s">
        <v>1198</v>
      </c>
      <c r="E10380" s="13" t="s">
        <v>65</v>
      </c>
      <c r="F10380" s="13" t="s">
        <v>67</v>
      </c>
      <c r="G10380" s="13" t="s">
        <v>1199</v>
      </c>
      <c r="H10380" s="13" t="s">
        <v>67</v>
      </c>
      <c r="I10380" s="13"/>
    </row>
    <row r="10381" spans="1:9" x14ac:dyDescent="0.25">
      <c r="A10381" s="37">
        <v>160615008032</v>
      </c>
      <c r="B10381" s="12" t="s">
        <v>9988</v>
      </c>
      <c r="C10381" s="12">
        <v>5</v>
      </c>
      <c r="D10381" s="12" t="s">
        <v>69</v>
      </c>
      <c r="E10381" s="12" t="s">
        <v>65</v>
      </c>
      <c r="F10381" s="12" t="s">
        <v>65</v>
      </c>
      <c r="G10381" s="12" t="s">
        <v>65</v>
      </c>
      <c r="H10381" s="12" t="s">
        <v>65</v>
      </c>
      <c r="I10381" s="12"/>
    </row>
    <row r="10382" spans="1:9" x14ac:dyDescent="0.25">
      <c r="A10382" s="38">
        <v>160615008033</v>
      </c>
      <c r="B10382" s="13" t="s">
        <v>9989</v>
      </c>
      <c r="C10382" s="13">
        <v>5</v>
      </c>
      <c r="D10382" s="13" t="s">
        <v>69</v>
      </c>
      <c r="E10382" s="13" t="s">
        <v>65</v>
      </c>
      <c r="F10382" s="13" t="s">
        <v>65</v>
      </c>
      <c r="G10382" s="13" t="s">
        <v>65</v>
      </c>
      <c r="H10382" s="13" t="s">
        <v>65</v>
      </c>
      <c r="I10382" s="13"/>
    </row>
    <row r="10383" spans="1:9" x14ac:dyDescent="0.25">
      <c r="A10383" s="37">
        <v>160615009034</v>
      </c>
      <c r="B10383" s="12" t="s">
        <v>9990</v>
      </c>
      <c r="C10383" s="12">
        <v>5</v>
      </c>
      <c r="D10383" s="12" t="s">
        <v>69</v>
      </c>
      <c r="E10383" s="12" t="s">
        <v>65</v>
      </c>
      <c r="F10383" s="12" t="s">
        <v>65</v>
      </c>
      <c r="G10383" s="12" t="s">
        <v>65</v>
      </c>
      <c r="H10383" s="12" t="s">
        <v>65</v>
      </c>
      <c r="I10383" s="12"/>
    </row>
    <row r="10384" spans="1:9" x14ac:dyDescent="0.25">
      <c r="A10384" s="38">
        <v>160615014035</v>
      </c>
      <c r="B10384" s="13" t="s">
        <v>9991</v>
      </c>
      <c r="C10384" s="13">
        <v>5</v>
      </c>
      <c r="D10384" s="13" t="s">
        <v>69</v>
      </c>
      <c r="E10384" s="13" t="s">
        <v>65</v>
      </c>
      <c r="F10384" s="13" t="s">
        <v>65</v>
      </c>
      <c r="G10384" s="13" t="s">
        <v>65</v>
      </c>
      <c r="H10384" s="13" t="s">
        <v>65</v>
      </c>
      <c r="I10384" s="13"/>
    </row>
    <row r="10385" spans="1:9" x14ac:dyDescent="0.25">
      <c r="A10385" s="37">
        <v>160615008036</v>
      </c>
      <c r="B10385" s="12" t="s">
        <v>9992</v>
      </c>
      <c r="C10385" s="12">
        <v>5</v>
      </c>
      <c r="D10385" s="12" t="s">
        <v>69</v>
      </c>
      <c r="E10385" s="12" t="s">
        <v>65</v>
      </c>
      <c r="F10385" s="12" t="s">
        <v>65</v>
      </c>
      <c r="G10385" s="12" t="s">
        <v>65</v>
      </c>
      <c r="H10385" s="12" t="s">
        <v>65</v>
      </c>
      <c r="I10385" s="12"/>
    </row>
    <row r="10386" spans="1:9" x14ac:dyDescent="0.25">
      <c r="A10386" s="38">
        <v>160615006037</v>
      </c>
      <c r="B10386" s="13" t="s">
        <v>9993</v>
      </c>
      <c r="C10386" s="13">
        <v>5</v>
      </c>
      <c r="D10386" s="13" t="s">
        <v>69</v>
      </c>
      <c r="E10386" s="13" t="s">
        <v>65</v>
      </c>
      <c r="F10386" s="13" t="s">
        <v>65</v>
      </c>
      <c r="G10386" s="13" t="s">
        <v>65</v>
      </c>
      <c r="H10386" s="13" t="s">
        <v>65</v>
      </c>
      <c r="I10386" s="13"/>
    </row>
    <row r="10387" spans="1:9" x14ac:dyDescent="0.25">
      <c r="A10387" s="37">
        <v>160615009039</v>
      </c>
      <c r="B10387" s="12" t="s">
        <v>9994</v>
      </c>
      <c r="C10387" s="12">
        <v>5</v>
      </c>
      <c r="D10387" s="12" t="s">
        <v>69</v>
      </c>
      <c r="E10387" s="12" t="s">
        <v>65</v>
      </c>
      <c r="F10387" s="12" t="s">
        <v>65</v>
      </c>
      <c r="G10387" s="12" t="s">
        <v>65</v>
      </c>
      <c r="H10387" s="12" t="s">
        <v>65</v>
      </c>
      <c r="I10387" s="12"/>
    </row>
    <row r="10388" spans="1:9" x14ac:dyDescent="0.25">
      <c r="A10388" s="38">
        <v>160615013041</v>
      </c>
      <c r="B10388" s="13" t="s">
        <v>9995</v>
      </c>
      <c r="C10388" s="13">
        <v>2</v>
      </c>
      <c r="D10388" s="13" t="s">
        <v>1198</v>
      </c>
      <c r="E10388" s="13" t="s">
        <v>65</v>
      </c>
      <c r="F10388" s="13" t="s">
        <v>67</v>
      </c>
      <c r="G10388" s="13" t="s">
        <v>1199</v>
      </c>
      <c r="H10388" s="13" t="s">
        <v>67</v>
      </c>
      <c r="I10388" s="13"/>
    </row>
    <row r="10389" spans="1:9" x14ac:dyDescent="0.25">
      <c r="A10389" s="37">
        <v>160615006044</v>
      </c>
      <c r="B10389" s="12" t="s">
        <v>9996</v>
      </c>
      <c r="C10389" s="12">
        <v>5</v>
      </c>
      <c r="D10389" s="12" t="s">
        <v>69</v>
      </c>
      <c r="E10389" s="12" t="s">
        <v>65</v>
      </c>
      <c r="F10389" s="12" t="s">
        <v>65</v>
      </c>
      <c r="G10389" s="12" t="s">
        <v>65</v>
      </c>
      <c r="H10389" s="12" t="s">
        <v>65</v>
      </c>
      <c r="I10389" s="12"/>
    </row>
    <row r="10390" spans="1:9" x14ac:dyDescent="0.25">
      <c r="A10390" s="38">
        <v>160610045045</v>
      </c>
      <c r="B10390" s="13" t="s">
        <v>9997</v>
      </c>
      <c r="C10390" s="13">
        <v>5</v>
      </c>
      <c r="D10390" s="13" t="s">
        <v>69</v>
      </c>
      <c r="E10390" s="13" t="s">
        <v>65</v>
      </c>
      <c r="F10390" s="13" t="s">
        <v>65</v>
      </c>
      <c r="G10390" s="13" t="s">
        <v>65</v>
      </c>
      <c r="H10390" s="13" t="s">
        <v>65</v>
      </c>
      <c r="I10390" s="13"/>
    </row>
    <row r="10391" spans="1:9" x14ac:dyDescent="0.25">
      <c r="A10391" s="37">
        <v>160615009047</v>
      </c>
      <c r="B10391" s="12" t="s">
        <v>9998</v>
      </c>
      <c r="C10391" s="12">
        <v>2</v>
      </c>
      <c r="D10391" s="12" t="s">
        <v>1198</v>
      </c>
      <c r="E10391" s="12" t="s">
        <v>65</v>
      </c>
      <c r="F10391" s="12" t="s">
        <v>67</v>
      </c>
      <c r="G10391" s="12" t="s">
        <v>1199</v>
      </c>
      <c r="H10391" s="12" t="s">
        <v>67</v>
      </c>
      <c r="I10391" s="12"/>
    </row>
    <row r="10392" spans="1:9" x14ac:dyDescent="0.25">
      <c r="A10392" s="38">
        <v>160615008048</v>
      </c>
      <c r="B10392" s="13" t="s">
        <v>9999</v>
      </c>
      <c r="C10392" s="13">
        <v>4</v>
      </c>
      <c r="D10392" s="13" t="s">
        <v>1155</v>
      </c>
      <c r="E10392" s="13" t="s">
        <v>67</v>
      </c>
      <c r="F10392" s="13" t="s">
        <v>67</v>
      </c>
      <c r="G10392" s="13" t="s">
        <v>65</v>
      </c>
      <c r="H10392" s="13" t="s">
        <v>67</v>
      </c>
      <c r="I10392" s="13"/>
    </row>
    <row r="10393" spans="1:9" x14ac:dyDescent="0.25">
      <c r="A10393" s="37">
        <v>160615009049</v>
      </c>
      <c r="B10393" s="12" t="s">
        <v>10000</v>
      </c>
      <c r="C10393" s="12">
        <v>5</v>
      </c>
      <c r="D10393" s="12" t="s">
        <v>69</v>
      </c>
      <c r="E10393" s="12" t="s">
        <v>65</v>
      </c>
      <c r="F10393" s="12" t="s">
        <v>65</v>
      </c>
      <c r="G10393" s="12" t="s">
        <v>65</v>
      </c>
      <c r="H10393" s="12" t="s">
        <v>65</v>
      </c>
      <c r="I10393" s="12"/>
    </row>
    <row r="10394" spans="1:9" x14ac:dyDescent="0.25">
      <c r="A10394" s="38">
        <v>160615014056</v>
      </c>
      <c r="B10394" s="13" t="s">
        <v>10001</v>
      </c>
      <c r="C10394" s="13">
        <v>1</v>
      </c>
      <c r="D10394" s="13" t="s">
        <v>2549</v>
      </c>
      <c r="E10394" s="13" t="s">
        <v>1199</v>
      </c>
      <c r="F10394" s="13" t="s">
        <v>1199</v>
      </c>
      <c r="G10394" s="13" t="s">
        <v>67</v>
      </c>
      <c r="H10394" s="13" t="s">
        <v>65</v>
      </c>
      <c r="I10394" s="13"/>
    </row>
    <row r="10395" spans="1:9" x14ac:dyDescent="0.25">
      <c r="A10395" s="37">
        <v>160615008057</v>
      </c>
      <c r="B10395" s="12" t="s">
        <v>10002</v>
      </c>
      <c r="C10395" s="12">
        <v>4</v>
      </c>
      <c r="D10395" s="12" t="s">
        <v>1155</v>
      </c>
      <c r="E10395" s="12" t="s">
        <v>67</v>
      </c>
      <c r="F10395" s="12" t="s">
        <v>67</v>
      </c>
      <c r="G10395" s="12" t="s">
        <v>65</v>
      </c>
      <c r="H10395" s="12" t="s">
        <v>67</v>
      </c>
      <c r="I10395" s="12"/>
    </row>
    <row r="10396" spans="1:9" x14ac:dyDescent="0.25">
      <c r="A10396" s="38">
        <v>160615006058</v>
      </c>
      <c r="B10396" s="13" t="s">
        <v>10003</v>
      </c>
      <c r="C10396" s="13">
        <v>5</v>
      </c>
      <c r="D10396" s="13" t="s">
        <v>69</v>
      </c>
      <c r="E10396" s="13" t="s">
        <v>65</v>
      </c>
      <c r="F10396" s="13" t="s">
        <v>65</v>
      </c>
      <c r="G10396" s="13" t="s">
        <v>65</v>
      </c>
      <c r="H10396" s="13" t="s">
        <v>65</v>
      </c>
      <c r="I10396" s="13"/>
    </row>
    <row r="10397" spans="1:9" x14ac:dyDescent="0.25">
      <c r="A10397" s="37">
        <v>160615014062</v>
      </c>
      <c r="B10397" s="12" t="s">
        <v>7595</v>
      </c>
      <c r="C10397" s="12">
        <v>2</v>
      </c>
      <c r="D10397" s="12" t="s">
        <v>1198</v>
      </c>
      <c r="E10397" s="12" t="s">
        <v>65</v>
      </c>
      <c r="F10397" s="12" t="s">
        <v>67</v>
      </c>
      <c r="G10397" s="12" t="s">
        <v>1199</v>
      </c>
      <c r="H10397" s="12" t="s">
        <v>67</v>
      </c>
      <c r="I10397" s="12"/>
    </row>
    <row r="10398" spans="1:9" x14ac:dyDescent="0.25">
      <c r="A10398" s="38">
        <v>160615013063</v>
      </c>
      <c r="B10398" s="13" t="s">
        <v>10004</v>
      </c>
      <c r="C10398" s="13">
        <v>2</v>
      </c>
      <c r="D10398" s="13" t="s">
        <v>1198</v>
      </c>
      <c r="E10398" s="13" t="s">
        <v>65</v>
      </c>
      <c r="F10398" s="13" t="s">
        <v>67</v>
      </c>
      <c r="G10398" s="13" t="s">
        <v>1199</v>
      </c>
      <c r="H10398" s="13" t="s">
        <v>67</v>
      </c>
      <c r="I10398" s="13"/>
    </row>
    <row r="10399" spans="1:9" x14ac:dyDescent="0.25">
      <c r="A10399" s="37">
        <v>160615012065</v>
      </c>
      <c r="B10399" s="12" t="s">
        <v>10005</v>
      </c>
      <c r="C10399" s="12">
        <v>5</v>
      </c>
      <c r="D10399" s="12" t="s">
        <v>69</v>
      </c>
      <c r="E10399" s="12" t="s">
        <v>65</v>
      </c>
      <c r="F10399" s="12" t="s">
        <v>65</v>
      </c>
      <c r="G10399" s="12" t="s">
        <v>65</v>
      </c>
      <c r="H10399" s="12" t="s">
        <v>65</v>
      </c>
      <c r="I10399" s="12"/>
    </row>
    <row r="10400" spans="1:9" x14ac:dyDescent="0.25">
      <c r="A10400" s="38">
        <v>160615008066</v>
      </c>
      <c r="B10400" s="13" t="s">
        <v>10006</v>
      </c>
      <c r="C10400" s="13">
        <v>5</v>
      </c>
      <c r="D10400" s="13" t="s">
        <v>69</v>
      </c>
      <c r="E10400" s="13" t="s">
        <v>65</v>
      </c>
      <c r="F10400" s="13" t="s">
        <v>65</v>
      </c>
      <c r="G10400" s="13" t="s">
        <v>65</v>
      </c>
      <c r="H10400" s="13" t="s">
        <v>65</v>
      </c>
      <c r="I10400" s="13"/>
    </row>
    <row r="10401" spans="1:9" x14ac:dyDescent="0.25">
      <c r="A10401" s="37">
        <v>160615012067</v>
      </c>
      <c r="B10401" s="12" t="s">
        <v>10007</v>
      </c>
      <c r="C10401" s="12">
        <v>2</v>
      </c>
      <c r="D10401" s="12" t="s">
        <v>1198</v>
      </c>
      <c r="E10401" s="12" t="s">
        <v>65</v>
      </c>
      <c r="F10401" s="12" t="s">
        <v>67</v>
      </c>
      <c r="G10401" s="12" t="s">
        <v>1199</v>
      </c>
      <c r="H10401" s="12" t="s">
        <v>67</v>
      </c>
      <c r="I10401" s="12"/>
    </row>
    <row r="10402" spans="1:9" x14ac:dyDescent="0.25">
      <c r="A10402" s="38">
        <v>160615012068</v>
      </c>
      <c r="B10402" s="13" t="s">
        <v>10008</v>
      </c>
      <c r="C10402" s="13">
        <v>2</v>
      </c>
      <c r="D10402" s="13" t="s">
        <v>1198</v>
      </c>
      <c r="E10402" s="13" t="s">
        <v>65</v>
      </c>
      <c r="F10402" s="13" t="s">
        <v>67</v>
      </c>
      <c r="G10402" s="13" t="s">
        <v>1199</v>
      </c>
      <c r="H10402" s="13" t="s">
        <v>67</v>
      </c>
      <c r="I10402" s="13"/>
    </row>
    <row r="10403" spans="1:9" x14ac:dyDescent="0.25">
      <c r="A10403" s="37">
        <v>160615008069</v>
      </c>
      <c r="B10403" s="12" t="s">
        <v>10009</v>
      </c>
      <c r="C10403" s="12">
        <v>5</v>
      </c>
      <c r="D10403" s="12" t="s">
        <v>69</v>
      </c>
      <c r="E10403" s="12" t="s">
        <v>65</v>
      </c>
      <c r="F10403" s="12" t="s">
        <v>65</v>
      </c>
      <c r="G10403" s="12" t="s">
        <v>65</v>
      </c>
      <c r="H10403" s="12" t="s">
        <v>65</v>
      </c>
      <c r="I10403" s="12"/>
    </row>
    <row r="10404" spans="1:9" x14ac:dyDescent="0.25">
      <c r="A10404" s="38">
        <v>160610074074</v>
      </c>
      <c r="B10404" s="13" t="s">
        <v>10010</v>
      </c>
      <c r="C10404" s="13">
        <v>5</v>
      </c>
      <c r="D10404" s="13" t="s">
        <v>69</v>
      </c>
      <c r="E10404" s="13" t="s">
        <v>65</v>
      </c>
      <c r="F10404" s="13" t="s">
        <v>65</v>
      </c>
      <c r="G10404" s="13" t="s">
        <v>65</v>
      </c>
      <c r="H10404" s="13" t="s">
        <v>65</v>
      </c>
      <c r="I10404" s="13"/>
    </row>
    <row r="10405" spans="1:9" x14ac:dyDescent="0.25">
      <c r="A10405" s="37">
        <v>160615014075</v>
      </c>
      <c r="B10405" s="12" t="s">
        <v>10011</v>
      </c>
      <c r="C10405" s="12">
        <v>1</v>
      </c>
      <c r="D10405" s="12" t="s">
        <v>2549</v>
      </c>
      <c r="E10405" s="12" t="s">
        <v>1199</v>
      </c>
      <c r="F10405" s="12" t="s">
        <v>1199</v>
      </c>
      <c r="G10405" s="12" t="s">
        <v>67</v>
      </c>
      <c r="H10405" s="12" t="s">
        <v>65</v>
      </c>
      <c r="I10405" s="12"/>
    </row>
    <row r="10406" spans="1:9" x14ac:dyDescent="0.25">
      <c r="A10406" s="38">
        <v>160615009076</v>
      </c>
      <c r="B10406" s="13" t="s">
        <v>10012</v>
      </c>
      <c r="C10406" s="13">
        <v>5</v>
      </c>
      <c r="D10406" s="13" t="s">
        <v>69</v>
      </c>
      <c r="E10406" s="13" t="s">
        <v>65</v>
      </c>
      <c r="F10406" s="13" t="s">
        <v>65</v>
      </c>
      <c r="G10406" s="13" t="s">
        <v>65</v>
      </c>
      <c r="H10406" s="13" t="s">
        <v>65</v>
      </c>
      <c r="I10406" s="13"/>
    </row>
    <row r="10407" spans="1:9" x14ac:dyDescent="0.25">
      <c r="A10407" s="37">
        <v>160615012077</v>
      </c>
      <c r="B10407" s="12" t="s">
        <v>10013</v>
      </c>
      <c r="C10407" s="12">
        <v>5</v>
      </c>
      <c r="D10407" s="12" t="s">
        <v>69</v>
      </c>
      <c r="E10407" s="12" t="s">
        <v>65</v>
      </c>
      <c r="F10407" s="12" t="s">
        <v>65</v>
      </c>
      <c r="G10407" s="12" t="s">
        <v>65</v>
      </c>
      <c r="H10407" s="12" t="s">
        <v>65</v>
      </c>
      <c r="I10407" s="12"/>
    </row>
    <row r="10408" spans="1:9" x14ac:dyDescent="0.25">
      <c r="A10408" s="38">
        <v>160615008078</v>
      </c>
      <c r="B10408" s="13" t="s">
        <v>9768</v>
      </c>
      <c r="C10408" s="13">
        <v>5</v>
      </c>
      <c r="D10408" s="13" t="s">
        <v>69</v>
      </c>
      <c r="E10408" s="13" t="s">
        <v>65</v>
      </c>
      <c r="F10408" s="13" t="s">
        <v>65</v>
      </c>
      <c r="G10408" s="13" t="s">
        <v>65</v>
      </c>
      <c r="H10408" s="13" t="s">
        <v>65</v>
      </c>
      <c r="I10408" s="13"/>
    </row>
    <row r="10409" spans="1:9" x14ac:dyDescent="0.25">
      <c r="A10409" s="37">
        <v>160615008082</v>
      </c>
      <c r="B10409" s="12" t="s">
        <v>10014</v>
      </c>
      <c r="C10409" s="12">
        <v>5</v>
      </c>
      <c r="D10409" s="12" t="s">
        <v>69</v>
      </c>
      <c r="E10409" s="12" t="s">
        <v>65</v>
      </c>
      <c r="F10409" s="12" t="s">
        <v>65</v>
      </c>
      <c r="G10409" s="12" t="s">
        <v>65</v>
      </c>
      <c r="H10409" s="12" t="s">
        <v>65</v>
      </c>
      <c r="I10409" s="12"/>
    </row>
    <row r="10410" spans="1:9" x14ac:dyDescent="0.25">
      <c r="A10410" s="38">
        <v>160615008083</v>
      </c>
      <c r="B10410" s="13" t="s">
        <v>10015</v>
      </c>
      <c r="C10410" s="13">
        <v>5</v>
      </c>
      <c r="D10410" s="13" t="s">
        <v>69</v>
      </c>
      <c r="E10410" s="13" t="s">
        <v>65</v>
      </c>
      <c r="F10410" s="13" t="s">
        <v>65</v>
      </c>
      <c r="G10410" s="13" t="s">
        <v>65</v>
      </c>
      <c r="H10410" s="13" t="s">
        <v>65</v>
      </c>
      <c r="I10410" s="13"/>
    </row>
    <row r="10411" spans="1:9" x14ac:dyDescent="0.25">
      <c r="A10411" s="37">
        <v>160615012084</v>
      </c>
      <c r="B10411" s="12" t="s">
        <v>10016</v>
      </c>
      <c r="C10411" s="12">
        <v>5</v>
      </c>
      <c r="D10411" s="12" t="s">
        <v>69</v>
      </c>
      <c r="E10411" s="12" t="s">
        <v>65</v>
      </c>
      <c r="F10411" s="12" t="s">
        <v>65</v>
      </c>
      <c r="G10411" s="12" t="s">
        <v>65</v>
      </c>
      <c r="H10411" s="12" t="s">
        <v>65</v>
      </c>
      <c r="I10411" s="12"/>
    </row>
    <row r="10412" spans="1:9" x14ac:dyDescent="0.25">
      <c r="A10412" s="38">
        <v>160615014085</v>
      </c>
      <c r="B10412" s="13" t="s">
        <v>10017</v>
      </c>
      <c r="C10412" s="13">
        <v>2</v>
      </c>
      <c r="D10412" s="13" t="s">
        <v>1198</v>
      </c>
      <c r="E10412" s="13" t="s">
        <v>65</v>
      </c>
      <c r="F10412" s="13" t="s">
        <v>67</v>
      </c>
      <c r="G10412" s="13" t="s">
        <v>1199</v>
      </c>
      <c r="H10412" s="13" t="s">
        <v>67</v>
      </c>
      <c r="I10412" s="13"/>
    </row>
    <row r="10413" spans="1:9" x14ac:dyDescent="0.25">
      <c r="A10413" s="37">
        <v>160615014086</v>
      </c>
      <c r="B10413" s="12" t="s">
        <v>10018</v>
      </c>
      <c r="C10413" s="12">
        <v>1</v>
      </c>
      <c r="D10413" s="12" t="s">
        <v>2549</v>
      </c>
      <c r="E10413" s="12" t="s">
        <v>1199</v>
      </c>
      <c r="F10413" s="12" t="s">
        <v>1199</v>
      </c>
      <c r="G10413" s="12" t="s">
        <v>67</v>
      </c>
      <c r="H10413" s="12" t="s">
        <v>65</v>
      </c>
      <c r="I10413" s="12"/>
    </row>
    <row r="10414" spans="1:9" x14ac:dyDescent="0.25">
      <c r="A10414" s="38">
        <v>160615009089</v>
      </c>
      <c r="B10414" s="13" t="s">
        <v>3623</v>
      </c>
      <c r="C10414" s="13">
        <v>5</v>
      </c>
      <c r="D10414" s="13" t="s">
        <v>69</v>
      </c>
      <c r="E10414" s="13" t="s">
        <v>65</v>
      </c>
      <c r="F10414" s="13" t="s">
        <v>65</v>
      </c>
      <c r="G10414" s="13" t="s">
        <v>65</v>
      </c>
      <c r="H10414" s="13" t="s">
        <v>65</v>
      </c>
      <c r="I10414" s="13"/>
    </row>
    <row r="10415" spans="1:9" x14ac:dyDescent="0.25">
      <c r="A10415" s="37">
        <v>160615012091</v>
      </c>
      <c r="B10415" s="12" t="s">
        <v>10019</v>
      </c>
      <c r="C10415" s="12">
        <v>5</v>
      </c>
      <c r="D10415" s="12" t="s">
        <v>69</v>
      </c>
      <c r="E10415" s="12" t="s">
        <v>65</v>
      </c>
      <c r="F10415" s="12" t="s">
        <v>65</v>
      </c>
      <c r="G10415" s="12" t="s">
        <v>65</v>
      </c>
      <c r="H10415" s="12" t="s">
        <v>65</v>
      </c>
      <c r="I10415" s="12"/>
    </row>
    <row r="10416" spans="1:9" x14ac:dyDescent="0.25">
      <c r="A10416" s="38">
        <v>160615001094</v>
      </c>
      <c r="B10416" s="13" t="s">
        <v>10020</v>
      </c>
      <c r="C10416" s="13">
        <v>2</v>
      </c>
      <c r="D10416" s="13" t="s">
        <v>1198</v>
      </c>
      <c r="E10416" s="13" t="s">
        <v>65</v>
      </c>
      <c r="F10416" s="13" t="s">
        <v>67</v>
      </c>
      <c r="G10416" s="13" t="s">
        <v>1199</v>
      </c>
      <c r="H10416" s="13" t="s">
        <v>67</v>
      </c>
      <c r="I10416" s="13"/>
    </row>
    <row r="10417" spans="1:9" x14ac:dyDescent="0.25">
      <c r="A10417" s="37">
        <v>160615012096</v>
      </c>
      <c r="B10417" s="12" t="s">
        <v>10021</v>
      </c>
      <c r="C10417" s="12">
        <v>5</v>
      </c>
      <c r="D10417" s="12" t="s">
        <v>69</v>
      </c>
      <c r="E10417" s="12" t="s">
        <v>65</v>
      </c>
      <c r="F10417" s="12" t="s">
        <v>65</v>
      </c>
      <c r="G10417" s="12" t="s">
        <v>65</v>
      </c>
      <c r="H10417" s="12" t="s">
        <v>65</v>
      </c>
      <c r="I10417" s="12"/>
    </row>
    <row r="10418" spans="1:9" x14ac:dyDescent="0.25">
      <c r="A10418" s="38">
        <v>160615012097</v>
      </c>
      <c r="B10418" s="13" t="s">
        <v>10022</v>
      </c>
      <c r="C10418" s="13">
        <v>5</v>
      </c>
      <c r="D10418" s="13" t="s">
        <v>69</v>
      </c>
      <c r="E10418" s="13" t="s">
        <v>65</v>
      </c>
      <c r="F10418" s="13" t="s">
        <v>65</v>
      </c>
      <c r="G10418" s="13" t="s">
        <v>65</v>
      </c>
      <c r="H10418" s="13" t="s">
        <v>65</v>
      </c>
      <c r="I10418" s="13"/>
    </row>
    <row r="10419" spans="1:9" x14ac:dyDescent="0.25">
      <c r="A10419" s="37">
        <v>160615014098</v>
      </c>
      <c r="B10419" s="12" t="s">
        <v>10023</v>
      </c>
      <c r="C10419" s="12">
        <v>2</v>
      </c>
      <c r="D10419" s="12" t="s">
        <v>1198</v>
      </c>
      <c r="E10419" s="12" t="s">
        <v>65</v>
      </c>
      <c r="F10419" s="12" t="s">
        <v>67</v>
      </c>
      <c r="G10419" s="12" t="s">
        <v>1199</v>
      </c>
      <c r="H10419" s="12" t="s">
        <v>67</v>
      </c>
      <c r="I10419" s="12"/>
    </row>
    <row r="10420" spans="1:9" x14ac:dyDescent="0.25">
      <c r="A10420" s="38">
        <v>160615013101</v>
      </c>
      <c r="B10420" s="13" t="s">
        <v>10024</v>
      </c>
      <c r="C10420" s="13">
        <v>2</v>
      </c>
      <c r="D10420" s="13" t="s">
        <v>1198</v>
      </c>
      <c r="E10420" s="13" t="s">
        <v>65</v>
      </c>
      <c r="F10420" s="13" t="s">
        <v>67</v>
      </c>
      <c r="G10420" s="13" t="s">
        <v>1199</v>
      </c>
      <c r="H10420" s="13" t="s">
        <v>67</v>
      </c>
      <c r="I10420" s="13"/>
    </row>
    <row r="10421" spans="1:9" x14ac:dyDescent="0.25">
      <c r="A10421" s="37">
        <v>160615008102</v>
      </c>
      <c r="B10421" s="12" t="s">
        <v>10025</v>
      </c>
      <c r="C10421" s="12">
        <v>5</v>
      </c>
      <c r="D10421" s="12" t="s">
        <v>69</v>
      </c>
      <c r="E10421" s="12" t="s">
        <v>65</v>
      </c>
      <c r="F10421" s="12" t="s">
        <v>65</v>
      </c>
      <c r="G10421" s="12" t="s">
        <v>65</v>
      </c>
      <c r="H10421" s="12" t="s">
        <v>65</v>
      </c>
      <c r="I10421" s="12"/>
    </row>
    <row r="10422" spans="1:9" x14ac:dyDescent="0.25">
      <c r="A10422" s="38">
        <v>160615001103</v>
      </c>
      <c r="B10422" s="13" t="s">
        <v>10026</v>
      </c>
      <c r="C10422" s="13">
        <v>2</v>
      </c>
      <c r="D10422" s="13" t="s">
        <v>1198</v>
      </c>
      <c r="E10422" s="13" t="s">
        <v>65</v>
      </c>
      <c r="F10422" s="13" t="s">
        <v>67</v>
      </c>
      <c r="G10422" s="13" t="s">
        <v>1199</v>
      </c>
      <c r="H10422" s="13" t="s">
        <v>67</v>
      </c>
      <c r="I10422" s="13"/>
    </row>
    <row r="10423" spans="1:9" x14ac:dyDescent="0.25">
      <c r="A10423" s="37">
        <v>160615014105</v>
      </c>
      <c r="B10423" s="12" t="s">
        <v>10027</v>
      </c>
      <c r="C10423" s="12">
        <v>2</v>
      </c>
      <c r="D10423" s="12" t="s">
        <v>1198</v>
      </c>
      <c r="E10423" s="12" t="s">
        <v>65</v>
      </c>
      <c r="F10423" s="12" t="s">
        <v>67</v>
      </c>
      <c r="G10423" s="12" t="s">
        <v>1199</v>
      </c>
      <c r="H10423" s="12" t="s">
        <v>67</v>
      </c>
      <c r="I10423" s="12"/>
    </row>
    <row r="10424" spans="1:9" x14ac:dyDescent="0.25">
      <c r="A10424" s="38">
        <v>160615009107</v>
      </c>
      <c r="B10424" s="13" t="s">
        <v>10028</v>
      </c>
      <c r="C10424" s="13">
        <v>3</v>
      </c>
      <c r="D10424" s="13" t="s">
        <v>64</v>
      </c>
      <c r="E10424" s="13" t="s">
        <v>65</v>
      </c>
      <c r="F10424" s="13" t="s">
        <v>65</v>
      </c>
      <c r="G10424" s="13" t="s">
        <v>66</v>
      </c>
      <c r="H10424" s="13" t="s">
        <v>67</v>
      </c>
      <c r="I10424" s="13"/>
    </row>
    <row r="10425" spans="1:9" x14ac:dyDescent="0.25">
      <c r="A10425" s="37">
        <v>160615012111</v>
      </c>
      <c r="B10425" s="12" t="s">
        <v>10029</v>
      </c>
      <c r="C10425" s="12">
        <v>5</v>
      </c>
      <c r="D10425" s="12" t="s">
        <v>69</v>
      </c>
      <c r="E10425" s="12" t="s">
        <v>65</v>
      </c>
      <c r="F10425" s="12" t="s">
        <v>65</v>
      </c>
      <c r="G10425" s="12" t="s">
        <v>65</v>
      </c>
      <c r="H10425" s="12" t="s">
        <v>65</v>
      </c>
      <c r="I10425" s="12"/>
    </row>
    <row r="10426" spans="1:9" x14ac:dyDescent="0.25">
      <c r="A10426" s="38">
        <v>160615014113</v>
      </c>
      <c r="B10426" s="13" t="s">
        <v>10030</v>
      </c>
      <c r="C10426" s="13">
        <v>2</v>
      </c>
      <c r="D10426" s="13" t="s">
        <v>1198</v>
      </c>
      <c r="E10426" s="13" t="s">
        <v>65</v>
      </c>
      <c r="F10426" s="13" t="s">
        <v>67</v>
      </c>
      <c r="G10426" s="13" t="s">
        <v>1199</v>
      </c>
      <c r="H10426" s="13" t="s">
        <v>67</v>
      </c>
      <c r="I10426" s="13"/>
    </row>
    <row r="10427" spans="1:9" x14ac:dyDescent="0.25">
      <c r="A10427" s="37">
        <v>160615001114</v>
      </c>
      <c r="B10427" s="12" t="s">
        <v>10031</v>
      </c>
      <c r="C10427" s="12">
        <v>5</v>
      </c>
      <c r="D10427" s="12" t="s">
        <v>69</v>
      </c>
      <c r="E10427" s="12" t="s">
        <v>65</v>
      </c>
      <c r="F10427" s="12" t="s">
        <v>65</v>
      </c>
      <c r="G10427" s="12" t="s">
        <v>65</v>
      </c>
      <c r="H10427" s="12" t="s">
        <v>65</v>
      </c>
      <c r="I10427" s="12"/>
    </row>
    <row r="10428" spans="1:9" x14ac:dyDescent="0.25">
      <c r="A10428" s="38">
        <v>160610115115</v>
      </c>
      <c r="B10428" s="13" t="s">
        <v>10032</v>
      </c>
      <c r="C10428" s="13">
        <v>3</v>
      </c>
      <c r="D10428" s="13" t="s">
        <v>64</v>
      </c>
      <c r="E10428" s="13" t="s">
        <v>65</v>
      </c>
      <c r="F10428" s="13" t="s">
        <v>65</v>
      </c>
      <c r="G10428" s="13" t="s">
        <v>66</v>
      </c>
      <c r="H10428" s="13" t="s">
        <v>67</v>
      </c>
      <c r="I10428" s="13"/>
    </row>
    <row r="10429" spans="1:9" x14ac:dyDescent="0.25">
      <c r="A10429" s="37">
        <v>160610116116</v>
      </c>
      <c r="B10429" s="12" t="s">
        <v>10033</v>
      </c>
      <c r="C10429" s="12">
        <v>5</v>
      </c>
      <c r="D10429" s="12" t="s">
        <v>69</v>
      </c>
      <c r="E10429" s="12" t="s">
        <v>65</v>
      </c>
      <c r="F10429" s="12" t="s">
        <v>65</v>
      </c>
      <c r="G10429" s="12" t="s">
        <v>65</v>
      </c>
      <c r="H10429" s="12" t="s">
        <v>65</v>
      </c>
      <c r="I10429" s="12"/>
    </row>
    <row r="10430" spans="1:9" x14ac:dyDescent="0.25">
      <c r="A10430" s="38">
        <v>160610117117</v>
      </c>
      <c r="B10430" s="13" t="s">
        <v>10034</v>
      </c>
      <c r="C10430" s="13">
        <v>5</v>
      </c>
      <c r="D10430" s="13" t="s">
        <v>69</v>
      </c>
      <c r="E10430" s="13" t="s">
        <v>65</v>
      </c>
      <c r="F10430" s="13" t="s">
        <v>65</v>
      </c>
      <c r="G10430" s="13" t="s">
        <v>65</v>
      </c>
      <c r="H10430" s="13" t="s">
        <v>65</v>
      </c>
      <c r="I10430" s="13"/>
    </row>
    <row r="10431" spans="1:9" x14ac:dyDescent="0.25">
      <c r="A10431" s="37">
        <v>160610118118</v>
      </c>
      <c r="B10431" s="12" t="s">
        <v>10035</v>
      </c>
      <c r="C10431" s="12">
        <v>2</v>
      </c>
      <c r="D10431" s="12" t="s">
        <v>1198</v>
      </c>
      <c r="E10431" s="12" t="s">
        <v>65</v>
      </c>
      <c r="F10431" s="12" t="s">
        <v>67</v>
      </c>
      <c r="G10431" s="12" t="s">
        <v>1199</v>
      </c>
      <c r="H10431" s="12" t="s">
        <v>67</v>
      </c>
      <c r="I10431" s="12"/>
    </row>
    <row r="10432" spans="1:9" x14ac:dyDescent="0.25">
      <c r="A10432" s="38">
        <v>160620005005</v>
      </c>
      <c r="B10432" s="13" t="s">
        <v>10036</v>
      </c>
      <c r="C10432" s="13">
        <v>2</v>
      </c>
      <c r="D10432" s="13" t="s">
        <v>1198</v>
      </c>
      <c r="E10432" s="13" t="s">
        <v>65</v>
      </c>
      <c r="F10432" s="13" t="s">
        <v>67</v>
      </c>
      <c r="G10432" s="13" t="s">
        <v>1199</v>
      </c>
      <c r="H10432" s="13" t="s">
        <v>67</v>
      </c>
      <c r="I10432" s="13"/>
    </row>
    <row r="10433" spans="1:9" x14ac:dyDescent="0.25">
      <c r="A10433" s="37">
        <v>160625053008</v>
      </c>
      <c r="B10433" s="12" t="s">
        <v>10037</v>
      </c>
      <c r="C10433" s="12">
        <v>4</v>
      </c>
      <c r="D10433" s="12" t="s">
        <v>1155</v>
      </c>
      <c r="E10433" s="12" t="s">
        <v>67</v>
      </c>
      <c r="F10433" s="12" t="s">
        <v>67</v>
      </c>
      <c r="G10433" s="12" t="s">
        <v>65</v>
      </c>
      <c r="H10433" s="12" t="s">
        <v>67</v>
      </c>
      <c r="I10433" s="12"/>
    </row>
    <row r="10434" spans="1:9" x14ac:dyDescent="0.25">
      <c r="A10434" s="38">
        <v>160625054009</v>
      </c>
      <c r="B10434" s="13" t="s">
        <v>10038</v>
      </c>
      <c r="C10434" s="13">
        <v>4</v>
      </c>
      <c r="D10434" s="13" t="s">
        <v>1155</v>
      </c>
      <c r="E10434" s="13" t="s">
        <v>67</v>
      </c>
      <c r="F10434" s="13" t="s">
        <v>67</v>
      </c>
      <c r="G10434" s="13" t="s">
        <v>65</v>
      </c>
      <c r="H10434" s="13" t="s">
        <v>67</v>
      </c>
      <c r="I10434" s="13"/>
    </row>
    <row r="10435" spans="1:9" x14ac:dyDescent="0.25">
      <c r="A10435" s="37">
        <v>160625054024</v>
      </c>
      <c r="B10435" s="12" t="s">
        <v>10039</v>
      </c>
      <c r="C10435" s="12">
        <v>4</v>
      </c>
      <c r="D10435" s="12" t="s">
        <v>1155</v>
      </c>
      <c r="E10435" s="12" t="s">
        <v>67</v>
      </c>
      <c r="F10435" s="12" t="s">
        <v>67</v>
      </c>
      <c r="G10435" s="12" t="s">
        <v>65</v>
      </c>
      <c r="H10435" s="12" t="s">
        <v>67</v>
      </c>
      <c r="I10435" s="12"/>
    </row>
    <row r="10436" spans="1:9" x14ac:dyDescent="0.25">
      <c r="A10436" s="38">
        <v>160625054026</v>
      </c>
      <c r="B10436" s="13" t="s">
        <v>10040</v>
      </c>
      <c r="C10436" s="13">
        <v>4</v>
      </c>
      <c r="D10436" s="13" t="s">
        <v>1155</v>
      </c>
      <c r="E10436" s="13" t="s">
        <v>67</v>
      </c>
      <c r="F10436" s="13" t="s">
        <v>67</v>
      </c>
      <c r="G10436" s="13" t="s">
        <v>65</v>
      </c>
      <c r="H10436" s="13" t="s">
        <v>67</v>
      </c>
      <c r="I10436" s="13"/>
    </row>
    <row r="10437" spans="1:9" x14ac:dyDescent="0.25">
      <c r="A10437" s="37">
        <v>160625054033</v>
      </c>
      <c r="B10437" s="12" t="s">
        <v>10041</v>
      </c>
      <c r="C10437" s="12">
        <v>5</v>
      </c>
      <c r="D10437" s="12" t="s">
        <v>69</v>
      </c>
      <c r="E10437" s="12" t="s">
        <v>65</v>
      </c>
      <c r="F10437" s="12" t="s">
        <v>65</v>
      </c>
      <c r="G10437" s="12" t="s">
        <v>65</v>
      </c>
      <c r="H10437" s="12" t="s">
        <v>65</v>
      </c>
      <c r="I10437" s="12"/>
    </row>
    <row r="10438" spans="1:9" x14ac:dyDescent="0.25">
      <c r="A10438" s="38">
        <v>160625054037</v>
      </c>
      <c r="B10438" s="13" t="s">
        <v>10042</v>
      </c>
      <c r="C10438" s="13">
        <v>4</v>
      </c>
      <c r="D10438" s="13" t="s">
        <v>1155</v>
      </c>
      <c r="E10438" s="13" t="s">
        <v>67</v>
      </c>
      <c r="F10438" s="13" t="s">
        <v>67</v>
      </c>
      <c r="G10438" s="13" t="s">
        <v>65</v>
      </c>
      <c r="H10438" s="13" t="s">
        <v>67</v>
      </c>
      <c r="I10438" s="13"/>
    </row>
    <row r="10439" spans="1:9" x14ac:dyDescent="0.25">
      <c r="A10439" s="37">
        <v>160620041041</v>
      </c>
      <c r="B10439" s="12" t="s">
        <v>10043</v>
      </c>
      <c r="C10439" s="12">
        <v>4</v>
      </c>
      <c r="D10439" s="12" t="s">
        <v>1155</v>
      </c>
      <c r="E10439" s="12" t="s">
        <v>67</v>
      </c>
      <c r="F10439" s="12" t="s">
        <v>67</v>
      </c>
      <c r="G10439" s="12" t="s">
        <v>65</v>
      </c>
      <c r="H10439" s="12" t="s">
        <v>67</v>
      </c>
      <c r="I10439" s="12"/>
    </row>
    <row r="10440" spans="1:9" x14ac:dyDescent="0.25">
      <c r="A10440" s="38">
        <v>160620049049</v>
      </c>
      <c r="B10440" s="13" t="s">
        <v>10044</v>
      </c>
      <c r="C10440" s="13">
        <v>5</v>
      </c>
      <c r="D10440" s="13" t="s">
        <v>69</v>
      </c>
      <c r="E10440" s="13" t="s">
        <v>65</v>
      </c>
      <c r="F10440" s="13" t="s">
        <v>65</v>
      </c>
      <c r="G10440" s="13" t="s">
        <v>65</v>
      </c>
      <c r="H10440" s="13" t="s">
        <v>65</v>
      </c>
      <c r="I10440" s="13"/>
    </row>
    <row r="10441" spans="1:9" x14ac:dyDescent="0.25">
      <c r="A10441" s="37">
        <v>160625053054</v>
      </c>
      <c r="B10441" s="12" t="s">
        <v>3508</v>
      </c>
      <c r="C10441" s="12">
        <v>4</v>
      </c>
      <c r="D10441" s="12" t="s">
        <v>1155</v>
      </c>
      <c r="E10441" s="12" t="s">
        <v>67</v>
      </c>
      <c r="F10441" s="12" t="s">
        <v>67</v>
      </c>
      <c r="G10441" s="12" t="s">
        <v>65</v>
      </c>
      <c r="H10441" s="12" t="s">
        <v>67</v>
      </c>
      <c r="I10441" s="12"/>
    </row>
    <row r="10442" spans="1:9" x14ac:dyDescent="0.25">
      <c r="A10442" s="38">
        <v>160620062062</v>
      </c>
      <c r="B10442" s="13" t="s">
        <v>2620</v>
      </c>
      <c r="C10442" s="13">
        <v>5</v>
      </c>
      <c r="D10442" s="13" t="s">
        <v>69</v>
      </c>
      <c r="E10442" s="13" t="s">
        <v>65</v>
      </c>
      <c r="F10442" s="13" t="s">
        <v>65</v>
      </c>
      <c r="G10442" s="13" t="s">
        <v>65</v>
      </c>
      <c r="H10442" s="13" t="s">
        <v>65</v>
      </c>
      <c r="I10442" s="13"/>
    </row>
    <row r="10443" spans="1:9" x14ac:dyDescent="0.25">
      <c r="A10443" s="37">
        <v>160620063063</v>
      </c>
      <c r="B10443" s="12" t="s">
        <v>10045</v>
      </c>
      <c r="C10443" s="12">
        <v>4</v>
      </c>
      <c r="D10443" s="12" t="s">
        <v>1155</v>
      </c>
      <c r="E10443" s="12" t="s">
        <v>67</v>
      </c>
      <c r="F10443" s="12" t="s">
        <v>67</v>
      </c>
      <c r="G10443" s="12" t="s">
        <v>65</v>
      </c>
      <c r="H10443" s="12" t="s">
        <v>67</v>
      </c>
      <c r="I10443" s="12"/>
    </row>
    <row r="10444" spans="1:9" x14ac:dyDescent="0.25">
      <c r="A10444" s="38">
        <v>160625053064</v>
      </c>
      <c r="B10444" s="13" t="s">
        <v>10046</v>
      </c>
      <c r="C10444" s="13">
        <v>4</v>
      </c>
      <c r="D10444" s="13" t="s">
        <v>1155</v>
      </c>
      <c r="E10444" s="13" t="s">
        <v>67</v>
      </c>
      <c r="F10444" s="13" t="s">
        <v>67</v>
      </c>
      <c r="G10444" s="13" t="s">
        <v>65</v>
      </c>
      <c r="H10444" s="13" t="s">
        <v>67</v>
      </c>
      <c r="I10444" s="13"/>
    </row>
    <row r="10445" spans="1:9" x14ac:dyDescent="0.25">
      <c r="A10445" s="37">
        <v>160620065065</v>
      </c>
      <c r="B10445" s="12" t="s">
        <v>10047</v>
      </c>
      <c r="C10445" s="12">
        <v>2</v>
      </c>
      <c r="D10445" s="12" t="s">
        <v>1198</v>
      </c>
      <c r="E10445" s="12" t="s">
        <v>65</v>
      </c>
      <c r="F10445" s="12" t="s">
        <v>67</v>
      </c>
      <c r="G10445" s="12" t="s">
        <v>1199</v>
      </c>
      <c r="H10445" s="12" t="s">
        <v>67</v>
      </c>
      <c r="I10445" s="12"/>
    </row>
    <row r="10446" spans="1:9" x14ac:dyDescent="0.25">
      <c r="A10446" s="38">
        <v>160625054066</v>
      </c>
      <c r="B10446" s="13" t="s">
        <v>10048</v>
      </c>
      <c r="C10446" s="13">
        <v>4</v>
      </c>
      <c r="D10446" s="13" t="s">
        <v>1155</v>
      </c>
      <c r="E10446" s="13" t="s">
        <v>67</v>
      </c>
      <c r="F10446" s="13" t="s">
        <v>67</v>
      </c>
      <c r="G10446" s="13" t="s">
        <v>65</v>
      </c>
      <c r="H10446" s="13" t="s">
        <v>67</v>
      </c>
      <c r="I10446" s="13"/>
    </row>
    <row r="10447" spans="1:9" x14ac:dyDescent="0.25">
      <c r="A10447" s="37">
        <v>160635051003</v>
      </c>
      <c r="B10447" s="12" t="s">
        <v>10049</v>
      </c>
      <c r="C10447" s="12">
        <v>1</v>
      </c>
      <c r="D10447" s="12" t="s">
        <v>2549</v>
      </c>
      <c r="E10447" s="12" t="s">
        <v>1199</v>
      </c>
      <c r="F10447" s="12" t="s">
        <v>1199</v>
      </c>
      <c r="G10447" s="12" t="s">
        <v>67</v>
      </c>
      <c r="H10447" s="12" t="s">
        <v>65</v>
      </c>
      <c r="I10447" s="12"/>
    </row>
    <row r="10448" spans="1:9" x14ac:dyDescent="0.25">
      <c r="A10448" s="38">
        <v>160630004004</v>
      </c>
      <c r="B10448" s="13" t="s">
        <v>10050</v>
      </c>
      <c r="C10448" s="13">
        <v>1</v>
      </c>
      <c r="D10448" s="13" t="s">
        <v>2549</v>
      </c>
      <c r="E10448" s="13" t="s">
        <v>1199</v>
      </c>
      <c r="F10448" s="13" t="s">
        <v>1199</v>
      </c>
      <c r="G10448" s="13" t="s">
        <v>67</v>
      </c>
      <c r="H10448" s="13" t="s">
        <v>65</v>
      </c>
      <c r="I10448" s="13"/>
    </row>
    <row r="10449" spans="1:9" x14ac:dyDescent="0.25">
      <c r="A10449" s="37">
        <v>160635006006</v>
      </c>
      <c r="B10449" s="12" t="s">
        <v>10051</v>
      </c>
      <c r="C10449" s="12">
        <v>1</v>
      </c>
      <c r="D10449" s="12" t="s">
        <v>2549</v>
      </c>
      <c r="E10449" s="12" t="s">
        <v>1199</v>
      </c>
      <c r="F10449" s="12" t="s">
        <v>1199</v>
      </c>
      <c r="G10449" s="12" t="s">
        <v>67</v>
      </c>
      <c r="H10449" s="12" t="s">
        <v>65</v>
      </c>
      <c r="I10449" s="12"/>
    </row>
    <row r="10450" spans="1:9" x14ac:dyDescent="0.25">
      <c r="A10450" s="38">
        <v>160635006008</v>
      </c>
      <c r="B10450" s="13" t="s">
        <v>10052</v>
      </c>
      <c r="C10450" s="13">
        <v>4</v>
      </c>
      <c r="D10450" s="13" t="s">
        <v>1155</v>
      </c>
      <c r="E10450" s="13" t="s">
        <v>67</v>
      </c>
      <c r="F10450" s="13" t="s">
        <v>67</v>
      </c>
      <c r="G10450" s="13" t="s">
        <v>65</v>
      </c>
      <c r="H10450" s="13" t="s">
        <v>67</v>
      </c>
      <c r="I10450" s="13"/>
    </row>
    <row r="10451" spans="1:9" x14ac:dyDescent="0.25">
      <c r="A10451" s="37">
        <v>160635056011</v>
      </c>
      <c r="B10451" s="12" t="s">
        <v>10053</v>
      </c>
      <c r="C10451" s="12">
        <v>1</v>
      </c>
      <c r="D10451" s="12" t="s">
        <v>2549</v>
      </c>
      <c r="E10451" s="12" t="s">
        <v>1199</v>
      </c>
      <c r="F10451" s="12" t="s">
        <v>1199</v>
      </c>
      <c r="G10451" s="12" t="s">
        <v>67</v>
      </c>
      <c r="H10451" s="12" t="s">
        <v>65</v>
      </c>
      <c r="I10451" s="12"/>
    </row>
    <row r="10452" spans="1:9" x14ac:dyDescent="0.25">
      <c r="A10452" s="38">
        <v>160635059015</v>
      </c>
      <c r="B10452" s="13" t="s">
        <v>10054</v>
      </c>
      <c r="C10452" s="13">
        <v>2</v>
      </c>
      <c r="D10452" s="13" t="s">
        <v>1198</v>
      </c>
      <c r="E10452" s="13" t="s">
        <v>65</v>
      </c>
      <c r="F10452" s="13" t="s">
        <v>67</v>
      </c>
      <c r="G10452" s="13" t="s">
        <v>1199</v>
      </c>
      <c r="H10452" s="13" t="s">
        <v>67</v>
      </c>
      <c r="I10452" s="13"/>
    </row>
    <row r="10453" spans="1:9" x14ac:dyDescent="0.25">
      <c r="A10453" s="37">
        <v>160635059023</v>
      </c>
      <c r="B10453" s="12" t="s">
        <v>10055</v>
      </c>
      <c r="C10453" s="12">
        <v>2</v>
      </c>
      <c r="D10453" s="12" t="s">
        <v>1198</v>
      </c>
      <c r="E10453" s="12" t="s">
        <v>65</v>
      </c>
      <c r="F10453" s="12" t="s">
        <v>67</v>
      </c>
      <c r="G10453" s="12" t="s">
        <v>1199</v>
      </c>
      <c r="H10453" s="12" t="s">
        <v>67</v>
      </c>
      <c r="I10453" s="12"/>
    </row>
    <row r="10454" spans="1:9" x14ac:dyDescent="0.25">
      <c r="A10454" s="38">
        <v>160635006028</v>
      </c>
      <c r="B10454" s="13" t="s">
        <v>10056</v>
      </c>
      <c r="C10454" s="13">
        <v>1</v>
      </c>
      <c r="D10454" s="13" t="s">
        <v>2549</v>
      </c>
      <c r="E10454" s="13" t="s">
        <v>1199</v>
      </c>
      <c r="F10454" s="13" t="s">
        <v>1199</v>
      </c>
      <c r="G10454" s="13" t="s">
        <v>67</v>
      </c>
      <c r="H10454" s="13" t="s">
        <v>65</v>
      </c>
      <c r="I10454" s="13"/>
    </row>
    <row r="10455" spans="1:9" x14ac:dyDescent="0.25">
      <c r="A10455" s="37">
        <v>160635056032</v>
      </c>
      <c r="B10455" s="12" t="s">
        <v>10057</v>
      </c>
      <c r="C10455" s="12">
        <v>2</v>
      </c>
      <c r="D10455" s="12" t="s">
        <v>1198</v>
      </c>
      <c r="E10455" s="12" t="s">
        <v>65</v>
      </c>
      <c r="F10455" s="12" t="s">
        <v>67</v>
      </c>
      <c r="G10455" s="12" t="s">
        <v>1199</v>
      </c>
      <c r="H10455" s="12" t="s">
        <v>67</v>
      </c>
      <c r="I10455" s="12"/>
    </row>
    <row r="10456" spans="1:9" x14ac:dyDescent="0.25">
      <c r="A10456" s="38">
        <v>160635056033</v>
      </c>
      <c r="B10456" s="13" t="s">
        <v>10058</v>
      </c>
      <c r="C10456" s="13">
        <v>2</v>
      </c>
      <c r="D10456" s="13" t="s">
        <v>1198</v>
      </c>
      <c r="E10456" s="13" t="s">
        <v>65</v>
      </c>
      <c r="F10456" s="13" t="s">
        <v>67</v>
      </c>
      <c r="G10456" s="13" t="s">
        <v>1199</v>
      </c>
      <c r="H10456" s="13" t="s">
        <v>67</v>
      </c>
      <c r="I10456" s="13"/>
    </row>
    <row r="10457" spans="1:9" x14ac:dyDescent="0.25">
      <c r="A10457" s="37">
        <v>160635006037</v>
      </c>
      <c r="B10457" s="12" t="s">
        <v>10059</v>
      </c>
      <c r="C10457" s="12">
        <v>2</v>
      </c>
      <c r="D10457" s="12" t="s">
        <v>1198</v>
      </c>
      <c r="E10457" s="12" t="s">
        <v>65</v>
      </c>
      <c r="F10457" s="12" t="s">
        <v>67</v>
      </c>
      <c r="G10457" s="12" t="s">
        <v>1199</v>
      </c>
      <c r="H10457" s="12" t="s">
        <v>67</v>
      </c>
      <c r="I10457" s="12"/>
    </row>
    <row r="10458" spans="1:9" x14ac:dyDescent="0.25">
      <c r="A10458" s="38">
        <v>160635006046</v>
      </c>
      <c r="B10458" s="13" t="s">
        <v>10060</v>
      </c>
      <c r="C10458" s="13">
        <v>4</v>
      </c>
      <c r="D10458" s="13" t="s">
        <v>1155</v>
      </c>
      <c r="E10458" s="13" t="s">
        <v>67</v>
      </c>
      <c r="F10458" s="13" t="s">
        <v>67</v>
      </c>
      <c r="G10458" s="13" t="s">
        <v>65</v>
      </c>
      <c r="H10458" s="13" t="s">
        <v>67</v>
      </c>
      <c r="I10458" s="13"/>
    </row>
    <row r="10459" spans="1:9" x14ac:dyDescent="0.25">
      <c r="A10459" s="37">
        <v>160635006049</v>
      </c>
      <c r="B10459" s="12" t="s">
        <v>5756</v>
      </c>
      <c r="C10459" s="12">
        <v>4</v>
      </c>
      <c r="D10459" s="12" t="s">
        <v>1155</v>
      </c>
      <c r="E10459" s="12" t="s">
        <v>67</v>
      </c>
      <c r="F10459" s="12" t="s">
        <v>67</v>
      </c>
      <c r="G10459" s="12" t="s">
        <v>65</v>
      </c>
      <c r="H10459" s="12" t="s">
        <v>67</v>
      </c>
      <c r="I10459" s="12"/>
    </row>
    <row r="10460" spans="1:9" x14ac:dyDescent="0.25">
      <c r="A10460" s="38">
        <v>160635051051</v>
      </c>
      <c r="B10460" s="13" t="s">
        <v>2923</v>
      </c>
      <c r="C10460" s="13">
        <v>4</v>
      </c>
      <c r="D10460" s="13" t="s">
        <v>1155</v>
      </c>
      <c r="E10460" s="13" t="s">
        <v>67</v>
      </c>
      <c r="F10460" s="13" t="s">
        <v>67</v>
      </c>
      <c r="G10460" s="13" t="s">
        <v>65</v>
      </c>
      <c r="H10460" s="13" t="s">
        <v>67</v>
      </c>
      <c r="I10460" s="13"/>
    </row>
    <row r="10461" spans="1:9" x14ac:dyDescent="0.25">
      <c r="A10461" s="37">
        <v>160635006058</v>
      </c>
      <c r="B10461" s="12" t="s">
        <v>10061</v>
      </c>
      <c r="C10461" s="12">
        <v>2</v>
      </c>
      <c r="D10461" s="12" t="s">
        <v>1198</v>
      </c>
      <c r="E10461" s="12" t="s">
        <v>65</v>
      </c>
      <c r="F10461" s="12" t="s">
        <v>67</v>
      </c>
      <c r="G10461" s="12" t="s">
        <v>1199</v>
      </c>
      <c r="H10461" s="12" t="s">
        <v>67</v>
      </c>
      <c r="I10461" s="12"/>
    </row>
    <row r="10462" spans="1:9" x14ac:dyDescent="0.25">
      <c r="A10462" s="38">
        <v>160635059062</v>
      </c>
      <c r="B10462" s="13" t="s">
        <v>10062</v>
      </c>
      <c r="C10462" s="13">
        <v>2</v>
      </c>
      <c r="D10462" s="13" t="s">
        <v>1198</v>
      </c>
      <c r="E10462" s="13" t="s">
        <v>65</v>
      </c>
      <c r="F10462" s="13" t="s">
        <v>67</v>
      </c>
      <c r="G10462" s="13" t="s">
        <v>1199</v>
      </c>
      <c r="H10462" s="13" t="s">
        <v>67</v>
      </c>
      <c r="I10462" s="13"/>
    </row>
    <row r="10463" spans="1:9" x14ac:dyDescent="0.25">
      <c r="A10463" s="37">
        <v>160635057066</v>
      </c>
      <c r="B10463" s="12" t="s">
        <v>10063</v>
      </c>
      <c r="C10463" s="12">
        <v>2</v>
      </c>
      <c r="D10463" s="12" t="s">
        <v>1198</v>
      </c>
      <c r="E10463" s="12" t="s">
        <v>65</v>
      </c>
      <c r="F10463" s="12" t="s">
        <v>67</v>
      </c>
      <c r="G10463" s="12" t="s">
        <v>1199</v>
      </c>
      <c r="H10463" s="12" t="s">
        <v>67</v>
      </c>
      <c r="I10463" s="12"/>
    </row>
    <row r="10464" spans="1:9" x14ac:dyDescent="0.25">
      <c r="A10464" s="38">
        <v>160635056068</v>
      </c>
      <c r="B10464" s="13" t="s">
        <v>4167</v>
      </c>
      <c r="C10464" s="13">
        <v>1</v>
      </c>
      <c r="D10464" s="13" t="s">
        <v>2549</v>
      </c>
      <c r="E10464" s="13" t="s">
        <v>1199</v>
      </c>
      <c r="F10464" s="13" t="s">
        <v>1199</v>
      </c>
      <c r="G10464" s="13" t="s">
        <v>67</v>
      </c>
      <c r="H10464" s="13" t="s">
        <v>65</v>
      </c>
      <c r="I10464" s="13"/>
    </row>
    <row r="10465" spans="1:9" x14ac:dyDescent="0.25">
      <c r="A10465" s="37">
        <v>160635057071</v>
      </c>
      <c r="B10465" s="12" t="s">
        <v>5741</v>
      </c>
      <c r="C10465" s="12">
        <v>2</v>
      </c>
      <c r="D10465" s="12" t="s">
        <v>1198</v>
      </c>
      <c r="E10465" s="12" t="s">
        <v>65</v>
      </c>
      <c r="F10465" s="12" t="s">
        <v>67</v>
      </c>
      <c r="G10465" s="12" t="s">
        <v>1199</v>
      </c>
      <c r="H10465" s="12" t="s">
        <v>67</v>
      </c>
      <c r="I10465" s="12"/>
    </row>
    <row r="10466" spans="1:9" x14ac:dyDescent="0.25">
      <c r="A10466" s="38">
        <v>160630076076</v>
      </c>
      <c r="B10466" s="13" t="s">
        <v>10064</v>
      </c>
      <c r="C10466" s="13">
        <v>1</v>
      </c>
      <c r="D10466" s="13" t="s">
        <v>2549</v>
      </c>
      <c r="E10466" s="13" t="s">
        <v>1199</v>
      </c>
      <c r="F10466" s="13" t="s">
        <v>1199</v>
      </c>
      <c r="G10466" s="13" t="s">
        <v>67</v>
      </c>
      <c r="H10466" s="13" t="s">
        <v>65</v>
      </c>
      <c r="I10466" s="13"/>
    </row>
    <row r="10467" spans="1:9" x14ac:dyDescent="0.25">
      <c r="A10467" s="37">
        <v>160630078078</v>
      </c>
      <c r="B10467" s="12" t="s">
        <v>10065</v>
      </c>
      <c r="C10467" s="12">
        <v>4</v>
      </c>
      <c r="D10467" s="12" t="s">
        <v>1155</v>
      </c>
      <c r="E10467" s="12" t="s">
        <v>67</v>
      </c>
      <c r="F10467" s="12" t="s">
        <v>67</v>
      </c>
      <c r="G10467" s="12" t="s">
        <v>65</v>
      </c>
      <c r="H10467" s="12" t="s">
        <v>67</v>
      </c>
      <c r="I10467" s="12"/>
    </row>
    <row r="10468" spans="1:9" x14ac:dyDescent="0.25">
      <c r="A10468" s="38">
        <v>160630082082</v>
      </c>
      <c r="B10468" s="13" t="s">
        <v>10066</v>
      </c>
      <c r="C10468" s="13">
        <v>1</v>
      </c>
      <c r="D10468" s="13" t="s">
        <v>2549</v>
      </c>
      <c r="E10468" s="13" t="s">
        <v>1199</v>
      </c>
      <c r="F10468" s="13" t="s">
        <v>1199</v>
      </c>
      <c r="G10468" s="13" t="s">
        <v>67</v>
      </c>
      <c r="H10468" s="13" t="s">
        <v>65</v>
      </c>
      <c r="I10468" s="13"/>
    </row>
    <row r="10469" spans="1:9" x14ac:dyDescent="0.25">
      <c r="A10469" s="37">
        <v>160635059084</v>
      </c>
      <c r="B10469" s="12" t="s">
        <v>10067</v>
      </c>
      <c r="C10469" s="12">
        <v>1</v>
      </c>
      <c r="D10469" s="12" t="s">
        <v>2549</v>
      </c>
      <c r="E10469" s="12" t="s">
        <v>1199</v>
      </c>
      <c r="F10469" s="12" t="s">
        <v>1199</v>
      </c>
      <c r="G10469" s="12" t="s">
        <v>67</v>
      </c>
      <c r="H10469" s="12" t="s">
        <v>65</v>
      </c>
      <c r="I10469" s="12"/>
    </row>
    <row r="10470" spans="1:9" x14ac:dyDescent="0.25">
      <c r="A10470" s="38">
        <v>160635059086</v>
      </c>
      <c r="B10470" s="13" t="s">
        <v>10068</v>
      </c>
      <c r="C10470" s="13">
        <v>2</v>
      </c>
      <c r="D10470" s="13" t="s">
        <v>1198</v>
      </c>
      <c r="E10470" s="13" t="s">
        <v>65</v>
      </c>
      <c r="F10470" s="13" t="s">
        <v>67</v>
      </c>
      <c r="G10470" s="13" t="s">
        <v>1199</v>
      </c>
      <c r="H10470" s="13" t="s">
        <v>67</v>
      </c>
      <c r="I10470" s="13"/>
    </row>
    <row r="10471" spans="1:9" x14ac:dyDescent="0.25">
      <c r="A10471" s="37">
        <v>160630092092</v>
      </c>
      <c r="B10471" s="12" t="s">
        <v>10069</v>
      </c>
      <c r="C10471" s="12">
        <v>1</v>
      </c>
      <c r="D10471" s="12" t="s">
        <v>2549</v>
      </c>
      <c r="E10471" s="12" t="s">
        <v>1199</v>
      </c>
      <c r="F10471" s="12" t="s">
        <v>1199</v>
      </c>
      <c r="G10471" s="12" t="s">
        <v>67</v>
      </c>
      <c r="H10471" s="12" t="s">
        <v>65</v>
      </c>
      <c r="I10471" s="12"/>
    </row>
    <row r="10472" spans="1:9" x14ac:dyDescent="0.25">
      <c r="A10472" s="38">
        <v>160630097097</v>
      </c>
      <c r="B10472" s="13" t="s">
        <v>10070</v>
      </c>
      <c r="C10472" s="13">
        <v>4</v>
      </c>
      <c r="D10472" s="13" t="s">
        <v>1155</v>
      </c>
      <c r="E10472" s="13" t="s">
        <v>67</v>
      </c>
      <c r="F10472" s="13" t="s">
        <v>67</v>
      </c>
      <c r="G10472" s="13" t="s">
        <v>65</v>
      </c>
      <c r="H10472" s="13" t="s">
        <v>67</v>
      </c>
      <c r="I10472" s="13"/>
    </row>
    <row r="10473" spans="1:9" x14ac:dyDescent="0.25">
      <c r="A10473" s="37">
        <v>160630098098</v>
      </c>
      <c r="B10473" s="12" t="s">
        <v>10071</v>
      </c>
      <c r="C10473" s="12">
        <v>4</v>
      </c>
      <c r="D10473" s="12" t="s">
        <v>1155</v>
      </c>
      <c r="E10473" s="12" t="s">
        <v>67</v>
      </c>
      <c r="F10473" s="12" t="s">
        <v>67</v>
      </c>
      <c r="G10473" s="12" t="s">
        <v>65</v>
      </c>
      <c r="H10473" s="12" t="s">
        <v>67</v>
      </c>
      <c r="I10473" s="12"/>
    </row>
    <row r="10474" spans="1:9" x14ac:dyDescent="0.25">
      <c r="A10474" s="38">
        <v>160630099099</v>
      </c>
      <c r="B10474" s="13" t="s">
        <v>10072</v>
      </c>
      <c r="C10474" s="13">
        <v>2</v>
      </c>
      <c r="D10474" s="13" t="s">
        <v>1198</v>
      </c>
      <c r="E10474" s="13" t="s">
        <v>65</v>
      </c>
      <c r="F10474" s="13" t="s">
        <v>67</v>
      </c>
      <c r="G10474" s="13" t="s">
        <v>1199</v>
      </c>
      <c r="H10474" s="13" t="s">
        <v>67</v>
      </c>
      <c r="I10474" s="13"/>
    </row>
    <row r="10475" spans="1:9" x14ac:dyDescent="0.25">
      <c r="A10475" s="37">
        <v>160630101101</v>
      </c>
      <c r="B10475" s="12" t="s">
        <v>10073</v>
      </c>
      <c r="C10475" s="12">
        <v>1</v>
      </c>
      <c r="D10475" s="12" t="s">
        <v>2549</v>
      </c>
      <c r="E10475" s="12" t="s">
        <v>1199</v>
      </c>
      <c r="F10475" s="12" t="s">
        <v>1199</v>
      </c>
      <c r="G10475" s="12" t="s">
        <v>67</v>
      </c>
      <c r="H10475" s="12" t="s">
        <v>65</v>
      </c>
      <c r="I10475" s="12"/>
    </row>
    <row r="10476" spans="1:9" x14ac:dyDescent="0.25">
      <c r="A10476" s="38">
        <v>160630103103</v>
      </c>
      <c r="B10476" s="13" t="s">
        <v>10074</v>
      </c>
      <c r="C10476" s="13">
        <v>4</v>
      </c>
      <c r="D10476" s="13" t="s">
        <v>1155</v>
      </c>
      <c r="E10476" s="13" t="s">
        <v>67</v>
      </c>
      <c r="F10476" s="13" t="s">
        <v>67</v>
      </c>
      <c r="G10476" s="13" t="s">
        <v>65</v>
      </c>
      <c r="H10476" s="13" t="s">
        <v>67</v>
      </c>
      <c r="I10476" s="13"/>
    </row>
    <row r="10477" spans="1:9" x14ac:dyDescent="0.25">
      <c r="A10477" s="37">
        <v>160635006104</v>
      </c>
      <c r="B10477" s="12" t="s">
        <v>10075</v>
      </c>
      <c r="C10477" s="12">
        <v>4</v>
      </c>
      <c r="D10477" s="12" t="s">
        <v>1155</v>
      </c>
      <c r="E10477" s="12" t="s">
        <v>67</v>
      </c>
      <c r="F10477" s="12" t="s">
        <v>67</v>
      </c>
      <c r="G10477" s="12" t="s">
        <v>65</v>
      </c>
      <c r="H10477" s="12" t="s">
        <v>67</v>
      </c>
      <c r="I10477" s="12"/>
    </row>
    <row r="10478" spans="1:9" x14ac:dyDescent="0.25">
      <c r="A10478" s="38">
        <v>160630105105</v>
      </c>
      <c r="B10478" s="13" t="s">
        <v>4199</v>
      </c>
      <c r="C10478" s="13">
        <v>4</v>
      </c>
      <c r="D10478" s="13" t="s">
        <v>1155</v>
      </c>
      <c r="E10478" s="13" t="s">
        <v>67</v>
      </c>
      <c r="F10478" s="13" t="s">
        <v>67</v>
      </c>
      <c r="G10478" s="13" t="s">
        <v>65</v>
      </c>
      <c r="H10478" s="13" t="s">
        <v>67</v>
      </c>
      <c r="I10478" s="13"/>
    </row>
    <row r="10479" spans="1:9" x14ac:dyDescent="0.25">
      <c r="A10479" s="37">
        <v>160640003003</v>
      </c>
      <c r="B10479" s="12" t="s">
        <v>10076</v>
      </c>
      <c r="C10479" s="12">
        <v>4</v>
      </c>
      <c r="D10479" s="12" t="s">
        <v>1155</v>
      </c>
      <c r="E10479" s="12" t="s">
        <v>67</v>
      </c>
      <c r="F10479" s="12" t="s">
        <v>67</v>
      </c>
      <c r="G10479" s="12" t="s">
        <v>65</v>
      </c>
      <c r="H10479" s="12" t="s">
        <v>67</v>
      </c>
      <c r="I10479" s="12"/>
    </row>
    <row r="10480" spans="1:9" x14ac:dyDescent="0.25">
      <c r="A10480" s="38">
        <v>160645001004</v>
      </c>
      <c r="B10480" s="13" t="s">
        <v>10077</v>
      </c>
      <c r="C10480" s="13">
        <v>4</v>
      </c>
      <c r="D10480" s="13" t="s">
        <v>1155</v>
      </c>
      <c r="E10480" s="13" t="s">
        <v>67</v>
      </c>
      <c r="F10480" s="13" t="s">
        <v>67</v>
      </c>
      <c r="G10480" s="13" t="s">
        <v>65</v>
      </c>
      <c r="H10480" s="13" t="s">
        <v>67</v>
      </c>
      <c r="I10480" s="13"/>
    </row>
    <row r="10481" spans="1:9" x14ac:dyDescent="0.25">
      <c r="A10481" s="37">
        <v>160645001005</v>
      </c>
      <c r="B10481" s="12" t="s">
        <v>10078</v>
      </c>
      <c r="C10481" s="12">
        <v>4</v>
      </c>
      <c r="D10481" s="12" t="s">
        <v>1155</v>
      </c>
      <c r="E10481" s="12" t="s">
        <v>67</v>
      </c>
      <c r="F10481" s="12" t="s">
        <v>67</v>
      </c>
      <c r="G10481" s="12" t="s">
        <v>65</v>
      </c>
      <c r="H10481" s="12" t="s">
        <v>67</v>
      </c>
      <c r="I10481" s="12"/>
    </row>
    <row r="10482" spans="1:9" x14ac:dyDescent="0.25">
      <c r="A10482" s="38">
        <v>160645001007</v>
      </c>
      <c r="B10482" s="13" t="s">
        <v>10079</v>
      </c>
      <c r="C10482" s="13">
        <v>4</v>
      </c>
      <c r="D10482" s="13" t="s">
        <v>1155</v>
      </c>
      <c r="E10482" s="13" t="s">
        <v>67</v>
      </c>
      <c r="F10482" s="13" t="s">
        <v>67</v>
      </c>
      <c r="G10482" s="13" t="s">
        <v>65</v>
      </c>
      <c r="H10482" s="13" t="s">
        <v>67</v>
      </c>
      <c r="I10482" s="13"/>
    </row>
    <row r="10483" spans="1:9" x14ac:dyDescent="0.25">
      <c r="A10483" s="37">
        <v>160645001009</v>
      </c>
      <c r="B10483" s="12" t="s">
        <v>10080</v>
      </c>
      <c r="C10483" s="12">
        <v>4</v>
      </c>
      <c r="D10483" s="12" t="s">
        <v>1155</v>
      </c>
      <c r="E10483" s="12" t="s">
        <v>67</v>
      </c>
      <c r="F10483" s="12" t="s">
        <v>67</v>
      </c>
      <c r="G10483" s="12" t="s">
        <v>65</v>
      </c>
      <c r="H10483" s="12" t="s">
        <v>67</v>
      </c>
      <c r="I10483" s="12"/>
    </row>
    <row r="10484" spans="1:9" x14ac:dyDescent="0.25">
      <c r="A10484" s="37">
        <v>160645051019</v>
      </c>
      <c r="B10484" s="12" t="s">
        <v>10081</v>
      </c>
      <c r="C10484" s="12">
        <v>4</v>
      </c>
      <c r="D10484" s="12" t="s">
        <v>1155</v>
      </c>
      <c r="E10484" s="12" t="s">
        <v>67</v>
      </c>
      <c r="F10484" s="12" t="s">
        <v>67</v>
      </c>
      <c r="G10484" s="12" t="s">
        <v>65</v>
      </c>
      <c r="H10484" s="12" t="s">
        <v>67</v>
      </c>
      <c r="I10484" s="12"/>
    </row>
    <row r="10485" spans="1:9" x14ac:dyDescent="0.25">
      <c r="A10485" s="38">
        <v>160645001021</v>
      </c>
      <c r="B10485" s="13" t="s">
        <v>10082</v>
      </c>
      <c r="C10485" s="13">
        <v>4</v>
      </c>
      <c r="D10485" s="13" t="s">
        <v>1155</v>
      </c>
      <c r="E10485" s="13" t="s">
        <v>67</v>
      </c>
      <c r="F10485" s="13" t="s">
        <v>67</v>
      </c>
      <c r="G10485" s="13" t="s">
        <v>65</v>
      </c>
      <c r="H10485" s="13" t="s">
        <v>67</v>
      </c>
      <c r="I10485" s="13"/>
    </row>
    <row r="10486" spans="1:9" x14ac:dyDescent="0.25">
      <c r="A10486" s="37">
        <v>160645051022</v>
      </c>
      <c r="B10486" s="12" t="s">
        <v>10083</v>
      </c>
      <c r="C10486" s="12">
        <v>4</v>
      </c>
      <c r="D10486" s="12" t="s">
        <v>1155</v>
      </c>
      <c r="E10486" s="12" t="s">
        <v>67</v>
      </c>
      <c r="F10486" s="12" t="s">
        <v>67</v>
      </c>
      <c r="G10486" s="12" t="s">
        <v>65</v>
      </c>
      <c r="H10486" s="12" t="s">
        <v>67</v>
      </c>
      <c r="I10486" s="12"/>
    </row>
    <row r="10487" spans="1:9" x14ac:dyDescent="0.25">
      <c r="A10487" s="38">
        <v>160645001027</v>
      </c>
      <c r="B10487" s="13" t="s">
        <v>10084</v>
      </c>
      <c r="C10487" s="13">
        <v>4</v>
      </c>
      <c r="D10487" s="13" t="s">
        <v>1155</v>
      </c>
      <c r="E10487" s="13" t="s">
        <v>67</v>
      </c>
      <c r="F10487" s="13" t="s">
        <v>67</v>
      </c>
      <c r="G10487" s="13" t="s">
        <v>65</v>
      </c>
      <c r="H10487" s="13" t="s">
        <v>67</v>
      </c>
      <c r="I10487" s="13"/>
    </row>
    <row r="10488" spans="1:9" x14ac:dyDescent="0.25">
      <c r="A10488" s="37">
        <v>160645053032</v>
      </c>
      <c r="B10488" s="12" t="s">
        <v>3807</v>
      </c>
      <c r="C10488" s="12">
        <v>5</v>
      </c>
      <c r="D10488" s="12" t="s">
        <v>69</v>
      </c>
      <c r="E10488" s="12" t="s">
        <v>65</v>
      </c>
      <c r="F10488" s="12" t="s">
        <v>65</v>
      </c>
      <c r="G10488" s="12" t="s">
        <v>65</v>
      </c>
      <c r="H10488" s="12" t="s">
        <v>65</v>
      </c>
      <c r="I10488" s="12"/>
    </row>
    <row r="10489" spans="1:9" x14ac:dyDescent="0.25">
      <c r="A10489" s="38">
        <v>160645001033</v>
      </c>
      <c r="B10489" s="13" t="s">
        <v>10085</v>
      </c>
      <c r="C10489" s="13">
        <v>4</v>
      </c>
      <c r="D10489" s="13" t="s">
        <v>1155</v>
      </c>
      <c r="E10489" s="13" t="s">
        <v>67</v>
      </c>
      <c r="F10489" s="13" t="s">
        <v>67</v>
      </c>
      <c r="G10489" s="13" t="s">
        <v>65</v>
      </c>
      <c r="H10489" s="13" t="s">
        <v>67</v>
      </c>
      <c r="I10489" s="13"/>
    </row>
    <row r="10490" spans="1:9" x14ac:dyDescent="0.25">
      <c r="A10490" s="37">
        <v>160645055037</v>
      </c>
      <c r="B10490" s="12" t="s">
        <v>10086</v>
      </c>
      <c r="C10490" s="12">
        <v>4</v>
      </c>
      <c r="D10490" s="12" t="s">
        <v>1155</v>
      </c>
      <c r="E10490" s="12" t="s">
        <v>67</v>
      </c>
      <c r="F10490" s="12" t="s">
        <v>67</v>
      </c>
      <c r="G10490" s="12" t="s">
        <v>65</v>
      </c>
      <c r="H10490" s="12" t="s">
        <v>67</v>
      </c>
      <c r="I10490" s="12"/>
    </row>
    <row r="10491" spans="1:9" x14ac:dyDescent="0.25">
      <c r="A10491" s="38">
        <v>160645001038</v>
      </c>
      <c r="B10491" s="13" t="s">
        <v>10087</v>
      </c>
      <c r="C10491" s="13">
        <v>4</v>
      </c>
      <c r="D10491" s="13" t="s">
        <v>1155</v>
      </c>
      <c r="E10491" s="13" t="s">
        <v>67</v>
      </c>
      <c r="F10491" s="13" t="s">
        <v>67</v>
      </c>
      <c r="G10491" s="13" t="s">
        <v>65</v>
      </c>
      <c r="H10491" s="13" t="s">
        <v>67</v>
      </c>
      <c r="I10491" s="13"/>
    </row>
    <row r="10492" spans="1:9" x14ac:dyDescent="0.25">
      <c r="A10492" s="37">
        <v>160645055043</v>
      </c>
      <c r="B10492" s="12" t="s">
        <v>10088</v>
      </c>
      <c r="C10492" s="12">
        <v>4</v>
      </c>
      <c r="D10492" s="12" t="s">
        <v>1155</v>
      </c>
      <c r="E10492" s="12" t="s">
        <v>67</v>
      </c>
      <c r="F10492" s="12" t="s">
        <v>67</v>
      </c>
      <c r="G10492" s="12" t="s">
        <v>65</v>
      </c>
      <c r="H10492" s="12" t="s">
        <v>67</v>
      </c>
      <c r="I10492" s="12"/>
    </row>
    <row r="10493" spans="1:9" x14ac:dyDescent="0.25">
      <c r="A10493" s="38">
        <v>160645001045</v>
      </c>
      <c r="B10493" s="13" t="s">
        <v>10089</v>
      </c>
      <c r="C10493" s="13">
        <v>4</v>
      </c>
      <c r="D10493" s="13" t="s">
        <v>1155</v>
      </c>
      <c r="E10493" s="13" t="s">
        <v>67</v>
      </c>
      <c r="F10493" s="13" t="s">
        <v>67</v>
      </c>
      <c r="G10493" s="13" t="s">
        <v>65</v>
      </c>
      <c r="H10493" s="13" t="s">
        <v>67</v>
      </c>
      <c r="I10493" s="13"/>
    </row>
    <row r="10494" spans="1:9" x14ac:dyDescent="0.25">
      <c r="A10494" s="37">
        <v>160640046046</v>
      </c>
      <c r="B10494" s="12" t="s">
        <v>10090</v>
      </c>
      <c r="C10494" s="12">
        <v>4</v>
      </c>
      <c r="D10494" s="12" t="s">
        <v>1155</v>
      </c>
      <c r="E10494" s="12" t="s">
        <v>67</v>
      </c>
      <c r="F10494" s="12" t="s">
        <v>67</v>
      </c>
      <c r="G10494" s="12" t="s">
        <v>65</v>
      </c>
      <c r="H10494" s="12" t="s">
        <v>67</v>
      </c>
      <c r="I10494" s="12"/>
    </row>
    <row r="10495" spans="1:9" x14ac:dyDescent="0.25">
      <c r="A10495" s="38">
        <v>160645053053</v>
      </c>
      <c r="B10495" s="13" t="s">
        <v>10091</v>
      </c>
      <c r="C10495" s="13">
        <v>5</v>
      </c>
      <c r="D10495" s="13" t="s">
        <v>69</v>
      </c>
      <c r="E10495" s="13" t="s">
        <v>65</v>
      </c>
      <c r="F10495" s="13" t="s">
        <v>65</v>
      </c>
      <c r="G10495" s="13" t="s">
        <v>65</v>
      </c>
      <c r="H10495" s="13" t="s">
        <v>65</v>
      </c>
      <c r="I10495" s="13"/>
    </row>
    <row r="10496" spans="1:9" x14ac:dyDescent="0.25">
      <c r="A10496" s="37">
        <v>160645052055</v>
      </c>
      <c r="B10496" s="12" t="s">
        <v>10092</v>
      </c>
      <c r="C10496" s="12">
        <v>2</v>
      </c>
      <c r="D10496" s="12" t="s">
        <v>1198</v>
      </c>
      <c r="E10496" s="12" t="s">
        <v>65</v>
      </c>
      <c r="F10496" s="12" t="s">
        <v>67</v>
      </c>
      <c r="G10496" s="12" t="s">
        <v>1199</v>
      </c>
      <c r="H10496" s="12" t="s">
        <v>67</v>
      </c>
      <c r="I10496" s="12"/>
    </row>
    <row r="10497" spans="1:9" x14ac:dyDescent="0.25">
      <c r="A10497" s="38">
        <v>160645054058</v>
      </c>
      <c r="B10497" s="13" t="s">
        <v>10093</v>
      </c>
      <c r="C10497" s="13">
        <v>4</v>
      </c>
      <c r="D10497" s="13" t="s">
        <v>1155</v>
      </c>
      <c r="E10497" s="13" t="s">
        <v>67</v>
      </c>
      <c r="F10497" s="13" t="s">
        <v>67</v>
      </c>
      <c r="G10497" s="13" t="s">
        <v>65</v>
      </c>
      <c r="H10497" s="13" t="s">
        <v>67</v>
      </c>
      <c r="I10497" s="13"/>
    </row>
    <row r="10498" spans="1:9" x14ac:dyDescent="0.25">
      <c r="A10498" s="37">
        <v>160645001061</v>
      </c>
      <c r="B10498" s="12" t="s">
        <v>10094</v>
      </c>
      <c r="C10498" s="12">
        <v>4</v>
      </c>
      <c r="D10498" s="12" t="s">
        <v>1155</v>
      </c>
      <c r="E10498" s="12" t="s">
        <v>67</v>
      </c>
      <c r="F10498" s="12" t="s">
        <v>67</v>
      </c>
      <c r="G10498" s="12" t="s">
        <v>65</v>
      </c>
      <c r="H10498" s="12" t="s">
        <v>67</v>
      </c>
      <c r="I10498" s="12"/>
    </row>
    <row r="10499" spans="1:9" x14ac:dyDescent="0.25">
      <c r="A10499" s="38">
        <v>160645001062</v>
      </c>
      <c r="B10499" s="13" t="s">
        <v>10095</v>
      </c>
      <c r="C10499" s="13">
        <v>4</v>
      </c>
      <c r="D10499" s="13" t="s">
        <v>1155</v>
      </c>
      <c r="E10499" s="13" t="s">
        <v>67</v>
      </c>
      <c r="F10499" s="13" t="s">
        <v>67</v>
      </c>
      <c r="G10499" s="13" t="s">
        <v>65</v>
      </c>
      <c r="H10499" s="13" t="s">
        <v>67</v>
      </c>
      <c r="I10499" s="13"/>
    </row>
    <row r="10500" spans="1:9" x14ac:dyDescent="0.25">
      <c r="A10500" s="37">
        <v>160645001064</v>
      </c>
      <c r="B10500" s="12" t="s">
        <v>10096</v>
      </c>
      <c r="C10500" s="12">
        <v>4</v>
      </c>
      <c r="D10500" s="12" t="s">
        <v>1155</v>
      </c>
      <c r="E10500" s="12" t="s">
        <v>67</v>
      </c>
      <c r="F10500" s="12" t="s">
        <v>67</v>
      </c>
      <c r="G10500" s="12" t="s">
        <v>65</v>
      </c>
      <c r="H10500" s="12" t="s">
        <v>67</v>
      </c>
      <c r="I10500" s="12"/>
    </row>
    <row r="10501" spans="1:9" x14ac:dyDescent="0.25">
      <c r="A10501" s="38">
        <v>160640071071</v>
      </c>
      <c r="B10501" s="13" t="s">
        <v>10097</v>
      </c>
      <c r="C10501" s="13">
        <v>5</v>
      </c>
      <c r="D10501" s="13" t="s">
        <v>69</v>
      </c>
      <c r="E10501" s="13" t="s">
        <v>65</v>
      </c>
      <c r="F10501" s="13" t="s">
        <v>65</v>
      </c>
      <c r="G10501" s="13" t="s">
        <v>65</v>
      </c>
      <c r="H10501" s="13" t="s">
        <v>65</v>
      </c>
      <c r="I10501" s="13"/>
    </row>
    <row r="10502" spans="1:9" x14ac:dyDescent="0.25">
      <c r="A10502" s="37">
        <v>160645052074</v>
      </c>
      <c r="B10502" s="12" t="s">
        <v>10098</v>
      </c>
      <c r="C10502" s="12">
        <v>2</v>
      </c>
      <c r="D10502" s="12" t="s">
        <v>1198</v>
      </c>
      <c r="E10502" s="12" t="s">
        <v>65</v>
      </c>
      <c r="F10502" s="12" t="s">
        <v>67</v>
      </c>
      <c r="G10502" s="12" t="s">
        <v>1199</v>
      </c>
      <c r="H10502" s="12" t="s">
        <v>67</v>
      </c>
      <c r="I10502" s="12"/>
    </row>
    <row r="10503" spans="1:9" x14ac:dyDescent="0.25">
      <c r="A10503" s="38">
        <v>160645053075</v>
      </c>
      <c r="B10503" s="13" t="s">
        <v>10099</v>
      </c>
      <c r="C10503" s="13">
        <v>5</v>
      </c>
      <c r="D10503" s="13" t="s">
        <v>69</v>
      </c>
      <c r="E10503" s="13" t="s">
        <v>65</v>
      </c>
      <c r="F10503" s="13" t="s">
        <v>65</v>
      </c>
      <c r="G10503" s="13" t="s">
        <v>65</v>
      </c>
      <c r="H10503" s="13" t="s">
        <v>65</v>
      </c>
      <c r="I10503" s="13"/>
    </row>
    <row r="10504" spans="1:9" x14ac:dyDescent="0.25">
      <c r="A10504" s="37">
        <v>160645054076</v>
      </c>
      <c r="B10504" s="12" t="s">
        <v>10100</v>
      </c>
      <c r="C10504" s="12">
        <v>4</v>
      </c>
      <c r="D10504" s="12" t="s">
        <v>1155</v>
      </c>
      <c r="E10504" s="12" t="s">
        <v>67</v>
      </c>
      <c r="F10504" s="12" t="s">
        <v>67</v>
      </c>
      <c r="G10504" s="12" t="s">
        <v>65</v>
      </c>
      <c r="H10504" s="12" t="s">
        <v>67</v>
      </c>
      <c r="I10504" s="12"/>
    </row>
    <row r="10505" spans="1:9" x14ac:dyDescent="0.25">
      <c r="A10505" s="38">
        <v>160645055077</v>
      </c>
      <c r="B10505" s="13" t="s">
        <v>10101</v>
      </c>
      <c r="C10505" s="13">
        <v>4</v>
      </c>
      <c r="D10505" s="13" t="s">
        <v>1155</v>
      </c>
      <c r="E10505" s="13" t="s">
        <v>67</v>
      </c>
      <c r="F10505" s="13" t="s">
        <v>67</v>
      </c>
      <c r="G10505" s="13" t="s">
        <v>65</v>
      </c>
      <c r="H10505" s="13" t="s">
        <v>67</v>
      </c>
      <c r="I10505" s="13"/>
    </row>
    <row r="10506" spans="1:9" x14ac:dyDescent="0.25">
      <c r="A10506" s="37">
        <v>160655052001</v>
      </c>
      <c r="B10506" s="12" t="s">
        <v>10102</v>
      </c>
      <c r="C10506" s="12">
        <v>4</v>
      </c>
      <c r="D10506" s="12" t="s">
        <v>1155</v>
      </c>
      <c r="E10506" s="12" t="s">
        <v>67</v>
      </c>
      <c r="F10506" s="12" t="s">
        <v>67</v>
      </c>
      <c r="G10506" s="12" t="s">
        <v>65</v>
      </c>
      <c r="H10506" s="12" t="s">
        <v>67</v>
      </c>
      <c r="I10506" s="12"/>
    </row>
    <row r="10507" spans="1:9" x14ac:dyDescent="0.25">
      <c r="A10507" s="38">
        <v>160650003003</v>
      </c>
      <c r="B10507" s="13" t="s">
        <v>10103</v>
      </c>
      <c r="C10507" s="13">
        <v>4</v>
      </c>
      <c r="D10507" s="13" t="s">
        <v>1155</v>
      </c>
      <c r="E10507" s="13" t="s">
        <v>67</v>
      </c>
      <c r="F10507" s="13" t="s">
        <v>67</v>
      </c>
      <c r="G10507" s="13" t="s">
        <v>65</v>
      </c>
      <c r="H10507" s="13" t="s">
        <v>67</v>
      </c>
      <c r="I10507" s="13"/>
    </row>
    <row r="10508" spans="1:9" x14ac:dyDescent="0.25">
      <c r="A10508" s="37">
        <v>160655052005</v>
      </c>
      <c r="B10508" s="12" t="s">
        <v>10104</v>
      </c>
      <c r="C10508" s="12">
        <v>4</v>
      </c>
      <c r="D10508" s="12" t="s">
        <v>1155</v>
      </c>
      <c r="E10508" s="12" t="s">
        <v>67</v>
      </c>
      <c r="F10508" s="12" t="s">
        <v>67</v>
      </c>
      <c r="G10508" s="12" t="s">
        <v>65</v>
      </c>
      <c r="H10508" s="12" t="s">
        <v>67</v>
      </c>
      <c r="I10508" s="12"/>
    </row>
    <row r="10509" spans="1:9" x14ac:dyDescent="0.25">
      <c r="A10509" s="38">
        <v>160655055008</v>
      </c>
      <c r="B10509" s="13" t="s">
        <v>10105</v>
      </c>
      <c r="C10509" s="13">
        <v>4</v>
      </c>
      <c r="D10509" s="13" t="s">
        <v>1155</v>
      </c>
      <c r="E10509" s="13" t="s">
        <v>67</v>
      </c>
      <c r="F10509" s="13" t="s">
        <v>67</v>
      </c>
      <c r="G10509" s="13" t="s">
        <v>65</v>
      </c>
      <c r="H10509" s="13" t="s">
        <v>67</v>
      </c>
      <c r="I10509" s="13"/>
    </row>
    <row r="10510" spans="1:9" x14ac:dyDescent="0.25">
      <c r="A10510" s="37">
        <v>160655002012</v>
      </c>
      <c r="B10510" s="12" t="s">
        <v>10106</v>
      </c>
      <c r="C10510" s="12">
        <v>4</v>
      </c>
      <c r="D10510" s="12" t="s">
        <v>1155</v>
      </c>
      <c r="E10510" s="12" t="s">
        <v>67</v>
      </c>
      <c r="F10510" s="12" t="s">
        <v>67</v>
      </c>
      <c r="G10510" s="12" t="s">
        <v>65</v>
      </c>
      <c r="H10510" s="12" t="s">
        <v>67</v>
      </c>
      <c r="I10510" s="12"/>
    </row>
    <row r="10511" spans="1:9" x14ac:dyDescent="0.25">
      <c r="A10511" s="38">
        <v>160655052014</v>
      </c>
      <c r="B10511" s="13" t="s">
        <v>10107</v>
      </c>
      <c r="C10511" s="13">
        <v>4</v>
      </c>
      <c r="D10511" s="13" t="s">
        <v>1155</v>
      </c>
      <c r="E10511" s="13" t="s">
        <v>67</v>
      </c>
      <c r="F10511" s="13" t="s">
        <v>67</v>
      </c>
      <c r="G10511" s="13" t="s">
        <v>65</v>
      </c>
      <c r="H10511" s="13" t="s">
        <v>67</v>
      </c>
      <c r="I10511" s="13"/>
    </row>
    <row r="10512" spans="1:9" x14ac:dyDescent="0.25">
      <c r="A10512" s="37">
        <v>160655056016</v>
      </c>
      <c r="B10512" s="12" t="s">
        <v>10108</v>
      </c>
      <c r="C10512" s="12">
        <v>4</v>
      </c>
      <c r="D10512" s="12" t="s">
        <v>1155</v>
      </c>
      <c r="E10512" s="12" t="s">
        <v>67</v>
      </c>
      <c r="F10512" s="12" t="s">
        <v>67</v>
      </c>
      <c r="G10512" s="12" t="s">
        <v>65</v>
      </c>
      <c r="H10512" s="12" t="s">
        <v>67</v>
      </c>
      <c r="I10512" s="12"/>
    </row>
    <row r="10513" spans="1:9" x14ac:dyDescent="0.25">
      <c r="A10513" s="38">
        <v>160655052018</v>
      </c>
      <c r="B10513" s="13" t="s">
        <v>10109</v>
      </c>
      <c r="C10513" s="13">
        <v>4</v>
      </c>
      <c r="D10513" s="13" t="s">
        <v>1155</v>
      </c>
      <c r="E10513" s="13" t="s">
        <v>67</v>
      </c>
      <c r="F10513" s="13" t="s">
        <v>67</v>
      </c>
      <c r="G10513" s="13" t="s">
        <v>65</v>
      </c>
      <c r="H10513" s="13" t="s">
        <v>67</v>
      </c>
      <c r="I10513" s="13"/>
    </row>
    <row r="10514" spans="1:9" x14ac:dyDescent="0.25">
      <c r="A10514" s="37">
        <v>160655055019</v>
      </c>
      <c r="B10514" s="12" t="s">
        <v>10110</v>
      </c>
      <c r="C10514" s="12">
        <v>4</v>
      </c>
      <c r="D10514" s="12" t="s">
        <v>1155</v>
      </c>
      <c r="E10514" s="12" t="s">
        <v>67</v>
      </c>
      <c r="F10514" s="12" t="s">
        <v>67</v>
      </c>
      <c r="G10514" s="12" t="s">
        <v>65</v>
      </c>
      <c r="H10514" s="12" t="s">
        <v>67</v>
      </c>
      <c r="I10514" s="12"/>
    </row>
    <row r="10515" spans="1:9" x14ac:dyDescent="0.25">
      <c r="A10515" s="38">
        <v>160650032032</v>
      </c>
      <c r="B10515" s="13" t="s">
        <v>10111</v>
      </c>
      <c r="C10515" s="13">
        <v>2</v>
      </c>
      <c r="D10515" s="13" t="s">
        <v>1198</v>
      </c>
      <c r="E10515" s="13" t="s">
        <v>65</v>
      </c>
      <c r="F10515" s="13" t="s">
        <v>67</v>
      </c>
      <c r="G10515" s="13" t="s">
        <v>1199</v>
      </c>
      <c r="H10515" s="13" t="s">
        <v>67</v>
      </c>
      <c r="I10515" s="13"/>
    </row>
    <row r="10516" spans="1:9" x14ac:dyDescent="0.25">
      <c r="A10516" s="37">
        <v>160655052038</v>
      </c>
      <c r="B10516" s="12" t="s">
        <v>10112</v>
      </c>
      <c r="C10516" s="12">
        <v>4</v>
      </c>
      <c r="D10516" s="12" t="s">
        <v>1155</v>
      </c>
      <c r="E10516" s="12" t="s">
        <v>67</v>
      </c>
      <c r="F10516" s="12" t="s">
        <v>67</v>
      </c>
      <c r="G10516" s="12" t="s">
        <v>65</v>
      </c>
      <c r="H10516" s="12" t="s">
        <v>67</v>
      </c>
      <c r="I10516" s="12"/>
    </row>
    <row r="10517" spans="1:9" x14ac:dyDescent="0.25">
      <c r="A10517" s="38">
        <v>160655055042</v>
      </c>
      <c r="B10517" s="13" t="s">
        <v>10113</v>
      </c>
      <c r="C10517" s="13">
        <v>4</v>
      </c>
      <c r="D10517" s="13" t="s">
        <v>1155</v>
      </c>
      <c r="E10517" s="13" t="s">
        <v>67</v>
      </c>
      <c r="F10517" s="13" t="s">
        <v>67</v>
      </c>
      <c r="G10517" s="13" t="s">
        <v>65</v>
      </c>
      <c r="H10517" s="13" t="s">
        <v>67</v>
      </c>
      <c r="I10517" s="13"/>
    </row>
    <row r="10518" spans="1:9" x14ac:dyDescent="0.25">
      <c r="A10518" s="37">
        <v>160655055046</v>
      </c>
      <c r="B10518" s="12" t="s">
        <v>10114</v>
      </c>
      <c r="C10518" s="12">
        <v>4</v>
      </c>
      <c r="D10518" s="12" t="s">
        <v>1155</v>
      </c>
      <c r="E10518" s="12" t="s">
        <v>67</v>
      </c>
      <c r="F10518" s="12" t="s">
        <v>67</v>
      </c>
      <c r="G10518" s="12" t="s">
        <v>65</v>
      </c>
      <c r="H10518" s="12" t="s">
        <v>67</v>
      </c>
      <c r="I10518" s="12"/>
    </row>
    <row r="10519" spans="1:9" x14ac:dyDescent="0.25">
      <c r="A10519" s="38">
        <v>160655002048</v>
      </c>
      <c r="B10519" s="13" t="s">
        <v>10115</v>
      </c>
      <c r="C10519" s="13">
        <v>4</v>
      </c>
      <c r="D10519" s="13" t="s">
        <v>1155</v>
      </c>
      <c r="E10519" s="13" t="s">
        <v>67</v>
      </c>
      <c r="F10519" s="13" t="s">
        <v>67</v>
      </c>
      <c r="G10519" s="13" t="s">
        <v>65</v>
      </c>
      <c r="H10519" s="13" t="s">
        <v>67</v>
      </c>
      <c r="I10519" s="13"/>
    </row>
    <row r="10520" spans="1:9" x14ac:dyDescent="0.25">
      <c r="A10520" s="37">
        <v>160655002051</v>
      </c>
      <c r="B10520" s="12" t="s">
        <v>10116</v>
      </c>
      <c r="C10520" s="12">
        <v>4</v>
      </c>
      <c r="D10520" s="12" t="s">
        <v>1155</v>
      </c>
      <c r="E10520" s="12" t="s">
        <v>67</v>
      </c>
      <c r="F10520" s="12" t="s">
        <v>67</v>
      </c>
      <c r="G10520" s="12" t="s">
        <v>65</v>
      </c>
      <c r="H10520" s="12" t="s">
        <v>67</v>
      </c>
      <c r="I10520" s="12"/>
    </row>
    <row r="10521" spans="1:9" x14ac:dyDescent="0.25">
      <c r="A10521" s="38">
        <v>160655056052</v>
      </c>
      <c r="B10521" s="13" t="s">
        <v>10117</v>
      </c>
      <c r="C10521" s="13">
        <v>4</v>
      </c>
      <c r="D10521" s="13" t="s">
        <v>1155</v>
      </c>
      <c r="E10521" s="13" t="s">
        <v>67</v>
      </c>
      <c r="F10521" s="13" t="s">
        <v>67</v>
      </c>
      <c r="G10521" s="13" t="s">
        <v>65</v>
      </c>
      <c r="H10521" s="13" t="s">
        <v>67</v>
      </c>
      <c r="I10521" s="13"/>
    </row>
    <row r="10522" spans="1:9" x14ac:dyDescent="0.25">
      <c r="A10522" s="37">
        <v>160655055056</v>
      </c>
      <c r="B10522" s="12" t="s">
        <v>9523</v>
      </c>
      <c r="C10522" s="12">
        <v>4</v>
      </c>
      <c r="D10522" s="12" t="s">
        <v>1155</v>
      </c>
      <c r="E10522" s="12" t="s">
        <v>67</v>
      </c>
      <c r="F10522" s="12" t="s">
        <v>67</v>
      </c>
      <c r="G10522" s="12" t="s">
        <v>65</v>
      </c>
      <c r="H10522" s="12" t="s">
        <v>67</v>
      </c>
      <c r="I10522" s="12"/>
    </row>
    <row r="10523" spans="1:9" x14ac:dyDescent="0.25">
      <c r="A10523" s="38">
        <v>160655052058</v>
      </c>
      <c r="B10523" s="13" t="s">
        <v>10118</v>
      </c>
      <c r="C10523" s="13">
        <v>4</v>
      </c>
      <c r="D10523" s="13" t="s">
        <v>1155</v>
      </c>
      <c r="E10523" s="13" t="s">
        <v>67</v>
      </c>
      <c r="F10523" s="13" t="s">
        <v>67</v>
      </c>
      <c r="G10523" s="13" t="s">
        <v>65</v>
      </c>
      <c r="H10523" s="13" t="s">
        <v>67</v>
      </c>
      <c r="I10523" s="13"/>
    </row>
    <row r="10524" spans="1:9" x14ac:dyDescent="0.25">
      <c r="A10524" s="37">
        <v>160650067067</v>
      </c>
      <c r="B10524" s="12" t="s">
        <v>10119</v>
      </c>
      <c r="C10524" s="12">
        <v>4</v>
      </c>
      <c r="D10524" s="12" t="s">
        <v>1155</v>
      </c>
      <c r="E10524" s="12" t="s">
        <v>67</v>
      </c>
      <c r="F10524" s="12" t="s">
        <v>67</v>
      </c>
      <c r="G10524" s="12" t="s">
        <v>65</v>
      </c>
      <c r="H10524" s="12" t="s">
        <v>67</v>
      </c>
      <c r="I10524" s="12"/>
    </row>
    <row r="10525" spans="1:9" x14ac:dyDescent="0.25">
      <c r="A10525" s="38">
        <v>160655002074</v>
      </c>
      <c r="B10525" s="13" t="s">
        <v>10120</v>
      </c>
      <c r="C10525" s="13">
        <v>4</v>
      </c>
      <c r="D10525" s="13" t="s">
        <v>1155</v>
      </c>
      <c r="E10525" s="13" t="s">
        <v>67</v>
      </c>
      <c r="F10525" s="13" t="s">
        <v>67</v>
      </c>
      <c r="G10525" s="13" t="s">
        <v>65</v>
      </c>
      <c r="H10525" s="13" t="s">
        <v>67</v>
      </c>
      <c r="I10525" s="13"/>
    </row>
    <row r="10526" spans="1:9" x14ac:dyDescent="0.25">
      <c r="A10526" s="37">
        <v>160655002075</v>
      </c>
      <c r="B10526" s="12" t="s">
        <v>10121</v>
      </c>
      <c r="C10526" s="12">
        <v>4</v>
      </c>
      <c r="D10526" s="12" t="s">
        <v>1155</v>
      </c>
      <c r="E10526" s="12" t="s">
        <v>67</v>
      </c>
      <c r="F10526" s="12" t="s">
        <v>67</v>
      </c>
      <c r="G10526" s="12" t="s">
        <v>65</v>
      </c>
      <c r="H10526" s="12" t="s">
        <v>67</v>
      </c>
      <c r="I10526" s="12"/>
    </row>
    <row r="10527" spans="1:9" x14ac:dyDescent="0.25">
      <c r="A10527" s="38">
        <v>160655002077</v>
      </c>
      <c r="B10527" s="13" t="s">
        <v>10122</v>
      </c>
      <c r="C10527" s="13">
        <v>4</v>
      </c>
      <c r="D10527" s="13" t="s">
        <v>1155</v>
      </c>
      <c r="E10527" s="13" t="s">
        <v>67</v>
      </c>
      <c r="F10527" s="13" t="s">
        <v>67</v>
      </c>
      <c r="G10527" s="13" t="s">
        <v>65</v>
      </c>
      <c r="H10527" s="13" t="s">
        <v>67</v>
      </c>
      <c r="I10527" s="13"/>
    </row>
    <row r="10528" spans="1:9" x14ac:dyDescent="0.25">
      <c r="A10528" s="37">
        <v>160655002079</v>
      </c>
      <c r="B10528" s="12" t="s">
        <v>10123</v>
      </c>
      <c r="C10528" s="12">
        <v>4</v>
      </c>
      <c r="D10528" s="12" t="s">
        <v>1155</v>
      </c>
      <c r="E10528" s="12" t="s">
        <v>67</v>
      </c>
      <c r="F10528" s="12" t="s">
        <v>67</v>
      </c>
      <c r="G10528" s="12" t="s">
        <v>65</v>
      </c>
      <c r="H10528" s="12" t="s">
        <v>67</v>
      </c>
      <c r="I10528" s="12"/>
    </row>
    <row r="10529" spans="1:9" x14ac:dyDescent="0.25">
      <c r="A10529" s="38">
        <v>160650085085</v>
      </c>
      <c r="B10529" s="13" t="s">
        <v>10124</v>
      </c>
      <c r="C10529" s="13">
        <v>4</v>
      </c>
      <c r="D10529" s="13" t="s">
        <v>1155</v>
      </c>
      <c r="E10529" s="13" t="s">
        <v>67</v>
      </c>
      <c r="F10529" s="13" t="s">
        <v>67</v>
      </c>
      <c r="G10529" s="13" t="s">
        <v>65</v>
      </c>
      <c r="H10529" s="13" t="s">
        <v>67</v>
      </c>
      <c r="I10529" s="13"/>
    </row>
    <row r="10530" spans="1:9" x14ac:dyDescent="0.25">
      <c r="A10530" s="37">
        <v>160655055086</v>
      </c>
      <c r="B10530" s="12" t="s">
        <v>10125</v>
      </c>
      <c r="C10530" s="12">
        <v>4</v>
      </c>
      <c r="D10530" s="12" t="s">
        <v>1155</v>
      </c>
      <c r="E10530" s="12" t="s">
        <v>67</v>
      </c>
      <c r="F10530" s="12" t="s">
        <v>67</v>
      </c>
      <c r="G10530" s="12" t="s">
        <v>65</v>
      </c>
      <c r="H10530" s="12" t="s">
        <v>67</v>
      </c>
      <c r="I10530" s="12"/>
    </row>
    <row r="10531" spans="1:9" x14ac:dyDescent="0.25">
      <c r="A10531" s="38">
        <v>160650087087</v>
      </c>
      <c r="B10531" s="13" t="s">
        <v>10126</v>
      </c>
      <c r="C10531" s="13">
        <v>4</v>
      </c>
      <c r="D10531" s="13" t="s">
        <v>1155</v>
      </c>
      <c r="E10531" s="13" t="s">
        <v>67</v>
      </c>
      <c r="F10531" s="13" t="s">
        <v>67</v>
      </c>
      <c r="G10531" s="13" t="s">
        <v>65</v>
      </c>
      <c r="H10531" s="13" t="s">
        <v>67</v>
      </c>
      <c r="I10531" s="13"/>
    </row>
    <row r="10532" spans="1:9" x14ac:dyDescent="0.25">
      <c r="A10532" s="37">
        <v>160655056088</v>
      </c>
      <c r="B10532" s="12" t="s">
        <v>10127</v>
      </c>
      <c r="C10532" s="12">
        <v>4</v>
      </c>
      <c r="D10532" s="12" t="s">
        <v>1155</v>
      </c>
      <c r="E10532" s="12" t="s">
        <v>67</v>
      </c>
      <c r="F10532" s="12" t="s">
        <v>67</v>
      </c>
      <c r="G10532" s="12" t="s">
        <v>65</v>
      </c>
      <c r="H10532" s="12" t="s">
        <v>67</v>
      </c>
      <c r="I10532" s="12"/>
    </row>
    <row r="10533" spans="1:9" x14ac:dyDescent="0.25">
      <c r="A10533" s="38">
        <v>160650089089</v>
      </c>
      <c r="B10533" s="13" t="s">
        <v>10128</v>
      </c>
      <c r="C10533" s="13">
        <v>4</v>
      </c>
      <c r="D10533" s="13" t="s">
        <v>1155</v>
      </c>
      <c r="E10533" s="13" t="s">
        <v>67</v>
      </c>
      <c r="F10533" s="13" t="s">
        <v>67</v>
      </c>
      <c r="G10533" s="13" t="s">
        <v>65</v>
      </c>
      <c r="H10533" s="13" t="s">
        <v>67</v>
      </c>
      <c r="I10533" s="13"/>
    </row>
    <row r="10534" spans="1:9" x14ac:dyDescent="0.25">
      <c r="A10534" s="37">
        <v>160665014005</v>
      </c>
      <c r="B10534" s="12" t="s">
        <v>10129</v>
      </c>
      <c r="C10534" s="12">
        <v>1</v>
      </c>
      <c r="D10534" s="12" t="s">
        <v>2549</v>
      </c>
      <c r="E10534" s="12" t="s">
        <v>1199</v>
      </c>
      <c r="F10534" s="12" t="s">
        <v>1199</v>
      </c>
      <c r="G10534" s="12" t="s">
        <v>67</v>
      </c>
      <c r="H10534" s="12" t="s">
        <v>65</v>
      </c>
      <c r="I10534" s="12"/>
    </row>
    <row r="10535" spans="1:9" x14ac:dyDescent="0.25">
      <c r="A10535" s="38">
        <v>160665005012</v>
      </c>
      <c r="B10535" s="13" t="s">
        <v>10130</v>
      </c>
      <c r="C10535" s="13">
        <v>2</v>
      </c>
      <c r="D10535" s="13" t="s">
        <v>1198</v>
      </c>
      <c r="E10535" s="13" t="s">
        <v>65</v>
      </c>
      <c r="F10535" s="13" t="s">
        <v>67</v>
      </c>
      <c r="G10535" s="13" t="s">
        <v>1199</v>
      </c>
      <c r="H10535" s="13" t="s">
        <v>67</v>
      </c>
      <c r="I10535" s="13"/>
    </row>
    <row r="10536" spans="1:9" x14ac:dyDescent="0.25">
      <c r="A10536" s="37">
        <v>160665051013</v>
      </c>
      <c r="B10536" s="12" t="s">
        <v>10131</v>
      </c>
      <c r="C10536" s="12">
        <v>1</v>
      </c>
      <c r="D10536" s="12" t="s">
        <v>2549</v>
      </c>
      <c r="E10536" s="12" t="s">
        <v>1199</v>
      </c>
      <c r="F10536" s="12" t="s">
        <v>1199</v>
      </c>
      <c r="G10536" s="12" t="s">
        <v>67</v>
      </c>
      <c r="H10536" s="12" t="s">
        <v>65</v>
      </c>
      <c r="I10536" s="12"/>
    </row>
    <row r="10537" spans="1:9" x14ac:dyDescent="0.25">
      <c r="A10537" s="38">
        <v>160665014015</v>
      </c>
      <c r="B10537" s="13" t="s">
        <v>10132</v>
      </c>
      <c r="C10537" s="13">
        <v>2</v>
      </c>
      <c r="D10537" s="13" t="s">
        <v>1198</v>
      </c>
      <c r="E10537" s="13" t="s">
        <v>65</v>
      </c>
      <c r="F10537" s="13" t="s">
        <v>67</v>
      </c>
      <c r="G10537" s="13" t="s">
        <v>1199</v>
      </c>
      <c r="H10537" s="13" t="s">
        <v>67</v>
      </c>
      <c r="I10537" s="13"/>
    </row>
    <row r="10538" spans="1:9" x14ac:dyDescent="0.25">
      <c r="A10538" s="37">
        <v>160665014016</v>
      </c>
      <c r="B10538" s="12" t="s">
        <v>10133</v>
      </c>
      <c r="C10538" s="12">
        <v>1</v>
      </c>
      <c r="D10538" s="12" t="s">
        <v>2549</v>
      </c>
      <c r="E10538" s="12" t="s">
        <v>1199</v>
      </c>
      <c r="F10538" s="12" t="s">
        <v>1199</v>
      </c>
      <c r="G10538" s="12" t="s">
        <v>67</v>
      </c>
      <c r="H10538" s="12" t="s">
        <v>65</v>
      </c>
      <c r="I10538" s="12"/>
    </row>
    <row r="10539" spans="1:9" x14ac:dyDescent="0.25">
      <c r="A10539" s="38">
        <v>160665014017</v>
      </c>
      <c r="B10539" s="13" t="s">
        <v>2479</v>
      </c>
      <c r="C10539" s="13">
        <v>1</v>
      </c>
      <c r="D10539" s="13" t="s">
        <v>2549</v>
      </c>
      <c r="E10539" s="13" t="s">
        <v>1199</v>
      </c>
      <c r="F10539" s="13" t="s">
        <v>1199</v>
      </c>
      <c r="G10539" s="13" t="s">
        <v>67</v>
      </c>
      <c r="H10539" s="13" t="s">
        <v>65</v>
      </c>
      <c r="I10539" s="13"/>
    </row>
    <row r="10540" spans="1:9" x14ac:dyDescent="0.25">
      <c r="A10540" s="37">
        <v>160665014018</v>
      </c>
      <c r="B10540" s="12" t="s">
        <v>10134</v>
      </c>
      <c r="C10540" s="12">
        <v>1</v>
      </c>
      <c r="D10540" s="12" t="s">
        <v>2549</v>
      </c>
      <c r="E10540" s="12" t="s">
        <v>1199</v>
      </c>
      <c r="F10540" s="12" t="s">
        <v>1199</v>
      </c>
      <c r="G10540" s="12" t="s">
        <v>67</v>
      </c>
      <c r="H10540" s="12" t="s">
        <v>65</v>
      </c>
      <c r="I10540" s="12"/>
    </row>
    <row r="10541" spans="1:9" x14ac:dyDescent="0.25">
      <c r="A10541" s="38">
        <v>160665005019</v>
      </c>
      <c r="B10541" s="13" t="s">
        <v>10135</v>
      </c>
      <c r="C10541" s="13">
        <v>2</v>
      </c>
      <c r="D10541" s="13" t="s">
        <v>1198</v>
      </c>
      <c r="E10541" s="13" t="s">
        <v>65</v>
      </c>
      <c r="F10541" s="13" t="s">
        <v>67</v>
      </c>
      <c r="G10541" s="13" t="s">
        <v>1199</v>
      </c>
      <c r="H10541" s="13" t="s">
        <v>67</v>
      </c>
      <c r="I10541" s="13"/>
    </row>
    <row r="10542" spans="1:9" x14ac:dyDescent="0.25">
      <c r="A10542" s="37">
        <v>160665051022</v>
      </c>
      <c r="B10542" s="12" t="s">
        <v>10136</v>
      </c>
      <c r="C10542" s="12">
        <v>1</v>
      </c>
      <c r="D10542" s="12" t="s">
        <v>2549</v>
      </c>
      <c r="E10542" s="12" t="s">
        <v>1199</v>
      </c>
      <c r="F10542" s="12" t="s">
        <v>1199</v>
      </c>
      <c r="G10542" s="12" t="s">
        <v>67</v>
      </c>
      <c r="H10542" s="12" t="s">
        <v>65</v>
      </c>
      <c r="I10542" s="12"/>
    </row>
    <row r="10543" spans="1:9" x14ac:dyDescent="0.25">
      <c r="A10543" s="38">
        <v>160660023023</v>
      </c>
      <c r="B10543" s="13" t="s">
        <v>10137</v>
      </c>
      <c r="C10543" s="13">
        <v>2</v>
      </c>
      <c r="D10543" s="13" t="s">
        <v>1198</v>
      </c>
      <c r="E10543" s="13" t="s">
        <v>65</v>
      </c>
      <c r="F10543" s="13" t="s">
        <v>67</v>
      </c>
      <c r="G10543" s="13" t="s">
        <v>1199</v>
      </c>
      <c r="H10543" s="13" t="s">
        <v>67</v>
      </c>
      <c r="I10543" s="13"/>
    </row>
    <row r="10544" spans="1:9" x14ac:dyDescent="0.25">
      <c r="A10544" s="37">
        <v>160665005024</v>
      </c>
      <c r="B10544" s="12" t="s">
        <v>10138</v>
      </c>
      <c r="C10544" s="12">
        <v>2</v>
      </c>
      <c r="D10544" s="12" t="s">
        <v>1198</v>
      </c>
      <c r="E10544" s="12" t="s">
        <v>65</v>
      </c>
      <c r="F10544" s="12" t="s">
        <v>67</v>
      </c>
      <c r="G10544" s="12" t="s">
        <v>1199</v>
      </c>
      <c r="H10544" s="12" t="s">
        <v>67</v>
      </c>
      <c r="I10544" s="12"/>
    </row>
    <row r="10545" spans="1:9" x14ac:dyDescent="0.25">
      <c r="A10545" s="38">
        <v>160665013025</v>
      </c>
      <c r="B10545" s="13" t="s">
        <v>10139</v>
      </c>
      <c r="C10545" s="13">
        <v>1</v>
      </c>
      <c r="D10545" s="13" t="s">
        <v>2549</v>
      </c>
      <c r="E10545" s="13" t="s">
        <v>1199</v>
      </c>
      <c r="F10545" s="13" t="s">
        <v>1199</v>
      </c>
      <c r="G10545" s="13" t="s">
        <v>67</v>
      </c>
      <c r="H10545" s="13" t="s">
        <v>65</v>
      </c>
      <c r="I10545" s="13"/>
    </row>
    <row r="10546" spans="1:9" x14ac:dyDescent="0.25">
      <c r="A10546" s="37">
        <v>160665014038</v>
      </c>
      <c r="B10546" s="12" t="s">
        <v>10140</v>
      </c>
      <c r="C10546" s="12">
        <v>2</v>
      </c>
      <c r="D10546" s="12" t="s">
        <v>1198</v>
      </c>
      <c r="E10546" s="12" t="s">
        <v>65</v>
      </c>
      <c r="F10546" s="12" t="s">
        <v>67</v>
      </c>
      <c r="G10546" s="12" t="s">
        <v>1199</v>
      </c>
      <c r="H10546" s="12" t="s">
        <v>67</v>
      </c>
      <c r="I10546" s="12"/>
    </row>
    <row r="10547" spans="1:9" x14ac:dyDescent="0.25">
      <c r="A10547" s="38">
        <v>160665014039</v>
      </c>
      <c r="B10547" s="13" t="s">
        <v>9609</v>
      </c>
      <c r="C10547" s="13">
        <v>1</v>
      </c>
      <c r="D10547" s="13" t="s">
        <v>2549</v>
      </c>
      <c r="E10547" s="13" t="s">
        <v>1199</v>
      </c>
      <c r="F10547" s="13" t="s">
        <v>1199</v>
      </c>
      <c r="G10547" s="13" t="s">
        <v>67</v>
      </c>
      <c r="H10547" s="13" t="s">
        <v>65</v>
      </c>
      <c r="I10547" s="13"/>
    </row>
    <row r="10548" spans="1:9" x14ac:dyDescent="0.25">
      <c r="A10548" s="37">
        <v>160665013041</v>
      </c>
      <c r="B10548" s="12" t="s">
        <v>10141</v>
      </c>
      <c r="C10548" s="12">
        <v>1</v>
      </c>
      <c r="D10548" s="12" t="s">
        <v>2549</v>
      </c>
      <c r="E10548" s="12" t="s">
        <v>1199</v>
      </c>
      <c r="F10548" s="12" t="s">
        <v>1199</v>
      </c>
      <c r="G10548" s="12" t="s">
        <v>67</v>
      </c>
      <c r="H10548" s="12" t="s">
        <v>65</v>
      </c>
      <c r="I10548" s="12"/>
    </row>
    <row r="10549" spans="1:9" x14ac:dyDescent="0.25">
      <c r="A10549" s="38">
        <v>160665050042</v>
      </c>
      <c r="B10549" s="13" t="s">
        <v>10142</v>
      </c>
      <c r="C10549" s="13">
        <v>1</v>
      </c>
      <c r="D10549" s="13" t="s">
        <v>2549</v>
      </c>
      <c r="E10549" s="13" t="s">
        <v>1199</v>
      </c>
      <c r="F10549" s="13" t="s">
        <v>1199</v>
      </c>
      <c r="G10549" s="13" t="s">
        <v>67</v>
      </c>
      <c r="H10549" s="13" t="s">
        <v>65</v>
      </c>
      <c r="I10549" s="13"/>
    </row>
    <row r="10550" spans="1:9" x14ac:dyDescent="0.25">
      <c r="A10550" s="37">
        <v>160665014045</v>
      </c>
      <c r="B10550" s="12" t="s">
        <v>7889</v>
      </c>
      <c r="C10550" s="12">
        <v>1</v>
      </c>
      <c r="D10550" s="12" t="s">
        <v>2549</v>
      </c>
      <c r="E10550" s="12" t="s">
        <v>1199</v>
      </c>
      <c r="F10550" s="12" t="s">
        <v>1199</v>
      </c>
      <c r="G10550" s="12" t="s">
        <v>67</v>
      </c>
      <c r="H10550" s="12" t="s">
        <v>65</v>
      </c>
      <c r="I10550" s="12"/>
    </row>
    <row r="10551" spans="1:9" x14ac:dyDescent="0.25">
      <c r="A10551" s="38">
        <v>160660047047</v>
      </c>
      <c r="B10551" s="13" t="s">
        <v>10143</v>
      </c>
      <c r="C10551" s="13">
        <v>2</v>
      </c>
      <c r="D10551" s="13" t="s">
        <v>1198</v>
      </c>
      <c r="E10551" s="13" t="s">
        <v>65</v>
      </c>
      <c r="F10551" s="13" t="s">
        <v>67</v>
      </c>
      <c r="G10551" s="13" t="s">
        <v>1199</v>
      </c>
      <c r="H10551" s="13" t="s">
        <v>67</v>
      </c>
      <c r="I10551" s="13"/>
    </row>
    <row r="10552" spans="1:9" x14ac:dyDescent="0.25">
      <c r="A10552" s="37">
        <v>160665014049</v>
      </c>
      <c r="B10552" s="12" t="s">
        <v>10144</v>
      </c>
      <c r="C10552" s="12">
        <v>1</v>
      </c>
      <c r="D10552" s="12" t="s">
        <v>2549</v>
      </c>
      <c r="E10552" s="12" t="s">
        <v>1199</v>
      </c>
      <c r="F10552" s="12" t="s">
        <v>1199</v>
      </c>
      <c r="G10552" s="12" t="s">
        <v>67</v>
      </c>
      <c r="H10552" s="12" t="s">
        <v>65</v>
      </c>
      <c r="I10552" s="12"/>
    </row>
    <row r="10553" spans="1:9" x14ac:dyDescent="0.25">
      <c r="A10553" s="38">
        <v>160665005052</v>
      </c>
      <c r="B10553" s="13" t="s">
        <v>10145</v>
      </c>
      <c r="C10553" s="13">
        <v>2</v>
      </c>
      <c r="D10553" s="13" t="s">
        <v>1198</v>
      </c>
      <c r="E10553" s="13" t="s">
        <v>65</v>
      </c>
      <c r="F10553" s="13" t="s">
        <v>67</v>
      </c>
      <c r="G10553" s="13" t="s">
        <v>1199</v>
      </c>
      <c r="H10553" s="13" t="s">
        <v>67</v>
      </c>
      <c r="I10553" s="13"/>
    </row>
    <row r="10554" spans="1:9" x14ac:dyDescent="0.25">
      <c r="A10554" s="37">
        <v>160665050056</v>
      </c>
      <c r="B10554" s="12" t="s">
        <v>10146</v>
      </c>
      <c r="C10554" s="12">
        <v>1</v>
      </c>
      <c r="D10554" s="12" t="s">
        <v>2549</v>
      </c>
      <c r="E10554" s="12" t="s">
        <v>1199</v>
      </c>
      <c r="F10554" s="12" t="s">
        <v>1199</v>
      </c>
      <c r="G10554" s="12" t="s">
        <v>67</v>
      </c>
      <c r="H10554" s="12" t="s">
        <v>65</v>
      </c>
      <c r="I10554" s="12"/>
    </row>
    <row r="10555" spans="1:9" x14ac:dyDescent="0.25">
      <c r="A10555" s="38">
        <v>160665014057</v>
      </c>
      <c r="B10555" s="13" t="s">
        <v>10147</v>
      </c>
      <c r="C10555" s="13">
        <v>1</v>
      </c>
      <c r="D10555" s="13" t="s">
        <v>2549</v>
      </c>
      <c r="E10555" s="13" t="s">
        <v>1199</v>
      </c>
      <c r="F10555" s="13" t="s">
        <v>1199</v>
      </c>
      <c r="G10555" s="13" t="s">
        <v>67</v>
      </c>
      <c r="H10555" s="13" t="s">
        <v>65</v>
      </c>
      <c r="I10555" s="13"/>
    </row>
    <row r="10556" spans="1:9" x14ac:dyDescent="0.25">
      <c r="A10556" s="37">
        <v>160665014058</v>
      </c>
      <c r="B10556" s="12" t="s">
        <v>7541</v>
      </c>
      <c r="C10556" s="12">
        <v>1</v>
      </c>
      <c r="D10556" s="12" t="s">
        <v>2549</v>
      </c>
      <c r="E10556" s="12" t="s">
        <v>1199</v>
      </c>
      <c r="F10556" s="12" t="s">
        <v>1199</v>
      </c>
      <c r="G10556" s="12" t="s">
        <v>67</v>
      </c>
      <c r="H10556" s="12" t="s">
        <v>65</v>
      </c>
      <c r="I10556" s="12"/>
    </row>
    <row r="10557" spans="1:9" x14ac:dyDescent="0.25">
      <c r="A10557" s="38">
        <v>160665051059</v>
      </c>
      <c r="B10557" s="13" t="s">
        <v>10148</v>
      </c>
      <c r="C10557" s="13">
        <v>1</v>
      </c>
      <c r="D10557" s="13" t="s">
        <v>2549</v>
      </c>
      <c r="E10557" s="13" t="s">
        <v>1199</v>
      </c>
      <c r="F10557" s="13" t="s">
        <v>1199</v>
      </c>
      <c r="G10557" s="13" t="s">
        <v>67</v>
      </c>
      <c r="H10557" s="13" t="s">
        <v>65</v>
      </c>
      <c r="I10557" s="13"/>
    </row>
    <row r="10558" spans="1:9" x14ac:dyDescent="0.25">
      <c r="A10558" s="37">
        <v>160665051061</v>
      </c>
      <c r="B10558" s="12" t="s">
        <v>2516</v>
      </c>
      <c r="C10558" s="12">
        <v>1</v>
      </c>
      <c r="D10558" s="12" t="s">
        <v>2549</v>
      </c>
      <c r="E10558" s="12" t="s">
        <v>1199</v>
      </c>
      <c r="F10558" s="12" t="s">
        <v>1199</v>
      </c>
      <c r="G10558" s="12" t="s">
        <v>67</v>
      </c>
      <c r="H10558" s="12" t="s">
        <v>65</v>
      </c>
      <c r="I10558" s="12"/>
    </row>
    <row r="10559" spans="1:9" x14ac:dyDescent="0.25">
      <c r="A10559" s="38">
        <v>160660063063</v>
      </c>
      <c r="B10559" s="13" t="s">
        <v>10149</v>
      </c>
      <c r="C10559" s="13">
        <v>1</v>
      </c>
      <c r="D10559" s="13" t="s">
        <v>2549</v>
      </c>
      <c r="E10559" s="13" t="s">
        <v>1199</v>
      </c>
      <c r="F10559" s="13" t="s">
        <v>1199</v>
      </c>
      <c r="G10559" s="13" t="s">
        <v>67</v>
      </c>
      <c r="H10559" s="13" t="s">
        <v>65</v>
      </c>
      <c r="I10559" s="13"/>
    </row>
    <row r="10560" spans="1:9" x14ac:dyDescent="0.25">
      <c r="A10560" s="37">
        <v>160665013064</v>
      </c>
      <c r="B10560" s="12" t="s">
        <v>10150</v>
      </c>
      <c r="C10560" s="12">
        <v>1</v>
      </c>
      <c r="D10560" s="12" t="s">
        <v>2549</v>
      </c>
      <c r="E10560" s="12" t="s">
        <v>1199</v>
      </c>
      <c r="F10560" s="12" t="s">
        <v>1199</v>
      </c>
      <c r="G10560" s="12" t="s">
        <v>67</v>
      </c>
      <c r="H10560" s="12" t="s">
        <v>65</v>
      </c>
      <c r="I10560" s="12"/>
    </row>
    <row r="10561" spans="1:9" x14ac:dyDescent="0.25">
      <c r="A10561" s="38">
        <v>160665014065</v>
      </c>
      <c r="B10561" s="13" t="s">
        <v>10151</v>
      </c>
      <c r="C10561" s="13">
        <v>2</v>
      </c>
      <c r="D10561" s="13" t="s">
        <v>1198</v>
      </c>
      <c r="E10561" s="13" t="s">
        <v>65</v>
      </c>
      <c r="F10561" s="13" t="s">
        <v>67</v>
      </c>
      <c r="G10561" s="13" t="s">
        <v>1199</v>
      </c>
      <c r="H10561" s="13" t="s">
        <v>67</v>
      </c>
      <c r="I10561" s="13"/>
    </row>
    <row r="10562" spans="1:9" x14ac:dyDescent="0.25">
      <c r="A10562" s="37">
        <v>160660069069</v>
      </c>
      <c r="B10562" s="12" t="s">
        <v>10152</v>
      </c>
      <c r="C10562" s="12">
        <v>2</v>
      </c>
      <c r="D10562" s="12" t="s">
        <v>1198</v>
      </c>
      <c r="E10562" s="12" t="s">
        <v>65</v>
      </c>
      <c r="F10562" s="12" t="s">
        <v>67</v>
      </c>
      <c r="G10562" s="12" t="s">
        <v>1199</v>
      </c>
      <c r="H10562" s="12" t="s">
        <v>67</v>
      </c>
      <c r="I10562" s="12"/>
    </row>
    <row r="10563" spans="1:9" x14ac:dyDescent="0.25">
      <c r="A10563" s="38">
        <v>160665050073</v>
      </c>
      <c r="B10563" s="13" t="s">
        <v>10153</v>
      </c>
      <c r="C10563" s="13">
        <v>1</v>
      </c>
      <c r="D10563" s="13" t="s">
        <v>2549</v>
      </c>
      <c r="E10563" s="13" t="s">
        <v>1199</v>
      </c>
      <c r="F10563" s="13" t="s">
        <v>1199</v>
      </c>
      <c r="G10563" s="13" t="s">
        <v>67</v>
      </c>
      <c r="H10563" s="13" t="s">
        <v>65</v>
      </c>
      <c r="I10563" s="13"/>
    </row>
    <row r="10564" spans="1:9" x14ac:dyDescent="0.25">
      <c r="A10564" s="37">
        <v>160660074074</v>
      </c>
      <c r="B10564" s="12" t="s">
        <v>10154</v>
      </c>
      <c r="C10564" s="12">
        <v>2</v>
      </c>
      <c r="D10564" s="12" t="s">
        <v>1198</v>
      </c>
      <c r="E10564" s="12" t="s">
        <v>65</v>
      </c>
      <c r="F10564" s="12" t="s">
        <v>67</v>
      </c>
      <c r="G10564" s="12" t="s">
        <v>1199</v>
      </c>
      <c r="H10564" s="12" t="s">
        <v>67</v>
      </c>
      <c r="I10564" s="12"/>
    </row>
    <row r="10565" spans="1:9" x14ac:dyDescent="0.25">
      <c r="A10565" s="38">
        <v>160665050076</v>
      </c>
      <c r="B10565" s="13" t="s">
        <v>10155</v>
      </c>
      <c r="C10565" s="13">
        <v>1</v>
      </c>
      <c r="D10565" s="13" t="s">
        <v>2549</v>
      </c>
      <c r="E10565" s="13" t="s">
        <v>1199</v>
      </c>
      <c r="F10565" s="13" t="s">
        <v>1199</v>
      </c>
      <c r="G10565" s="13" t="s">
        <v>67</v>
      </c>
      <c r="H10565" s="13" t="s">
        <v>65</v>
      </c>
      <c r="I10565" s="13"/>
    </row>
    <row r="10566" spans="1:9" x14ac:dyDescent="0.25">
      <c r="A10566" s="37">
        <v>160665014079</v>
      </c>
      <c r="B10566" s="12" t="s">
        <v>10156</v>
      </c>
      <c r="C10566" s="12">
        <v>1</v>
      </c>
      <c r="D10566" s="12" t="s">
        <v>2549</v>
      </c>
      <c r="E10566" s="12" t="s">
        <v>1199</v>
      </c>
      <c r="F10566" s="12" t="s">
        <v>1199</v>
      </c>
      <c r="G10566" s="12" t="s">
        <v>67</v>
      </c>
      <c r="H10566" s="12" t="s">
        <v>65</v>
      </c>
      <c r="I10566" s="12"/>
    </row>
    <row r="10567" spans="1:9" x14ac:dyDescent="0.25">
      <c r="A10567" s="38">
        <v>160665014081</v>
      </c>
      <c r="B10567" s="13" t="s">
        <v>10157</v>
      </c>
      <c r="C10567" s="13">
        <v>1</v>
      </c>
      <c r="D10567" s="13" t="s">
        <v>2549</v>
      </c>
      <c r="E10567" s="13" t="s">
        <v>1199</v>
      </c>
      <c r="F10567" s="13" t="s">
        <v>1199</v>
      </c>
      <c r="G10567" s="13" t="s">
        <v>67</v>
      </c>
      <c r="H10567" s="13" t="s">
        <v>65</v>
      </c>
      <c r="I10567" s="13"/>
    </row>
    <row r="10568" spans="1:9" x14ac:dyDescent="0.25">
      <c r="A10568" s="37">
        <v>160665013086</v>
      </c>
      <c r="B10568" s="12" t="s">
        <v>10158</v>
      </c>
      <c r="C10568" s="12">
        <v>1</v>
      </c>
      <c r="D10568" s="12" t="s">
        <v>2549</v>
      </c>
      <c r="E10568" s="12" t="s">
        <v>1199</v>
      </c>
      <c r="F10568" s="12" t="s">
        <v>1199</v>
      </c>
      <c r="G10568" s="12" t="s">
        <v>67</v>
      </c>
      <c r="H10568" s="12" t="s">
        <v>65</v>
      </c>
      <c r="I10568" s="12"/>
    </row>
    <row r="10569" spans="1:9" x14ac:dyDescent="0.25">
      <c r="A10569" s="38">
        <v>160660092092</v>
      </c>
      <c r="B10569" s="13" t="s">
        <v>10159</v>
      </c>
      <c r="C10569" s="13">
        <v>2</v>
      </c>
      <c r="D10569" s="13" t="s">
        <v>1198</v>
      </c>
      <c r="E10569" s="13" t="s">
        <v>65</v>
      </c>
      <c r="F10569" s="13" t="s">
        <v>67</v>
      </c>
      <c r="G10569" s="13" t="s">
        <v>1199</v>
      </c>
      <c r="H10569" s="13" t="s">
        <v>67</v>
      </c>
      <c r="I10569" s="13"/>
    </row>
    <row r="10570" spans="1:9" x14ac:dyDescent="0.25">
      <c r="A10570" s="37">
        <v>160660093093</v>
      </c>
      <c r="B10570" s="12" t="s">
        <v>10160</v>
      </c>
      <c r="C10570" s="12">
        <v>2</v>
      </c>
      <c r="D10570" s="12" t="s">
        <v>1198</v>
      </c>
      <c r="E10570" s="12" t="s">
        <v>65</v>
      </c>
      <c r="F10570" s="12" t="s">
        <v>67</v>
      </c>
      <c r="G10570" s="12" t="s">
        <v>1199</v>
      </c>
      <c r="H10570" s="12" t="s">
        <v>67</v>
      </c>
      <c r="I10570" s="12"/>
    </row>
    <row r="10571" spans="1:9" x14ac:dyDescent="0.25">
      <c r="A10571" s="38">
        <v>160660094094</v>
      </c>
      <c r="B10571" s="13" t="s">
        <v>10161</v>
      </c>
      <c r="C10571" s="13">
        <v>1</v>
      </c>
      <c r="D10571" s="13" t="s">
        <v>2549</v>
      </c>
      <c r="E10571" s="13" t="s">
        <v>1199</v>
      </c>
      <c r="F10571" s="13" t="s">
        <v>1199</v>
      </c>
      <c r="G10571" s="13" t="s">
        <v>67</v>
      </c>
      <c r="H10571" s="13" t="s">
        <v>65</v>
      </c>
      <c r="I10571" s="13"/>
    </row>
    <row r="10572" spans="1:9" x14ac:dyDescent="0.25">
      <c r="A10572" s="37">
        <v>160665005095</v>
      </c>
      <c r="B10572" s="12" t="s">
        <v>10162</v>
      </c>
      <c r="C10572" s="12">
        <v>2</v>
      </c>
      <c r="D10572" s="12" t="s">
        <v>1198</v>
      </c>
      <c r="E10572" s="12" t="s">
        <v>65</v>
      </c>
      <c r="F10572" s="12" t="s">
        <v>67</v>
      </c>
      <c r="G10572" s="12" t="s">
        <v>1199</v>
      </c>
      <c r="H10572" s="12" t="s">
        <v>67</v>
      </c>
      <c r="I10572" s="12"/>
    </row>
    <row r="10573" spans="1:9" x14ac:dyDescent="0.25">
      <c r="A10573" s="38">
        <v>160675007004</v>
      </c>
      <c r="B10573" s="13" t="s">
        <v>10163</v>
      </c>
      <c r="C10573" s="13">
        <v>4</v>
      </c>
      <c r="D10573" s="13" t="s">
        <v>1155</v>
      </c>
      <c r="E10573" s="13" t="s">
        <v>67</v>
      </c>
      <c r="F10573" s="13" t="s">
        <v>67</v>
      </c>
      <c r="G10573" s="13" t="s">
        <v>65</v>
      </c>
      <c r="H10573" s="13" t="s">
        <v>67</v>
      </c>
      <c r="I10573" s="13"/>
    </row>
    <row r="10574" spans="1:9" x14ac:dyDescent="0.25">
      <c r="A10574" s="37">
        <v>160675012009</v>
      </c>
      <c r="B10574" s="12" t="s">
        <v>10164</v>
      </c>
      <c r="C10574" s="12">
        <v>4</v>
      </c>
      <c r="D10574" s="12" t="s">
        <v>1155</v>
      </c>
      <c r="E10574" s="12" t="s">
        <v>67</v>
      </c>
      <c r="F10574" s="12" t="s">
        <v>67</v>
      </c>
      <c r="G10574" s="12" t="s">
        <v>65</v>
      </c>
      <c r="H10574" s="12" t="s">
        <v>67</v>
      </c>
      <c r="I10574" s="12"/>
    </row>
    <row r="10575" spans="1:9" x14ac:dyDescent="0.25">
      <c r="A10575" s="38">
        <v>160675012011</v>
      </c>
      <c r="B10575" s="13" t="s">
        <v>10165</v>
      </c>
      <c r="C10575" s="13">
        <v>4</v>
      </c>
      <c r="D10575" s="13" t="s">
        <v>1155</v>
      </c>
      <c r="E10575" s="13" t="s">
        <v>67</v>
      </c>
      <c r="F10575" s="13" t="s">
        <v>67</v>
      </c>
      <c r="G10575" s="13" t="s">
        <v>65</v>
      </c>
      <c r="H10575" s="13" t="s">
        <v>67</v>
      </c>
      <c r="I10575" s="13"/>
    </row>
    <row r="10576" spans="1:9" x14ac:dyDescent="0.25">
      <c r="A10576" s="37">
        <v>160675054013</v>
      </c>
      <c r="B10576" s="12" t="s">
        <v>10166</v>
      </c>
      <c r="C10576" s="12">
        <v>4</v>
      </c>
      <c r="D10576" s="12" t="s">
        <v>1155</v>
      </c>
      <c r="E10576" s="12" t="s">
        <v>67</v>
      </c>
      <c r="F10576" s="12" t="s">
        <v>67</v>
      </c>
      <c r="G10576" s="12" t="s">
        <v>65</v>
      </c>
      <c r="H10576" s="12" t="s">
        <v>67</v>
      </c>
      <c r="I10576" s="12"/>
    </row>
    <row r="10577" spans="1:9" x14ac:dyDescent="0.25">
      <c r="A10577" s="38">
        <v>160675007016</v>
      </c>
      <c r="B10577" s="13" t="s">
        <v>10167</v>
      </c>
      <c r="C10577" s="13">
        <v>4</v>
      </c>
      <c r="D10577" s="13" t="s">
        <v>1155</v>
      </c>
      <c r="E10577" s="13" t="s">
        <v>67</v>
      </c>
      <c r="F10577" s="13" t="s">
        <v>67</v>
      </c>
      <c r="G10577" s="13" t="s">
        <v>65</v>
      </c>
      <c r="H10577" s="13" t="s">
        <v>67</v>
      </c>
      <c r="I10577" s="13"/>
    </row>
    <row r="10578" spans="1:9" x14ac:dyDescent="0.25">
      <c r="A10578" s="37">
        <v>160670019019</v>
      </c>
      <c r="B10578" s="12" t="s">
        <v>10168</v>
      </c>
      <c r="C10578" s="12">
        <v>2</v>
      </c>
      <c r="D10578" s="12" t="s">
        <v>1198</v>
      </c>
      <c r="E10578" s="12" t="s">
        <v>65</v>
      </c>
      <c r="F10578" s="12" t="s">
        <v>67</v>
      </c>
      <c r="G10578" s="12" t="s">
        <v>1199</v>
      </c>
      <c r="H10578" s="12" t="s">
        <v>67</v>
      </c>
      <c r="I10578" s="12"/>
    </row>
    <row r="10579" spans="1:9" x14ac:dyDescent="0.25">
      <c r="A10579" s="38">
        <v>160675007022</v>
      </c>
      <c r="B10579" s="13" t="s">
        <v>10169</v>
      </c>
      <c r="C10579" s="13">
        <v>4</v>
      </c>
      <c r="D10579" s="13" t="s">
        <v>1155</v>
      </c>
      <c r="E10579" s="13" t="s">
        <v>67</v>
      </c>
      <c r="F10579" s="13" t="s">
        <v>67</v>
      </c>
      <c r="G10579" s="13" t="s">
        <v>65</v>
      </c>
      <c r="H10579" s="13" t="s">
        <v>67</v>
      </c>
      <c r="I10579" s="13"/>
    </row>
    <row r="10580" spans="1:9" x14ac:dyDescent="0.25">
      <c r="A10580" s="37">
        <v>160675012026</v>
      </c>
      <c r="B10580" s="12" t="s">
        <v>10170</v>
      </c>
      <c r="C10580" s="12">
        <v>4</v>
      </c>
      <c r="D10580" s="12" t="s">
        <v>1155</v>
      </c>
      <c r="E10580" s="12" t="s">
        <v>67</v>
      </c>
      <c r="F10580" s="12" t="s">
        <v>67</v>
      </c>
      <c r="G10580" s="12" t="s">
        <v>65</v>
      </c>
      <c r="H10580" s="12" t="s">
        <v>67</v>
      </c>
      <c r="I10580" s="12"/>
    </row>
    <row r="10581" spans="1:9" x14ac:dyDescent="0.25">
      <c r="A10581" s="38">
        <v>160670029029</v>
      </c>
      <c r="B10581" s="13" t="s">
        <v>10171</v>
      </c>
      <c r="C10581" s="13">
        <v>4</v>
      </c>
      <c r="D10581" s="13" t="s">
        <v>1155</v>
      </c>
      <c r="E10581" s="13" t="s">
        <v>67</v>
      </c>
      <c r="F10581" s="13" t="s">
        <v>67</v>
      </c>
      <c r="G10581" s="13" t="s">
        <v>65</v>
      </c>
      <c r="H10581" s="13" t="s">
        <v>67</v>
      </c>
      <c r="I10581" s="13"/>
    </row>
    <row r="10582" spans="1:9" x14ac:dyDescent="0.25">
      <c r="A10582" s="37">
        <v>160675012033</v>
      </c>
      <c r="B10582" s="12" t="s">
        <v>10172</v>
      </c>
      <c r="C10582" s="12">
        <v>4</v>
      </c>
      <c r="D10582" s="12" t="s">
        <v>1155</v>
      </c>
      <c r="E10582" s="12" t="s">
        <v>67</v>
      </c>
      <c r="F10582" s="12" t="s">
        <v>67</v>
      </c>
      <c r="G10582" s="12" t="s">
        <v>65</v>
      </c>
      <c r="H10582" s="12" t="s">
        <v>67</v>
      </c>
      <c r="I10582" s="12"/>
    </row>
    <row r="10583" spans="1:9" x14ac:dyDescent="0.25">
      <c r="A10583" s="38">
        <v>160675054036</v>
      </c>
      <c r="B10583" s="13" t="s">
        <v>10173</v>
      </c>
      <c r="C10583" s="13">
        <v>4</v>
      </c>
      <c r="D10583" s="13" t="s">
        <v>1155</v>
      </c>
      <c r="E10583" s="13" t="s">
        <v>67</v>
      </c>
      <c r="F10583" s="13" t="s">
        <v>67</v>
      </c>
      <c r="G10583" s="13" t="s">
        <v>65</v>
      </c>
      <c r="H10583" s="13" t="s">
        <v>67</v>
      </c>
      <c r="I10583" s="13"/>
    </row>
    <row r="10584" spans="1:9" x14ac:dyDescent="0.25">
      <c r="A10584" s="37">
        <v>160675050044</v>
      </c>
      <c r="B10584" s="12" t="s">
        <v>10174</v>
      </c>
      <c r="C10584" s="12">
        <v>2</v>
      </c>
      <c r="D10584" s="12" t="s">
        <v>1198</v>
      </c>
      <c r="E10584" s="12" t="s">
        <v>65</v>
      </c>
      <c r="F10584" s="12" t="s">
        <v>67</v>
      </c>
      <c r="G10584" s="12" t="s">
        <v>1199</v>
      </c>
      <c r="H10584" s="12" t="s">
        <v>67</v>
      </c>
      <c r="I10584" s="12"/>
    </row>
    <row r="10585" spans="1:9" x14ac:dyDescent="0.25">
      <c r="A10585" s="38">
        <v>160675007047</v>
      </c>
      <c r="B10585" s="13" t="s">
        <v>10175</v>
      </c>
      <c r="C10585" s="13">
        <v>4</v>
      </c>
      <c r="D10585" s="13" t="s">
        <v>1155</v>
      </c>
      <c r="E10585" s="13" t="s">
        <v>67</v>
      </c>
      <c r="F10585" s="13" t="s">
        <v>67</v>
      </c>
      <c r="G10585" s="13" t="s">
        <v>65</v>
      </c>
      <c r="H10585" s="13" t="s">
        <v>67</v>
      </c>
      <c r="I10585" s="13"/>
    </row>
    <row r="10586" spans="1:9" x14ac:dyDescent="0.25">
      <c r="A10586" s="37">
        <v>160675007052</v>
      </c>
      <c r="B10586" s="12" t="s">
        <v>10176</v>
      </c>
      <c r="C10586" s="12">
        <v>4</v>
      </c>
      <c r="D10586" s="12" t="s">
        <v>1155</v>
      </c>
      <c r="E10586" s="12" t="s">
        <v>67</v>
      </c>
      <c r="F10586" s="12" t="s">
        <v>67</v>
      </c>
      <c r="G10586" s="12" t="s">
        <v>65</v>
      </c>
      <c r="H10586" s="12" t="s">
        <v>67</v>
      </c>
      <c r="I10586" s="12"/>
    </row>
    <row r="10587" spans="1:9" x14ac:dyDescent="0.25">
      <c r="A10587" s="38">
        <v>160675050053</v>
      </c>
      <c r="B10587" s="13" t="s">
        <v>10177</v>
      </c>
      <c r="C10587" s="13">
        <v>2</v>
      </c>
      <c r="D10587" s="13" t="s">
        <v>1198</v>
      </c>
      <c r="E10587" s="13" t="s">
        <v>65</v>
      </c>
      <c r="F10587" s="13" t="s">
        <v>67</v>
      </c>
      <c r="G10587" s="13" t="s">
        <v>1199</v>
      </c>
      <c r="H10587" s="13" t="s">
        <v>67</v>
      </c>
      <c r="I10587" s="13"/>
    </row>
    <row r="10588" spans="1:9" x14ac:dyDescent="0.25">
      <c r="A10588" s="37">
        <v>160675007055</v>
      </c>
      <c r="B10588" s="12" t="s">
        <v>10178</v>
      </c>
      <c r="C10588" s="12">
        <v>4</v>
      </c>
      <c r="D10588" s="12" t="s">
        <v>1155</v>
      </c>
      <c r="E10588" s="12" t="s">
        <v>67</v>
      </c>
      <c r="F10588" s="12" t="s">
        <v>67</v>
      </c>
      <c r="G10588" s="12" t="s">
        <v>65</v>
      </c>
      <c r="H10588" s="12" t="s">
        <v>67</v>
      </c>
      <c r="I10588" s="12"/>
    </row>
    <row r="10589" spans="1:9" x14ac:dyDescent="0.25">
      <c r="A10589" s="38">
        <v>160675052059</v>
      </c>
      <c r="B10589" s="13" t="s">
        <v>6235</v>
      </c>
      <c r="C10589" s="13">
        <v>4</v>
      </c>
      <c r="D10589" s="13" t="s">
        <v>1155</v>
      </c>
      <c r="E10589" s="13" t="s">
        <v>67</v>
      </c>
      <c r="F10589" s="13" t="s">
        <v>67</v>
      </c>
      <c r="G10589" s="13" t="s">
        <v>65</v>
      </c>
      <c r="H10589" s="13" t="s">
        <v>67</v>
      </c>
      <c r="I10589" s="13"/>
    </row>
    <row r="10590" spans="1:9" x14ac:dyDescent="0.25">
      <c r="A10590" s="37">
        <v>160675053063</v>
      </c>
      <c r="B10590" s="12" t="s">
        <v>10179</v>
      </c>
      <c r="C10590" s="12">
        <v>4</v>
      </c>
      <c r="D10590" s="12" t="s">
        <v>1155</v>
      </c>
      <c r="E10590" s="12" t="s">
        <v>67</v>
      </c>
      <c r="F10590" s="12" t="s">
        <v>67</v>
      </c>
      <c r="G10590" s="12" t="s">
        <v>65</v>
      </c>
      <c r="H10590" s="12" t="s">
        <v>67</v>
      </c>
      <c r="I10590" s="12"/>
    </row>
    <row r="10591" spans="1:9" x14ac:dyDescent="0.25">
      <c r="A10591" s="38">
        <v>160670064064</v>
      </c>
      <c r="B10591" s="13" t="s">
        <v>10180</v>
      </c>
      <c r="C10591" s="13">
        <v>2</v>
      </c>
      <c r="D10591" s="13" t="s">
        <v>1198</v>
      </c>
      <c r="E10591" s="13" t="s">
        <v>65</v>
      </c>
      <c r="F10591" s="13" t="s">
        <v>67</v>
      </c>
      <c r="G10591" s="13" t="s">
        <v>1199</v>
      </c>
      <c r="H10591" s="13" t="s">
        <v>67</v>
      </c>
      <c r="I10591" s="13"/>
    </row>
    <row r="10592" spans="1:9" x14ac:dyDescent="0.25">
      <c r="A10592" s="37">
        <v>160670065065</v>
      </c>
      <c r="B10592" s="12" t="s">
        <v>10181</v>
      </c>
      <c r="C10592" s="12">
        <v>2</v>
      </c>
      <c r="D10592" s="12" t="s">
        <v>1198</v>
      </c>
      <c r="E10592" s="12" t="s">
        <v>65</v>
      </c>
      <c r="F10592" s="12" t="s">
        <v>67</v>
      </c>
      <c r="G10592" s="12" t="s">
        <v>1199</v>
      </c>
      <c r="H10592" s="12" t="s">
        <v>67</v>
      </c>
      <c r="I10592" s="12"/>
    </row>
    <row r="10593" spans="1:9" x14ac:dyDescent="0.25">
      <c r="A10593" s="38">
        <v>160675012067</v>
      </c>
      <c r="B10593" s="13" t="s">
        <v>10182</v>
      </c>
      <c r="C10593" s="13">
        <v>4</v>
      </c>
      <c r="D10593" s="13" t="s">
        <v>1155</v>
      </c>
      <c r="E10593" s="13" t="s">
        <v>67</v>
      </c>
      <c r="F10593" s="13" t="s">
        <v>67</v>
      </c>
      <c r="G10593" s="13" t="s">
        <v>65</v>
      </c>
      <c r="H10593" s="13" t="s">
        <v>67</v>
      </c>
      <c r="I10593" s="13"/>
    </row>
    <row r="10594" spans="1:9" x14ac:dyDescent="0.25">
      <c r="A10594" s="37">
        <v>160675007068</v>
      </c>
      <c r="B10594" s="12" t="s">
        <v>10183</v>
      </c>
      <c r="C10594" s="12">
        <v>4</v>
      </c>
      <c r="D10594" s="12" t="s">
        <v>1155</v>
      </c>
      <c r="E10594" s="12" t="s">
        <v>67</v>
      </c>
      <c r="F10594" s="12" t="s">
        <v>67</v>
      </c>
      <c r="G10594" s="12" t="s">
        <v>65</v>
      </c>
      <c r="H10594" s="12" t="s">
        <v>67</v>
      </c>
      <c r="I10594" s="12"/>
    </row>
    <row r="10595" spans="1:9" x14ac:dyDescent="0.25">
      <c r="A10595" s="38">
        <v>160675007071</v>
      </c>
      <c r="B10595" s="13" t="s">
        <v>10184</v>
      </c>
      <c r="C10595" s="13">
        <v>4</v>
      </c>
      <c r="D10595" s="13" t="s">
        <v>1155</v>
      </c>
      <c r="E10595" s="13" t="s">
        <v>67</v>
      </c>
      <c r="F10595" s="13" t="s">
        <v>67</v>
      </c>
      <c r="G10595" s="13" t="s">
        <v>65</v>
      </c>
      <c r="H10595" s="13" t="s">
        <v>67</v>
      </c>
      <c r="I10595" s="13"/>
    </row>
    <row r="10596" spans="1:9" x14ac:dyDescent="0.25">
      <c r="A10596" s="37">
        <v>160670072072</v>
      </c>
      <c r="B10596" s="12" t="s">
        <v>10185</v>
      </c>
      <c r="C10596" s="12">
        <v>2</v>
      </c>
      <c r="D10596" s="12" t="s">
        <v>1198</v>
      </c>
      <c r="E10596" s="12" t="s">
        <v>65</v>
      </c>
      <c r="F10596" s="12" t="s">
        <v>67</v>
      </c>
      <c r="G10596" s="12" t="s">
        <v>1199</v>
      </c>
      <c r="H10596" s="12" t="s">
        <v>67</v>
      </c>
      <c r="I10596" s="12"/>
    </row>
    <row r="10597" spans="1:9" x14ac:dyDescent="0.25">
      <c r="A10597" s="38">
        <v>160675007082</v>
      </c>
      <c r="B10597" s="13" t="s">
        <v>10186</v>
      </c>
      <c r="C10597" s="13">
        <v>4</v>
      </c>
      <c r="D10597" s="13" t="s">
        <v>1155</v>
      </c>
      <c r="E10597" s="13" t="s">
        <v>67</v>
      </c>
      <c r="F10597" s="13" t="s">
        <v>67</v>
      </c>
      <c r="G10597" s="13" t="s">
        <v>65</v>
      </c>
      <c r="H10597" s="13" t="s">
        <v>67</v>
      </c>
      <c r="I10597" s="13"/>
    </row>
    <row r="10598" spans="1:9" x14ac:dyDescent="0.25">
      <c r="A10598" s="37">
        <v>160670087087</v>
      </c>
      <c r="B10598" s="12" t="s">
        <v>10187</v>
      </c>
      <c r="C10598" s="12">
        <v>4</v>
      </c>
      <c r="D10598" s="12" t="s">
        <v>1155</v>
      </c>
      <c r="E10598" s="12" t="s">
        <v>67</v>
      </c>
      <c r="F10598" s="12" t="s">
        <v>67</v>
      </c>
      <c r="G10598" s="12" t="s">
        <v>65</v>
      </c>
      <c r="H10598" s="12" t="s">
        <v>67</v>
      </c>
      <c r="I10598" s="12"/>
    </row>
    <row r="10599" spans="1:9" x14ac:dyDescent="0.25">
      <c r="A10599" s="38">
        <v>160670088088</v>
      </c>
      <c r="B10599" s="13" t="s">
        <v>10188</v>
      </c>
      <c r="C10599" s="13">
        <v>4</v>
      </c>
      <c r="D10599" s="13" t="s">
        <v>1155</v>
      </c>
      <c r="E10599" s="13" t="s">
        <v>67</v>
      </c>
      <c r="F10599" s="13" t="s">
        <v>67</v>
      </c>
      <c r="G10599" s="13" t="s">
        <v>65</v>
      </c>
      <c r="H10599" s="13" t="s">
        <v>67</v>
      </c>
      <c r="I10599" s="13"/>
    </row>
    <row r="10600" spans="1:9" x14ac:dyDescent="0.25">
      <c r="A10600" s="37">
        <v>160675052089</v>
      </c>
      <c r="B10600" s="12" t="s">
        <v>10189</v>
      </c>
      <c r="C10600" s="12">
        <v>4</v>
      </c>
      <c r="D10600" s="12" t="s">
        <v>1155</v>
      </c>
      <c r="E10600" s="12" t="s">
        <v>67</v>
      </c>
      <c r="F10600" s="12" t="s">
        <v>67</v>
      </c>
      <c r="G10600" s="12" t="s">
        <v>65</v>
      </c>
      <c r="H10600" s="12" t="s">
        <v>67</v>
      </c>
      <c r="I10600" s="12"/>
    </row>
    <row r="10601" spans="1:9" x14ac:dyDescent="0.25">
      <c r="A10601" s="38">
        <v>160675053091</v>
      </c>
      <c r="B10601" s="13" t="s">
        <v>10190</v>
      </c>
      <c r="C10601" s="13">
        <v>4</v>
      </c>
      <c r="D10601" s="13" t="s">
        <v>1155</v>
      </c>
      <c r="E10601" s="13" t="s">
        <v>67</v>
      </c>
      <c r="F10601" s="13" t="s">
        <v>67</v>
      </c>
      <c r="G10601" s="13" t="s">
        <v>65</v>
      </c>
      <c r="H10601" s="13" t="s">
        <v>67</v>
      </c>
      <c r="I10601" s="13"/>
    </row>
    <row r="10602" spans="1:9" x14ac:dyDescent="0.25">
      <c r="A10602" s="37">
        <v>160675054092</v>
      </c>
      <c r="B10602" s="12" t="s">
        <v>10191</v>
      </c>
      <c r="C10602" s="12">
        <v>2</v>
      </c>
      <c r="D10602" s="12" t="s">
        <v>1198</v>
      </c>
      <c r="E10602" s="12" t="s">
        <v>65</v>
      </c>
      <c r="F10602" s="12" t="s">
        <v>67</v>
      </c>
      <c r="G10602" s="12" t="s">
        <v>1199</v>
      </c>
      <c r="H10602" s="12" t="s">
        <v>67</v>
      </c>
      <c r="I10602" s="12"/>
    </row>
    <row r="10603" spans="1:9" x14ac:dyDescent="0.25">
      <c r="A10603" s="38">
        <v>160685012001</v>
      </c>
      <c r="B10603" s="13" t="s">
        <v>10192</v>
      </c>
      <c r="C10603" s="13">
        <v>4</v>
      </c>
      <c r="D10603" s="13" t="s">
        <v>1155</v>
      </c>
      <c r="E10603" s="13" t="s">
        <v>67</v>
      </c>
      <c r="F10603" s="13" t="s">
        <v>67</v>
      </c>
      <c r="G10603" s="13" t="s">
        <v>65</v>
      </c>
      <c r="H10603" s="13" t="s">
        <v>67</v>
      </c>
      <c r="I10603" s="13"/>
    </row>
    <row r="10604" spans="1:9" x14ac:dyDescent="0.25">
      <c r="A10604" s="37">
        <v>160685002002</v>
      </c>
      <c r="B10604" s="12" t="s">
        <v>10193</v>
      </c>
      <c r="C10604" s="12">
        <v>4</v>
      </c>
      <c r="D10604" s="12" t="s">
        <v>1155</v>
      </c>
      <c r="E10604" s="12" t="s">
        <v>67</v>
      </c>
      <c r="F10604" s="12" t="s">
        <v>67</v>
      </c>
      <c r="G10604" s="12" t="s">
        <v>65</v>
      </c>
      <c r="H10604" s="12" t="s">
        <v>67</v>
      </c>
      <c r="I10604" s="12"/>
    </row>
    <row r="10605" spans="1:9" x14ac:dyDescent="0.25">
      <c r="A10605" s="38">
        <v>160685005005</v>
      </c>
      <c r="B10605" s="13" t="s">
        <v>3304</v>
      </c>
      <c r="C10605" s="13">
        <v>4</v>
      </c>
      <c r="D10605" s="13" t="s">
        <v>1155</v>
      </c>
      <c r="E10605" s="13" t="s">
        <v>67</v>
      </c>
      <c r="F10605" s="13" t="s">
        <v>67</v>
      </c>
      <c r="G10605" s="13" t="s">
        <v>65</v>
      </c>
      <c r="H10605" s="13" t="s">
        <v>67</v>
      </c>
      <c r="I10605" s="13"/>
    </row>
    <row r="10606" spans="1:9" x14ac:dyDescent="0.25">
      <c r="A10606" s="37">
        <v>160685012007</v>
      </c>
      <c r="B10606" s="12" t="s">
        <v>10194</v>
      </c>
      <c r="C10606" s="12">
        <v>4</v>
      </c>
      <c r="D10606" s="12" t="s">
        <v>1155</v>
      </c>
      <c r="E10606" s="12" t="s">
        <v>67</v>
      </c>
      <c r="F10606" s="12" t="s">
        <v>67</v>
      </c>
      <c r="G10606" s="12" t="s">
        <v>65</v>
      </c>
      <c r="H10606" s="12" t="s">
        <v>67</v>
      </c>
      <c r="I10606" s="12"/>
    </row>
    <row r="10607" spans="1:9" x14ac:dyDescent="0.25">
      <c r="A10607" s="38">
        <v>160685050009</v>
      </c>
      <c r="B10607" s="13" t="s">
        <v>10195</v>
      </c>
      <c r="C10607" s="13">
        <v>4</v>
      </c>
      <c r="D10607" s="13" t="s">
        <v>1155</v>
      </c>
      <c r="E10607" s="13" t="s">
        <v>67</v>
      </c>
      <c r="F10607" s="13" t="s">
        <v>67</v>
      </c>
      <c r="G10607" s="13" t="s">
        <v>65</v>
      </c>
      <c r="H10607" s="13" t="s">
        <v>67</v>
      </c>
      <c r="I10607" s="13"/>
    </row>
    <row r="10608" spans="1:9" x14ac:dyDescent="0.25">
      <c r="A10608" s="37">
        <v>160685009013</v>
      </c>
      <c r="B10608" s="12" t="s">
        <v>10196</v>
      </c>
      <c r="C10608" s="12">
        <v>4</v>
      </c>
      <c r="D10608" s="12" t="s">
        <v>1155</v>
      </c>
      <c r="E10608" s="12" t="s">
        <v>67</v>
      </c>
      <c r="F10608" s="12" t="s">
        <v>67</v>
      </c>
      <c r="G10608" s="12" t="s">
        <v>65</v>
      </c>
      <c r="H10608" s="12" t="s">
        <v>67</v>
      </c>
      <c r="I10608" s="12"/>
    </row>
    <row r="10609" spans="1:9" x14ac:dyDescent="0.25">
      <c r="A10609" s="38">
        <v>160685002014</v>
      </c>
      <c r="B10609" s="13" t="s">
        <v>10197</v>
      </c>
      <c r="C10609" s="13">
        <v>4</v>
      </c>
      <c r="D10609" s="13" t="s">
        <v>1155</v>
      </c>
      <c r="E10609" s="13" t="s">
        <v>67</v>
      </c>
      <c r="F10609" s="13" t="s">
        <v>67</v>
      </c>
      <c r="G10609" s="13" t="s">
        <v>65</v>
      </c>
      <c r="H10609" s="13" t="s">
        <v>67</v>
      </c>
      <c r="I10609" s="13"/>
    </row>
    <row r="10610" spans="1:9" x14ac:dyDescent="0.25">
      <c r="A10610" s="37">
        <v>160685005015</v>
      </c>
      <c r="B10610" s="12" t="s">
        <v>10198</v>
      </c>
      <c r="C10610" s="12">
        <v>4</v>
      </c>
      <c r="D10610" s="12" t="s">
        <v>1155</v>
      </c>
      <c r="E10610" s="12" t="s">
        <v>67</v>
      </c>
      <c r="F10610" s="12" t="s">
        <v>67</v>
      </c>
      <c r="G10610" s="12" t="s">
        <v>65</v>
      </c>
      <c r="H10610" s="12" t="s">
        <v>67</v>
      </c>
      <c r="I10610" s="12"/>
    </row>
    <row r="10611" spans="1:9" x14ac:dyDescent="0.25">
      <c r="A10611" s="38">
        <v>160685012017</v>
      </c>
      <c r="B10611" s="13" t="s">
        <v>10199</v>
      </c>
      <c r="C10611" s="13">
        <v>4</v>
      </c>
      <c r="D10611" s="13" t="s">
        <v>1155</v>
      </c>
      <c r="E10611" s="13" t="s">
        <v>67</v>
      </c>
      <c r="F10611" s="13" t="s">
        <v>67</v>
      </c>
      <c r="G10611" s="13" t="s">
        <v>65</v>
      </c>
      <c r="H10611" s="13" t="s">
        <v>67</v>
      </c>
      <c r="I10611" s="13"/>
    </row>
    <row r="10612" spans="1:9" x14ac:dyDescent="0.25">
      <c r="A10612" s="37">
        <v>160685006019</v>
      </c>
      <c r="B10612" s="12" t="s">
        <v>10200</v>
      </c>
      <c r="C10612" s="12">
        <v>4</v>
      </c>
      <c r="D10612" s="12" t="s">
        <v>1155</v>
      </c>
      <c r="E10612" s="12" t="s">
        <v>67</v>
      </c>
      <c r="F10612" s="12" t="s">
        <v>67</v>
      </c>
      <c r="G10612" s="12" t="s">
        <v>65</v>
      </c>
      <c r="H10612" s="12" t="s">
        <v>67</v>
      </c>
      <c r="I10612" s="12"/>
    </row>
    <row r="10613" spans="1:9" x14ac:dyDescent="0.25">
      <c r="A10613" s="38">
        <v>160685012021</v>
      </c>
      <c r="B10613" s="13" t="s">
        <v>10201</v>
      </c>
      <c r="C10613" s="13">
        <v>4</v>
      </c>
      <c r="D10613" s="13" t="s">
        <v>1155</v>
      </c>
      <c r="E10613" s="13" t="s">
        <v>67</v>
      </c>
      <c r="F10613" s="13" t="s">
        <v>67</v>
      </c>
      <c r="G10613" s="13" t="s">
        <v>65</v>
      </c>
      <c r="H10613" s="13" t="s">
        <v>67</v>
      </c>
      <c r="I10613" s="13"/>
    </row>
    <row r="10614" spans="1:9" x14ac:dyDescent="0.25">
      <c r="A10614" s="37">
        <v>160685005022</v>
      </c>
      <c r="B10614" s="12" t="s">
        <v>10202</v>
      </c>
      <c r="C10614" s="12">
        <v>4</v>
      </c>
      <c r="D10614" s="12" t="s">
        <v>1155</v>
      </c>
      <c r="E10614" s="12" t="s">
        <v>67</v>
      </c>
      <c r="F10614" s="12" t="s">
        <v>67</v>
      </c>
      <c r="G10614" s="12" t="s">
        <v>65</v>
      </c>
      <c r="H10614" s="12" t="s">
        <v>67</v>
      </c>
      <c r="I10614" s="12"/>
    </row>
    <row r="10615" spans="1:9" x14ac:dyDescent="0.25">
      <c r="A10615" s="38">
        <v>160685009025</v>
      </c>
      <c r="B10615" s="13" t="s">
        <v>10203</v>
      </c>
      <c r="C10615" s="13">
        <v>4</v>
      </c>
      <c r="D10615" s="13" t="s">
        <v>1155</v>
      </c>
      <c r="E10615" s="13" t="s">
        <v>67</v>
      </c>
      <c r="F10615" s="13" t="s">
        <v>67</v>
      </c>
      <c r="G10615" s="13" t="s">
        <v>65</v>
      </c>
      <c r="H10615" s="13" t="s">
        <v>67</v>
      </c>
      <c r="I10615" s="13"/>
    </row>
    <row r="10616" spans="1:9" x14ac:dyDescent="0.25">
      <c r="A10616" s="37">
        <v>160685012032</v>
      </c>
      <c r="B10616" s="12" t="s">
        <v>10204</v>
      </c>
      <c r="C10616" s="12">
        <v>4</v>
      </c>
      <c r="D10616" s="12" t="s">
        <v>1155</v>
      </c>
      <c r="E10616" s="12" t="s">
        <v>67</v>
      </c>
      <c r="F10616" s="12" t="s">
        <v>67</v>
      </c>
      <c r="G10616" s="12" t="s">
        <v>65</v>
      </c>
      <c r="H10616" s="12" t="s">
        <v>67</v>
      </c>
      <c r="I10616" s="12"/>
    </row>
    <row r="10617" spans="1:9" x14ac:dyDescent="0.25">
      <c r="A10617" s="38">
        <v>160685006033</v>
      </c>
      <c r="B10617" s="13" t="s">
        <v>10205</v>
      </c>
      <c r="C10617" s="13">
        <v>4</v>
      </c>
      <c r="D10617" s="13" t="s">
        <v>1155</v>
      </c>
      <c r="E10617" s="13" t="s">
        <v>67</v>
      </c>
      <c r="F10617" s="13" t="s">
        <v>67</v>
      </c>
      <c r="G10617" s="13" t="s">
        <v>65</v>
      </c>
      <c r="H10617" s="13" t="s">
        <v>67</v>
      </c>
      <c r="I10617" s="13"/>
    </row>
    <row r="10618" spans="1:9" x14ac:dyDescent="0.25">
      <c r="A10618" s="37">
        <v>160680034034</v>
      </c>
      <c r="B10618" s="12" t="s">
        <v>10206</v>
      </c>
      <c r="C10618" s="12">
        <v>4</v>
      </c>
      <c r="D10618" s="12" t="s">
        <v>1155</v>
      </c>
      <c r="E10618" s="12" t="s">
        <v>67</v>
      </c>
      <c r="F10618" s="12" t="s">
        <v>67</v>
      </c>
      <c r="G10618" s="12" t="s">
        <v>65</v>
      </c>
      <c r="H10618" s="12" t="s">
        <v>67</v>
      </c>
      <c r="I10618" s="12"/>
    </row>
    <row r="10619" spans="1:9" x14ac:dyDescent="0.25">
      <c r="A10619" s="38">
        <v>160685012036</v>
      </c>
      <c r="B10619" s="13" t="s">
        <v>10207</v>
      </c>
      <c r="C10619" s="13">
        <v>4</v>
      </c>
      <c r="D10619" s="13" t="s">
        <v>1155</v>
      </c>
      <c r="E10619" s="13" t="s">
        <v>67</v>
      </c>
      <c r="F10619" s="13" t="s">
        <v>67</v>
      </c>
      <c r="G10619" s="13" t="s">
        <v>65</v>
      </c>
      <c r="H10619" s="13" t="s">
        <v>67</v>
      </c>
      <c r="I10619" s="13"/>
    </row>
    <row r="10620" spans="1:9" x14ac:dyDescent="0.25">
      <c r="A10620" s="37">
        <v>160685012037</v>
      </c>
      <c r="B10620" s="12" t="s">
        <v>10208</v>
      </c>
      <c r="C10620" s="12">
        <v>4</v>
      </c>
      <c r="D10620" s="12" t="s">
        <v>1155</v>
      </c>
      <c r="E10620" s="12" t="s">
        <v>67</v>
      </c>
      <c r="F10620" s="12" t="s">
        <v>67</v>
      </c>
      <c r="G10620" s="12" t="s">
        <v>65</v>
      </c>
      <c r="H10620" s="12" t="s">
        <v>67</v>
      </c>
      <c r="I10620" s="12"/>
    </row>
    <row r="10621" spans="1:9" x14ac:dyDescent="0.25">
      <c r="A10621" s="38">
        <v>160685012039</v>
      </c>
      <c r="B10621" s="13" t="s">
        <v>10209</v>
      </c>
      <c r="C10621" s="13">
        <v>4</v>
      </c>
      <c r="D10621" s="13" t="s">
        <v>1155</v>
      </c>
      <c r="E10621" s="13" t="s">
        <v>67</v>
      </c>
      <c r="F10621" s="13" t="s">
        <v>67</v>
      </c>
      <c r="G10621" s="13" t="s">
        <v>65</v>
      </c>
      <c r="H10621" s="13" t="s">
        <v>67</v>
      </c>
      <c r="I10621" s="13"/>
    </row>
    <row r="10622" spans="1:9" x14ac:dyDescent="0.25">
      <c r="A10622" s="37">
        <v>160685006041</v>
      </c>
      <c r="B10622" s="12" t="s">
        <v>10210</v>
      </c>
      <c r="C10622" s="12">
        <v>4</v>
      </c>
      <c r="D10622" s="12" t="s">
        <v>1155</v>
      </c>
      <c r="E10622" s="12" t="s">
        <v>67</v>
      </c>
      <c r="F10622" s="12" t="s">
        <v>67</v>
      </c>
      <c r="G10622" s="12" t="s">
        <v>65</v>
      </c>
      <c r="H10622" s="12" t="s">
        <v>67</v>
      </c>
      <c r="I10622" s="12"/>
    </row>
    <row r="10623" spans="1:9" x14ac:dyDescent="0.25">
      <c r="A10623" s="38">
        <v>160685006042</v>
      </c>
      <c r="B10623" s="13" t="s">
        <v>10211</v>
      </c>
      <c r="C10623" s="13">
        <v>4</v>
      </c>
      <c r="D10623" s="13" t="s">
        <v>1155</v>
      </c>
      <c r="E10623" s="13" t="s">
        <v>67</v>
      </c>
      <c r="F10623" s="13" t="s">
        <v>67</v>
      </c>
      <c r="G10623" s="13" t="s">
        <v>65</v>
      </c>
      <c r="H10623" s="13" t="s">
        <v>67</v>
      </c>
      <c r="I10623" s="13"/>
    </row>
    <row r="10624" spans="1:9" x14ac:dyDescent="0.25">
      <c r="A10624" s="38">
        <v>160685009044</v>
      </c>
      <c r="B10624" s="13" t="s">
        <v>10212</v>
      </c>
      <c r="C10624" s="13">
        <v>4</v>
      </c>
      <c r="D10624" s="13" t="s">
        <v>1155</v>
      </c>
      <c r="E10624" s="13" t="s">
        <v>67</v>
      </c>
      <c r="F10624" s="13" t="s">
        <v>67</v>
      </c>
      <c r="G10624" s="13" t="s">
        <v>65</v>
      </c>
      <c r="H10624" s="13" t="s">
        <v>67</v>
      </c>
      <c r="I10624" s="13"/>
    </row>
    <row r="10625" spans="1:9" x14ac:dyDescent="0.25">
      <c r="A10625" s="37">
        <v>160685002045</v>
      </c>
      <c r="B10625" s="12" t="s">
        <v>10213</v>
      </c>
      <c r="C10625" s="12">
        <v>4</v>
      </c>
      <c r="D10625" s="12" t="s">
        <v>1155</v>
      </c>
      <c r="E10625" s="12" t="s">
        <v>67</v>
      </c>
      <c r="F10625" s="12" t="s">
        <v>67</v>
      </c>
      <c r="G10625" s="12" t="s">
        <v>65</v>
      </c>
      <c r="H10625" s="12" t="s">
        <v>67</v>
      </c>
      <c r="I10625" s="12"/>
    </row>
    <row r="10626" spans="1:9" x14ac:dyDescent="0.25">
      <c r="A10626" s="38">
        <v>160685012048</v>
      </c>
      <c r="B10626" s="13" t="s">
        <v>10214</v>
      </c>
      <c r="C10626" s="13">
        <v>4</v>
      </c>
      <c r="D10626" s="13" t="s">
        <v>1155</v>
      </c>
      <c r="E10626" s="13" t="s">
        <v>67</v>
      </c>
      <c r="F10626" s="13" t="s">
        <v>67</v>
      </c>
      <c r="G10626" s="13" t="s">
        <v>65</v>
      </c>
      <c r="H10626" s="13" t="s">
        <v>67</v>
      </c>
      <c r="I10626" s="13"/>
    </row>
    <row r="10627" spans="1:9" x14ac:dyDescent="0.25">
      <c r="A10627" s="37">
        <v>160685009049</v>
      </c>
      <c r="B10627" s="12" t="s">
        <v>10215</v>
      </c>
      <c r="C10627" s="12">
        <v>4</v>
      </c>
      <c r="D10627" s="12" t="s">
        <v>1155</v>
      </c>
      <c r="E10627" s="12" t="s">
        <v>67</v>
      </c>
      <c r="F10627" s="12" t="s">
        <v>67</v>
      </c>
      <c r="G10627" s="12" t="s">
        <v>65</v>
      </c>
      <c r="H10627" s="12" t="s">
        <v>67</v>
      </c>
      <c r="I10627" s="12"/>
    </row>
    <row r="10628" spans="1:9" x14ac:dyDescent="0.25">
      <c r="A10628" s="38">
        <v>160680051051</v>
      </c>
      <c r="B10628" s="13" t="s">
        <v>10216</v>
      </c>
      <c r="C10628" s="13">
        <v>4</v>
      </c>
      <c r="D10628" s="13" t="s">
        <v>1155</v>
      </c>
      <c r="E10628" s="13" t="s">
        <v>67</v>
      </c>
      <c r="F10628" s="13" t="s">
        <v>67</v>
      </c>
      <c r="G10628" s="13" t="s">
        <v>65</v>
      </c>
      <c r="H10628" s="13" t="s">
        <v>67</v>
      </c>
      <c r="I10628" s="13"/>
    </row>
    <row r="10629" spans="1:9" x14ac:dyDescent="0.25">
      <c r="A10629" s="37">
        <v>160685012052</v>
      </c>
      <c r="B10629" s="12" t="s">
        <v>10217</v>
      </c>
      <c r="C10629" s="12">
        <v>4</v>
      </c>
      <c r="D10629" s="12" t="s">
        <v>1155</v>
      </c>
      <c r="E10629" s="12" t="s">
        <v>67</v>
      </c>
      <c r="F10629" s="12" t="s">
        <v>67</v>
      </c>
      <c r="G10629" s="12" t="s">
        <v>65</v>
      </c>
      <c r="H10629" s="12" t="s">
        <v>67</v>
      </c>
      <c r="I10629" s="12"/>
    </row>
    <row r="10630" spans="1:9" x14ac:dyDescent="0.25">
      <c r="A10630" s="38">
        <v>160685009053</v>
      </c>
      <c r="B10630" s="13" t="s">
        <v>10218</v>
      </c>
      <c r="C10630" s="13">
        <v>4</v>
      </c>
      <c r="D10630" s="13" t="s">
        <v>1155</v>
      </c>
      <c r="E10630" s="13" t="s">
        <v>67</v>
      </c>
      <c r="F10630" s="13" t="s">
        <v>67</v>
      </c>
      <c r="G10630" s="13" t="s">
        <v>65</v>
      </c>
      <c r="H10630" s="13" t="s">
        <v>67</v>
      </c>
      <c r="I10630" s="13"/>
    </row>
    <row r="10631" spans="1:9" x14ac:dyDescent="0.25">
      <c r="A10631" s="37">
        <v>160685012055</v>
      </c>
      <c r="B10631" s="12" t="s">
        <v>10219</v>
      </c>
      <c r="C10631" s="12">
        <v>4</v>
      </c>
      <c r="D10631" s="12" t="s">
        <v>1155</v>
      </c>
      <c r="E10631" s="12" t="s">
        <v>67</v>
      </c>
      <c r="F10631" s="12" t="s">
        <v>67</v>
      </c>
      <c r="G10631" s="12" t="s">
        <v>65</v>
      </c>
      <c r="H10631" s="12" t="s">
        <v>67</v>
      </c>
      <c r="I10631" s="12"/>
    </row>
    <row r="10632" spans="1:9" x14ac:dyDescent="0.25">
      <c r="A10632" s="38">
        <v>160685012056</v>
      </c>
      <c r="B10632" s="13" t="s">
        <v>10220</v>
      </c>
      <c r="C10632" s="13">
        <v>4</v>
      </c>
      <c r="D10632" s="13" t="s">
        <v>1155</v>
      </c>
      <c r="E10632" s="13" t="s">
        <v>67</v>
      </c>
      <c r="F10632" s="13" t="s">
        <v>67</v>
      </c>
      <c r="G10632" s="13" t="s">
        <v>65</v>
      </c>
      <c r="H10632" s="13" t="s">
        <v>67</v>
      </c>
      <c r="I10632" s="13"/>
    </row>
    <row r="10633" spans="1:9" x14ac:dyDescent="0.25">
      <c r="A10633" s="37">
        <v>160685002057</v>
      </c>
      <c r="B10633" s="12" t="s">
        <v>10221</v>
      </c>
      <c r="C10633" s="12">
        <v>4</v>
      </c>
      <c r="D10633" s="12" t="s">
        <v>1155</v>
      </c>
      <c r="E10633" s="12" t="s">
        <v>67</v>
      </c>
      <c r="F10633" s="12" t="s">
        <v>67</v>
      </c>
      <c r="G10633" s="12" t="s">
        <v>65</v>
      </c>
      <c r="H10633" s="12" t="s">
        <v>67</v>
      </c>
      <c r="I10633" s="12"/>
    </row>
    <row r="10634" spans="1:9" x14ac:dyDescent="0.25">
      <c r="A10634" s="38">
        <v>160680058058</v>
      </c>
      <c r="B10634" s="13" t="s">
        <v>10222</v>
      </c>
      <c r="C10634" s="13">
        <v>4</v>
      </c>
      <c r="D10634" s="13" t="s">
        <v>1155</v>
      </c>
      <c r="E10634" s="13" t="s">
        <v>67</v>
      </c>
      <c r="F10634" s="13" t="s">
        <v>67</v>
      </c>
      <c r="G10634" s="13" t="s">
        <v>65</v>
      </c>
      <c r="H10634" s="13" t="s">
        <v>67</v>
      </c>
      <c r="I10634" s="13"/>
    </row>
    <row r="10635" spans="1:9" x14ac:dyDescent="0.25">
      <c r="A10635" s="37">
        <v>160685009059</v>
      </c>
      <c r="B10635" s="12" t="s">
        <v>10223</v>
      </c>
      <c r="C10635" s="12">
        <v>4</v>
      </c>
      <c r="D10635" s="12" t="s">
        <v>1155</v>
      </c>
      <c r="E10635" s="12" t="s">
        <v>67</v>
      </c>
      <c r="F10635" s="12" t="s">
        <v>67</v>
      </c>
      <c r="G10635" s="12" t="s">
        <v>65</v>
      </c>
      <c r="H10635" s="12" t="s">
        <v>67</v>
      </c>
      <c r="I10635" s="12"/>
    </row>
    <row r="10636" spans="1:9" x14ac:dyDescent="0.25">
      <c r="A10636" s="38">
        <v>160685050061</v>
      </c>
      <c r="B10636" s="13" t="s">
        <v>10224</v>
      </c>
      <c r="C10636" s="13">
        <v>4</v>
      </c>
      <c r="D10636" s="13" t="s">
        <v>1155</v>
      </c>
      <c r="E10636" s="13" t="s">
        <v>67</v>
      </c>
      <c r="F10636" s="13" t="s">
        <v>67</v>
      </c>
      <c r="G10636" s="13" t="s">
        <v>65</v>
      </c>
      <c r="H10636" s="13" t="s">
        <v>67</v>
      </c>
      <c r="I10636" s="13"/>
    </row>
    <row r="10637" spans="1:9" x14ac:dyDescent="0.25">
      <c r="A10637" s="37">
        <v>160685009062</v>
      </c>
      <c r="B10637" s="12" t="s">
        <v>10225</v>
      </c>
      <c r="C10637" s="12">
        <v>4</v>
      </c>
      <c r="D10637" s="12" t="s">
        <v>1155</v>
      </c>
      <c r="E10637" s="12" t="s">
        <v>67</v>
      </c>
      <c r="F10637" s="12" t="s">
        <v>67</v>
      </c>
      <c r="G10637" s="12" t="s">
        <v>65</v>
      </c>
      <c r="H10637" s="12" t="s">
        <v>67</v>
      </c>
      <c r="I10637" s="12"/>
    </row>
    <row r="10638" spans="1:9" x14ac:dyDescent="0.25">
      <c r="A10638" s="38">
        <v>160680063063</v>
      </c>
      <c r="B10638" s="13" t="s">
        <v>10226</v>
      </c>
      <c r="C10638" s="13">
        <v>4</v>
      </c>
      <c r="D10638" s="13" t="s">
        <v>1155</v>
      </c>
      <c r="E10638" s="13" t="s">
        <v>67</v>
      </c>
      <c r="F10638" s="13" t="s">
        <v>67</v>
      </c>
      <c r="G10638" s="13" t="s">
        <v>65</v>
      </c>
      <c r="H10638" s="13" t="s">
        <v>67</v>
      </c>
      <c r="I10638" s="13"/>
    </row>
    <row r="10639" spans="1:9" x14ac:dyDescent="0.25">
      <c r="A10639" s="37">
        <v>160685005064</v>
      </c>
      <c r="B10639" s="12" t="s">
        <v>10227</v>
      </c>
      <c r="C10639" s="12">
        <v>4</v>
      </c>
      <c r="D10639" s="12" t="s">
        <v>1155</v>
      </c>
      <c r="E10639" s="12" t="s">
        <v>67</v>
      </c>
      <c r="F10639" s="12" t="s">
        <v>67</v>
      </c>
      <c r="G10639" s="12" t="s">
        <v>65</v>
      </c>
      <c r="H10639" s="12" t="s">
        <v>67</v>
      </c>
      <c r="I10639" s="12"/>
    </row>
    <row r="10640" spans="1:9" x14ac:dyDescent="0.25">
      <c r="A10640" s="38">
        <v>160695002001</v>
      </c>
      <c r="B10640" s="13" t="s">
        <v>10228</v>
      </c>
      <c r="C10640" s="13">
        <v>2</v>
      </c>
      <c r="D10640" s="13" t="s">
        <v>1198</v>
      </c>
      <c r="E10640" s="13" t="s">
        <v>65</v>
      </c>
      <c r="F10640" s="13" t="s">
        <v>67</v>
      </c>
      <c r="G10640" s="13" t="s">
        <v>1199</v>
      </c>
      <c r="H10640" s="13" t="s">
        <v>67</v>
      </c>
      <c r="I10640" s="13"/>
    </row>
    <row r="10641" spans="1:9" x14ac:dyDescent="0.25">
      <c r="A10641" s="37">
        <v>160695002003</v>
      </c>
      <c r="B10641" s="12" t="s">
        <v>10229</v>
      </c>
      <c r="C10641" s="12">
        <v>1</v>
      </c>
      <c r="D10641" s="12" t="s">
        <v>2549</v>
      </c>
      <c r="E10641" s="12" t="s">
        <v>1199</v>
      </c>
      <c r="F10641" s="12" t="s">
        <v>1199</v>
      </c>
      <c r="G10641" s="12" t="s">
        <v>67</v>
      </c>
      <c r="H10641" s="12" t="s">
        <v>65</v>
      </c>
      <c r="I10641" s="12"/>
    </row>
    <row r="10642" spans="1:9" x14ac:dyDescent="0.25">
      <c r="A10642" s="38">
        <v>160695002004</v>
      </c>
      <c r="B10642" s="13" t="s">
        <v>10230</v>
      </c>
      <c r="C10642" s="13">
        <v>2</v>
      </c>
      <c r="D10642" s="13" t="s">
        <v>1198</v>
      </c>
      <c r="E10642" s="13" t="s">
        <v>65</v>
      </c>
      <c r="F10642" s="13" t="s">
        <v>67</v>
      </c>
      <c r="G10642" s="13" t="s">
        <v>1199</v>
      </c>
      <c r="H10642" s="13" t="s">
        <v>67</v>
      </c>
      <c r="I10642" s="13"/>
    </row>
    <row r="10643" spans="1:9" x14ac:dyDescent="0.25">
      <c r="A10643" s="37">
        <v>160695051006</v>
      </c>
      <c r="B10643" s="12" t="s">
        <v>10231</v>
      </c>
      <c r="C10643" s="12">
        <v>2</v>
      </c>
      <c r="D10643" s="12" t="s">
        <v>1198</v>
      </c>
      <c r="E10643" s="12" t="s">
        <v>65</v>
      </c>
      <c r="F10643" s="12" t="s">
        <v>67</v>
      </c>
      <c r="G10643" s="12" t="s">
        <v>1199</v>
      </c>
      <c r="H10643" s="12" t="s">
        <v>67</v>
      </c>
      <c r="I10643" s="12"/>
    </row>
    <row r="10644" spans="1:9" x14ac:dyDescent="0.25">
      <c r="A10644" s="38">
        <v>160695002008</v>
      </c>
      <c r="B10644" s="13" t="s">
        <v>10232</v>
      </c>
      <c r="C10644" s="13">
        <v>1</v>
      </c>
      <c r="D10644" s="13" t="s">
        <v>2549</v>
      </c>
      <c r="E10644" s="13" t="s">
        <v>1199</v>
      </c>
      <c r="F10644" s="13" t="s">
        <v>1199</v>
      </c>
      <c r="G10644" s="13" t="s">
        <v>67</v>
      </c>
      <c r="H10644" s="13" t="s">
        <v>65</v>
      </c>
      <c r="I10644" s="13"/>
    </row>
    <row r="10645" spans="1:9" x14ac:dyDescent="0.25">
      <c r="A10645" s="37">
        <v>160695002009</v>
      </c>
      <c r="B10645" s="12" t="s">
        <v>10233</v>
      </c>
      <c r="C10645" s="12">
        <v>1</v>
      </c>
      <c r="D10645" s="12" t="s">
        <v>2549</v>
      </c>
      <c r="E10645" s="12" t="s">
        <v>1199</v>
      </c>
      <c r="F10645" s="12" t="s">
        <v>1199</v>
      </c>
      <c r="G10645" s="12" t="s">
        <v>67</v>
      </c>
      <c r="H10645" s="12" t="s">
        <v>65</v>
      </c>
      <c r="I10645" s="12"/>
    </row>
    <row r="10646" spans="1:9" x14ac:dyDescent="0.25">
      <c r="A10646" s="38">
        <v>160695002011</v>
      </c>
      <c r="B10646" s="13" t="s">
        <v>10234</v>
      </c>
      <c r="C10646" s="13">
        <v>2</v>
      </c>
      <c r="D10646" s="13" t="s">
        <v>1198</v>
      </c>
      <c r="E10646" s="13" t="s">
        <v>65</v>
      </c>
      <c r="F10646" s="13" t="s">
        <v>67</v>
      </c>
      <c r="G10646" s="13" t="s">
        <v>1199</v>
      </c>
      <c r="H10646" s="13" t="s">
        <v>67</v>
      </c>
      <c r="I10646" s="13"/>
    </row>
    <row r="10647" spans="1:9" x14ac:dyDescent="0.25">
      <c r="A10647" s="37">
        <v>160690012012</v>
      </c>
      <c r="B10647" s="12" t="s">
        <v>10235</v>
      </c>
      <c r="C10647" s="12">
        <v>2</v>
      </c>
      <c r="D10647" s="12" t="s">
        <v>1198</v>
      </c>
      <c r="E10647" s="12" t="s">
        <v>65</v>
      </c>
      <c r="F10647" s="12" t="s">
        <v>67</v>
      </c>
      <c r="G10647" s="12" t="s">
        <v>1199</v>
      </c>
      <c r="H10647" s="12" t="s">
        <v>67</v>
      </c>
      <c r="I10647" s="12"/>
    </row>
    <row r="10648" spans="1:9" x14ac:dyDescent="0.25">
      <c r="A10648" s="38">
        <v>160695002016</v>
      </c>
      <c r="B10648" s="13" t="s">
        <v>10236</v>
      </c>
      <c r="C10648" s="13">
        <v>1</v>
      </c>
      <c r="D10648" s="13" t="s">
        <v>2549</v>
      </c>
      <c r="E10648" s="13" t="s">
        <v>1199</v>
      </c>
      <c r="F10648" s="13" t="s">
        <v>1199</v>
      </c>
      <c r="G10648" s="13" t="s">
        <v>67</v>
      </c>
      <c r="H10648" s="13" t="s">
        <v>65</v>
      </c>
      <c r="I10648" s="13"/>
    </row>
    <row r="10649" spans="1:9" x14ac:dyDescent="0.25">
      <c r="A10649" s="37">
        <v>160695002017</v>
      </c>
      <c r="B10649" s="12" t="s">
        <v>10237</v>
      </c>
      <c r="C10649" s="12">
        <v>1</v>
      </c>
      <c r="D10649" s="12" t="s">
        <v>2549</v>
      </c>
      <c r="E10649" s="12" t="s">
        <v>1199</v>
      </c>
      <c r="F10649" s="12" t="s">
        <v>1199</v>
      </c>
      <c r="G10649" s="12" t="s">
        <v>67</v>
      </c>
      <c r="H10649" s="12" t="s">
        <v>65</v>
      </c>
      <c r="I10649" s="12"/>
    </row>
    <row r="10650" spans="1:9" x14ac:dyDescent="0.25">
      <c r="A10650" s="38">
        <v>160695002021</v>
      </c>
      <c r="B10650" s="13" t="s">
        <v>10238</v>
      </c>
      <c r="C10650" s="13">
        <v>1</v>
      </c>
      <c r="D10650" s="13" t="s">
        <v>2549</v>
      </c>
      <c r="E10650" s="13" t="s">
        <v>1199</v>
      </c>
      <c r="F10650" s="13" t="s">
        <v>1199</v>
      </c>
      <c r="G10650" s="13" t="s">
        <v>67</v>
      </c>
      <c r="H10650" s="13" t="s">
        <v>65</v>
      </c>
      <c r="I10650" s="13"/>
    </row>
    <row r="10651" spans="1:9" x14ac:dyDescent="0.25">
      <c r="A10651" s="37">
        <v>160690024024</v>
      </c>
      <c r="B10651" s="12" t="s">
        <v>10239</v>
      </c>
      <c r="C10651" s="12">
        <v>1</v>
      </c>
      <c r="D10651" s="12" t="s">
        <v>2549</v>
      </c>
      <c r="E10651" s="12" t="s">
        <v>1199</v>
      </c>
      <c r="F10651" s="12" t="s">
        <v>1199</v>
      </c>
      <c r="G10651" s="12" t="s">
        <v>67</v>
      </c>
      <c r="H10651" s="12" t="s">
        <v>65</v>
      </c>
      <c r="I10651" s="12"/>
    </row>
    <row r="10652" spans="1:9" x14ac:dyDescent="0.25">
      <c r="A10652" s="38">
        <v>160695002025</v>
      </c>
      <c r="B10652" s="13" t="s">
        <v>10240</v>
      </c>
      <c r="C10652" s="13">
        <v>1</v>
      </c>
      <c r="D10652" s="13" t="s">
        <v>2549</v>
      </c>
      <c r="E10652" s="13" t="s">
        <v>1199</v>
      </c>
      <c r="F10652" s="13" t="s">
        <v>1199</v>
      </c>
      <c r="G10652" s="13" t="s">
        <v>67</v>
      </c>
      <c r="H10652" s="13" t="s">
        <v>65</v>
      </c>
      <c r="I10652" s="13"/>
    </row>
    <row r="10653" spans="1:9" x14ac:dyDescent="0.25">
      <c r="A10653" s="37">
        <v>160695002026</v>
      </c>
      <c r="B10653" s="12" t="s">
        <v>10241</v>
      </c>
      <c r="C10653" s="12">
        <v>1</v>
      </c>
      <c r="D10653" s="12" t="s">
        <v>2549</v>
      </c>
      <c r="E10653" s="12" t="s">
        <v>1199</v>
      </c>
      <c r="F10653" s="12" t="s">
        <v>1199</v>
      </c>
      <c r="G10653" s="12" t="s">
        <v>67</v>
      </c>
      <c r="H10653" s="12" t="s">
        <v>65</v>
      </c>
      <c r="I10653" s="12"/>
    </row>
    <row r="10654" spans="1:9" x14ac:dyDescent="0.25">
      <c r="A10654" s="38">
        <v>160695002028</v>
      </c>
      <c r="B10654" s="13" t="s">
        <v>10242</v>
      </c>
      <c r="C10654" s="13">
        <v>1</v>
      </c>
      <c r="D10654" s="13" t="s">
        <v>2549</v>
      </c>
      <c r="E10654" s="13" t="s">
        <v>1199</v>
      </c>
      <c r="F10654" s="13" t="s">
        <v>1199</v>
      </c>
      <c r="G10654" s="13" t="s">
        <v>67</v>
      </c>
      <c r="H10654" s="13" t="s">
        <v>65</v>
      </c>
      <c r="I10654" s="13"/>
    </row>
    <row r="10655" spans="1:9" x14ac:dyDescent="0.25">
      <c r="A10655" s="37">
        <v>160695002035</v>
      </c>
      <c r="B10655" s="12" t="s">
        <v>10243</v>
      </c>
      <c r="C10655" s="12">
        <v>2</v>
      </c>
      <c r="D10655" s="12" t="s">
        <v>1198</v>
      </c>
      <c r="E10655" s="12" t="s">
        <v>65</v>
      </c>
      <c r="F10655" s="12" t="s">
        <v>67</v>
      </c>
      <c r="G10655" s="12" t="s">
        <v>1199</v>
      </c>
      <c r="H10655" s="12" t="s">
        <v>67</v>
      </c>
      <c r="I10655" s="12"/>
    </row>
    <row r="10656" spans="1:9" x14ac:dyDescent="0.25">
      <c r="A10656" s="38">
        <v>160695002037</v>
      </c>
      <c r="B10656" s="13" t="s">
        <v>10244</v>
      </c>
      <c r="C10656" s="13">
        <v>1</v>
      </c>
      <c r="D10656" s="13" t="s">
        <v>2549</v>
      </c>
      <c r="E10656" s="13" t="s">
        <v>1199</v>
      </c>
      <c r="F10656" s="13" t="s">
        <v>1199</v>
      </c>
      <c r="G10656" s="13" t="s">
        <v>67</v>
      </c>
      <c r="H10656" s="13" t="s">
        <v>65</v>
      </c>
      <c r="I10656" s="13"/>
    </row>
    <row r="10657" spans="1:9" x14ac:dyDescent="0.25">
      <c r="A10657" s="37">
        <v>160695004041</v>
      </c>
      <c r="B10657" s="12" t="s">
        <v>10245</v>
      </c>
      <c r="C10657" s="12">
        <v>1</v>
      </c>
      <c r="D10657" s="12" t="s">
        <v>2549</v>
      </c>
      <c r="E10657" s="12" t="s">
        <v>1199</v>
      </c>
      <c r="F10657" s="12" t="s">
        <v>1199</v>
      </c>
      <c r="G10657" s="12" t="s">
        <v>67</v>
      </c>
      <c r="H10657" s="12" t="s">
        <v>65</v>
      </c>
      <c r="I10657" s="12"/>
    </row>
    <row r="10658" spans="1:9" x14ac:dyDescent="0.25">
      <c r="A10658" s="38">
        <v>160690042042</v>
      </c>
      <c r="B10658" s="13" t="s">
        <v>10246</v>
      </c>
      <c r="C10658" s="13">
        <v>2</v>
      </c>
      <c r="D10658" s="13" t="s">
        <v>1198</v>
      </c>
      <c r="E10658" s="13" t="s">
        <v>65</v>
      </c>
      <c r="F10658" s="13" t="s">
        <v>67</v>
      </c>
      <c r="G10658" s="13" t="s">
        <v>1199</v>
      </c>
      <c r="H10658" s="13" t="s">
        <v>67</v>
      </c>
      <c r="I10658" s="13"/>
    </row>
    <row r="10659" spans="1:9" x14ac:dyDescent="0.25">
      <c r="A10659" s="37">
        <v>160690043043</v>
      </c>
      <c r="B10659" s="12" t="s">
        <v>10247</v>
      </c>
      <c r="C10659" s="12">
        <v>2</v>
      </c>
      <c r="D10659" s="12" t="s">
        <v>1198</v>
      </c>
      <c r="E10659" s="12" t="s">
        <v>65</v>
      </c>
      <c r="F10659" s="12" t="s">
        <v>67</v>
      </c>
      <c r="G10659" s="12" t="s">
        <v>1199</v>
      </c>
      <c r="H10659" s="12" t="s">
        <v>67</v>
      </c>
      <c r="I10659" s="12"/>
    </row>
    <row r="10660" spans="1:9" x14ac:dyDescent="0.25">
      <c r="A10660" s="38">
        <v>160695002044</v>
      </c>
      <c r="B10660" s="13" t="s">
        <v>10248</v>
      </c>
      <c r="C10660" s="13">
        <v>2</v>
      </c>
      <c r="D10660" s="13" t="s">
        <v>1198</v>
      </c>
      <c r="E10660" s="13" t="s">
        <v>65</v>
      </c>
      <c r="F10660" s="13" t="s">
        <v>67</v>
      </c>
      <c r="G10660" s="13" t="s">
        <v>1199</v>
      </c>
      <c r="H10660" s="13" t="s">
        <v>67</v>
      </c>
      <c r="I10660" s="13"/>
    </row>
    <row r="10661" spans="1:9" x14ac:dyDescent="0.25">
      <c r="A10661" s="37">
        <v>160695004046</v>
      </c>
      <c r="B10661" s="12" t="s">
        <v>10249</v>
      </c>
      <c r="C10661" s="12">
        <v>1</v>
      </c>
      <c r="D10661" s="12" t="s">
        <v>2549</v>
      </c>
      <c r="E10661" s="12" t="s">
        <v>1199</v>
      </c>
      <c r="F10661" s="12" t="s">
        <v>1199</v>
      </c>
      <c r="G10661" s="12" t="s">
        <v>67</v>
      </c>
      <c r="H10661" s="12" t="s">
        <v>65</v>
      </c>
      <c r="I10661" s="12"/>
    </row>
    <row r="10662" spans="1:9" x14ac:dyDescent="0.25">
      <c r="A10662" s="38">
        <v>160695002047</v>
      </c>
      <c r="B10662" s="13" t="s">
        <v>10250</v>
      </c>
      <c r="C10662" s="13">
        <v>1</v>
      </c>
      <c r="D10662" s="13" t="s">
        <v>2549</v>
      </c>
      <c r="E10662" s="13" t="s">
        <v>1199</v>
      </c>
      <c r="F10662" s="13" t="s">
        <v>1199</v>
      </c>
      <c r="G10662" s="13" t="s">
        <v>67</v>
      </c>
      <c r="H10662" s="13" t="s">
        <v>65</v>
      </c>
      <c r="I10662" s="13"/>
    </row>
    <row r="10663" spans="1:9" x14ac:dyDescent="0.25">
      <c r="A10663" s="37">
        <v>160695004049</v>
      </c>
      <c r="B10663" s="12" t="s">
        <v>10251</v>
      </c>
      <c r="C10663" s="12">
        <v>1</v>
      </c>
      <c r="D10663" s="12" t="s">
        <v>2549</v>
      </c>
      <c r="E10663" s="12" t="s">
        <v>1199</v>
      </c>
      <c r="F10663" s="12" t="s">
        <v>1199</v>
      </c>
      <c r="G10663" s="12" t="s">
        <v>67</v>
      </c>
      <c r="H10663" s="12" t="s">
        <v>65</v>
      </c>
      <c r="I10663" s="12"/>
    </row>
    <row r="10664" spans="1:9" x14ac:dyDescent="0.25">
      <c r="A10664" s="38">
        <v>160695002051</v>
      </c>
      <c r="B10664" s="13" t="s">
        <v>10252</v>
      </c>
      <c r="C10664" s="13">
        <v>1</v>
      </c>
      <c r="D10664" s="13" t="s">
        <v>2549</v>
      </c>
      <c r="E10664" s="13" t="s">
        <v>1199</v>
      </c>
      <c r="F10664" s="13" t="s">
        <v>1199</v>
      </c>
      <c r="G10664" s="13" t="s">
        <v>67</v>
      </c>
      <c r="H10664" s="13" t="s">
        <v>65</v>
      </c>
      <c r="I10664" s="13"/>
    </row>
    <row r="10665" spans="1:9" x14ac:dyDescent="0.25">
      <c r="A10665" s="37">
        <v>160695004052</v>
      </c>
      <c r="B10665" s="12" t="s">
        <v>10253</v>
      </c>
      <c r="C10665" s="12">
        <v>1</v>
      </c>
      <c r="D10665" s="12" t="s">
        <v>2549</v>
      </c>
      <c r="E10665" s="12" t="s">
        <v>1199</v>
      </c>
      <c r="F10665" s="12" t="s">
        <v>1199</v>
      </c>
      <c r="G10665" s="12" t="s">
        <v>67</v>
      </c>
      <c r="H10665" s="12" t="s">
        <v>65</v>
      </c>
      <c r="I10665" s="12"/>
    </row>
    <row r="10666" spans="1:9" x14ac:dyDescent="0.25">
      <c r="A10666" s="38">
        <v>160690053053</v>
      </c>
      <c r="B10666" s="13" t="s">
        <v>10254</v>
      </c>
      <c r="C10666" s="13">
        <v>1</v>
      </c>
      <c r="D10666" s="13" t="s">
        <v>2549</v>
      </c>
      <c r="E10666" s="13" t="s">
        <v>1199</v>
      </c>
      <c r="F10666" s="13" t="s">
        <v>1199</v>
      </c>
      <c r="G10666" s="13" t="s">
        <v>67</v>
      </c>
      <c r="H10666" s="13" t="s">
        <v>65</v>
      </c>
      <c r="I10666" s="13"/>
    </row>
    <row r="10667" spans="1:9" x14ac:dyDescent="0.25">
      <c r="A10667" s="37">
        <v>160695004056</v>
      </c>
      <c r="B10667" s="12" t="s">
        <v>5422</v>
      </c>
      <c r="C10667" s="12">
        <v>1</v>
      </c>
      <c r="D10667" s="12" t="s">
        <v>2549</v>
      </c>
      <c r="E10667" s="12" t="s">
        <v>1199</v>
      </c>
      <c r="F10667" s="12" t="s">
        <v>1199</v>
      </c>
      <c r="G10667" s="12" t="s">
        <v>67</v>
      </c>
      <c r="H10667" s="12" t="s">
        <v>65</v>
      </c>
      <c r="I10667" s="12"/>
    </row>
    <row r="10668" spans="1:9" x14ac:dyDescent="0.25">
      <c r="A10668" s="38">
        <v>160695051058</v>
      </c>
      <c r="B10668" s="13" t="s">
        <v>10255</v>
      </c>
      <c r="C10668" s="13">
        <v>2</v>
      </c>
      <c r="D10668" s="13" t="s">
        <v>1198</v>
      </c>
      <c r="E10668" s="13" t="s">
        <v>65</v>
      </c>
      <c r="F10668" s="13" t="s">
        <v>67</v>
      </c>
      <c r="G10668" s="13" t="s">
        <v>1199</v>
      </c>
      <c r="H10668" s="13" t="s">
        <v>67</v>
      </c>
      <c r="I10668" s="13"/>
    </row>
    <row r="10669" spans="1:9" x14ac:dyDescent="0.25">
      <c r="A10669" s="37">
        <v>160690061061</v>
      </c>
      <c r="B10669" s="12" t="s">
        <v>10256</v>
      </c>
      <c r="C10669" s="12">
        <v>2</v>
      </c>
      <c r="D10669" s="12" t="s">
        <v>1198</v>
      </c>
      <c r="E10669" s="12" t="s">
        <v>65</v>
      </c>
      <c r="F10669" s="12" t="s">
        <v>67</v>
      </c>
      <c r="G10669" s="12" t="s">
        <v>1199</v>
      </c>
      <c r="H10669" s="12" t="s">
        <v>67</v>
      </c>
      <c r="I10669" s="12"/>
    </row>
    <row r="10670" spans="1:9" x14ac:dyDescent="0.25">
      <c r="A10670" s="38">
        <v>160690062062</v>
      </c>
      <c r="B10670" s="13" t="s">
        <v>10257</v>
      </c>
      <c r="C10670" s="13">
        <v>1</v>
      </c>
      <c r="D10670" s="13" t="s">
        <v>2549</v>
      </c>
      <c r="E10670" s="13" t="s">
        <v>1199</v>
      </c>
      <c r="F10670" s="13" t="s">
        <v>1199</v>
      </c>
      <c r="G10670" s="13" t="s">
        <v>67</v>
      </c>
      <c r="H10670" s="13" t="s">
        <v>65</v>
      </c>
      <c r="I10670" s="13"/>
    </row>
    <row r="10671" spans="1:9" x14ac:dyDescent="0.25">
      <c r="A10671" s="37">
        <v>160695004063</v>
      </c>
      <c r="B10671" s="12" t="s">
        <v>10258</v>
      </c>
      <c r="C10671" s="12">
        <v>1</v>
      </c>
      <c r="D10671" s="12" t="s">
        <v>2549</v>
      </c>
      <c r="E10671" s="12" t="s">
        <v>1199</v>
      </c>
      <c r="F10671" s="12" t="s">
        <v>1199</v>
      </c>
      <c r="G10671" s="12" t="s">
        <v>67</v>
      </c>
      <c r="H10671" s="12" t="s">
        <v>65</v>
      </c>
      <c r="I10671" s="12"/>
    </row>
    <row r="10672" spans="1:9" x14ac:dyDescent="0.25">
      <c r="A10672" s="38">
        <v>160705009001</v>
      </c>
      <c r="B10672" s="13" t="s">
        <v>10259</v>
      </c>
      <c r="C10672" s="13">
        <v>4</v>
      </c>
      <c r="D10672" s="13" t="s">
        <v>1155</v>
      </c>
      <c r="E10672" s="13" t="s">
        <v>67</v>
      </c>
      <c r="F10672" s="13" t="s">
        <v>67</v>
      </c>
      <c r="G10672" s="13" t="s">
        <v>65</v>
      </c>
      <c r="H10672" s="13" t="s">
        <v>67</v>
      </c>
      <c r="I10672" s="13"/>
    </row>
    <row r="10673" spans="1:9" x14ac:dyDescent="0.25">
      <c r="A10673" s="37">
        <v>160700004004</v>
      </c>
      <c r="B10673" s="12" t="s">
        <v>10260</v>
      </c>
      <c r="C10673" s="12">
        <v>4</v>
      </c>
      <c r="D10673" s="12" t="s">
        <v>1155</v>
      </c>
      <c r="E10673" s="12" t="s">
        <v>67</v>
      </c>
      <c r="F10673" s="12" t="s">
        <v>67</v>
      </c>
      <c r="G10673" s="12" t="s">
        <v>65</v>
      </c>
      <c r="H10673" s="12" t="s">
        <v>67</v>
      </c>
      <c r="I10673" s="12"/>
    </row>
    <row r="10674" spans="1:9" x14ac:dyDescent="0.25">
      <c r="A10674" s="38">
        <v>160705009006</v>
      </c>
      <c r="B10674" s="13" t="s">
        <v>10261</v>
      </c>
      <c r="C10674" s="13">
        <v>4</v>
      </c>
      <c r="D10674" s="13" t="s">
        <v>1155</v>
      </c>
      <c r="E10674" s="13" t="s">
        <v>67</v>
      </c>
      <c r="F10674" s="13" t="s">
        <v>67</v>
      </c>
      <c r="G10674" s="13" t="s">
        <v>65</v>
      </c>
      <c r="H10674" s="13" t="s">
        <v>67</v>
      </c>
      <c r="I10674" s="13"/>
    </row>
    <row r="10675" spans="1:9" x14ac:dyDescent="0.25">
      <c r="A10675" s="37">
        <v>160705009008</v>
      </c>
      <c r="B10675" s="12" t="s">
        <v>10262</v>
      </c>
      <c r="C10675" s="12">
        <v>4</v>
      </c>
      <c r="D10675" s="12" t="s">
        <v>1155</v>
      </c>
      <c r="E10675" s="12" t="s">
        <v>67</v>
      </c>
      <c r="F10675" s="12" t="s">
        <v>67</v>
      </c>
      <c r="G10675" s="12" t="s">
        <v>65</v>
      </c>
      <c r="H10675" s="12" t="s">
        <v>67</v>
      </c>
      <c r="I10675" s="12"/>
    </row>
    <row r="10676" spans="1:9" x14ac:dyDescent="0.25">
      <c r="A10676" s="38">
        <v>160705002011</v>
      </c>
      <c r="B10676" s="13" t="s">
        <v>10263</v>
      </c>
      <c r="C10676" s="13">
        <v>2</v>
      </c>
      <c r="D10676" s="13" t="s">
        <v>1198</v>
      </c>
      <c r="E10676" s="13" t="s">
        <v>65</v>
      </c>
      <c r="F10676" s="13" t="s">
        <v>67</v>
      </c>
      <c r="G10676" s="13" t="s">
        <v>1199</v>
      </c>
      <c r="H10676" s="13" t="s">
        <v>67</v>
      </c>
      <c r="I10676" s="13"/>
    </row>
    <row r="10677" spans="1:9" x14ac:dyDescent="0.25">
      <c r="A10677" s="37">
        <v>160705009012</v>
      </c>
      <c r="B10677" s="12" t="s">
        <v>10264</v>
      </c>
      <c r="C10677" s="12">
        <v>4</v>
      </c>
      <c r="D10677" s="12" t="s">
        <v>1155</v>
      </c>
      <c r="E10677" s="12" t="s">
        <v>67</v>
      </c>
      <c r="F10677" s="12" t="s">
        <v>67</v>
      </c>
      <c r="G10677" s="12" t="s">
        <v>65</v>
      </c>
      <c r="H10677" s="12" t="s">
        <v>67</v>
      </c>
      <c r="I10677" s="12"/>
    </row>
    <row r="10678" spans="1:9" x14ac:dyDescent="0.25">
      <c r="A10678" s="38">
        <v>160705009013</v>
      </c>
      <c r="B10678" s="13" t="s">
        <v>10195</v>
      </c>
      <c r="C10678" s="13">
        <v>4</v>
      </c>
      <c r="D10678" s="13" t="s">
        <v>1155</v>
      </c>
      <c r="E10678" s="13" t="s">
        <v>67</v>
      </c>
      <c r="F10678" s="13" t="s">
        <v>67</v>
      </c>
      <c r="G10678" s="13" t="s">
        <v>65</v>
      </c>
      <c r="H10678" s="13" t="s">
        <v>67</v>
      </c>
      <c r="I10678" s="13"/>
    </row>
    <row r="10679" spans="1:9" x14ac:dyDescent="0.25">
      <c r="A10679" s="37">
        <v>160700028028</v>
      </c>
      <c r="B10679" s="12" t="s">
        <v>10265</v>
      </c>
      <c r="C10679" s="12">
        <v>4</v>
      </c>
      <c r="D10679" s="12" t="s">
        <v>1155</v>
      </c>
      <c r="E10679" s="12" t="s">
        <v>67</v>
      </c>
      <c r="F10679" s="12" t="s">
        <v>67</v>
      </c>
      <c r="G10679" s="12" t="s">
        <v>65</v>
      </c>
      <c r="H10679" s="12" t="s">
        <v>67</v>
      </c>
      <c r="I10679" s="12"/>
    </row>
    <row r="10680" spans="1:9" x14ac:dyDescent="0.25">
      <c r="A10680" s="38">
        <v>160700029029</v>
      </c>
      <c r="B10680" s="13" t="s">
        <v>10266</v>
      </c>
      <c r="C10680" s="13">
        <v>2</v>
      </c>
      <c r="D10680" s="13" t="s">
        <v>1198</v>
      </c>
      <c r="E10680" s="13" t="s">
        <v>65</v>
      </c>
      <c r="F10680" s="13" t="s">
        <v>67</v>
      </c>
      <c r="G10680" s="13" t="s">
        <v>1199</v>
      </c>
      <c r="H10680" s="13" t="s">
        <v>67</v>
      </c>
      <c r="I10680" s="13"/>
    </row>
    <row r="10681" spans="1:9" x14ac:dyDescent="0.25">
      <c r="A10681" s="37">
        <v>160705002034</v>
      </c>
      <c r="B10681" s="12" t="s">
        <v>10267</v>
      </c>
      <c r="C10681" s="12">
        <v>2</v>
      </c>
      <c r="D10681" s="12" t="s">
        <v>1198</v>
      </c>
      <c r="E10681" s="12" t="s">
        <v>65</v>
      </c>
      <c r="F10681" s="12" t="s">
        <v>67</v>
      </c>
      <c r="G10681" s="12" t="s">
        <v>1199</v>
      </c>
      <c r="H10681" s="12" t="s">
        <v>67</v>
      </c>
      <c r="I10681" s="12"/>
    </row>
    <row r="10682" spans="1:9" x14ac:dyDescent="0.25">
      <c r="A10682" s="38">
        <v>160705009041</v>
      </c>
      <c r="B10682" s="13" t="s">
        <v>10268</v>
      </c>
      <c r="C10682" s="13">
        <v>4</v>
      </c>
      <c r="D10682" s="13" t="s">
        <v>1155</v>
      </c>
      <c r="E10682" s="13" t="s">
        <v>67</v>
      </c>
      <c r="F10682" s="13" t="s">
        <v>67</v>
      </c>
      <c r="G10682" s="13" t="s">
        <v>65</v>
      </c>
      <c r="H10682" s="13" t="s">
        <v>67</v>
      </c>
      <c r="I10682" s="13"/>
    </row>
    <row r="10683" spans="1:9" x14ac:dyDescent="0.25">
      <c r="A10683" s="37">
        <v>160705002043</v>
      </c>
      <c r="B10683" s="12" t="s">
        <v>10269</v>
      </c>
      <c r="C10683" s="12">
        <v>1</v>
      </c>
      <c r="D10683" s="12" t="s">
        <v>2549</v>
      </c>
      <c r="E10683" s="12" t="s">
        <v>1199</v>
      </c>
      <c r="F10683" s="12" t="s">
        <v>1199</v>
      </c>
      <c r="G10683" s="12" t="s">
        <v>67</v>
      </c>
      <c r="H10683" s="12" t="s">
        <v>65</v>
      </c>
      <c r="I10683" s="12"/>
    </row>
    <row r="10684" spans="1:9" x14ac:dyDescent="0.25">
      <c r="A10684" s="38">
        <v>160700048048</v>
      </c>
      <c r="B10684" s="13" t="s">
        <v>10270</v>
      </c>
      <c r="C10684" s="13">
        <v>1</v>
      </c>
      <c r="D10684" s="13" t="s">
        <v>2549</v>
      </c>
      <c r="E10684" s="13" t="s">
        <v>1199</v>
      </c>
      <c r="F10684" s="13" t="s">
        <v>1199</v>
      </c>
      <c r="G10684" s="13" t="s">
        <v>67</v>
      </c>
      <c r="H10684" s="13" t="s">
        <v>65</v>
      </c>
      <c r="I10684" s="13"/>
    </row>
    <row r="10685" spans="1:9" x14ac:dyDescent="0.25">
      <c r="A10685" s="37">
        <v>160705009054</v>
      </c>
      <c r="B10685" s="12" t="s">
        <v>10271</v>
      </c>
      <c r="C10685" s="12">
        <v>4</v>
      </c>
      <c r="D10685" s="12" t="s">
        <v>1155</v>
      </c>
      <c r="E10685" s="12" t="s">
        <v>67</v>
      </c>
      <c r="F10685" s="12" t="s">
        <v>67</v>
      </c>
      <c r="G10685" s="12" t="s">
        <v>65</v>
      </c>
      <c r="H10685" s="12" t="s">
        <v>67</v>
      </c>
      <c r="I10685" s="12"/>
    </row>
    <row r="10686" spans="1:9" x14ac:dyDescent="0.25">
      <c r="A10686" s="38">
        <v>160700057057</v>
      </c>
      <c r="B10686" s="13" t="s">
        <v>10272</v>
      </c>
      <c r="C10686" s="13">
        <v>2</v>
      </c>
      <c r="D10686" s="13" t="s">
        <v>1198</v>
      </c>
      <c r="E10686" s="13" t="s">
        <v>65</v>
      </c>
      <c r="F10686" s="13" t="s">
        <v>67</v>
      </c>
      <c r="G10686" s="13" t="s">
        <v>1199</v>
      </c>
      <c r="H10686" s="13" t="s">
        <v>67</v>
      </c>
      <c r="I10686" s="13"/>
    </row>
    <row r="10687" spans="1:9" x14ac:dyDescent="0.25">
      <c r="A10687" s="37">
        <v>160700058058</v>
      </c>
      <c r="B10687" s="12" t="s">
        <v>10273</v>
      </c>
      <c r="C10687" s="12">
        <v>2</v>
      </c>
      <c r="D10687" s="12" t="s">
        <v>1198</v>
      </c>
      <c r="E10687" s="12" t="s">
        <v>65</v>
      </c>
      <c r="F10687" s="12" t="s">
        <v>67</v>
      </c>
      <c r="G10687" s="12" t="s">
        <v>1199</v>
      </c>
      <c r="H10687" s="12" t="s">
        <v>67</v>
      </c>
      <c r="I10687" s="12"/>
    </row>
    <row r="10688" spans="1:9" x14ac:dyDescent="0.25">
      <c r="A10688" s="38">
        <v>160710001001</v>
      </c>
      <c r="B10688" s="13" t="s">
        <v>10274</v>
      </c>
      <c r="C10688" s="13">
        <v>4</v>
      </c>
      <c r="D10688" s="13" t="s">
        <v>1155</v>
      </c>
      <c r="E10688" s="13" t="s">
        <v>67</v>
      </c>
      <c r="F10688" s="13" t="s">
        <v>67</v>
      </c>
      <c r="G10688" s="13" t="s">
        <v>65</v>
      </c>
      <c r="H10688" s="13" t="s">
        <v>67</v>
      </c>
      <c r="I10688" s="13"/>
    </row>
    <row r="10689" spans="1:9" x14ac:dyDescent="0.25">
      <c r="A10689" s="37">
        <v>160710003003</v>
      </c>
      <c r="B10689" s="12" t="s">
        <v>10275</v>
      </c>
      <c r="C10689" s="12">
        <v>4</v>
      </c>
      <c r="D10689" s="12" t="s">
        <v>1155</v>
      </c>
      <c r="E10689" s="12" t="s">
        <v>67</v>
      </c>
      <c r="F10689" s="12" t="s">
        <v>67</v>
      </c>
      <c r="G10689" s="12" t="s">
        <v>65</v>
      </c>
      <c r="H10689" s="12" t="s">
        <v>67</v>
      </c>
      <c r="I10689" s="12"/>
    </row>
    <row r="10690" spans="1:9" x14ac:dyDescent="0.25">
      <c r="A10690" s="38">
        <v>160715051004</v>
      </c>
      <c r="B10690" s="13" t="s">
        <v>10276</v>
      </c>
      <c r="C10690" s="13">
        <v>4</v>
      </c>
      <c r="D10690" s="13" t="s">
        <v>1155</v>
      </c>
      <c r="E10690" s="13" t="s">
        <v>67</v>
      </c>
      <c r="F10690" s="13" t="s">
        <v>67</v>
      </c>
      <c r="G10690" s="13" t="s">
        <v>65</v>
      </c>
      <c r="H10690" s="13" t="s">
        <v>67</v>
      </c>
      <c r="I10690" s="13"/>
    </row>
    <row r="10691" spans="1:9" x14ac:dyDescent="0.25">
      <c r="A10691" s="37">
        <v>160715053005</v>
      </c>
      <c r="B10691" s="12" t="s">
        <v>10277</v>
      </c>
      <c r="C10691" s="12">
        <v>4</v>
      </c>
      <c r="D10691" s="12" t="s">
        <v>1155</v>
      </c>
      <c r="E10691" s="12" t="s">
        <v>67</v>
      </c>
      <c r="F10691" s="12" t="s">
        <v>67</v>
      </c>
      <c r="G10691" s="12" t="s">
        <v>65</v>
      </c>
      <c r="H10691" s="12" t="s">
        <v>67</v>
      </c>
      <c r="I10691" s="12"/>
    </row>
    <row r="10692" spans="1:9" x14ac:dyDescent="0.25">
      <c r="A10692" s="38">
        <v>160710008008</v>
      </c>
      <c r="B10692" s="13" t="s">
        <v>10278</v>
      </c>
      <c r="C10692" s="13">
        <v>1</v>
      </c>
      <c r="D10692" s="13" t="s">
        <v>2549</v>
      </c>
      <c r="E10692" s="13" t="s">
        <v>1199</v>
      </c>
      <c r="F10692" s="13" t="s">
        <v>1199</v>
      </c>
      <c r="G10692" s="13" t="s">
        <v>67</v>
      </c>
      <c r="H10692" s="13" t="s">
        <v>65</v>
      </c>
      <c r="I10692" s="13"/>
    </row>
    <row r="10693" spans="1:9" x14ac:dyDescent="0.25">
      <c r="A10693" s="37">
        <v>160715008009</v>
      </c>
      <c r="B10693" s="12" t="s">
        <v>10279</v>
      </c>
      <c r="C10693" s="12">
        <v>1</v>
      </c>
      <c r="D10693" s="12" t="s">
        <v>2549</v>
      </c>
      <c r="E10693" s="12" t="s">
        <v>1199</v>
      </c>
      <c r="F10693" s="12" t="s">
        <v>1199</v>
      </c>
      <c r="G10693" s="12" t="s">
        <v>67</v>
      </c>
      <c r="H10693" s="12" t="s">
        <v>65</v>
      </c>
      <c r="I10693" s="12"/>
    </row>
    <row r="10694" spans="1:9" x14ac:dyDescent="0.25">
      <c r="A10694" s="38">
        <v>160715008013</v>
      </c>
      <c r="B10694" s="13" t="s">
        <v>10280</v>
      </c>
      <c r="C10694" s="13">
        <v>4</v>
      </c>
      <c r="D10694" s="13" t="s">
        <v>1155</v>
      </c>
      <c r="E10694" s="13" t="s">
        <v>67</v>
      </c>
      <c r="F10694" s="13" t="s">
        <v>67</v>
      </c>
      <c r="G10694" s="13" t="s">
        <v>65</v>
      </c>
      <c r="H10694" s="13" t="s">
        <v>67</v>
      </c>
      <c r="I10694" s="13"/>
    </row>
    <row r="10695" spans="1:9" x14ac:dyDescent="0.25">
      <c r="A10695" s="37">
        <v>160715051015</v>
      </c>
      <c r="B10695" s="12" t="s">
        <v>10281</v>
      </c>
      <c r="C10695" s="12">
        <v>4</v>
      </c>
      <c r="D10695" s="12" t="s">
        <v>1155</v>
      </c>
      <c r="E10695" s="12" t="s">
        <v>67</v>
      </c>
      <c r="F10695" s="12" t="s">
        <v>67</v>
      </c>
      <c r="G10695" s="12" t="s">
        <v>65</v>
      </c>
      <c r="H10695" s="12" t="s">
        <v>67</v>
      </c>
      <c r="I10695" s="12"/>
    </row>
    <row r="10696" spans="1:9" x14ac:dyDescent="0.25">
      <c r="A10696" s="38">
        <v>160715053017</v>
      </c>
      <c r="B10696" s="13" t="s">
        <v>10282</v>
      </c>
      <c r="C10696" s="13">
        <v>4</v>
      </c>
      <c r="D10696" s="13" t="s">
        <v>1155</v>
      </c>
      <c r="E10696" s="13" t="s">
        <v>67</v>
      </c>
      <c r="F10696" s="13" t="s">
        <v>67</v>
      </c>
      <c r="G10696" s="13" t="s">
        <v>65</v>
      </c>
      <c r="H10696" s="13" t="s">
        <v>67</v>
      </c>
      <c r="I10696" s="13"/>
    </row>
    <row r="10697" spans="1:9" x14ac:dyDescent="0.25">
      <c r="A10697" s="37">
        <v>160715008019</v>
      </c>
      <c r="B10697" s="12" t="s">
        <v>10283</v>
      </c>
      <c r="C10697" s="12">
        <v>4</v>
      </c>
      <c r="D10697" s="12" t="s">
        <v>1155</v>
      </c>
      <c r="E10697" s="12" t="s">
        <v>67</v>
      </c>
      <c r="F10697" s="12" t="s">
        <v>67</v>
      </c>
      <c r="G10697" s="12" t="s">
        <v>65</v>
      </c>
      <c r="H10697" s="12" t="s">
        <v>67</v>
      </c>
      <c r="I10697" s="12"/>
    </row>
    <row r="10698" spans="1:9" x14ac:dyDescent="0.25">
      <c r="A10698" s="38">
        <v>160715051022</v>
      </c>
      <c r="B10698" s="13" t="s">
        <v>10284</v>
      </c>
      <c r="C10698" s="13">
        <v>4</v>
      </c>
      <c r="D10698" s="13" t="s">
        <v>1155</v>
      </c>
      <c r="E10698" s="13" t="s">
        <v>67</v>
      </c>
      <c r="F10698" s="13" t="s">
        <v>67</v>
      </c>
      <c r="G10698" s="13" t="s">
        <v>65</v>
      </c>
      <c r="H10698" s="13" t="s">
        <v>67</v>
      </c>
      <c r="I10698" s="13"/>
    </row>
    <row r="10699" spans="1:9" x14ac:dyDescent="0.25">
      <c r="A10699" s="37">
        <v>160715008025</v>
      </c>
      <c r="B10699" s="12" t="s">
        <v>10285</v>
      </c>
      <c r="C10699" s="12">
        <v>4</v>
      </c>
      <c r="D10699" s="12" t="s">
        <v>1155</v>
      </c>
      <c r="E10699" s="12" t="s">
        <v>67</v>
      </c>
      <c r="F10699" s="12" t="s">
        <v>67</v>
      </c>
      <c r="G10699" s="12" t="s">
        <v>65</v>
      </c>
      <c r="H10699" s="12" t="s">
        <v>67</v>
      </c>
      <c r="I10699" s="12"/>
    </row>
    <row r="10700" spans="1:9" x14ac:dyDescent="0.25">
      <c r="A10700" s="38">
        <v>160715008027</v>
      </c>
      <c r="B10700" s="13" t="s">
        <v>10286</v>
      </c>
      <c r="C10700" s="13">
        <v>4</v>
      </c>
      <c r="D10700" s="13" t="s">
        <v>1155</v>
      </c>
      <c r="E10700" s="13" t="s">
        <v>67</v>
      </c>
      <c r="F10700" s="13" t="s">
        <v>67</v>
      </c>
      <c r="G10700" s="13" t="s">
        <v>65</v>
      </c>
      <c r="H10700" s="13" t="s">
        <v>67</v>
      </c>
      <c r="I10700" s="13"/>
    </row>
    <row r="10701" spans="1:9" x14ac:dyDescent="0.25">
      <c r="A10701" s="37">
        <v>160715008031</v>
      </c>
      <c r="B10701" s="12" t="s">
        <v>10287</v>
      </c>
      <c r="C10701" s="12">
        <v>4</v>
      </c>
      <c r="D10701" s="12" t="s">
        <v>1155</v>
      </c>
      <c r="E10701" s="12" t="s">
        <v>67</v>
      </c>
      <c r="F10701" s="12" t="s">
        <v>67</v>
      </c>
      <c r="G10701" s="12" t="s">
        <v>65</v>
      </c>
      <c r="H10701" s="12" t="s">
        <v>67</v>
      </c>
      <c r="I10701" s="12"/>
    </row>
    <row r="10702" spans="1:9" x14ac:dyDescent="0.25">
      <c r="A10702" s="38">
        <v>160715007032</v>
      </c>
      <c r="B10702" s="13" t="s">
        <v>10288</v>
      </c>
      <c r="C10702" s="13">
        <v>1</v>
      </c>
      <c r="D10702" s="13" t="s">
        <v>2549</v>
      </c>
      <c r="E10702" s="13" t="s">
        <v>1199</v>
      </c>
      <c r="F10702" s="13" t="s">
        <v>1199</v>
      </c>
      <c r="G10702" s="13" t="s">
        <v>67</v>
      </c>
      <c r="H10702" s="13" t="s">
        <v>65</v>
      </c>
      <c r="I10702" s="13"/>
    </row>
    <row r="10703" spans="1:9" x14ac:dyDescent="0.25">
      <c r="A10703" s="37">
        <v>160715008037</v>
      </c>
      <c r="B10703" s="12" t="s">
        <v>10289</v>
      </c>
      <c r="C10703" s="12">
        <v>4</v>
      </c>
      <c r="D10703" s="12" t="s">
        <v>1155</v>
      </c>
      <c r="E10703" s="12" t="s">
        <v>67</v>
      </c>
      <c r="F10703" s="12" t="s">
        <v>67</v>
      </c>
      <c r="G10703" s="12" t="s">
        <v>65</v>
      </c>
      <c r="H10703" s="12" t="s">
        <v>67</v>
      </c>
      <c r="I10703" s="12"/>
    </row>
    <row r="10704" spans="1:9" x14ac:dyDescent="0.25">
      <c r="A10704" s="38">
        <v>160715008038</v>
      </c>
      <c r="B10704" s="13" t="s">
        <v>10290</v>
      </c>
      <c r="C10704" s="13">
        <v>1</v>
      </c>
      <c r="D10704" s="13" t="s">
        <v>2549</v>
      </c>
      <c r="E10704" s="13" t="s">
        <v>1199</v>
      </c>
      <c r="F10704" s="13" t="s">
        <v>1199</v>
      </c>
      <c r="G10704" s="13" t="s">
        <v>67</v>
      </c>
      <c r="H10704" s="13" t="s">
        <v>65</v>
      </c>
      <c r="I10704" s="13"/>
    </row>
    <row r="10705" spans="1:9" x14ac:dyDescent="0.25">
      <c r="A10705" s="37">
        <v>160715008042</v>
      </c>
      <c r="B10705" s="12" t="s">
        <v>10291</v>
      </c>
      <c r="C10705" s="12">
        <v>4</v>
      </c>
      <c r="D10705" s="12" t="s">
        <v>1155</v>
      </c>
      <c r="E10705" s="12" t="s">
        <v>67</v>
      </c>
      <c r="F10705" s="12" t="s">
        <v>67</v>
      </c>
      <c r="G10705" s="12" t="s">
        <v>65</v>
      </c>
      <c r="H10705" s="12" t="s">
        <v>67</v>
      </c>
      <c r="I10705" s="12"/>
    </row>
    <row r="10706" spans="1:9" x14ac:dyDescent="0.25">
      <c r="A10706" s="38">
        <v>160715007043</v>
      </c>
      <c r="B10706" s="13" t="s">
        <v>10292</v>
      </c>
      <c r="C10706" s="13">
        <v>1</v>
      </c>
      <c r="D10706" s="13" t="s">
        <v>2549</v>
      </c>
      <c r="E10706" s="13" t="s">
        <v>1199</v>
      </c>
      <c r="F10706" s="13" t="s">
        <v>1199</v>
      </c>
      <c r="G10706" s="13" t="s">
        <v>67</v>
      </c>
      <c r="H10706" s="13" t="s">
        <v>65</v>
      </c>
      <c r="I10706" s="13"/>
    </row>
    <row r="10707" spans="1:9" x14ac:dyDescent="0.25">
      <c r="A10707" s="37">
        <v>160715007046</v>
      </c>
      <c r="B10707" s="12" t="s">
        <v>10293</v>
      </c>
      <c r="C10707" s="12">
        <v>4</v>
      </c>
      <c r="D10707" s="12" t="s">
        <v>1155</v>
      </c>
      <c r="E10707" s="12" t="s">
        <v>67</v>
      </c>
      <c r="F10707" s="12" t="s">
        <v>67</v>
      </c>
      <c r="G10707" s="12" t="s">
        <v>65</v>
      </c>
      <c r="H10707" s="12" t="s">
        <v>67</v>
      </c>
      <c r="I10707" s="12"/>
    </row>
    <row r="10708" spans="1:9" x14ac:dyDescent="0.25">
      <c r="A10708" s="38">
        <v>160715008049</v>
      </c>
      <c r="B10708" s="13" t="s">
        <v>10294</v>
      </c>
      <c r="C10708" s="13">
        <v>4</v>
      </c>
      <c r="D10708" s="13" t="s">
        <v>1155</v>
      </c>
      <c r="E10708" s="13" t="s">
        <v>67</v>
      </c>
      <c r="F10708" s="13" t="s">
        <v>67</v>
      </c>
      <c r="G10708" s="13" t="s">
        <v>65</v>
      </c>
      <c r="H10708" s="13" t="s">
        <v>67</v>
      </c>
      <c r="I10708" s="13"/>
    </row>
    <row r="10709" spans="1:9" x14ac:dyDescent="0.25">
      <c r="A10709" s="37">
        <v>160715008053</v>
      </c>
      <c r="B10709" s="12" t="s">
        <v>10295</v>
      </c>
      <c r="C10709" s="12">
        <v>4</v>
      </c>
      <c r="D10709" s="12" t="s">
        <v>1155</v>
      </c>
      <c r="E10709" s="12" t="s">
        <v>67</v>
      </c>
      <c r="F10709" s="12" t="s">
        <v>67</v>
      </c>
      <c r="G10709" s="12" t="s">
        <v>65</v>
      </c>
      <c r="H10709" s="12" t="s">
        <v>67</v>
      </c>
      <c r="I10709" s="12"/>
    </row>
    <row r="10710" spans="1:9" x14ac:dyDescent="0.25">
      <c r="A10710" s="38">
        <v>160715008055</v>
      </c>
      <c r="B10710" s="13" t="s">
        <v>10296</v>
      </c>
      <c r="C10710" s="13">
        <v>1</v>
      </c>
      <c r="D10710" s="13" t="s">
        <v>2549</v>
      </c>
      <c r="E10710" s="13" t="s">
        <v>1199</v>
      </c>
      <c r="F10710" s="13" t="s">
        <v>1199</v>
      </c>
      <c r="G10710" s="13" t="s">
        <v>67</v>
      </c>
      <c r="H10710" s="13" t="s">
        <v>65</v>
      </c>
      <c r="I10710" s="13"/>
    </row>
    <row r="10711" spans="1:9" x14ac:dyDescent="0.25">
      <c r="A10711" s="37">
        <v>160715008056</v>
      </c>
      <c r="B10711" s="12" t="s">
        <v>10297</v>
      </c>
      <c r="C10711" s="12">
        <v>4</v>
      </c>
      <c r="D10711" s="12" t="s">
        <v>1155</v>
      </c>
      <c r="E10711" s="12" t="s">
        <v>67</v>
      </c>
      <c r="F10711" s="12" t="s">
        <v>67</v>
      </c>
      <c r="G10711" s="12" t="s">
        <v>65</v>
      </c>
      <c r="H10711" s="12" t="s">
        <v>67</v>
      </c>
      <c r="I10711" s="12"/>
    </row>
    <row r="10712" spans="1:9" x14ac:dyDescent="0.25">
      <c r="A10712" s="38">
        <v>160715007059</v>
      </c>
      <c r="B10712" s="13" t="s">
        <v>10298</v>
      </c>
      <c r="C10712" s="13">
        <v>1</v>
      </c>
      <c r="D10712" s="13" t="s">
        <v>2549</v>
      </c>
      <c r="E10712" s="13" t="s">
        <v>1199</v>
      </c>
      <c r="F10712" s="13" t="s">
        <v>1199</v>
      </c>
      <c r="G10712" s="13" t="s">
        <v>67</v>
      </c>
      <c r="H10712" s="13" t="s">
        <v>65</v>
      </c>
      <c r="I10712" s="13"/>
    </row>
    <row r="10713" spans="1:9" x14ac:dyDescent="0.25">
      <c r="A10713" s="37">
        <v>160715053061</v>
      </c>
      <c r="B10713" s="12" t="s">
        <v>9486</v>
      </c>
      <c r="C10713" s="12">
        <v>4</v>
      </c>
      <c r="D10713" s="12" t="s">
        <v>1155</v>
      </c>
      <c r="E10713" s="12" t="s">
        <v>67</v>
      </c>
      <c r="F10713" s="12" t="s">
        <v>67</v>
      </c>
      <c r="G10713" s="12" t="s">
        <v>65</v>
      </c>
      <c r="H10713" s="12" t="s">
        <v>67</v>
      </c>
      <c r="I10713" s="12"/>
    </row>
    <row r="10714" spans="1:9" x14ac:dyDescent="0.25">
      <c r="A10714" s="38">
        <v>160715051064</v>
      </c>
      <c r="B10714" s="13" t="s">
        <v>10299</v>
      </c>
      <c r="C10714" s="13">
        <v>4</v>
      </c>
      <c r="D10714" s="13" t="s">
        <v>1155</v>
      </c>
      <c r="E10714" s="13" t="s">
        <v>67</v>
      </c>
      <c r="F10714" s="13" t="s">
        <v>67</v>
      </c>
      <c r="G10714" s="13" t="s">
        <v>65</v>
      </c>
      <c r="H10714" s="13" t="s">
        <v>67</v>
      </c>
      <c r="I10714" s="13"/>
    </row>
    <row r="10715" spans="1:9" x14ac:dyDescent="0.25">
      <c r="A10715" s="37">
        <v>160715051069</v>
      </c>
      <c r="B10715" s="12" t="s">
        <v>10300</v>
      </c>
      <c r="C10715" s="12">
        <v>4</v>
      </c>
      <c r="D10715" s="12" t="s">
        <v>1155</v>
      </c>
      <c r="E10715" s="12" t="s">
        <v>67</v>
      </c>
      <c r="F10715" s="12" t="s">
        <v>67</v>
      </c>
      <c r="G10715" s="12" t="s">
        <v>65</v>
      </c>
      <c r="H10715" s="12" t="s">
        <v>67</v>
      </c>
      <c r="I10715" s="12"/>
    </row>
    <row r="10716" spans="1:9" x14ac:dyDescent="0.25">
      <c r="A10716" s="38">
        <v>160715008071</v>
      </c>
      <c r="B10716" s="13" t="s">
        <v>10301</v>
      </c>
      <c r="C10716" s="13">
        <v>4</v>
      </c>
      <c r="D10716" s="13" t="s">
        <v>1155</v>
      </c>
      <c r="E10716" s="13" t="s">
        <v>67</v>
      </c>
      <c r="F10716" s="13" t="s">
        <v>67</v>
      </c>
      <c r="G10716" s="13" t="s">
        <v>65</v>
      </c>
      <c r="H10716" s="13" t="s">
        <v>67</v>
      </c>
      <c r="I10716" s="13"/>
    </row>
    <row r="10717" spans="1:9" x14ac:dyDescent="0.25">
      <c r="A10717" s="38">
        <v>160715007079</v>
      </c>
      <c r="B10717" s="13" t="s">
        <v>4158</v>
      </c>
      <c r="C10717" s="13">
        <v>1</v>
      </c>
      <c r="D10717" s="13" t="s">
        <v>2549</v>
      </c>
      <c r="E10717" s="13" t="s">
        <v>1199</v>
      </c>
      <c r="F10717" s="13" t="s">
        <v>1199</v>
      </c>
      <c r="G10717" s="13" t="s">
        <v>67</v>
      </c>
      <c r="H10717" s="13" t="s">
        <v>65</v>
      </c>
      <c r="I10717" s="13"/>
    </row>
    <row r="10718" spans="1:9" x14ac:dyDescent="0.25">
      <c r="A10718" s="37">
        <v>160715051083</v>
      </c>
      <c r="B10718" s="12" t="s">
        <v>10302</v>
      </c>
      <c r="C10718" s="12">
        <v>4</v>
      </c>
      <c r="D10718" s="12" t="s">
        <v>1155</v>
      </c>
      <c r="E10718" s="12" t="s">
        <v>67</v>
      </c>
      <c r="F10718" s="12" t="s">
        <v>67</v>
      </c>
      <c r="G10718" s="12" t="s">
        <v>65</v>
      </c>
      <c r="H10718" s="12" t="s">
        <v>67</v>
      </c>
      <c r="I10718" s="12"/>
    </row>
    <row r="10719" spans="1:9" x14ac:dyDescent="0.25">
      <c r="A10719" s="38">
        <v>160715007087</v>
      </c>
      <c r="B10719" s="13" t="s">
        <v>10303</v>
      </c>
      <c r="C10719" s="13">
        <v>1</v>
      </c>
      <c r="D10719" s="13" t="s">
        <v>2549</v>
      </c>
      <c r="E10719" s="13" t="s">
        <v>1199</v>
      </c>
      <c r="F10719" s="13" t="s">
        <v>1199</v>
      </c>
      <c r="G10719" s="13" t="s">
        <v>67</v>
      </c>
      <c r="H10719" s="13" t="s">
        <v>65</v>
      </c>
      <c r="I10719" s="13"/>
    </row>
    <row r="10720" spans="1:9" x14ac:dyDescent="0.25">
      <c r="A10720" s="37">
        <v>160715008089</v>
      </c>
      <c r="B10720" s="12" t="s">
        <v>10304</v>
      </c>
      <c r="C10720" s="12">
        <v>4</v>
      </c>
      <c r="D10720" s="12" t="s">
        <v>1155</v>
      </c>
      <c r="E10720" s="12" t="s">
        <v>67</v>
      </c>
      <c r="F10720" s="12" t="s">
        <v>67</v>
      </c>
      <c r="G10720" s="12" t="s">
        <v>65</v>
      </c>
      <c r="H10720" s="12" t="s">
        <v>67</v>
      </c>
      <c r="I10720" s="12"/>
    </row>
    <row r="10721" spans="1:9" x14ac:dyDescent="0.25">
      <c r="A10721" s="38">
        <v>160715008093</v>
      </c>
      <c r="B10721" s="13" t="s">
        <v>10305</v>
      </c>
      <c r="C10721" s="13">
        <v>4</v>
      </c>
      <c r="D10721" s="13" t="s">
        <v>1155</v>
      </c>
      <c r="E10721" s="13" t="s">
        <v>67</v>
      </c>
      <c r="F10721" s="13" t="s">
        <v>67</v>
      </c>
      <c r="G10721" s="13" t="s">
        <v>65</v>
      </c>
      <c r="H10721" s="13" t="s">
        <v>67</v>
      </c>
      <c r="I10721" s="13"/>
    </row>
    <row r="10722" spans="1:9" x14ac:dyDescent="0.25">
      <c r="A10722" s="37">
        <v>160715008095</v>
      </c>
      <c r="B10722" s="12" t="s">
        <v>10306</v>
      </c>
      <c r="C10722" s="12">
        <v>4</v>
      </c>
      <c r="D10722" s="12" t="s">
        <v>1155</v>
      </c>
      <c r="E10722" s="12" t="s">
        <v>67</v>
      </c>
      <c r="F10722" s="12" t="s">
        <v>67</v>
      </c>
      <c r="G10722" s="12" t="s">
        <v>65</v>
      </c>
      <c r="H10722" s="12" t="s">
        <v>67</v>
      </c>
      <c r="I10722" s="12"/>
    </row>
    <row r="10723" spans="1:9" x14ac:dyDescent="0.25">
      <c r="A10723" s="38">
        <v>160710101101</v>
      </c>
      <c r="B10723" s="13" t="s">
        <v>10307</v>
      </c>
      <c r="C10723" s="13">
        <v>4</v>
      </c>
      <c r="D10723" s="13" t="s">
        <v>1155</v>
      </c>
      <c r="E10723" s="13" t="s">
        <v>67</v>
      </c>
      <c r="F10723" s="13" t="s">
        <v>67</v>
      </c>
      <c r="G10723" s="13" t="s">
        <v>65</v>
      </c>
      <c r="H10723" s="13" t="s">
        <v>67</v>
      </c>
      <c r="I10723" s="13"/>
    </row>
    <row r="10724" spans="1:9" x14ac:dyDescent="0.25">
      <c r="A10724" s="37">
        <v>160715053102</v>
      </c>
      <c r="B10724" s="12" t="s">
        <v>10308</v>
      </c>
      <c r="C10724" s="12">
        <v>4</v>
      </c>
      <c r="D10724" s="12" t="s">
        <v>1155</v>
      </c>
      <c r="E10724" s="12" t="s">
        <v>67</v>
      </c>
      <c r="F10724" s="12" t="s">
        <v>67</v>
      </c>
      <c r="G10724" s="12" t="s">
        <v>65</v>
      </c>
      <c r="H10724" s="12" t="s">
        <v>67</v>
      </c>
      <c r="I10724" s="12"/>
    </row>
    <row r="10725" spans="1:9" x14ac:dyDescent="0.25">
      <c r="A10725" s="38">
        <v>160710103103</v>
      </c>
      <c r="B10725" s="13" t="s">
        <v>10309</v>
      </c>
      <c r="C10725" s="13">
        <v>4</v>
      </c>
      <c r="D10725" s="13" t="s">
        <v>1155</v>
      </c>
      <c r="E10725" s="13" t="s">
        <v>67</v>
      </c>
      <c r="F10725" s="13" t="s">
        <v>67</v>
      </c>
      <c r="G10725" s="13" t="s">
        <v>65</v>
      </c>
      <c r="H10725" s="13" t="s">
        <v>67</v>
      </c>
      <c r="I10725" s="13"/>
    </row>
    <row r="10726" spans="1:9" x14ac:dyDescent="0.25">
      <c r="A10726" s="37">
        <v>160725051006</v>
      </c>
      <c r="B10726" s="12" t="s">
        <v>10310</v>
      </c>
      <c r="C10726" s="12">
        <v>2</v>
      </c>
      <c r="D10726" s="12" t="s">
        <v>1198</v>
      </c>
      <c r="E10726" s="12" t="s">
        <v>65</v>
      </c>
      <c r="F10726" s="12" t="s">
        <v>67</v>
      </c>
      <c r="G10726" s="12" t="s">
        <v>1199</v>
      </c>
      <c r="H10726" s="12" t="s">
        <v>67</v>
      </c>
      <c r="I10726" s="12"/>
    </row>
    <row r="10727" spans="1:9" x14ac:dyDescent="0.25">
      <c r="A10727" s="38">
        <v>160720011011</v>
      </c>
      <c r="B10727" s="13" t="s">
        <v>10311</v>
      </c>
      <c r="C10727" s="13">
        <v>2</v>
      </c>
      <c r="D10727" s="13" t="s">
        <v>1198</v>
      </c>
      <c r="E10727" s="13" t="s">
        <v>65</v>
      </c>
      <c r="F10727" s="13" t="s">
        <v>67</v>
      </c>
      <c r="G10727" s="13" t="s">
        <v>1199</v>
      </c>
      <c r="H10727" s="13" t="s">
        <v>67</v>
      </c>
      <c r="I10727" s="13"/>
    </row>
    <row r="10728" spans="1:9" x14ac:dyDescent="0.25">
      <c r="A10728" s="37">
        <v>160725051013</v>
      </c>
      <c r="B10728" s="12" t="s">
        <v>10312</v>
      </c>
      <c r="C10728" s="12">
        <v>2</v>
      </c>
      <c r="D10728" s="12" t="s">
        <v>1198</v>
      </c>
      <c r="E10728" s="12" t="s">
        <v>65</v>
      </c>
      <c r="F10728" s="12" t="s">
        <v>67</v>
      </c>
      <c r="G10728" s="12" t="s">
        <v>1199</v>
      </c>
      <c r="H10728" s="12" t="s">
        <v>67</v>
      </c>
      <c r="I10728" s="12"/>
    </row>
    <row r="10729" spans="1:9" x14ac:dyDescent="0.25">
      <c r="A10729" s="38">
        <v>160720015015</v>
      </c>
      <c r="B10729" s="13" t="s">
        <v>10313</v>
      </c>
      <c r="C10729" s="13">
        <v>2</v>
      </c>
      <c r="D10729" s="13" t="s">
        <v>1198</v>
      </c>
      <c r="E10729" s="13" t="s">
        <v>65</v>
      </c>
      <c r="F10729" s="13" t="s">
        <v>67</v>
      </c>
      <c r="G10729" s="13" t="s">
        <v>1199</v>
      </c>
      <c r="H10729" s="13" t="s">
        <v>67</v>
      </c>
      <c r="I10729" s="13"/>
    </row>
    <row r="10730" spans="1:9" x14ac:dyDescent="0.25">
      <c r="A10730" s="37">
        <v>160720018018</v>
      </c>
      <c r="B10730" s="12" t="s">
        <v>10314</v>
      </c>
      <c r="C10730" s="12">
        <v>2</v>
      </c>
      <c r="D10730" s="12" t="s">
        <v>1198</v>
      </c>
      <c r="E10730" s="12" t="s">
        <v>65</v>
      </c>
      <c r="F10730" s="12" t="s">
        <v>67</v>
      </c>
      <c r="G10730" s="12" t="s">
        <v>1199</v>
      </c>
      <c r="H10730" s="12" t="s">
        <v>67</v>
      </c>
      <c r="I10730" s="12"/>
    </row>
    <row r="10731" spans="1:9" x14ac:dyDescent="0.25">
      <c r="A10731" s="38">
        <v>160720019019</v>
      </c>
      <c r="B10731" s="13" t="s">
        <v>5742</v>
      </c>
      <c r="C10731" s="13">
        <v>2</v>
      </c>
      <c r="D10731" s="13" t="s">
        <v>1198</v>
      </c>
      <c r="E10731" s="13" t="s">
        <v>65</v>
      </c>
      <c r="F10731" s="13" t="s">
        <v>67</v>
      </c>
      <c r="G10731" s="13" t="s">
        <v>1199</v>
      </c>
      <c r="H10731" s="13" t="s">
        <v>67</v>
      </c>
      <c r="I10731" s="13"/>
    </row>
    <row r="10732" spans="1:9" x14ac:dyDescent="0.25">
      <c r="A10732" s="37">
        <v>160720023023</v>
      </c>
      <c r="B10732" s="12" t="s">
        <v>10315</v>
      </c>
      <c r="C10732" s="12">
        <v>2</v>
      </c>
      <c r="D10732" s="12" t="s">
        <v>1198</v>
      </c>
      <c r="E10732" s="12" t="s">
        <v>65</v>
      </c>
      <c r="F10732" s="12" t="s">
        <v>67</v>
      </c>
      <c r="G10732" s="12" t="s">
        <v>1199</v>
      </c>
      <c r="H10732" s="12" t="s">
        <v>67</v>
      </c>
      <c r="I10732" s="12"/>
    </row>
    <row r="10733" spans="1:9" x14ac:dyDescent="0.25">
      <c r="A10733" s="38">
        <v>160720024024</v>
      </c>
      <c r="B10733" s="13" t="s">
        <v>10316</v>
      </c>
      <c r="C10733" s="13">
        <v>2</v>
      </c>
      <c r="D10733" s="13" t="s">
        <v>1198</v>
      </c>
      <c r="E10733" s="13" t="s">
        <v>65</v>
      </c>
      <c r="F10733" s="13" t="s">
        <v>67</v>
      </c>
      <c r="G10733" s="13" t="s">
        <v>1199</v>
      </c>
      <c r="H10733" s="13" t="s">
        <v>67</v>
      </c>
      <c r="I10733" s="13"/>
    </row>
    <row r="10734" spans="1:9" x14ac:dyDescent="0.25">
      <c r="A10734" s="37">
        <v>160735054001</v>
      </c>
      <c r="B10734" s="12" t="s">
        <v>3645</v>
      </c>
      <c r="C10734" s="12">
        <v>1</v>
      </c>
      <c r="D10734" s="12" t="s">
        <v>2549</v>
      </c>
      <c r="E10734" s="12" t="s">
        <v>1199</v>
      </c>
      <c r="F10734" s="12" t="s">
        <v>1199</v>
      </c>
      <c r="G10734" s="12" t="s">
        <v>67</v>
      </c>
      <c r="H10734" s="12" t="s">
        <v>65</v>
      </c>
      <c r="I10734" s="12"/>
    </row>
    <row r="10735" spans="1:9" x14ac:dyDescent="0.25">
      <c r="A10735" s="38">
        <v>160735051002</v>
      </c>
      <c r="B10735" s="13" t="s">
        <v>10317</v>
      </c>
      <c r="C10735" s="13">
        <v>1</v>
      </c>
      <c r="D10735" s="13" t="s">
        <v>2549</v>
      </c>
      <c r="E10735" s="13" t="s">
        <v>1199</v>
      </c>
      <c r="F10735" s="13" t="s">
        <v>1199</v>
      </c>
      <c r="G10735" s="13" t="s">
        <v>67</v>
      </c>
      <c r="H10735" s="13" t="s">
        <v>65</v>
      </c>
      <c r="I10735" s="13"/>
    </row>
    <row r="10736" spans="1:9" x14ac:dyDescent="0.25">
      <c r="A10736" s="37">
        <v>160730005005</v>
      </c>
      <c r="B10736" s="12" t="s">
        <v>10318</v>
      </c>
      <c r="C10736" s="12">
        <v>1</v>
      </c>
      <c r="D10736" s="12" t="s">
        <v>2549</v>
      </c>
      <c r="E10736" s="12" t="s">
        <v>1199</v>
      </c>
      <c r="F10736" s="12" t="s">
        <v>1199</v>
      </c>
      <c r="G10736" s="12" t="s">
        <v>67</v>
      </c>
      <c r="H10736" s="12" t="s">
        <v>65</v>
      </c>
      <c r="I10736" s="12"/>
    </row>
    <row r="10737" spans="1:9" x14ac:dyDescent="0.25">
      <c r="A10737" s="38">
        <v>160735054006</v>
      </c>
      <c r="B10737" s="13" t="s">
        <v>10319</v>
      </c>
      <c r="C10737" s="13">
        <v>1</v>
      </c>
      <c r="D10737" s="13" t="s">
        <v>2549</v>
      </c>
      <c r="E10737" s="13" t="s">
        <v>1199</v>
      </c>
      <c r="F10737" s="13" t="s">
        <v>1199</v>
      </c>
      <c r="G10737" s="13" t="s">
        <v>67</v>
      </c>
      <c r="H10737" s="13" t="s">
        <v>65</v>
      </c>
      <c r="I10737" s="13"/>
    </row>
    <row r="10738" spans="1:9" x14ac:dyDescent="0.25">
      <c r="A10738" s="37">
        <v>160735012013</v>
      </c>
      <c r="B10738" s="12" t="s">
        <v>10320</v>
      </c>
      <c r="C10738" s="12">
        <v>2</v>
      </c>
      <c r="D10738" s="12" t="s">
        <v>1198</v>
      </c>
      <c r="E10738" s="12" t="s">
        <v>65</v>
      </c>
      <c r="F10738" s="12" t="s">
        <v>67</v>
      </c>
      <c r="G10738" s="12" t="s">
        <v>1199</v>
      </c>
      <c r="H10738" s="12" t="s">
        <v>67</v>
      </c>
      <c r="I10738" s="12"/>
    </row>
    <row r="10739" spans="1:9" x14ac:dyDescent="0.25">
      <c r="A10739" s="38">
        <v>160735012014</v>
      </c>
      <c r="B10739" s="13" t="s">
        <v>10321</v>
      </c>
      <c r="C10739" s="13">
        <v>2</v>
      </c>
      <c r="D10739" s="13" t="s">
        <v>1198</v>
      </c>
      <c r="E10739" s="13" t="s">
        <v>65</v>
      </c>
      <c r="F10739" s="13" t="s">
        <v>67</v>
      </c>
      <c r="G10739" s="13" t="s">
        <v>1199</v>
      </c>
      <c r="H10739" s="13" t="s">
        <v>67</v>
      </c>
      <c r="I10739" s="13"/>
    </row>
    <row r="10740" spans="1:9" x14ac:dyDescent="0.25">
      <c r="A10740" s="37">
        <v>160735012017</v>
      </c>
      <c r="B10740" s="12" t="s">
        <v>10322</v>
      </c>
      <c r="C10740" s="12">
        <v>2</v>
      </c>
      <c r="D10740" s="12" t="s">
        <v>1198</v>
      </c>
      <c r="E10740" s="12" t="s">
        <v>65</v>
      </c>
      <c r="F10740" s="12" t="s">
        <v>67</v>
      </c>
      <c r="G10740" s="12" t="s">
        <v>1199</v>
      </c>
      <c r="H10740" s="12" t="s">
        <v>67</v>
      </c>
      <c r="I10740" s="12"/>
    </row>
    <row r="10741" spans="1:9" x14ac:dyDescent="0.25">
      <c r="A10741" s="38">
        <v>160735005028</v>
      </c>
      <c r="B10741" s="13" t="s">
        <v>10323</v>
      </c>
      <c r="C10741" s="13">
        <v>2</v>
      </c>
      <c r="D10741" s="13" t="s">
        <v>1198</v>
      </c>
      <c r="E10741" s="13" t="s">
        <v>65</v>
      </c>
      <c r="F10741" s="13" t="s">
        <v>67</v>
      </c>
      <c r="G10741" s="13" t="s">
        <v>1199</v>
      </c>
      <c r="H10741" s="13" t="s">
        <v>67</v>
      </c>
      <c r="I10741" s="13"/>
    </row>
    <row r="10742" spans="1:9" x14ac:dyDescent="0.25">
      <c r="A10742" s="37">
        <v>160735051035</v>
      </c>
      <c r="B10742" s="12" t="s">
        <v>10324</v>
      </c>
      <c r="C10742" s="12">
        <v>1</v>
      </c>
      <c r="D10742" s="12" t="s">
        <v>2549</v>
      </c>
      <c r="E10742" s="12" t="s">
        <v>1199</v>
      </c>
      <c r="F10742" s="12" t="s">
        <v>1199</v>
      </c>
      <c r="G10742" s="12" t="s">
        <v>67</v>
      </c>
      <c r="H10742" s="12" t="s">
        <v>65</v>
      </c>
      <c r="I10742" s="12"/>
    </row>
    <row r="10743" spans="1:9" x14ac:dyDescent="0.25">
      <c r="A10743" s="38">
        <v>160735012037</v>
      </c>
      <c r="B10743" s="13" t="s">
        <v>10325</v>
      </c>
      <c r="C10743" s="13">
        <v>2</v>
      </c>
      <c r="D10743" s="13" t="s">
        <v>1198</v>
      </c>
      <c r="E10743" s="13" t="s">
        <v>65</v>
      </c>
      <c r="F10743" s="13" t="s">
        <v>67</v>
      </c>
      <c r="G10743" s="13" t="s">
        <v>1199</v>
      </c>
      <c r="H10743" s="13" t="s">
        <v>67</v>
      </c>
      <c r="I10743" s="13"/>
    </row>
    <row r="10744" spans="1:9" x14ac:dyDescent="0.25">
      <c r="A10744" s="37">
        <v>160735051038</v>
      </c>
      <c r="B10744" s="12" t="s">
        <v>10326</v>
      </c>
      <c r="C10744" s="12">
        <v>1</v>
      </c>
      <c r="D10744" s="12" t="s">
        <v>2549</v>
      </c>
      <c r="E10744" s="12" t="s">
        <v>1199</v>
      </c>
      <c r="F10744" s="12" t="s">
        <v>1199</v>
      </c>
      <c r="G10744" s="12" t="s">
        <v>67</v>
      </c>
      <c r="H10744" s="12" t="s">
        <v>65</v>
      </c>
      <c r="I10744" s="12"/>
    </row>
    <row r="10745" spans="1:9" x14ac:dyDescent="0.25">
      <c r="A10745" s="38">
        <v>160735005046</v>
      </c>
      <c r="B10745" s="13" t="s">
        <v>10327</v>
      </c>
      <c r="C10745" s="13">
        <v>2</v>
      </c>
      <c r="D10745" s="13" t="s">
        <v>1198</v>
      </c>
      <c r="E10745" s="13" t="s">
        <v>65</v>
      </c>
      <c r="F10745" s="13" t="s">
        <v>67</v>
      </c>
      <c r="G10745" s="13" t="s">
        <v>1199</v>
      </c>
      <c r="H10745" s="13" t="s">
        <v>67</v>
      </c>
      <c r="I10745" s="13"/>
    </row>
    <row r="10746" spans="1:9" x14ac:dyDescent="0.25">
      <c r="A10746" s="37">
        <v>160735012055</v>
      </c>
      <c r="B10746" s="12" t="s">
        <v>10328</v>
      </c>
      <c r="C10746" s="12">
        <v>2</v>
      </c>
      <c r="D10746" s="12" t="s">
        <v>1198</v>
      </c>
      <c r="E10746" s="12" t="s">
        <v>65</v>
      </c>
      <c r="F10746" s="12" t="s">
        <v>67</v>
      </c>
      <c r="G10746" s="12" t="s">
        <v>1199</v>
      </c>
      <c r="H10746" s="12" t="s">
        <v>67</v>
      </c>
      <c r="I10746" s="12"/>
    </row>
    <row r="10747" spans="1:9" x14ac:dyDescent="0.25">
      <c r="A10747" s="38">
        <v>160735005067</v>
      </c>
      <c r="B10747" s="13" t="s">
        <v>10329</v>
      </c>
      <c r="C10747" s="13">
        <v>2</v>
      </c>
      <c r="D10747" s="13" t="s">
        <v>1198</v>
      </c>
      <c r="E10747" s="13" t="s">
        <v>65</v>
      </c>
      <c r="F10747" s="13" t="s">
        <v>67</v>
      </c>
      <c r="G10747" s="13" t="s">
        <v>1199</v>
      </c>
      <c r="H10747" s="13" t="s">
        <v>67</v>
      </c>
      <c r="I10747" s="13"/>
    </row>
    <row r="10748" spans="1:9" x14ac:dyDescent="0.25">
      <c r="A10748" s="37">
        <v>160735012074</v>
      </c>
      <c r="B10748" s="12" t="s">
        <v>3264</v>
      </c>
      <c r="C10748" s="12">
        <v>2</v>
      </c>
      <c r="D10748" s="12" t="s">
        <v>1198</v>
      </c>
      <c r="E10748" s="12" t="s">
        <v>65</v>
      </c>
      <c r="F10748" s="12" t="s">
        <v>67</v>
      </c>
      <c r="G10748" s="12" t="s">
        <v>1199</v>
      </c>
      <c r="H10748" s="12" t="s">
        <v>67</v>
      </c>
      <c r="I10748" s="12"/>
    </row>
    <row r="10749" spans="1:9" x14ac:dyDescent="0.25">
      <c r="A10749" s="38">
        <v>160730076076</v>
      </c>
      <c r="B10749" s="13" t="s">
        <v>10330</v>
      </c>
      <c r="C10749" s="13">
        <v>4</v>
      </c>
      <c r="D10749" s="13" t="s">
        <v>1155</v>
      </c>
      <c r="E10749" s="13" t="s">
        <v>67</v>
      </c>
      <c r="F10749" s="13" t="s">
        <v>67</v>
      </c>
      <c r="G10749" s="13" t="s">
        <v>65</v>
      </c>
      <c r="H10749" s="13" t="s">
        <v>67</v>
      </c>
      <c r="I10749" s="13"/>
    </row>
    <row r="10750" spans="1:9" x14ac:dyDescent="0.25">
      <c r="A10750" s="37">
        <v>160730077077</v>
      </c>
      <c r="B10750" s="12" t="s">
        <v>10331</v>
      </c>
      <c r="C10750" s="12">
        <v>2</v>
      </c>
      <c r="D10750" s="12" t="s">
        <v>1198</v>
      </c>
      <c r="E10750" s="12" t="s">
        <v>65</v>
      </c>
      <c r="F10750" s="12" t="s">
        <v>67</v>
      </c>
      <c r="G10750" s="12" t="s">
        <v>1199</v>
      </c>
      <c r="H10750" s="12" t="s">
        <v>67</v>
      </c>
      <c r="I10750" s="12"/>
    </row>
    <row r="10751" spans="1:9" x14ac:dyDescent="0.25">
      <c r="A10751" s="38">
        <v>160735012082</v>
      </c>
      <c r="B10751" s="13" t="s">
        <v>10332</v>
      </c>
      <c r="C10751" s="13">
        <v>1</v>
      </c>
      <c r="D10751" s="13" t="s">
        <v>2549</v>
      </c>
      <c r="E10751" s="13" t="s">
        <v>1199</v>
      </c>
      <c r="F10751" s="13" t="s">
        <v>1199</v>
      </c>
      <c r="G10751" s="13" t="s">
        <v>67</v>
      </c>
      <c r="H10751" s="13" t="s">
        <v>65</v>
      </c>
      <c r="I10751" s="13"/>
    </row>
    <row r="10752" spans="1:9" x14ac:dyDescent="0.25">
      <c r="A10752" s="37">
        <v>160735012084</v>
      </c>
      <c r="B10752" s="12" t="s">
        <v>10333</v>
      </c>
      <c r="C10752" s="12">
        <v>2</v>
      </c>
      <c r="D10752" s="12" t="s">
        <v>1198</v>
      </c>
      <c r="E10752" s="12" t="s">
        <v>65</v>
      </c>
      <c r="F10752" s="12" t="s">
        <v>67</v>
      </c>
      <c r="G10752" s="12" t="s">
        <v>1199</v>
      </c>
      <c r="H10752" s="12" t="s">
        <v>67</v>
      </c>
      <c r="I10752" s="12"/>
    </row>
    <row r="10753" spans="1:9" x14ac:dyDescent="0.25">
      <c r="A10753" s="38">
        <v>160735012094</v>
      </c>
      <c r="B10753" s="13" t="s">
        <v>10334</v>
      </c>
      <c r="C10753" s="13">
        <v>2</v>
      </c>
      <c r="D10753" s="13" t="s">
        <v>1198</v>
      </c>
      <c r="E10753" s="13" t="s">
        <v>65</v>
      </c>
      <c r="F10753" s="13" t="s">
        <v>67</v>
      </c>
      <c r="G10753" s="13" t="s">
        <v>1199</v>
      </c>
      <c r="H10753" s="13" t="s">
        <v>67</v>
      </c>
      <c r="I10753" s="13"/>
    </row>
    <row r="10754" spans="1:9" x14ac:dyDescent="0.25">
      <c r="A10754" s="37">
        <v>160730106106</v>
      </c>
      <c r="B10754" s="12" t="s">
        <v>10335</v>
      </c>
      <c r="C10754" s="12">
        <v>1</v>
      </c>
      <c r="D10754" s="12" t="s">
        <v>2549</v>
      </c>
      <c r="E10754" s="12" t="s">
        <v>1199</v>
      </c>
      <c r="F10754" s="12" t="s">
        <v>1199</v>
      </c>
      <c r="G10754" s="12" t="s">
        <v>67</v>
      </c>
      <c r="H10754" s="12" t="s">
        <v>65</v>
      </c>
      <c r="I10754" s="12"/>
    </row>
    <row r="10755" spans="1:9" x14ac:dyDescent="0.25">
      <c r="A10755" s="38">
        <v>160735051107</v>
      </c>
      <c r="B10755" s="13" t="s">
        <v>10336</v>
      </c>
      <c r="C10755" s="13">
        <v>1</v>
      </c>
      <c r="D10755" s="13" t="s">
        <v>2549</v>
      </c>
      <c r="E10755" s="13" t="s">
        <v>1199</v>
      </c>
      <c r="F10755" s="13" t="s">
        <v>1199</v>
      </c>
      <c r="G10755" s="13" t="s">
        <v>67</v>
      </c>
      <c r="H10755" s="13" t="s">
        <v>65</v>
      </c>
      <c r="I10755" s="13"/>
    </row>
    <row r="10756" spans="1:9" x14ac:dyDescent="0.25">
      <c r="A10756" s="37">
        <v>160730109109</v>
      </c>
      <c r="B10756" s="12" t="s">
        <v>10337</v>
      </c>
      <c r="C10756" s="12">
        <v>4</v>
      </c>
      <c r="D10756" s="12" t="s">
        <v>1155</v>
      </c>
      <c r="E10756" s="12" t="s">
        <v>67</v>
      </c>
      <c r="F10756" s="12" t="s">
        <v>67</v>
      </c>
      <c r="G10756" s="12" t="s">
        <v>65</v>
      </c>
      <c r="H10756" s="12" t="s">
        <v>67</v>
      </c>
      <c r="I10756" s="12"/>
    </row>
    <row r="10757" spans="1:9" x14ac:dyDescent="0.25">
      <c r="A10757" s="38">
        <v>160730111111</v>
      </c>
      <c r="B10757" s="13" t="s">
        <v>10338</v>
      </c>
      <c r="C10757" s="13">
        <v>4</v>
      </c>
      <c r="D10757" s="13" t="s">
        <v>1155</v>
      </c>
      <c r="E10757" s="13" t="s">
        <v>67</v>
      </c>
      <c r="F10757" s="13" t="s">
        <v>67</v>
      </c>
      <c r="G10757" s="13" t="s">
        <v>65</v>
      </c>
      <c r="H10757" s="13" t="s">
        <v>67</v>
      </c>
      <c r="I10757" s="13"/>
    </row>
    <row r="10758" spans="1:9" x14ac:dyDescent="0.25">
      <c r="A10758" s="37">
        <v>160735054112</v>
      </c>
      <c r="B10758" s="12" t="s">
        <v>10339</v>
      </c>
      <c r="C10758" s="12">
        <v>1</v>
      </c>
      <c r="D10758" s="12" t="s">
        <v>2549</v>
      </c>
      <c r="E10758" s="12" t="s">
        <v>1199</v>
      </c>
      <c r="F10758" s="12" t="s">
        <v>1199</v>
      </c>
      <c r="G10758" s="12" t="s">
        <v>67</v>
      </c>
      <c r="H10758" s="12" t="s">
        <v>65</v>
      </c>
      <c r="I10758" s="12"/>
    </row>
    <row r="10759" spans="1:9" x14ac:dyDescent="0.25">
      <c r="A10759" s="38">
        <v>160735012113</v>
      </c>
      <c r="B10759" s="13" t="s">
        <v>10340</v>
      </c>
      <c r="C10759" s="13">
        <v>2</v>
      </c>
      <c r="D10759" s="13" t="s">
        <v>1198</v>
      </c>
      <c r="E10759" s="13" t="s">
        <v>65</v>
      </c>
      <c r="F10759" s="13" t="s">
        <v>67</v>
      </c>
      <c r="G10759" s="13" t="s">
        <v>1199</v>
      </c>
      <c r="H10759" s="13" t="s">
        <v>67</v>
      </c>
      <c r="I10759" s="13"/>
    </row>
    <row r="10760" spans="1:9" x14ac:dyDescent="0.25">
      <c r="A10760" s="37">
        <v>160745053001</v>
      </c>
      <c r="B10760" s="12" t="s">
        <v>71</v>
      </c>
      <c r="C10760" s="12">
        <v>4</v>
      </c>
      <c r="D10760" s="12" t="s">
        <v>1155</v>
      </c>
      <c r="E10760" s="12" t="s">
        <v>67</v>
      </c>
      <c r="F10760" s="12" t="s">
        <v>67</v>
      </c>
      <c r="G10760" s="12" t="s">
        <v>65</v>
      </c>
      <c r="H10760" s="12" t="s">
        <v>67</v>
      </c>
      <c r="I10760" s="12"/>
    </row>
    <row r="10761" spans="1:9" x14ac:dyDescent="0.25">
      <c r="A10761" s="38">
        <v>160745011002</v>
      </c>
      <c r="B10761" s="13" t="s">
        <v>10341</v>
      </c>
      <c r="C10761" s="13">
        <v>4</v>
      </c>
      <c r="D10761" s="13" t="s">
        <v>1155</v>
      </c>
      <c r="E10761" s="13" t="s">
        <v>67</v>
      </c>
      <c r="F10761" s="13" t="s">
        <v>67</v>
      </c>
      <c r="G10761" s="13" t="s">
        <v>65</v>
      </c>
      <c r="H10761" s="13" t="s">
        <v>67</v>
      </c>
      <c r="I10761" s="13"/>
    </row>
    <row r="10762" spans="1:9" x14ac:dyDescent="0.25">
      <c r="A10762" s="37">
        <v>160745053003</v>
      </c>
      <c r="B10762" s="12" t="s">
        <v>10342</v>
      </c>
      <c r="C10762" s="12">
        <v>4</v>
      </c>
      <c r="D10762" s="12" t="s">
        <v>1155</v>
      </c>
      <c r="E10762" s="12" t="s">
        <v>67</v>
      </c>
      <c r="F10762" s="12" t="s">
        <v>67</v>
      </c>
      <c r="G10762" s="12" t="s">
        <v>65</v>
      </c>
      <c r="H10762" s="12" t="s">
        <v>67</v>
      </c>
      <c r="I10762" s="12"/>
    </row>
    <row r="10763" spans="1:9" x14ac:dyDescent="0.25">
      <c r="A10763" s="38">
        <v>160745011004</v>
      </c>
      <c r="B10763" s="13" t="s">
        <v>10343</v>
      </c>
      <c r="C10763" s="13">
        <v>4</v>
      </c>
      <c r="D10763" s="13" t="s">
        <v>1155</v>
      </c>
      <c r="E10763" s="13" t="s">
        <v>67</v>
      </c>
      <c r="F10763" s="13" t="s">
        <v>67</v>
      </c>
      <c r="G10763" s="13" t="s">
        <v>65</v>
      </c>
      <c r="H10763" s="13" t="s">
        <v>67</v>
      </c>
      <c r="I10763" s="13"/>
    </row>
    <row r="10764" spans="1:9" x14ac:dyDescent="0.25">
      <c r="A10764" s="37">
        <v>160745053005</v>
      </c>
      <c r="B10764" s="12" t="s">
        <v>10344</v>
      </c>
      <c r="C10764" s="12">
        <v>4</v>
      </c>
      <c r="D10764" s="12" t="s">
        <v>1155</v>
      </c>
      <c r="E10764" s="12" t="s">
        <v>67</v>
      </c>
      <c r="F10764" s="12" t="s">
        <v>67</v>
      </c>
      <c r="G10764" s="12" t="s">
        <v>65</v>
      </c>
      <c r="H10764" s="12" t="s">
        <v>67</v>
      </c>
      <c r="I10764" s="12"/>
    </row>
    <row r="10765" spans="1:9" x14ac:dyDescent="0.25">
      <c r="A10765" s="38">
        <v>160745007007</v>
      </c>
      <c r="B10765" s="13" t="s">
        <v>10345</v>
      </c>
      <c r="C10765" s="13">
        <v>4</v>
      </c>
      <c r="D10765" s="13" t="s">
        <v>1155</v>
      </c>
      <c r="E10765" s="13" t="s">
        <v>67</v>
      </c>
      <c r="F10765" s="13" t="s">
        <v>67</v>
      </c>
      <c r="G10765" s="13" t="s">
        <v>65</v>
      </c>
      <c r="H10765" s="13" t="s">
        <v>67</v>
      </c>
      <c r="I10765" s="13"/>
    </row>
    <row r="10766" spans="1:9" x14ac:dyDescent="0.25">
      <c r="A10766" s="37">
        <v>160745011008</v>
      </c>
      <c r="B10766" s="12" t="s">
        <v>10346</v>
      </c>
      <c r="C10766" s="12">
        <v>4</v>
      </c>
      <c r="D10766" s="12" t="s">
        <v>1155</v>
      </c>
      <c r="E10766" s="12" t="s">
        <v>67</v>
      </c>
      <c r="F10766" s="12" t="s">
        <v>67</v>
      </c>
      <c r="G10766" s="12" t="s">
        <v>65</v>
      </c>
      <c r="H10766" s="12" t="s">
        <v>67</v>
      </c>
      <c r="I10766" s="12"/>
    </row>
    <row r="10767" spans="1:9" x14ac:dyDescent="0.25">
      <c r="A10767" s="38">
        <v>160745051009</v>
      </c>
      <c r="B10767" s="13" t="s">
        <v>10347</v>
      </c>
      <c r="C10767" s="13">
        <v>4</v>
      </c>
      <c r="D10767" s="13" t="s">
        <v>1155</v>
      </c>
      <c r="E10767" s="13" t="s">
        <v>67</v>
      </c>
      <c r="F10767" s="13" t="s">
        <v>67</v>
      </c>
      <c r="G10767" s="13" t="s">
        <v>65</v>
      </c>
      <c r="H10767" s="13" t="s">
        <v>67</v>
      </c>
      <c r="I10767" s="13"/>
    </row>
    <row r="10768" spans="1:9" x14ac:dyDescent="0.25">
      <c r="A10768" s="37">
        <v>160745015011</v>
      </c>
      <c r="B10768" s="12" t="s">
        <v>10348</v>
      </c>
      <c r="C10768" s="12">
        <v>4</v>
      </c>
      <c r="D10768" s="12" t="s">
        <v>1155</v>
      </c>
      <c r="E10768" s="12" t="s">
        <v>67</v>
      </c>
      <c r="F10768" s="12" t="s">
        <v>67</v>
      </c>
      <c r="G10768" s="12" t="s">
        <v>65</v>
      </c>
      <c r="H10768" s="12" t="s">
        <v>67</v>
      </c>
      <c r="I10768" s="12"/>
    </row>
    <row r="10769" spans="1:9" x14ac:dyDescent="0.25">
      <c r="A10769" s="38">
        <v>160745005012</v>
      </c>
      <c r="B10769" s="13" t="s">
        <v>10349</v>
      </c>
      <c r="C10769" s="13">
        <v>4</v>
      </c>
      <c r="D10769" s="13" t="s">
        <v>1155</v>
      </c>
      <c r="E10769" s="13" t="s">
        <v>67</v>
      </c>
      <c r="F10769" s="13" t="s">
        <v>67</v>
      </c>
      <c r="G10769" s="13" t="s">
        <v>65</v>
      </c>
      <c r="H10769" s="13" t="s">
        <v>67</v>
      </c>
      <c r="I10769" s="13"/>
    </row>
    <row r="10770" spans="1:9" x14ac:dyDescent="0.25">
      <c r="A10770" s="37">
        <v>160745011016</v>
      </c>
      <c r="B10770" s="12" t="s">
        <v>10234</v>
      </c>
      <c r="C10770" s="12">
        <v>4</v>
      </c>
      <c r="D10770" s="12" t="s">
        <v>1155</v>
      </c>
      <c r="E10770" s="12" t="s">
        <v>67</v>
      </c>
      <c r="F10770" s="12" t="s">
        <v>67</v>
      </c>
      <c r="G10770" s="12" t="s">
        <v>65</v>
      </c>
      <c r="H10770" s="12" t="s">
        <v>67</v>
      </c>
      <c r="I10770" s="12"/>
    </row>
    <row r="10771" spans="1:9" x14ac:dyDescent="0.25">
      <c r="A10771" s="38">
        <v>160745007017</v>
      </c>
      <c r="B10771" s="13" t="s">
        <v>10350</v>
      </c>
      <c r="C10771" s="13">
        <v>4</v>
      </c>
      <c r="D10771" s="13" t="s">
        <v>1155</v>
      </c>
      <c r="E10771" s="13" t="s">
        <v>67</v>
      </c>
      <c r="F10771" s="13" t="s">
        <v>67</v>
      </c>
      <c r="G10771" s="13" t="s">
        <v>65</v>
      </c>
      <c r="H10771" s="13" t="s">
        <v>67</v>
      </c>
      <c r="I10771" s="13"/>
    </row>
    <row r="10772" spans="1:9" x14ac:dyDescent="0.25">
      <c r="A10772" s="37">
        <v>160745052018</v>
      </c>
      <c r="B10772" s="12" t="s">
        <v>8086</v>
      </c>
      <c r="C10772" s="12">
        <v>4</v>
      </c>
      <c r="D10772" s="12" t="s">
        <v>1155</v>
      </c>
      <c r="E10772" s="12" t="s">
        <v>67</v>
      </c>
      <c r="F10772" s="12" t="s">
        <v>67</v>
      </c>
      <c r="G10772" s="12" t="s">
        <v>65</v>
      </c>
      <c r="H10772" s="12" t="s">
        <v>67</v>
      </c>
      <c r="I10772" s="12"/>
    </row>
    <row r="10773" spans="1:9" x14ac:dyDescent="0.25">
      <c r="A10773" s="38">
        <v>160745015019</v>
      </c>
      <c r="B10773" s="13" t="s">
        <v>10351</v>
      </c>
      <c r="C10773" s="13">
        <v>4</v>
      </c>
      <c r="D10773" s="13" t="s">
        <v>1155</v>
      </c>
      <c r="E10773" s="13" t="s">
        <v>67</v>
      </c>
      <c r="F10773" s="13" t="s">
        <v>67</v>
      </c>
      <c r="G10773" s="13" t="s">
        <v>65</v>
      </c>
      <c r="H10773" s="13" t="s">
        <v>67</v>
      </c>
      <c r="I10773" s="13"/>
    </row>
    <row r="10774" spans="1:9" x14ac:dyDescent="0.25">
      <c r="A10774" s="37">
        <v>160745011021</v>
      </c>
      <c r="B10774" s="12" t="s">
        <v>10352</v>
      </c>
      <c r="C10774" s="12">
        <v>4</v>
      </c>
      <c r="D10774" s="12" t="s">
        <v>1155</v>
      </c>
      <c r="E10774" s="12" t="s">
        <v>67</v>
      </c>
      <c r="F10774" s="12" t="s">
        <v>67</v>
      </c>
      <c r="G10774" s="12" t="s">
        <v>65</v>
      </c>
      <c r="H10774" s="12" t="s">
        <v>67</v>
      </c>
      <c r="I10774" s="12"/>
    </row>
    <row r="10775" spans="1:9" x14ac:dyDescent="0.25">
      <c r="A10775" s="38">
        <v>160745007022</v>
      </c>
      <c r="B10775" s="13" t="s">
        <v>10353</v>
      </c>
      <c r="C10775" s="13">
        <v>4</v>
      </c>
      <c r="D10775" s="13" t="s">
        <v>1155</v>
      </c>
      <c r="E10775" s="13" t="s">
        <v>67</v>
      </c>
      <c r="F10775" s="13" t="s">
        <v>67</v>
      </c>
      <c r="G10775" s="13" t="s">
        <v>65</v>
      </c>
      <c r="H10775" s="13" t="s">
        <v>67</v>
      </c>
      <c r="I10775" s="13"/>
    </row>
    <row r="10776" spans="1:9" x14ac:dyDescent="0.25">
      <c r="A10776" s="37">
        <v>160745007024</v>
      </c>
      <c r="B10776" s="12" t="s">
        <v>10354</v>
      </c>
      <c r="C10776" s="12">
        <v>4</v>
      </c>
      <c r="D10776" s="12" t="s">
        <v>1155</v>
      </c>
      <c r="E10776" s="12" t="s">
        <v>67</v>
      </c>
      <c r="F10776" s="12" t="s">
        <v>67</v>
      </c>
      <c r="G10776" s="12" t="s">
        <v>65</v>
      </c>
      <c r="H10776" s="12" t="s">
        <v>67</v>
      </c>
      <c r="I10776" s="12"/>
    </row>
    <row r="10777" spans="1:9" x14ac:dyDescent="0.25">
      <c r="A10777" s="38">
        <v>160745052025</v>
      </c>
      <c r="B10777" s="13" t="s">
        <v>10355</v>
      </c>
      <c r="C10777" s="13">
        <v>4</v>
      </c>
      <c r="D10777" s="13" t="s">
        <v>1155</v>
      </c>
      <c r="E10777" s="13" t="s">
        <v>67</v>
      </c>
      <c r="F10777" s="13" t="s">
        <v>67</v>
      </c>
      <c r="G10777" s="13" t="s">
        <v>65</v>
      </c>
      <c r="H10777" s="13" t="s">
        <v>67</v>
      </c>
      <c r="I10777" s="13"/>
    </row>
    <row r="10778" spans="1:9" x14ac:dyDescent="0.25">
      <c r="A10778" s="37">
        <v>160745015026</v>
      </c>
      <c r="B10778" s="12" t="s">
        <v>10356</v>
      </c>
      <c r="C10778" s="12">
        <v>4</v>
      </c>
      <c r="D10778" s="12" t="s">
        <v>1155</v>
      </c>
      <c r="E10778" s="12" t="s">
        <v>67</v>
      </c>
      <c r="F10778" s="12" t="s">
        <v>67</v>
      </c>
      <c r="G10778" s="12" t="s">
        <v>65</v>
      </c>
      <c r="H10778" s="12" t="s">
        <v>67</v>
      </c>
      <c r="I10778" s="12"/>
    </row>
    <row r="10779" spans="1:9" x14ac:dyDescent="0.25">
      <c r="A10779" s="38">
        <v>160745051028</v>
      </c>
      <c r="B10779" s="13" t="s">
        <v>10357</v>
      </c>
      <c r="C10779" s="13">
        <v>4</v>
      </c>
      <c r="D10779" s="13" t="s">
        <v>1155</v>
      </c>
      <c r="E10779" s="13" t="s">
        <v>67</v>
      </c>
      <c r="F10779" s="13" t="s">
        <v>67</v>
      </c>
      <c r="G10779" s="13" t="s">
        <v>65</v>
      </c>
      <c r="H10779" s="13" t="s">
        <v>67</v>
      </c>
      <c r="I10779" s="13"/>
    </row>
    <row r="10780" spans="1:9" x14ac:dyDescent="0.25">
      <c r="A10780" s="37">
        <v>160745007029</v>
      </c>
      <c r="B10780" s="12" t="s">
        <v>10358</v>
      </c>
      <c r="C10780" s="12">
        <v>4</v>
      </c>
      <c r="D10780" s="12" t="s">
        <v>1155</v>
      </c>
      <c r="E10780" s="12" t="s">
        <v>67</v>
      </c>
      <c r="F10780" s="12" t="s">
        <v>67</v>
      </c>
      <c r="G10780" s="12" t="s">
        <v>65</v>
      </c>
      <c r="H10780" s="12" t="s">
        <v>67</v>
      </c>
      <c r="I10780" s="12"/>
    </row>
    <row r="10781" spans="1:9" x14ac:dyDescent="0.25">
      <c r="A10781" s="38">
        <v>160745011031</v>
      </c>
      <c r="B10781" s="13" t="s">
        <v>10359</v>
      </c>
      <c r="C10781" s="13">
        <v>4</v>
      </c>
      <c r="D10781" s="13" t="s">
        <v>1155</v>
      </c>
      <c r="E10781" s="13" t="s">
        <v>67</v>
      </c>
      <c r="F10781" s="13" t="s">
        <v>67</v>
      </c>
      <c r="G10781" s="13" t="s">
        <v>65</v>
      </c>
      <c r="H10781" s="13" t="s">
        <v>67</v>
      </c>
      <c r="I10781" s="13"/>
    </row>
    <row r="10782" spans="1:9" x14ac:dyDescent="0.25">
      <c r="A10782" s="37">
        <v>160745015032</v>
      </c>
      <c r="B10782" s="12" t="s">
        <v>10360</v>
      </c>
      <c r="C10782" s="12">
        <v>4</v>
      </c>
      <c r="D10782" s="12" t="s">
        <v>1155</v>
      </c>
      <c r="E10782" s="12" t="s">
        <v>67</v>
      </c>
      <c r="F10782" s="12" t="s">
        <v>67</v>
      </c>
      <c r="G10782" s="12" t="s">
        <v>65</v>
      </c>
      <c r="H10782" s="12" t="s">
        <v>67</v>
      </c>
      <c r="I10782" s="12"/>
    </row>
    <row r="10783" spans="1:9" x14ac:dyDescent="0.25">
      <c r="A10783" s="38">
        <v>160745011033</v>
      </c>
      <c r="B10783" s="13" t="s">
        <v>10361</v>
      </c>
      <c r="C10783" s="13">
        <v>4</v>
      </c>
      <c r="D10783" s="13" t="s">
        <v>1155</v>
      </c>
      <c r="E10783" s="13" t="s">
        <v>67</v>
      </c>
      <c r="F10783" s="13" t="s">
        <v>67</v>
      </c>
      <c r="G10783" s="13" t="s">
        <v>65</v>
      </c>
      <c r="H10783" s="13" t="s">
        <v>67</v>
      </c>
      <c r="I10783" s="13"/>
    </row>
    <row r="10784" spans="1:9" x14ac:dyDescent="0.25">
      <c r="A10784" s="37">
        <v>160745011034</v>
      </c>
      <c r="B10784" s="12" t="s">
        <v>10362</v>
      </c>
      <c r="C10784" s="12">
        <v>4</v>
      </c>
      <c r="D10784" s="12" t="s">
        <v>1155</v>
      </c>
      <c r="E10784" s="12" t="s">
        <v>67</v>
      </c>
      <c r="F10784" s="12" t="s">
        <v>67</v>
      </c>
      <c r="G10784" s="12" t="s">
        <v>65</v>
      </c>
      <c r="H10784" s="12" t="s">
        <v>67</v>
      </c>
      <c r="I10784" s="12"/>
    </row>
    <row r="10785" spans="1:9" x14ac:dyDescent="0.25">
      <c r="A10785" s="38">
        <v>160745015036</v>
      </c>
      <c r="B10785" s="13" t="s">
        <v>9437</v>
      </c>
      <c r="C10785" s="13">
        <v>4</v>
      </c>
      <c r="D10785" s="13" t="s">
        <v>1155</v>
      </c>
      <c r="E10785" s="13" t="s">
        <v>67</v>
      </c>
      <c r="F10785" s="13" t="s">
        <v>67</v>
      </c>
      <c r="G10785" s="13" t="s">
        <v>65</v>
      </c>
      <c r="H10785" s="13" t="s">
        <v>67</v>
      </c>
      <c r="I10785" s="13"/>
    </row>
    <row r="10786" spans="1:9" x14ac:dyDescent="0.25">
      <c r="A10786" s="37">
        <v>160745052037</v>
      </c>
      <c r="B10786" s="12" t="s">
        <v>10363</v>
      </c>
      <c r="C10786" s="12">
        <v>4</v>
      </c>
      <c r="D10786" s="12" t="s">
        <v>1155</v>
      </c>
      <c r="E10786" s="12" t="s">
        <v>67</v>
      </c>
      <c r="F10786" s="12" t="s">
        <v>67</v>
      </c>
      <c r="G10786" s="12" t="s">
        <v>65</v>
      </c>
      <c r="H10786" s="12" t="s">
        <v>67</v>
      </c>
      <c r="I10786" s="12"/>
    </row>
    <row r="10787" spans="1:9" x14ac:dyDescent="0.25">
      <c r="A10787" s="38">
        <v>160745005038</v>
      </c>
      <c r="B10787" s="13" t="s">
        <v>9440</v>
      </c>
      <c r="C10787" s="13">
        <v>4</v>
      </c>
      <c r="D10787" s="13" t="s">
        <v>1155</v>
      </c>
      <c r="E10787" s="13" t="s">
        <v>67</v>
      </c>
      <c r="F10787" s="13" t="s">
        <v>67</v>
      </c>
      <c r="G10787" s="13" t="s">
        <v>65</v>
      </c>
      <c r="H10787" s="13" t="s">
        <v>67</v>
      </c>
      <c r="I10787" s="13"/>
    </row>
    <row r="10788" spans="1:9" x14ac:dyDescent="0.25">
      <c r="A10788" s="37">
        <v>160745005039</v>
      </c>
      <c r="B10788" s="12" t="s">
        <v>8359</v>
      </c>
      <c r="C10788" s="12">
        <v>4</v>
      </c>
      <c r="D10788" s="12" t="s">
        <v>1155</v>
      </c>
      <c r="E10788" s="12" t="s">
        <v>67</v>
      </c>
      <c r="F10788" s="12" t="s">
        <v>67</v>
      </c>
      <c r="G10788" s="12" t="s">
        <v>65</v>
      </c>
      <c r="H10788" s="12" t="s">
        <v>67</v>
      </c>
      <c r="I10788" s="12"/>
    </row>
    <row r="10789" spans="1:9" x14ac:dyDescent="0.25">
      <c r="A10789" s="38">
        <v>160745014041</v>
      </c>
      <c r="B10789" s="13" t="s">
        <v>8476</v>
      </c>
      <c r="C10789" s="13">
        <v>4</v>
      </c>
      <c r="D10789" s="13" t="s">
        <v>1155</v>
      </c>
      <c r="E10789" s="13" t="s">
        <v>67</v>
      </c>
      <c r="F10789" s="13" t="s">
        <v>67</v>
      </c>
      <c r="G10789" s="13" t="s">
        <v>65</v>
      </c>
      <c r="H10789" s="13" t="s">
        <v>67</v>
      </c>
      <c r="I10789" s="13"/>
    </row>
    <row r="10790" spans="1:9" x14ac:dyDescent="0.25">
      <c r="A10790" s="37">
        <v>160745011042</v>
      </c>
      <c r="B10790" s="12" t="s">
        <v>10364</v>
      </c>
      <c r="C10790" s="12">
        <v>4</v>
      </c>
      <c r="D10790" s="12" t="s">
        <v>1155</v>
      </c>
      <c r="E10790" s="12" t="s">
        <v>67</v>
      </c>
      <c r="F10790" s="12" t="s">
        <v>67</v>
      </c>
      <c r="G10790" s="12" t="s">
        <v>65</v>
      </c>
      <c r="H10790" s="12" t="s">
        <v>67</v>
      </c>
      <c r="I10790" s="12"/>
    </row>
    <row r="10791" spans="1:9" x14ac:dyDescent="0.25">
      <c r="A10791" s="38">
        <v>160745015043</v>
      </c>
      <c r="B10791" s="13" t="s">
        <v>10365</v>
      </c>
      <c r="C10791" s="13">
        <v>4</v>
      </c>
      <c r="D10791" s="13" t="s">
        <v>1155</v>
      </c>
      <c r="E10791" s="13" t="s">
        <v>67</v>
      </c>
      <c r="F10791" s="13" t="s">
        <v>67</v>
      </c>
      <c r="G10791" s="13" t="s">
        <v>65</v>
      </c>
      <c r="H10791" s="13" t="s">
        <v>67</v>
      </c>
      <c r="I10791" s="13"/>
    </row>
    <row r="10792" spans="1:9" x14ac:dyDescent="0.25">
      <c r="A10792" s="37">
        <v>160740044044</v>
      </c>
      <c r="B10792" s="12" t="s">
        <v>10366</v>
      </c>
      <c r="C10792" s="12">
        <v>4</v>
      </c>
      <c r="D10792" s="12" t="s">
        <v>1155</v>
      </c>
      <c r="E10792" s="12" t="s">
        <v>67</v>
      </c>
      <c r="F10792" s="12" t="s">
        <v>67</v>
      </c>
      <c r="G10792" s="12" t="s">
        <v>65</v>
      </c>
      <c r="H10792" s="12" t="s">
        <v>67</v>
      </c>
      <c r="I10792" s="12"/>
    </row>
    <row r="10793" spans="1:9" x14ac:dyDescent="0.25">
      <c r="A10793" s="38">
        <v>160745007045</v>
      </c>
      <c r="B10793" s="13" t="s">
        <v>10367</v>
      </c>
      <c r="C10793" s="13">
        <v>4</v>
      </c>
      <c r="D10793" s="13" t="s">
        <v>1155</v>
      </c>
      <c r="E10793" s="13" t="s">
        <v>67</v>
      </c>
      <c r="F10793" s="13" t="s">
        <v>67</v>
      </c>
      <c r="G10793" s="13" t="s">
        <v>65</v>
      </c>
      <c r="H10793" s="13" t="s">
        <v>67</v>
      </c>
      <c r="I10793" s="13"/>
    </row>
    <row r="10794" spans="1:9" x14ac:dyDescent="0.25">
      <c r="A10794" s="37">
        <v>160745007046</v>
      </c>
      <c r="B10794" s="12" t="s">
        <v>10368</v>
      </c>
      <c r="C10794" s="12">
        <v>4</v>
      </c>
      <c r="D10794" s="12" t="s">
        <v>1155</v>
      </c>
      <c r="E10794" s="12" t="s">
        <v>67</v>
      </c>
      <c r="F10794" s="12" t="s">
        <v>67</v>
      </c>
      <c r="G10794" s="12" t="s">
        <v>65</v>
      </c>
      <c r="H10794" s="12" t="s">
        <v>67</v>
      </c>
      <c r="I10794" s="12"/>
    </row>
    <row r="10795" spans="1:9" x14ac:dyDescent="0.25">
      <c r="A10795" s="38">
        <v>160745007047</v>
      </c>
      <c r="B10795" s="13" t="s">
        <v>10369</v>
      </c>
      <c r="C10795" s="13">
        <v>4</v>
      </c>
      <c r="D10795" s="13" t="s">
        <v>1155</v>
      </c>
      <c r="E10795" s="13" t="s">
        <v>67</v>
      </c>
      <c r="F10795" s="13" t="s">
        <v>67</v>
      </c>
      <c r="G10795" s="13" t="s">
        <v>65</v>
      </c>
      <c r="H10795" s="13" t="s">
        <v>67</v>
      </c>
      <c r="I10795" s="13"/>
    </row>
    <row r="10796" spans="1:9" x14ac:dyDescent="0.25">
      <c r="A10796" s="37">
        <v>160745011048</v>
      </c>
      <c r="B10796" s="12" t="s">
        <v>10370</v>
      </c>
      <c r="C10796" s="12">
        <v>4</v>
      </c>
      <c r="D10796" s="12" t="s">
        <v>1155</v>
      </c>
      <c r="E10796" s="12" t="s">
        <v>67</v>
      </c>
      <c r="F10796" s="12" t="s">
        <v>67</v>
      </c>
      <c r="G10796" s="12" t="s">
        <v>65</v>
      </c>
      <c r="H10796" s="12" t="s">
        <v>67</v>
      </c>
      <c r="I10796" s="12"/>
    </row>
    <row r="10797" spans="1:9" x14ac:dyDescent="0.25">
      <c r="A10797" s="38">
        <v>160745011049</v>
      </c>
      <c r="B10797" s="13" t="s">
        <v>10371</v>
      </c>
      <c r="C10797" s="13">
        <v>4</v>
      </c>
      <c r="D10797" s="13" t="s">
        <v>1155</v>
      </c>
      <c r="E10797" s="13" t="s">
        <v>67</v>
      </c>
      <c r="F10797" s="13" t="s">
        <v>67</v>
      </c>
      <c r="G10797" s="13" t="s">
        <v>65</v>
      </c>
      <c r="H10797" s="13" t="s">
        <v>67</v>
      </c>
      <c r="I10797" s="13"/>
    </row>
    <row r="10798" spans="1:9" x14ac:dyDescent="0.25">
      <c r="A10798" s="37">
        <v>160745015051</v>
      </c>
      <c r="B10798" s="12" t="s">
        <v>10327</v>
      </c>
      <c r="C10798" s="12">
        <v>4</v>
      </c>
      <c r="D10798" s="12" t="s">
        <v>1155</v>
      </c>
      <c r="E10798" s="12" t="s">
        <v>67</v>
      </c>
      <c r="F10798" s="12" t="s">
        <v>67</v>
      </c>
      <c r="G10798" s="12" t="s">
        <v>65</v>
      </c>
      <c r="H10798" s="12" t="s">
        <v>67</v>
      </c>
      <c r="I10798" s="12"/>
    </row>
    <row r="10799" spans="1:9" x14ac:dyDescent="0.25">
      <c r="A10799" s="38">
        <v>160745011052</v>
      </c>
      <c r="B10799" s="13" t="s">
        <v>10372</v>
      </c>
      <c r="C10799" s="13">
        <v>4</v>
      </c>
      <c r="D10799" s="13" t="s">
        <v>1155</v>
      </c>
      <c r="E10799" s="13" t="s">
        <v>67</v>
      </c>
      <c r="F10799" s="13" t="s">
        <v>67</v>
      </c>
      <c r="G10799" s="13" t="s">
        <v>65</v>
      </c>
      <c r="H10799" s="13" t="s">
        <v>67</v>
      </c>
      <c r="I10799" s="13"/>
    </row>
    <row r="10800" spans="1:9" x14ac:dyDescent="0.25">
      <c r="A10800" s="37">
        <v>160745007053</v>
      </c>
      <c r="B10800" s="12" t="s">
        <v>10373</v>
      </c>
      <c r="C10800" s="12">
        <v>4</v>
      </c>
      <c r="D10800" s="12" t="s">
        <v>1155</v>
      </c>
      <c r="E10800" s="12" t="s">
        <v>67</v>
      </c>
      <c r="F10800" s="12" t="s">
        <v>67</v>
      </c>
      <c r="G10800" s="12" t="s">
        <v>65</v>
      </c>
      <c r="H10800" s="12" t="s">
        <v>67</v>
      </c>
      <c r="I10800" s="12"/>
    </row>
    <row r="10801" spans="1:9" x14ac:dyDescent="0.25">
      <c r="A10801" s="38">
        <v>160745015054</v>
      </c>
      <c r="B10801" s="13" t="s">
        <v>10374</v>
      </c>
      <c r="C10801" s="13">
        <v>4</v>
      </c>
      <c r="D10801" s="13" t="s">
        <v>1155</v>
      </c>
      <c r="E10801" s="13" t="s">
        <v>67</v>
      </c>
      <c r="F10801" s="13" t="s">
        <v>67</v>
      </c>
      <c r="G10801" s="13" t="s">
        <v>65</v>
      </c>
      <c r="H10801" s="13" t="s">
        <v>67</v>
      </c>
      <c r="I10801" s="13"/>
    </row>
    <row r="10802" spans="1:9" x14ac:dyDescent="0.25">
      <c r="A10802" s="37">
        <v>160745052055</v>
      </c>
      <c r="B10802" s="12" t="s">
        <v>9833</v>
      </c>
      <c r="C10802" s="12">
        <v>4</v>
      </c>
      <c r="D10802" s="12" t="s">
        <v>1155</v>
      </c>
      <c r="E10802" s="12" t="s">
        <v>67</v>
      </c>
      <c r="F10802" s="12" t="s">
        <v>67</v>
      </c>
      <c r="G10802" s="12" t="s">
        <v>65</v>
      </c>
      <c r="H10802" s="12" t="s">
        <v>67</v>
      </c>
      <c r="I10802" s="12"/>
    </row>
    <row r="10803" spans="1:9" x14ac:dyDescent="0.25">
      <c r="A10803" s="38">
        <v>160745007056</v>
      </c>
      <c r="B10803" s="13" t="s">
        <v>10375</v>
      </c>
      <c r="C10803" s="13">
        <v>4</v>
      </c>
      <c r="D10803" s="13" t="s">
        <v>1155</v>
      </c>
      <c r="E10803" s="13" t="s">
        <v>67</v>
      </c>
      <c r="F10803" s="13" t="s">
        <v>67</v>
      </c>
      <c r="G10803" s="13" t="s">
        <v>65</v>
      </c>
      <c r="H10803" s="13" t="s">
        <v>67</v>
      </c>
      <c r="I10803" s="13"/>
    </row>
    <row r="10804" spans="1:9" x14ac:dyDescent="0.25">
      <c r="A10804" s="37">
        <v>160745011057</v>
      </c>
      <c r="B10804" s="12" t="s">
        <v>10376</v>
      </c>
      <c r="C10804" s="12">
        <v>4</v>
      </c>
      <c r="D10804" s="12" t="s">
        <v>1155</v>
      </c>
      <c r="E10804" s="12" t="s">
        <v>67</v>
      </c>
      <c r="F10804" s="12" t="s">
        <v>67</v>
      </c>
      <c r="G10804" s="12" t="s">
        <v>65</v>
      </c>
      <c r="H10804" s="12" t="s">
        <v>67</v>
      </c>
      <c r="I10804" s="12"/>
    </row>
    <row r="10805" spans="1:9" x14ac:dyDescent="0.25">
      <c r="A10805" s="38">
        <v>160745050058</v>
      </c>
      <c r="B10805" s="13" t="s">
        <v>9871</v>
      </c>
      <c r="C10805" s="13">
        <v>4</v>
      </c>
      <c r="D10805" s="13" t="s">
        <v>1155</v>
      </c>
      <c r="E10805" s="13" t="s">
        <v>67</v>
      </c>
      <c r="F10805" s="13" t="s">
        <v>67</v>
      </c>
      <c r="G10805" s="13" t="s">
        <v>65</v>
      </c>
      <c r="H10805" s="13" t="s">
        <v>67</v>
      </c>
      <c r="I10805" s="13"/>
    </row>
    <row r="10806" spans="1:9" x14ac:dyDescent="0.25">
      <c r="A10806" s="37">
        <v>160745014059</v>
      </c>
      <c r="B10806" s="12" t="s">
        <v>3643</v>
      </c>
      <c r="C10806" s="12">
        <v>4</v>
      </c>
      <c r="D10806" s="12" t="s">
        <v>1155</v>
      </c>
      <c r="E10806" s="12" t="s">
        <v>67</v>
      </c>
      <c r="F10806" s="12" t="s">
        <v>67</v>
      </c>
      <c r="G10806" s="12" t="s">
        <v>65</v>
      </c>
      <c r="H10806" s="12" t="s">
        <v>67</v>
      </c>
      <c r="I10806" s="12"/>
    </row>
    <row r="10807" spans="1:9" x14ac:dyDescent="0.25">
      <c r="A10807" s="38">
        <v>160745051061</v>
      </c>
      <c r="B10807" s="13" t="s">
        <v>10377</v>
      </c>
      <c r="C10807" s="13">
        <v>4</v>
      </c>
      <c r="D10807" s="13" t="s">
        <v>1155</v>
      </c>
      <c r="E10807" s="13" t="s">
        <v>67</v>
      </c>
      <c r="F10807" s="13" t="s">
        <v>67</v>
      </c>
      <c r="G10807" s="13" t="s">
        <v>65</v>
      </c>
      <c r="H10807" s="13" t="s">
        <v>67</v>
      </c>
      <c r="I10807" s="13"/>
    </row>
    <row r="10808" spans="1:9" x14ac:dyDescent="0.25">
      <c r="A10808" s="37">
        <v>160745015063</v>
      </c>
      <c r="B10808" s="12" t="s">
        <v>10378</v>
      </c>
      <c r="C10808" s="12">
        <v>4</v>
      </c>
      <c r="D10808" s="12" t="s">
        <v>1155</v>
      </c>
      <c r="E10808" s="12" t="s">
        <v>67</v>
      </c>
      <c r="F10808" s="12" t="s">
        <v>67</v>
      </c>
      <c r="G10808" s="12" t="s">
        <v>65</v>
      </c>
      <c r="H10808" s="12" t="s">
        <v>67</v>
      </c>
      <c r="I10808" s="12"/>
    </row>
    <row r="10809" spans="1:9" x14ac:dyDescent="0.25">
      <c r="A10809" s="38">
        <v>160745007064</v>
      </c>
      <c r="B10809" s="13" t="s">
        <v>10379</v>
      </c>
      <c r="C10809" s="13">
        <v>4</v>
      </c>
      <c r="D10809" s="13" t="s">
        <v>1155</v>
      </c>
      <c r="E10809" s="13" t="s">
        <v>67</v>
      </c>
      <c r="F10809" s="13" t="s">
        <v>67</v>
      </c>
      <c r="G10809" s="13" t="s">
        <v>65</v>
      </c>
      <c r="H10809" s="13" t="s">
        <v>67</v>
      </c>
      <c r="I10809" s="13"/>
    </row>
    <row r="10810" spans="1:9" x14ac:dyDescent="0.25">
      <c r="A10810" s="37">
        <v>160745011065</v>
      </c>
      <c r="B10810" s="12" t="s">
        <v>10380</v>
      </c>
      <c r="C10810" s="12">
        <v>4</v>
      </c>
      <c r="D10810" s="12" t="s">
        <v>1155</v>
      </c>
      <c r="E10810" s="12" t="s">
        <v>67</v>
      </c>
      <c r="F10810" s="12" t="s">
        <v>67</v>
      </c>
      <c r="G10810" s="12" t="s">
        <v>65</v>
      </c>
      <c r="H10810" s="12" t="s">
        <v>67</v>
      </c>
      <c r="I10810" s="12"/>
    </row>
    <row r="10811" spans="1:9" x14ac:dyDescent="0.25">
      <c r="A10811" s="38">
        <v>160745007066</v>
      </c>
      <c r="B10811" s="13" t="s">
        <v>731</v>
      </c>
      <c r="C10811" s="13">
        <v>4</v>
      </c>
      <c r="D10811" s="13" t="s">
        <v>1155</v>
      </c>
      <c r="E10811" s="13" t="s">
        <v>67</v>
      </c>
      <c r="F10811" s="13" t="s">
        <v>67</v>
      </c>
      <c r="G10811" s="13" t="s">
        <v>65</v>
      </c>
      <c r="H10811" s="13" t="s">
        <v>67</v>
      </c>
      <c r="I10811" s="13"/>
    </row>
    <row r="10812" spans="1:9" x14ac:dyDescent="0.25">
      <c r="A10812" s="37">
        <v>160745052067</v>
      </c>
      <c r="B10812" s="12" t="s">
        <v>2775</v>
      </c>
      <c r="C10812" s="12">
        <v>4</v>
      </c>
      <c r="D10812" s="12" t="s">
        <v>1155</v>
      </c>
      <c r="E10812" s="12" t="s">
        <v>67</v>
      </c>
      <c r="F10812" s="12" t="s">
        <v>67</v>
      </c>
      <c r="G10812" s="12" t="s">
        <v>65</v>
      </c>
      <c r="H10812" s="12" t="s">
        <v>67</v>
      </c>
      <c r="I10812" s="12"/>
    </row>
    <row r="10813" spans="1:9" x14ac:dyDescent="0.25">
      <c r="A10813" s="38">
        <v>160745051068</v>
      </c>
      <c r="B10813" s="13" t="s">
        <v>7241</v>
      </c>
      <c r="C10813" s="13">
        <v>4</v>
      </c>
      <c r="D10813" s="13" t="s">
        <v>1155</v>
      </c>
      <c r="E10813" s="13" t="s">
        <v>67</v>
      </c>
      <c r="F10813" s="13" t="s">
        <v>67</v>
      </c>
      <c r="G10813" s="13" t="s">
        <v>65</v>
      </c>
      <c r="H10813" s="13" t="s">
        <v>67</v>
      </c>
      <c r="I10813" s="13"/>
    </row>
    <row r="10814" spans="1:9" x14ac:dyDescent="0.25">
      <c r="A10814" s="37">
        <v>160745007071</v>
      </c>
      <c r="B10814" s="12" t="s">
        <v>7142</v>
      </c>
      <c r="C10814" s="12">
        <v>4</v>
      </c>
      <c r="D10814" s="12" t="s">
        <v>1155</v>
      </c>
      <c r="E10814" s="12" t="s">
        <v>67</v>
      </c>
      <c r="F10814" s="12" t="s">
        <v>67</v>
      </c>
      <c r="G10814" s="12" t="s">
        <v>65</v>
      </c>
      <c r="H10814" s="12" t="s">
        <v>67</v>
      </c>
      <c r="I10814" s="12"/>
    </row>
    <row r="10815" spans="1:9" x14ac:dyDescent="0.25">
      <c r="A10815" s="38">
        <v>160745005072</v>
      </c>
      <c r="B10815" s="13" t="s">
        <v>10381</v>
      </c>
      <c r="C10815" s="13">
        <v>4</v>
      </c>
      <c r="D10815" s="13" t="s">
        <v>1155</v>
      </c>
      <c r="E10815" s="13" t="s">
        <v>67</v>
      </c>
      <c r="F10815" s="13" t="s">
        <v>67</v>
      </c>
      <c r="G10815" s="13" t="s">
        <v>65</v>
      </c>
      <c r="H10815" s="13" t="s">
        <v>67</v>
      </c>
      <c r="I10815" s="13"/>
    </row>
    <row r="10816" spans="1:9" x14ac:dyDescent="0.25">
      <c r="A10816" s="37">
        <v>160745052073</v>
      </c>
      <c r="B10816" s="12" t="s">
        <v>10382</v>
      </c>
      <c r="C10816" s="12">
        <v>4</v>
      </c>
      <c r="D10816" s="12" t="s">
        <v>1155</v>
      </c>
      <c r="E10816" s="12" t="s">
        <v>67</v>
      </c>
      <c r="F10816" s="12" t="s">
        <v>67</v>
      </c>
      <c r="G10816" s="12" t="s">
        <v>65</v>
      </c>
      <c r="H10816" s="12" t="s">
        <v>67</v>
      </c>
      <c r="I10816" s="12"/>
    </row>
    <row r="10817" spans="1:9" x14ac:dyDescent="0.25">
      <c r="A10817" s="38">
        <v>160745007074</v>
      </c>
      <c r="B10817" s="13" t="s">
        <v>1131</v>
      </c>
      <c r="C10817" s="13">
        <v>4</v>
      </c>
      <c r="D10817" s="13" t="s">
        <v>1155</v>
      </c>
      <c r="E10817" s="13" t="s">
        <v>67</v>
      </c>
      <c r="F10817" s="13" t="s">
        <v>67</v>
      </c>
      <c r="G10817" s="13" t="s">
        <v>65</v>
      </c>
      <c r="H10817" s="13" t="s">
        <v>67</v>
      </c>
      <c r="I10817" s="13"/>
    </row>
    <row r="10818" spans="1:9" x14ac:dyDescent="0.25">
      <c r="A10818" s="37">
        <v>160745014075</v>
      </c>
      <c r="B10818" s="12" t="s">
        <v>3259</v>
      </c>
      <c r="C10818" s="12">
        <v>4</v>
      </c>
      <c r="D10818" s="12" t="s">
        <v>1155</v>
      </c>
      <c r="E10818" s="12" t="s">
        <v>67</v>
      </c>
      <c r="F10818" s="12" t="s">
        <v>67</v>
      </c>
      <c r="G10818" s="12" t="s">
        <v>65</v>
      </c>
      <c r="H10818" s="12" t="s">
        <v>67</v>
      </c>
      <c r="I10818" s="12"/>
    </row>
    <row r="10819" spans="1:9" x14ac:dyDescent="0.25">
      <c r="A10819" s="38">
        <v>160745011076</v>
      </c>
      <c r="B10819" s="13" t="s">
        <v>10383</v>
      </c>
      <c r="C10819" s="13">
        <v>4</v>
      </c>
      <c r="D10819" s="13" t="s">
        <v>1155</v>
      </c>
      <c r="E10819" s="13" t="s">
        <v>67</v>
      </c>
      <c r="F10819" s="13" t="s">
        <v>67</v>
      </c>
      <c r="G10819" s="13" t="s">
        <v>65</v>
      </c>
      <c r="H10819" s="13" t="s">
        <v>67</v>
      </c>
      <c r="I10819" s="13"/>
    </row>
    <row r="10820" spans="1:9" x14ac:dyDescent="0.25">
      <c r="A10820" s="37">
        <v>160745007077</v>
      </c>
      <c r="B10820" s="12" t="s">
        <v>10384</v>
      </c>
      <c r="C10820" s="12">
        <v>4</v>
      </c>
      <c r="D10820" s="12" t="s">
        <v>1155</v>
      </c>
      <c r="E10820" s="12" t="s">
        <v>67</v>
      </c>
      <c r="F10820" s="12" t="s">
        <v>67</v>
      </c>
      <c r="G10820" s="12" t="s">
        <v>65</v>
      </c>
      <c r="H10820" s="12" t="s">
        <v>67</v>
      </c>
      <c r="I10820" s="12"/>
    </row>
    <row r="10821" spans="1:9" x14ac:dyDescent="0.25">
      <c r="A10821" s="38">
        <v>160745011079</v>
      </c>
      <c r="B10821" s="13" t="s">
        <v>10385</v>
      </c>
      <c r="C10821" s="13">
        <v>4</v>
      </c>
      <c r="D10821" s="13" t="s">
        <v>1155</v>
      </c>
      <c r="E10821" s="13" t="s">
        <v>67</v>
      </c>
      <c r="F10821" s="13" t="s">
        <v>67</v>
      </c>
      <c r="G10821" s="13" t="s">
        <v>65</v>
      </c>
      <c r="H10821" s="13" t="s">
        <v>67</v>
      </c>
      <c r="I10821" s="13"/>
    </row>
    <row r="10822" spans="1:9" x14ac:dyDescent="0.25">
      <c r="A10822" s="37">
        <v>160745050081</v>
      </c>
      <c r="B10822" s="12" t="s">
        <v>10386</v>
      </c>
      <c r="C10822" s="12">
        <v>4</v>
      </c>
      <c r="D10822" s="12" t="s">
        <v>1155</v>
      </c>
      <c r="E10822" s="12" t="s">
        <v>67</v>
      </c>
      <c r="F10822" s="12" t="s">
        <v>67</v>
      </c>
      <c r="G10822" s="12" t="s">
        <v>65</v>
      </c>
      <c r="H10822" s="12" t="s">
        <v>67</v>
      </c>
      <c r="I10822" s="12"/>
    </row>
    <row r="10823" spans="1:9" x14ac:dyDescent="0.25">
      <c r="A10823" s="38">
        <v>160745053082</v>
      </c>
      <c r="B10823" s="13" t="s">
        <v>10387</v>
      </c>
      <c r="C10823" s="13">
        <v>4</v>
      </c>
      <c r="D10823" s="13" t="s">
        <v>1155</v>
      </c>
      <c r="E10823" s="13" t="s">
        <v>67</v>
      </c>
      <c r="F10823" s="13" t="s">
        <v>67</v>
      </c>
      <c r="G10823" s="13" t="s">
        <v>65</v>
      </c>
      <c r="H10823" s="13" t="s">
        <v>67</v>
      </c>
      <c r="I10823" s="13"/>
    </row>
    <row r="10824" spans="1:9" x14ac:dyDescent="0.25">
      <c r="A10824" s="37">
        <v>160745014084</v>
      </c>
      <c r="B10824" s="12" t="s">
        <v>10388</v>
      </c>
      <c r="C10824" s="12">
        <v>4</v>
      </c>
      <c r="D10824" s="12" t="s">
        <v>1155</v>
      </c>
      <c r="E10824" s="12" t="s">
        <v>67</v>
      </c>
      <c r="F10824" s="12" t="s">
        <v>67</v>
      </c>
      <c r="G10824" s="12" t="s">
        <v>65</v>
      </c>
      <c r="H10824" s="12" t="s">
        <v>67</v>
      </c>
      <c r="I10824" s="12"/>
    </row>
    <row r="10825" spans="1:9" x14ac:dyDescent="0.25">
      <c r="A10825" s="38">
        <v>160745053085</v>
      </c>
      <c r="B10825" s="13" t="s">
        <v>10389</v>
      </c>
      <c r="C10825" s="13">
        <v>4</v>
      </c>
      <c r="D10825" s="13" t="s">
        <v>1155</v>
      </c>
      <c r="E10825" s="13" t="s">
        <v>67</v>
      </c>
      <c r="F10825" s="13" t="s">
        <v>67</v>
      </c>
      <c r="G10825" s="13" t="s">
        <v>65</v>
      </c>
      <c r="H10825" s="13" t="s">
        <v>67</v>
      </c>
      <c r="I10825" s="13"/>
    </row>
    <row r="10826" spans="1:9" x14ac:dyDescent="0.25">
      <c r="A10826" s="37">
        <v>160745053086</v>
      </c>
      <c r="B10826" s="12" t="s">
        <v>10390</v>
      </c>
      <c r="C10826" s="12">
        <v>4</v>
      </c>
      <c r="D10826" s="12" t="s">
        <v>1155</v>
      </c>
      <c r="E10826" s="12" t="s">
        <v>67</v>
      </c>
      <c r="F10826" s="12" t="s">
        <v>67</v>
      </c>
      <c r="G10826" s="12" t="s">
        <v>65</v>
      </c>
      <c r="H10826" s="12" t="s">
        <v>67</v>
      </c>
      <c r="I10826" s="12"/>
    </row>
    <row r="10827" spans="1:9" x14ac:dyDescent="0.25">
      <c r="A10827" s="38">
        <v>160745011087</v>
      </c>
      <c r="B10827" s="13" t="s">
        <v>10391</v>
      </c>
      <c r="C10827" s="13">
        <v>4</v>
      </c>
      <c r="D10827" s="13" t="s">
        <v>1155</v>
      </c>
      <c r="E10827" s="13" t="s">
        <v>67</v>
      </c>
      <c r="F10827" s="13" t="s">
        <v>67</v>
      </c>
      <c r="G10827" s="13" t="s">
        <v>65</v>
      </c>
      <c r="H10827" s="13" t="s">
        <v>67</v>
      </c>
      <c r="I10827" s="13"/>
    </row>
    <row r="10828" spans="1:9" x14ac:dyDescent="0.25">
      <c r="A10828" s="37">
        <v>160745011089</v>
      </c>
      <c r="B10828" s="12" t="s">
        <v>10392</v>
      </c>
      <c r="C10828" s="12">
        <v>4</v>
      </c>
      <c r="D10828" s="12" t="s">
        <v>1155</v>
      </c>
      <c r="E10828" s="12" t="s">
        <v>67</v>
      </c>
      <c r="F10828" s="12" t="s">
        <v>67</v>
      </c>
      <c r="G10828" s="12" t="s">
        <v>65</v>
      </c>
      <c r="H10828" s="12" t="s">
        <v>67</v>
      </c>
      <c r="I10828" s="12"/>
    </row>
    <row r="10829" spans="1:9" x14ac:dyDescent="0.25">
      <c r="A10829" s="38">
        <v>160745053091</v>
      </c>
      <c r="B10829" s="13" t="s">
        <v>10393</v>
      </c>
      <c r="C10829" s="13">
        <v>4</v>
      </c>
      <c r="D10829" s="13" t="s">
        <v>1155</v>
      </c>
      <c r="E10829" s="13" t="s">
        <v>67</v>
      </c>
      <c r="F10829" s="13" t="s">
        <v>67</v>
      </c>
      <c r="G10829" s="13" t="s">
        <v>65</v>
      </c>
      <c r="H10829" s="13" t="s">
        <v>67</v>
      </c>
      <c r="I10829" s="13"/>
    </row>
    <row r="10830" spans="1:9" x14ac:dyDescent="0.25">
      <c r="A10830" s="37">
        <v>160745005092</v>
      </c>
      <c r="B10830" s="12" t="s">
        <v>10394</v>
      </c>
      <c r="C10830" s="12">
        <v>4</v>
      </c>
      <c r="D10830" s="12" t="s">
        <v>1155</v>
      </c>
      <c r="E10830" s="12" t="s">
        <v>67</v>
      </c>
      <c r="F10830" s="12" t="s">
        <v>67</v>
      </c>
      <c r="G10830" s="12" t="s">
        <v>65</v>
      </c>
      <c r="H10830" s="12" t="s">
        <v>67</v>
      </c>
      <c r="I10830" s="12"/>
    </row>
    <row r="10831" spans="1:9" x14ac:dyDescent="0.25">
      <c r="A10831" s="38">
        <v>160745014093</v>
      </c>
      <c r="B10831" s="13" t="s">
        <v>10395</v>
      </c>
      <c r="C10831" s="13">
        <v>4</v>
      </c>
      <c r="D10831" s="13" t="s">
        <v>1155</v>
      </c>
      <c r="E10831" s="13" t="s">
        <v>67</v>
      </c>
      <c r="F10831" s="13" t="s">
        <v>67</v>
      </c>
      <c r="G10831" s="13" t="s">
        <v>65</v>
      </c>
      <c r="H10831" s="13" t="s">
        <v>67</v>
      </c>
      <c r="I10831" s="13"/>
    </row>
    <row r="10832" spans="1:9" x14ac:dyDescent="0.25">
      <c r="A10832" s="37">
        <v>160745050094</v>
      </c>
      <c r="B10832" s="12" t="s">
        <v>10396</v>
      </c>
      <c r="C10832" s="12">
        <v>4</v>
      </c>
      <c r="D10832" s="12" t="s">
        <v>1155</v>
      </c>
      <c r="E10832" s="12" t="s">
        <v>67</v>
      </c>
      <c r="F10832" s="12" t="s">
        <v>67</v>
      </c>
      <c r="G10832" s="12" t="s">
        <v>65</v>
      </c>
      <c r="H10832" s="12" t="s">
        <v>67</v>
      </c>
      <c r="I10832" s="12"/>
    </row>
    <row r="10833" spans="1:9" x14ac:dyDescent="0.25">
      <c r="A10833" s="38">
        <v>160745011095</v>
      </c>
      <c r="B10833" s="13" t="s">
        <v>10397</v>
      </c>
      <c r="C10833" s="13">
        <v>4</v>
      </c>
      <c r="D10833" s="13" t="s">
        <v>1155</v>
      </c>
      <c r="E10833" s="13" t="s">
        <v>67</v>
      </c>
      <c r="F10833" s="13" t="s">
        <v>67</v>
      </c>
      <c r="G10833" s="13" t="s">
        <v>65</v>
      </c>
      <c r="H10833" s="13" t="s">
        <v>67</v>
      </c>
      <c r="I10833" s="13"/>
    </row>
    <row r="10834" spans="1:9" x14ac:dyDescent="0.25">
      <c r="A10834" s="37">
        <v>160745015096</v>
      </c>
      <c r="B10834" s="12" t="s">
        <v>10398</v>
      </c>
      <c r="C10834" s="12">
        <v>4</v>
      </c>
      <c r="D10834" s="12" t="s">
        <v>1155</v>
      </c>
      <c r="E10834" s="12" t="s">
        <v>67</v>
      </c>
      <c r="F10834" s="12" t="s">
        <v>67</v>
      </c>
      <c r="G10834" s="12" t="s">
        <v>65</v>
      </c>
      <c r="H10834" s="12" t="s">
        <v>67</v>
      </c>
      <c r="I10834" s="12"/>
    </row>
    <row r="10835" spans="1:9" x14ac:dyDescent="0.25">
      <c r="A10835" s="38">
        <v>160745007097</v>
      </c>
      <c r="B10835" s="13" t="s">
        <v>10399</v>
      </c>
      <c r="C10835" s="13">
        <v>4</v>
      </c>
      <c r="D10835" s="13" t="s">
        <v>1155</v>
      </c>
      <c r="E10835" s="13" t="s">
        <v>67</v>
      </c>
      <c r="F10835" s="13" t="s">
        <v>67</v>
      </c>
      <c r="G10835" s="13" t="s">
        <v>65</v>
      </c>
      <c r="H10835" s="13" t="s">
        <v>67</v>
      </c>
      <c r="I10835" s="13"/>
    </row>
    <row r="10836" spans="1:9" x14ac:dyDescent="0.25">
      <c r="A10836" s="37">
        <v>160745053098</v>
      </c>
      <c r="B10836" s="12" t="s">
        <v>10400</v>
      </c>
      <c r="C10836" s="12">
        <v>4</v>
      </c>
      <c r="D10836" s="12" t="s">
        <v>1155</v>
      </c>
      <c r="E10836" s="12" t="s">
        <v>67</v>
      </c>
      <c r="F10836" s="12" t="s">
        <v>67</v>
      </c>
      <c r="G10836" s="12" t="s">
        <v>65</v>
      </c>
      <c r="H10836" s="12" t="s">
        <v>67</v>
      </c>
      <c r="I10836" s="12"/>
    </row>
    <row r="10837" spans="1:9" x14ac:dyDescent="0.25">
      <c r="A10837" s="38">
        <v>160745015099</v>
      </c>
      <c r="B10837" s="13" t="s">
        <v>10401</v>
      </c>
      <c r="C10837" s="13">
        <v>4</v>
      </c>
      <c r="D10837" s="13" t="s">
        <v>1155</v>
      </c>
      <c r="E10837" s="13" t="s">
        <v>67</v>
      </c>
      <c r="F10837" s="13" t="s">
        <v>67</v>
      </c>
      <c r="G10837" s="13" t="s">
        <v>65</v>
      </c>
      <c r="H10837" s="13" t="s">
        <v>67</v>
      </c>
      <c r="I10837" s="13"/>
    </row>
    <row r="10838" spans="1:9" x14ac:dyDescent="0.25">
      <c r="A10838" s="37">
        <v>160745007101</v>
      </c>
      <c r="B10838" s="12" t="s">
        <v>10402</v>
      </c>
      <c r="C10838" s="12">
        <v>4</v>
      </c>
      <c r="D10838" s="12" t="s">
        <v>1155</v>
      </c>
      <c r="E10838" s="12" t="s">
        <v>67</v>
      </c>
      <c r="F10838" s="12" t="s">
        <v>67</v>
      </c>
      <c r="G10838" s="12" t="s">
        <v>65</v>
      </c>
      <c r="H10838" s="12" t="s">
        <v>67</v>
      </c>
      <c r="I10838" s="12"/>
    </row>
    <row r="10839" spans="1:9" x14ac:dyDescent="0.25">
      <c r="A10839" s="38">
        <v>160745007102</v>
      </c>
      <c r="B10839" s="13" t="s">
        <v>10403</v>
      </c>
      <c r="C10839" s="13">
        <v>4</v>
      </c>
      <c r="D10839" s="13" t="s">
        <v>1155</v>
      </c>
      <c r="E10839" s="13" t="s">
        <v>67</v>
      </c>
      <c r="F10839" s="13" t="s">
        <v>67</v>
      </c>
      <c r="G10839" s="13" t="s">
        <v>65</v>
      </c>
      <c r="H10839" s="13" t="s">
        <v>67</v>
      </c>
      <c r="I10839" s="13"/>
    </row>
    <row r="10840" spans="1:9" x14ac:dyDescent="0.25">
      <c r="A10840" s="37">
        <v>160745007103</v>
      </c>
      <c r="B10840" s="12" t="s">
        <v>10404</v>
      </c>
      <c r="C10840" s="12">
        <v>4</v>
      </c>
      <c r="D10840" s="12" t="s">
        <v>1155</v>
      </c>
      <c r="E10840" s="12" t="s">
        <v>67</v>
      </c>
      <c r="F10840" s="12" t="s">
        <v>67</v>
      </c>
      <c r="G10840" s="12" t="s">
        <v>65</v>
      </c>
      <c r="H10840" s="12" t="s">
        <v>67</v>
      </c>
      <c r="I10840" s="12"/>
    </row>
    <row r="10841" spans="1:9" x14ac:dyDescent="0.25">
      <c r="A10841" s="38">
        <v>160745007104</v>
      </c>
      <c r="B10841" s="13" t="s">
        <v>10405</v>
      </c>
      <c r="C10841" s="13">
        <v>4</v>
      </c>
      <c r="D10841" s="13" t="s">
        <v>1155</v>
      </c>
      <c r="E10841" s="13" t="s">
        <v>67</v>
      </c>
      <c r="F10841" s="13" t="s">
        <v>67</v>
      </c>
      <c r="G10841" s="13" t="s">
        <v>65</v>
      </c>
      <c r="H10841" s="13" t="s">
        <v>67</v>
      </c>
      <c r="I10841" s="13"/>
    </row>
    <row r="10842" spans="1:9" x14ac:dyDescent="0.25">
      <c r="A10842" s="37">
        <v>160745053105</v>
      </c>
      <c r="B10842" s="12" t="s">
        <v>2872</v>
      </c>
      <c r="C10842" s="12">
        <v>4</v>
      </c>
      <c r="D10842" s="12" t="s">
        <v>1155</v>
      </c>
      <c r="E10842" s="12" t="s">
        <v>67</v>
      </c>
      <c r="F10842" s="12" t="s">
        <v>67</v>
      </c>
      <c r="G10842" s="12" t="s">
        <v>65</v>
      </c>
      <c r="H10842" s="12" t="s">
        <v>67</v>
      </c>
      <c r="I10842" s="12"/>
    </row>
    <row r="10843" spans="1:9" x14ac:dyDescent="0.25">
      <c r="A10843" s="38">
        <v>160745005106</v>
      </c>
      <c r="B10843" s="13" t="s">
        <v>10406</v>
      </c>
      <c r="C10843" s="13">
        <v>4</v>
      </c>
      <c r="D10843" s="13" t="s">
        <v>1155</v>
      </c>
      <c r="E10843" s="13" t="s">
        <v>67</v>
      </c>
      <c r="F10843" s="13" t="s">
        <v>67</v>
      </c>
      <c r="G10843" s="13" t="s">
        <v>65</v>
      </c>
      <c r="H10843" s="13" t="s">
        <v>67</v>
      </c>
      <c r="I10843" s="13"/>
    </row>
    <row r="10844" spans="1:9" x14ac:dyDescent="0.25">
      <c r="A10844" s="37">
        <v>160745007107</v>
      </c>
      <c r="B10844" s="12" t="s">
        <v>10407</v>
      </c>
      <c r="C10844" s="12">
        <v>4</v>
      </c>
      <c r="D10844" s="12" t="s">
        <v>1155</v>
      </c>
      <c r="E10844" s="12" t="s">
        <v>67</v>
      </c>
      <c r="F10844" s="12" t="s">
        <v>67</v>
      </c>
      <c r="G10844" s="12" t="s">
        <v>65</v>
      </c>
      <c r="H10844" s="12" t="s">
        <v>67</v>
      </c>
      <c r="I10844" s="12"/>
    </row>
    <row r="10845" spans="1:9" x14ac:dyDescent="0.25">
      <c r="A10845" s="38">
        <v>160745007108</v>
      </c>
      <c r="B10845" s="13" t="s">
        <v>5332</v>
      </c>
      <c r="C10845" s="13">
        <v>4</v>
      </c>
      <c r="D10845" s="13" t="s">
        <v>1155</v>
      </c>
      <c r="E10845" s="13" t="s">
        <v>67</v>
      </c>
      <c r="F10845" s="13" t="s">
        <v>67</v>
      </c>
      <c r="G10845" s="13" t="s">
        <v>65</v>
      </c>
      <c r="H10845" s="13" t="s">
        <v>67</v>
      </c>
      <c r="I10845" s="13"/>
    </row>
    <row r="10846" spans="1:9" x14ac:dyDescent="0.25">
      <c r="A10846" s="37">
        <v>160745053109</v>
      </c>
      <c r="B10846" s="12" t="s">
        <v>2888</v>
      </c>
      <c r="C10846" s="12">
        <v>4</v>
      </c>
      <c r="D10846" s="12" t="s">
        <v>1155</v>
      </c>
      <c r="E10846" s="12" t="s">
        <v>67</v>
      </c>
      <c r="F10846" s="12" t="s">
        <v>67</v>
      </c>
      <c r="G10846" s="12" t="s">
        <v>65</v>
      </c>
      <c r="H10846" s="12" t="s">
        <v>67</v>
      </c>
      <c r="I10846" s="12"/>
    </row>
    <row r="10847" spans="1:9" x14ac:dyDescent="0.25">
      <c r="A10847" s="38">
        <v>160745015112</v>
      </c>
      <c r="B10847" s="13" t="s">
        <v>10408</v>
      </c>
      <c r="C10847" s="13">
        <v>4</v>
      </c>
      <c r="D10847" s="13" t="s">
        <v>1155</v>
      </c>
      <c r="E10847" s="13" t="s">
        <v>67</v>
      </c>
      <c r="F10847" s="13" t="s">
        <v>67</v>
      </c>
      <c r="G10847" s="13" t="s">
        <v>65</v>
      </c>
      <c r="H10847" s="13" t="s">
        <v>67</v>
      </c>
      <c r="I10847" s="13"/>
    </row>
    <row r="10848" spans="1:9" x14ac:dyDescent="0.25">
      <c r="A10848" s="37">
        <v>160745015113</v>
      </c>
      <c r="B10848" s="12" t="s">
        <v>10409</v>
      </c>
      <c r="C10848" s="12">
        <v>4</v>
      </c>
      <c r="D10848" s="12" t="s">
        <v>1155</v>
      </c>
      <c r="E10848" s="12" t="s">
        <v>67</v>
      </c>
      <c r="F10848" s="12" t="s">
        <v>67</v>
      </c>
      <c r="G10848" s="12" t="s">
        <v>65</v>
      </c>
      <c r="H10848" s="12" t="s">
        <v>67</v>
      </c>
      <c r="I10848" s="12"/>
    </row>
    <row r="10849" spans="1:9" x14ac:dyDescent="0.25">
      <c r="A10849" s="38">
        <v>160745011114</v>
      </c>
      <c r="B10849" s="13" t="s">
        <v>10410</v>
      </c>
      <c r="C10849" s="13">
        <v>4</v>
      </c>
      <c r="D10849" s="13" t="s">
        <v>1155</v>
      </c>
      <c r="E10849" s="13" t="s">
        <v>67</v>
      </c>
      <c r="F10849" s="13" t="s">
        <v>67</v>
      </c>
      <c r="G10849" s="13" t="s">
        <v>65</v>
      </c>
      <c r="H10849" s="13" t="s">
        <v>67</v>
      </c>
      <c r="I10849" s="13"/>
    </row>
    <row r="10850" spans="1:9" x14ac:dyDescent="0.25">
      <c r="A10850" s="37">
        <v>160745005116</v>
      </c>
      <c r="B10850" s="12" t="s">
        <v>10411</v>
      </c>
      <c r="C10850" s="12">
        <v>4</v>
      </c>
      <c r="D10850" s="12" t="s">
        <v>1155</v>
      </c>
      <c r="E10850" s="12" t="s">
        <v>67</v>
      </c>
      <c r="F10850" s="12" t="s">
        <v>67</v>
      </c>
      <c r="G10850" s="12" t="s">
        <v>65</v>
      </c>
      <c r="H10850" s="12" t="s">
        <v>67</v>
      </c>
      <c r="I10850" s="12"/>
    </row>
    <row r="10851" spans="1:9" x14ac:dyDescent="0.25">
      <c r="A10851" s="38">
        <v>160755005006</v>
      </c>
      <c r="B10851" s="13" t="s">
        <v>10412</v>
      </c>
      <c r="C10851" s="13">
        <v>1</v>
      </c>
      <c r="D10851" s="13" t="s">
        <v>2549</v>
      </c>
      <c r="E10851" s="13" t="s">
        <v>1199</v>
      </c>
      <c r="F10851" s="13" t="s">
        <v>1199</v>
      </c>
      <c r="G10851" s="13" t="s">
        <v>67</v>
      </c>
      <c r="H10851" s="13" t="s">
        <v>65</v>
      </c>
      <c r="I10851" s="13"/>
    </row>
    <row r="10852" spans="1:9" x14ac:dyDescent="0.25">
      <c r="A10852" s="37">
        <v>160755004014</v>
      </c>
      <c r="B10852" s="12" t="s">
        <v>10413</v>
      </c>
      <c r="C10852" s="12">
        <v>1</v>
      </c>
      <c r="D10852" s="12" t="s">
        <v>2549</v>
      </c>
      <c r="E10852" s="12" t="s">
        <v>1199</v>
      </c>
      <c r="F10852" s="12" t="s">
        <v>1199</v>
      </c>
      <c r="G10852" s="12" t="s">
        <v>67</v>
      </c>
      <c r="H10852" s="12" t="s">
        <v>65</v>
      </c>
      <c r="I10852" s="12"/>
    </row>
    <row r="10853" spans="1:9" x14ac:dyDescent="0.25">
      <c r="A10853" s="38">
        <v>160755005016</v>
      </c>
      <c r="B10853" s="13" t="s">
        <v>10414</v>
      </c>
      <c r="C10853" s="13">
        <v>4</v>
      </c>
      <c r="D10853" s="13" t="s">
        <v>1155</v>
      </c>
      <c r="E10853" s="13" t="s">
        <v>67</v>
      </c>
      <c r="F10853" s="13" t="s">
        <v>67</v>
      </c>
      <c r="G10853" s="13" t="s">
        <v>65</v>
      </c>
      <c r="H10853" s="13" t="s">
        <v>67</v>
      </c>
      <c r="I10853" s="13"/>
    </row>
    <row r="10854" spans="1:9" x14ac:dyDescent="0.25">
      <c r="A10854" s="37">
        <v>160755011019</v>
      </c>
      <c r="B10854" s="12" t="s">
        <v>10415</v>
      </c>
      <c r="C10854" s="12">
        <v>4</v>
      </c>
      <c r="D10854" s="12" t="s">
        <v>1155</v>
      </c>
      <c r="E10854" s="12" t="s">
        <v>67</v>
      </c>
      <c r="F10854" s="12" t="s">
        <v>67</v>
      </c>
      <c r="G10854" s="12" t="s">
        <v>65</v>
      </c>
      <c r="H10854" s="12" t="s">
        <v>67</v>
      </c>
      <c r="I10854" s="12"/>
    </row>
    <row r="10855" spans="1:9" x14ac:dyDescent="0.25">
      <c r="A10855" s="38">
        <v>160755013023</v>
      </c>
      <c r="B10855" s="13" t="s">
        <v>10416</v>
      </c>
      <c r="C10855" s="13">
        <v>1</v>
      </c>
      <c r="D10855" s="13" t="s">
        <v>2549</v>
      </c>
      <c r="E10855" s="13" t="s">
        <v>1199</v>
      </c>
      <c r="F10855" s="13" t="s">
        <v>1199</v>
      </c>
      <c r="G10855" s="13" t="s">
        <v>67</v>
      </c>
      <c r="H10855" s="13" t="s">
        <v>65</v>
      </c>
      <c r="I10855" s="13"/>
    </row>
    <row r="10856" spans="1:9" x14ac:dyDescent="0.25">
      <c r="A10856" s="37">
        <v>160755011029</v>
      </c>
      <c r="B10856" s="12" t="s">
        <v>7626</v>
      </c>
      <c r="C10856" s="12">
        <v>4</v>
      </c>
      <c r="D10856" s="12" t="s">
        <v>1155</v>
      </c>
      <c r="E10856" s="12" t="s">
        <v>67</v>
      </c>
      <c r="F10856" s="12" t="s">
        <v>67</v>
      </c>
      <c r="G10856" s="12" t="s">
        <v>65</v>
      </c>
      <c r="H10856" s="12" t="s">
        <v>67</v>
      </c>
      <c r="I10856" s="12"/>
    </row>
    <row r="10857" spans="1:9" x14ac:dyDescent="0.25">
      <c r="A10857" s="38">
        <v>160755005031</v>
      </c>
      <c r="B10857" s="13" t="s">
        <v>10417</v>
      </c>
      <c r="C10857" s="13">
        <v>1</v>
      </c>
      <c r="D10857" s="13" t="s">
        <v>2549</v>
      </c>
      <c r="E10857" s="13" t="s">
        <v>1199</v>
      </c>
      <c r="F10857" s="13" t="s">
        <v>1199</v>
      </c>
      <c r="G10857" s="13" t="s">
        <v>67</v>
      </c>
      <c r="H10857" s="13" t="s">
        <v>65</v>
      </c>
      <c r="I10857" s="13"/>
    </row>
    <row r="10858" spans="1:9" x14ac:dyDescent="0.25">
      <c r="A10858" s="37">
        <v>160755004033</v>
      </c>
      <c r="B10858" s="12" t="s">
        <v>10418</v>
      </c>
      <c r="C10858" s="12">
        <v>1</v>
      </c>
      <c r="D10858" s="12" t="s">
        <v>2549</v>
      </c>
      <c r="E10858" s="12" t="s">
        <v>1199</v>
      </c>
      <c r="F10858" s="12" t="s">
        <v>1199</v>
      </c>
      <c r="G10858" s="12" t="s">
        <v>67</v>
      </c>
      <c r="H10858" s="12" t="s">
        <v>65</v>
      </c>
      <c r="I10858" s="12"/>
    </row>
    <row r="10859" spans="1:9" x14ac:dyDescent="0.25">
      <c r="A10859" s="38">
        <v>160755004034</v>
      </c>
      <c r="B10859" s="13" t="s">
        <v>10419</v>
      </c>
      <c r="C10859" s="13">
        <v>1</v>
      </c>
      <c r="D10859" s="13" t="s">
        <v>2549</v>
      </c>
      <c r="E10859" s="13" t="s">
        <v>1199</v>
      </c>
      <c r="F10859" s="13" t="s">
        <v>1199</v>
      </c>
      <c r="G10859" s="13" t="s">
        <v>67</v>
      </c>
      <c r="H10859" s="13" t="s">
        <v>65</v>
      </c>
      <c r="I10859" s="13"/>
    </row>
    <row r="10860" spans="1:9" x14ac:dyDescent="0.25">
      <c r="A10860" s="37">
        <v>160755013035</v>
      </c>
      <c r="B10860" s="12" t="s">
        <v>10420</v>
      </c>
      <c r="C10860" s="12">
        <v>1</v>
      </c>
      <c r="D10860" s="12" t="s">
        <v>2549</v>
      </c>
      <c r="E10860" s="12" t="s">
        <v>1199</v>
      </c>
      <c r="F10860" s="12" t="s">
        <v>1199</v>
      </c>
      <c r="G10860" s="12" t="s">
        <v>67</v>
      </c>
      <c r="H10860" s="12" t="s">
        <v>65</v>
      </c>
      <c r="I10860" s="12"/>
    </row>
    <row r="10861" spans="1:9" x14ac:dyDescent="0.25">
      <c r="A10861" s="38">
        <v>160755005039</v>
      </c>
      <c r="B10861" s="13" t="s">
        <v>10421</v>
      </c>
      <c r="C10861" s="13">
        <v>1</v>
      </c>
      <c r="D10861" s="13" t="s">
        <v>2549</v>
      </c>
      <c r="E10861" s="13" t="s">
        <v>1199</v>
      </c>
      <c r="F10861" s="13" t="s">
        <v>1199</v>
      </c>
      <c r="G10861" s="13" t="s">
        <v>67</v>
      </c>
      <c r="H10861" s="13" t="s">
        <v>65</v>
      </c>
      <c r="I10861" s="13"/>
    </row>
    <row r="10862" spans="1:9" x14ac:dyDescent="0.25">
      <c r="A10862" s="37">
        <v>160750046046</v>
      </c>
      <c r="B10862" s="12" t="s">
        <v>3694</v>
      </c>
      <c r="C10862" s="12">
        <v>1</v>
      </c>
      <c r="D10862" s="12" t="s">
        <v>2549</v>
      </c>
      <c r="E10862" s="12" t="s">
        <v>1199</v>
      </c>
      <c r="F10862" s="12" t="s">
        <v>1199</v>
      </c>
      <c r="G10862" s="12" t="s">
        <v>67</v>
      </c>
      <c r="H10862" s="12" t="s">
        <v>65</v>
      </c>
      <c r="I10862" s="12"/>
    </row>
    <row r="10863" spans="1:9" x14ac:dyDescent="0.25">
      <c r="A10863" s="38">
        <v>160755013047</v>
      </c>
      <c r="B10863" s="13" t="s">
        <v>10422</v>
      </c>
      <c r="C10863" s="13">
        <v>1</v>
      </c>
      <c r="D10863" s="13" t="s">
        <v>2549</v>
      </c>
      <c r="E10863" s="13" t="s">
        <v>1199</v>
      </c>
      <c r="F10863" s="13" t="s">
        <v>1199</v>
      </c>
      <c r="G10863" s="13" t="s">
        <v>67</v>
      </c>
      <c r="H10863" s="13" t="s">
        <v>65</v>
      </c>
      <c r="I10863" s="13"/>
    </row>
    <row r="10864" spans="1:9" x14ac:dyDescent="0.25">
      <c r="A10864" s="37">
        <v>160755004048</v>
      </c>
      <c r="B10864" s="12" t="s">
        <v>10423</v>
      </c>
      <c r="C10864" s="12">
        <v>1</v>
      </c>
      <c r="D10864" s="12" t="s">
        <v>2549</v>
      </c>
      <c r="E10864" s="12" t="s">
        <v>1199</v>
      </c>
      <c r="F10864" s="12" t="s">
        <v>1199</v>
      </c>
      <c r="G10864" s="12" t="s">
        <v>67</v>
      </c>
      <c r="H10864" s="12" t="s">
        <v>65</v>
      </c>
      <c r="I10864" s="12"/>
    </row>
    <row r="10865" spans="1:9" x14ac:dyDescent="0.25">
      <c r="A10865" s="38">
        <v>160755050051</v>
      </c>
      <c r="B10865" s="13" t="s">
        <v>10424</v>
      </c>
      <c r="C10865" s="13">
        <v>1</v>
      </c>
      <c r="D10865" s="13" t="s">
        <v>2549</v>
      </c>
      <c r="E10865" s="13" t="s">
        <v>1199</v>
      </c>
      <c r="F10865" s="13" t="s">
        <v>1199</v>
      </c>
      <c r="G10865" s="13" t="s">
        <v>67</v>
      </c>
      <c r="H10865" s="13" t="s">
        <v>65</v>
      </c>
      <c r="I10865" s="13"/>
    </row>
    <row r="10866" spans="1:9" x14ac:dyDescent="0.25">
      <c r="A10866" s="37">
        <v>160755005054</v>
      </c>
      <c r="B10866" s="12" t="s">
        <v>10425</v>
      </c>
      <c r="C10866" s="12">
        <v>4</v>
      </c>
      <c r="D10866" s="12" t="s">
        <v>1155</v>
      </c>
      <c r="E10866" s="12" t="s">
        <v>67</v>
      </c>
      <c r="F10866" s="12" t="s">
        <v>67</v>
      </c>
      <c r="G10866" s="12" t="s">
        <v>65</v>
      </c>
      <c r="H10866" s="12" t="s">
        <v>67</v>
      </c>
      <c r="I10866" s="12"/>
    </row>
    <row r="10867" spans="1:9" x14ac:dyDescent="0.25">
      <c r="A10867" s="38">
        <v>160755005056</v>
      </c>
      <c r="B10867" s="13" t="s">
        <v>10426</v>
      </c>
      <c r="C10867" s="13">
        <v>4</v>
      </c>
      <c r="D10867" s="13" t="s">
        <v>1155</v>
      </c>
      <c r="E10867" s="13" t="s">
        <v>67</v>
      </c>
      <c r="F10867" s="13" t="s">
        <v>67</v>
      </c>
      <c r="G10867" s="13" t="s">
        <v>65</v>
      </c>
      <c r="H10867" s="13" t="s">
        <v>67</v>
      </c>
      <c r="I10867" s="13"/>
    </row>
    <row r="10868" spans="1:9" x14ac:dyDescent="0.25">
      <c r="A10868" s="37">
        <v>160755011057</v>
      </c>
      <c r="B10868" s="12" t="s">
        <v>10427</v>
      </c>
      <c r="C10868" s="12">
        <v>1</v>
      </c>
      <c r="D10868" s="12" t="s">
        <v>2549</v>
      </c>
      <c r="E10868" s="12" t="s">
        <v>1199</v>
      </c>
      <c r="F10868" s="12" t="s">
        <v>1199</v>
      </c>
      <c r="G10868" s="12" t="s">
        <v>67</v>
      </c>
      <c r="H10868" s="12" t="s">
        <v>65</v>
      </c>
      <c r="I10868" s="12"/>
    </row>
    <row r="10869" spans="1:9" x14ac:dyDescent="0.25">
      <c r="A10869" s="38">
        <v>160750062062</v>
      </c>
      <c r="B10869" s="13" t="s">
        <v>10428</v>
      </c>
      <c r="C10869" s="13">
        <v>2</v>
      </c>
      <c r="D10869" s="13" t="s">
        <v>1198</v>
      </c>
      <c r="E10869" s="13" t="s">
        <v>65</v>
      </c>
      <c r="F10869" s="13" t="s">
        <v>67</v>
      </c>
      <c r="G10869" s="13" t="s">
        <v>1199</v>
      </c>
      <c r="H10869" s="13" t="s">
        <v>67</v>
      </c>
      <c r="I10869" s="13"/>
    </row>
    <row r="10870" spans="1:9" x14ac:dyDescent="0.25">
      <c r="A10870" s="37">
        <v>160755004063</v>
      </c>
      <c r="B10870" s="12" t="s">
        <v>10429</v>
      </c>
      <c r="C10870" s="12">
        <v>1</v>
      </c>
      <c r="D10870" s="12" t="s">
        <v>2549</v>
      </c>
      <c r="E10870" s="12" t="s">
        <v>1199</v>
      </c>
      <c r="F10870" s="12" t="s">
        <v>1199</v>
      </c>
      <c r="G10870" s="12" t="s">
        <v>67</v>
      </c>
      <c r="H10870" s="12" t="s">
        <v>65</v>
      </c>
      <c r="I10870" s="12"/>
    </row>
    <row r="10871" spans="1:9" x14ac:dyDescent="0.25">
      <c r="A10871" s="38">
        <v>160755011065</v>
      </c>
      <c r="B10871" s="13" t="s">
        <v>10430</v>
      </c>
      <c r="C10871" s="13">
        <v>4</v>
      </c>
      <c r="D10871" s="13" t="s">
        <v>1155</v>
      </c>
      <c r="E10871" s="13" t="s">
        <v>67</v>
      </c>
      <c r="F10871" s="13" t="s">
        <v>67</v>
      </c>
      <c r="G10871" s="13" t="s">
        <v>65</v>
      </c>
      <c r="H10871" s="13" t="s">
        <v>67</v>
      </c>
      <c r="I10871" s="13"/>
    </row>
    <row r="10872" spans="1:9" x14ac:dyDescent="0.25">
      <c r="A10872" s="37">
        <v>160755011066</v>
      </c>
      <c r="B10872" s="12" t="s">
        <v>10431</v>
      </c>
      <c r="C10872" s="12">
        <v>4</v>
      </c>
      <c r="D10872" s="12" t="s">
        <v>1155</v>
      </c>
      <c r="E10872" s="12" t="s">
        <v>67</v>
      </c>
      <c r="F10872" s="12" t="s">
        <v>67</v>
      </c>
      <c r="G10872" s="12" t="s">
        <v>65</v>
      </c>
      <c r="H10872" s="12" t="s">
        <v>67</v>
      </c>
      <c r="I10872" s="12"/>
    </row>
    <row r="10873" spans="1:9" x14ac:dyDescent="0.25">
      <c r="A10873" s="38">
        <v>160755004068</v>
      </c>
      <c r="B10873" s="13" t="s">
        <v>10432</v>
      </c>
      <c r="C10873" s="13">
        <v>1</v>
      </c>
      <c r="D10873" s="13" t="s">
        <v>2549</v>
      </c>
      <c r="E10873" s="13" t="s">
        <v>1199</v>
      </c>
      <c r="F10873" s="13" t="s">
        <v>1199</v>
      </c>
      <c r="G10873" s="13" t="s">
        <v>67</v>
      </c>
      <c r="H10873" s="13" t="s">
        <v>65</v>
      </c>
      <c r="I10873" s="13"/>
    </row>
    <row r="10874" spans="1:9" x14ac:dyDescent="0.25">
      <c r="A10874" s="37">
        <v>160755013069</v>
      </c>
      <c r="B10874" s="12" t="s">
        <v>10433</v>
      </c>
      <c r="C10874" s="12">
        <v>1</v>
      </c>
      <c r="D10874" s="12" t="s">
        <v>2549</v>
      </c>
      <c r="E10874" s="12" t="s">
        <v>1199</v>
      </c>
      <c r="F10874" s="12" t="s">
        <v>1199</v>
      </c>
      <c r="G10874" s="12" t="s">
        <v>67</v>
      </c>
      <c r="H10874" s="12" t="s">
        <v>65</v>
      </c>
      <c r="I10874" s="12"/>
    </row>
    <row r="10875" spans="1:9" x14ac:dyDescent="0.25">
      <c r="A10875" s="38">
        <v>160755004072</v>
      </c>
      <c r="B10875" s="13" t="s">
        <v>10434</v>
      </c>
      <c r="C10875" s="13">
        <v>1</v>
      </c>
      <c r="D10875" s="13" t="s">
        <v>2549</v>
      </c>
      <c r="E10875" s="13" t="s">
        <v>1199</v>
      </c>
      <c r="F10875" s="13" t="s">
        <v>1199</v>
      </c>
      <c r="G10875" s="13" t="s">
        <v>67</v>
      </c>
      <c r="H10875" s="13" t="s">
        <v>65</v>
      </c>
      <c r="I10875" s="13"/>
    </row>
    <row r="10876" spans="1:9" x14ac:dyDescent="0.25">
      <c r="A10876" s="37">
        <v>160755050073</v>
      </c>
      <c r="B10876" s="12" t="s">
        <v>10435</v>
      </c>
      <c r="C10876" s="12">
        <v>1</v>
      </c>
      <c r="D10876" s="12" t="s">
        <v>2549</v>
      </c>
      <c r="E10876" s="12" t="s">
        <v>1199</v>
      </c>
      <c r="F10876" s="12" t="s">
        <v>1199</v>
      </c>
      <c r="G10876" s="12" t="s">
        <v>67</v>
      </c>
      <c r="H10876" s="12" t="s">
        <v>65</v>
      </c>
      <c r="I10876" s="12"/>
    </row>
    <row r="10877" spans="1:9" x14ac:dyDescent="0.25">
      <c r="A10877" s="38">
        <v>160755005074</v>
      </c>
      <c r="B10877" s="13" t="s">
        <v>10436</v>
      </c>
      <c r="C10877" s="13">
        <v>4</v>
      </c>
      <c r="D10877" s="13" t="s">
        <v>1155</v>
      </c>
      <c r="E10877" s="13" t="s">
        <v>67</v>
      </c>
      <c r="F10877" s="13" t="s">
        <v>67</v>
      </c>
      <c r="G10877" s="13" t="s">
        <v>65</v>
      </c>
      <c r="H10877" s="13" t="s">
        <v>67</v>
      </c>
      <c r="I10877" s="13"/>
    </row>
    <row r="10878" spans="1:9" x14ac:dyDescent="0.25">
      <c r="A10878" s="37">
        <v>160755005075</v>
      </c>
      <c r="B10878" s="12" t="s">
        <v>10437</v>
      </c>
      <c r="C10878" s="12">
        <v>1</v>
      </c>
      <c r="D10878" s="12" t="s">
        <v>2549</v>
      </c>
      <c r="E10878" s="12" t="s">
        <v>1199</v>
      </c>
      <c r="F10878" s="12" t="s">
        <v>1199</v>
      </c>
      <c r="G10878" s="12" t="s">
        <v>67</v>
      </c>
      <c r="H10878" s="12" t="s">
        <v>65</v>
      </c>
      <c r="I10878" s="12"/>
    </row>
    <row r="10879" spans="1:9" x14ac:dyDescent="0.25">
      <c r="A10879" s="38">
        <v>160755004076</v>
      </c>
      <c r="B10879" s="13" t="s">
        <v>10438</v>
      </c>
      <c r="C10879" s="13">
        <v>1</v>
      </c>
      <c r="D10879" s="13" t="s">
        <v>2549</v>
      </c>
      <c r="E10879" s="13" t="s">
        <v>1199</v>
      </c>
      <c r="F10879" s="13" t="s">
        <v>1199</v>
      </c>
      <c r="G10879" s="13" t="s">
        <v>67</v>
      </c>
      <c r="H10879" s="13" t="s">
        <v>65</v>
      </c>
      <c r="I10879" s="13"/>
    </row>
    <row r="10880" spans="1:9" x14ac:dyDescent="0.25">
      <c r="A10880" s="37">
        <v>160755005077</v>
      </c>
      <c r="B10880" s="12" t="s">
        <v>10439</v>
      </c>
      <c r="C10880" s="12">
        <v>4</v>
      </c>
      <c r="D10880" s="12" t="s">
        <v>1155</v>
      </c>
      <c r="E10880" s="12" t="s">
        <v>67</v>
      </c>
      <c r="F10880" s="12" t="s">
        <v>67</v>
      </c>
      <c r="G10880" s="12" t="s">
        <v>65</v>
      </c>
      <c r="H10880" s="12" t="s">
        <v>67</v>
      </c>
      <c r="I10880" s="12"/>
    </row>
    <row r="10881" spans="1:9" x14ac:dyDescent="0.25">
      <c r="A10881" s="38">
        <v>160755013079</v>
      </c>
      <c r="B10881" s="13" t="s">
        <v>10440</v>
      </c>
      <c r="C10881" s="13">
        <v>1</v>
      </c>
      <c r="D10881" s="13" t="s">
        <v>2549</v>
      </c>
      <c r="E10881" s="13" t="s">
        <v>1199</v>
      </c>
      <c r="F10881" s="13" t="s">
        <v>1199</v>
      </c>
      <c r="G10881" s="13" t="s">
        <v>67</v>
      </c>
      <c r="H10881" s="13" t="s">
        <v>65</v>
      </c>
      <c r="I10881" s="13"/>
    </row>
    <row r="10882" spans="1:9" x14ac:dyDescent="0.25">
      <c r="A10882" s="37">
        <v>160755013081</v>
      </c>
      <c r="B10882" s="12" t="s">
        <v>10441</v>
      </c>
      <c r="C10882" s="12">
        <v>1</v>
      </c>
      <c r="D10882" s="12" t="s">
        <v>2549</v>
      </c>
      <c r="E10882" s="12" t="s">
        <v>1199</v>
      </c>
      <c r="F10882" s="12" t="s">
        <v>1199</v>
      </c>
      <c r="G10882" s="12" t="s">
        <v>67</v>
      </c>
      <c r="H10882" s="12" t="s">
        <v>65</v>
      </c>
      <c r="I10882" s="12"/>
    </row>
    <row r="10883" spans="1:9" x14ac:dyDescent="0.25">
      <c r="A10883" s="38">
        <v>160755004083</v>
      </c>
      <c r="B10883" s="13" t="s">
        <v>10442</v>
      </c>
      <c r="C10883" s="13">
        <v>1</v>
      </c>
      <c r="D10883" s="13" t="s">
        <v>2549</v>
      </c>
      <c r="E10883" s="13" t="s">
        <v>1199</v>
      </c>
      <c r="F10883" s="13" t="s">
        <v>1199</v>
      </c>
      <c r="G10883" s="13" t="s">
        <v>67</v>
      </c>
      <c r="H10883" s="13" t="s">
        <v>65</v>
      </c>
      <c r="I10883" s="13"/>
    </row>
    <row r="10884" spans="1:9" x14ac:dyDescent="0.25">
      <c r="A10884" s="37">
        <v>160755004084</v>
      </c>
      <c r="B10884" s="12" t="s">
        <v>10443</v>
      </c>
      <c r="C10884" s="12">
        <v>1</v>
      </c>
      <c r="D10884" s="12" t="s">
        <v>2549</v>
      </c>
      <c r="E10884" s="12" t="s">
        <v>1199</v>
      </c>
      <c r="F10884" s="12" t="s">
        <v>1199</v>
      </c>
      <c r="G10884" s="12" t="s">
        <v>67</v>
      </c>
      <c r="H10884" s="12" t="s">
        <v>65</v>
      </c>
      <c r="I10884" s="12"/>
    </row>
    <row r="10885" spans="1:9" x14ac:dyDescent="0.25">
      <c r="A10885" s="38">
        <v>160750085085</v>
      </c>
      <c r="B10885" s="13" t="s">
        <v>10444</v>
      </c>
      <c r="C10885" s="13">
        <v>4</v>
      </c>
      <c r="D10885" s="13" t="s">
        <v>1155</v>
      </c>
      <c r="E10885" s="13" t="s">
        <v>67</v>
      </c>
      <c r="F10885" s="13" t="s">
        <v>67</v>
      </c>
      <c r="G10885" s="13" t="s">
        <v>65</v>
      </c>
      <c r="H10885" s="13" t="s">
        <v>67</v>
      </c>
      <c r="I10885" s="13"/>
    </row>
    <row r="10886" spans="1:9" x14ac:dyDescent="0.25">
      <c r="A10886" s="37">
        <v>160755005087</v>
      </c>
      <c r="B10886" s="12" t="s">
        <v>10445</v>
      </c>
      <c r="C10886" s="12">
        <v>1</v>
      </c>
      <c r="D10886" s="12" t="s">
        <v>2549</v>
      </c>
      <c r="E10886" s="12" t="s">
        <v>1199</v>
      </c>
      <c r="F10886" s="12" t="s">
        <v>1199</v>
      </c>
      <c r="G10886" s="12" t="s">
        <v>67</v>
      </c>
      <c r="H10886" s="12" t="s">
        <v>65</v>
      </c>
      <c r="I10886" s="12"/>
    </row>
    <row r="10887" spans="1:9" x14ac:dyDescent="0.25">
      <c r="A10887" s="38">
        <v>160755013088</v>
      </c>
      <c r="B10887" s="13" t="s">
        <v>10446</v>
      </c>
      <c r="C10887" s="13">
        <v>1</v>
      </c>
      <c r="D10887" s="13" t="s">
        <v>2549</v>
      </c>
      <c r="E10887" s="13" t="s">
        <v>1199</v>
      </c>
      <c r="F10887" s="13" t="s">
        <v>1199</v>
      </c>
      <c r="G10887" s="13" t="s">
        <v>67</v>
      </c>
      <c r="H10887" s="13" t="s">
        <v>65</v>
      </c>
      <c r="I10887" s="13"/>
    </row>
    <row r="10888" spans="1:9" x14ac:dyDescent="0.25">
      <c r="A10888" s="37">
        <v>160755011093</v>
      </c>
      <c r="B10888" s="12" t="s">
        <v>10447</v>
      </c>
      <c r="C10888" s="12">
        <v>4</v>
      </c>
      <c r="D10888" s="12" t="s">
        <v>1155</v>
      </c>
      <c r="E10888" s="12" t="s">
        <v>67</v>
      </c>
      <c r="F10888" s="12" t="s">
        <v>67</v>
      </c>
      <c r="G10888" s="12" t="s">
        <v>65</v>
      </c>
      <c r="H10888" s="12" t="s">
        <v>67</v>
      </c>
      <c r="I10888" s="12"/>
    </row>
    <row r="10889" spans="1:9" x14ac:dyDescent="0.25">
      <c r="A10889" s="38">
        <v>160750098098</v>
      </c>
      <c r="B10889" s="13" t="s">
        <v>10448</v>
      </c>
      <c r="C10889" s="13">
        <v>1</v>
      </c>
      <c r="D10889" s="13" t="s">
        <v>2549</v>
      </c>
      <c r="E10889" s="13" t="s">
        <v>1199</v>
      </c>
      <c r="F10889" s="13" t="s">
        <v>1199</v>
      </c>
      <c r="G10889" s="13" t="s">
        <v>67</v>
      </c>
      <c r="H10889" s="13" t="s">
        <v>65</v>
      </c>
      <c r="I10889" s="13"/>
    </row>
    <row r="10890" spans="1:9" x14ac:dyDescent="0.25">
      <c r="A10890" s="37">
        <v>160755011099</v>
      </c>
      <c r="B10890" s="12" t="s">
        <v>10449</v>
      </c>
      <c r="C10890" s="12">
        <v>1</v>
      </c>
      <c r="D10890" s="12" t="s">
        <v>2549</v>
      </c>
      <c r="E10890" s="12" t="s">
        <v>1199</v>
      </c>
      <c r="F10890" s="12" t="s">
        <v>1199</v>
      </c>
      <c r="G10890" s="12" t="s">
        <v>67</v>
      </c>
      <c r="H10890" s="12" t="s">
        <v>65</v>
      </c>
      <c r="I10890" s="12"/>
    </row>
    <row r="10891" spans="1:9" x14ac:dyDescent="0.25">
      <c r="A10891" s="38">
        <v>160755013101</v>
      </c>
      <c r="B10891" s="13" t="s">
        <v>10450</v>
      </c>
      <c r="C10891" s="13">
        <v>1</v>
      </c>
      <c r="D10891" s="13" t="s">
        <v>2549</v>
      </c>
      <c r="E10891" s="13" t="s">
        <v>1199</v>
      </c>
      <c r="F10891" s="13" t="s">
        <v>1199</v>
      </c>
      <c r="G10891" s="13" t="s">
        <v>67</v>
      </c>
      <c r="H10891" s="13" t="s">
        <v>65</v>
      </c>
      <c r="I10891" s="13"/>
    </row>
    <row r="10892" spans="1:9" x14ac:dyDescent="0.25">
      <c r="A10892" s="37">
        <v>160755013102</v>
      </c>
      <c r="B10892" s="12" t="s">
        <v>4466</v>
      </c>
      <c r="C10892" s="12">
        <v>1</v>
      </c>
      <c r="D10892" s="12" t="s">
        <v>2549</v>
      </c>
      <c r="E10892" s="12" t="s">
        <v>1199</v>
      </c>
      <c r="F10892" s="12" t="s">
        <v>1199</v>
      </c>
      <c r="G10892" s="12" t="s">
        <v>67</v>
      </c>
      <c r="H10892" s="12" t="s">
        <v>65</v>
      </c>
      <c r="I10892" s="12"/>
    </row>
    <row r="10893" spans="1:9" x14ac:dyDescent="0.25">
      <c r="A10893" s="38">
        <v>160755013103</v>
      </c>
      <c r="B10893" s="13" t="s">
        <v>10451</v>
      </c>
      <c r="C10893" s="13">
        <v>1</v>
      </c>
      <c r="D10893" s="13" t="s">
        <v>2549</v>
      </c>
      <c r="E10893" s="13" t="s">
        <v>1199</v>
      </c>
      <c r="F10893" s="13" t="s">
        <v>1199</v>
      </c>
      <c r="G10893" s="13" t="s">
        <v>67</v>
      </c>
      <c r="H10893" s="13" t="s">
        <v>65</v>
      </c>
      <c r="I10893" s="13"/>
    </row>
    <row r="10894" spans="1:9" x14ac:dyDescent="0.25">
      <c r="A10894" s="37">
        <v>160755005105</v>
      </c>
      <c r="B10894" s="12" t="s">
        <v>10452</v>
      </c>
      <c r="C10894" s="12">
        <v>4</v>
      </c>
      <c r="D10894" s="12" t="s">
        <v>1155</v>
      </c>
      <c r="E10894" s="12" t="s">
        <v>67</v>
      </c>
      <c r="F10894" s="12" t="s">
        <v>67</v>
      </c>
      <c r="G10894" s="12" t="s">
        <v>65</v>
      </c>
      <c r="H10894" s="12" t="s">
        <v>67</v>
      </c>
      <c r="I10894" s="12"/>
    </row>
    <row r="10895" spans="1:9" x14ac:dyDescent="0.25">
      <c r="A10895" s="38">
        <v>160755004109</v>
      </c>
      <c r="B10895" s="13" t="s">
        <v>10453</v>
      </c>
      <c r="C10895" s="13">
        <v>1</v>
      </c>
      <c r="D10895" s="13" t="s">
        <v>2549</v>
      </c>
      <c r="E10895" s="13" t="s">
        <v>1199</v>
      </c>
      <c r="F10895" s="13" t="s">
        <v>1199</v>
      </c>
      <c r="G10895" s="13" t="s">
        <v>67</v>
      </c>
      <c r="H10895" s="13" t="s">
        <v>65</v>
      </c>
      <c r="I10895" s="13"/>
    </row>
    <row r="10896" spans="1:9" x14ac:dyDescent="0.25">
      <c r="A10896" s="37">
        <v>160755011114</v>
      </c>
      <c r="B10896" s="12" t="s">
        <v>10454</v>
      </c>
      <c r="C10896" s="12">
        <v>1</v>
      </c>
      <c r="D10896" s="12" t="s">
        <v>2549</v>
      </c>
      <c r="E10896" s="12" t="s">
        <v>1199</v>
      </c>
      <c r="F10896" s="12" t="s">
        <v>1199</v>
      </c>
      <c r="G10896" s="12" t="s">
        <v>67</v>
      </c>
      <c r="H10896" s="12" t="s">
        <v>65</v>
      </c>
      <c r="I10896" s="12"/>
    </row>
    <row r="10897" spans="1:9" x14ac:dyDescent="0.25">
      <c r="A10897" s="38">
        <v>160755011116</v>
      </c>
      <c r="B10897" s="13" t="s">
        <v>10455</v>
      </c>
      <c r="C10897" s="13">
        <v>4</v>
      </c>
      <c r="D10897" s="13" t="s">
        <v>1155</v>
      </c>
      <c r="E10897" s="13" t="s">
        <v>67</v>
      </c>
      <c r="F10897" s="13" t="s">
        <v>67</v>
      </c>
      <c r="G10897" s="13" t="s">
        <v>65</v>
      </c>
      <c r="H10897" s="13" t="s">
        <v>67</v>
      </c>
      <c r="I10897" s="13"/>
    </row>
    <row r="10898" spans="1:9" x14ac:dyDescent="0.25">
      <c r="A10898" s="37">
        <v>160755004119</v>
      </c>
      <c r="B10898" s="12" t="s">
        <v>10456</v>
      </c>
      <c r="C10898" s="12">
        <v>1</v>
      </c>
      <c r="D10898" s="12" t="s">
        <v>2549</v>
      </c>
      <c r="E10898" s="12" t="s">
        <v>1199</v>
      </c>
      <c r="F10898" s="12" t="s">
        <v>1199</v>
      </c>
      <c r="G10898" s="12" t="s">
        <v>67</v>
      </c>
      <c r="H10898" s="12" t="s">
        <v>65</v>
      </c>
      <c r="I10898" s="12"/>
    </row>
    <row r="10899" spans="1:9" x14ac:dyDescent="0.25">
      <c r="A10899" s="38">
        <v>160755005121</v>
      </c>
      <c r="B10899" s="13" t="s">
        <v>10457</v>
      </c>
      <c r="C10899" s="13">
        <v>1</v>
      </c>
      <c r="D10899" s="13" t="s">
        <v>2549</v>
      </c>
      <c r="E10899" s="13" t="s">
        <v>1199</v>
      </c>
      <c r="F10899" s="13" t="s">
        <v>1199</v>
      </c>
      <c r="G10899" s="13" t="s">
        <v>67</v>
      </c>
      <c r="H10899" s="13" t="s">
        <v>65</v>
      </c>
      <c r="I10899" s="13"/>
    </row>
    <row r="10900" spans="1:9" x14ac:dyDescent="0.25">
      <c r="A10900" s="37">
        <v>160755005124</v>
      </c>
      <c r="B10900" s="12" t="s">
        <v>10458</v>
      </c>
      <c r="C10900" s="12">
        <v>1</v>
      </c>
      <c r="D10900" s="12" t="s">
        <v>2549</v>
      </c>
      <c r="E10900" s="12" t="s">
        <v>1199</v>
      </c>
      <c r="F10900" s="12" t="s">
        <v>1199</v>
      </c>
      <c r="G10900" s="12" t="s">
        <v>67</v>
      </c>
      <c r="H10900" s="12" t="s">
        <v>65</v>
      </c>
      <c r="I10900" s="12"/>
    </row>
    <row r="10901" spans="1:9" x14ac:dyDescent="0.25">
      <c r="A10901" s="38">
        <v>160755013125</v>
      </c>
      <c r="B10901" s="13" t="s">
        <v>6125</v>
      </c>
      <c r="C10901" s="13">
        <v>1</v>
      </c>
      <c r="D10901" s="13" t="s">
        <v>2549</v>
      </c>
      <c r="E10901" s="13" t="s">
        <v>1199</v>
      </c>
      <c r="F10901" s="13" t="s">
        <v>1199</v>
      </c>
      <c r="G10901" s="13" t="s">
        <v>67</v>
      </c>
      <c r="H10901" s="13" t="s">
        <v>65</v>
      </c>
      <c r="I10901" s="13"/>
    </row>
    <row r="10902" spans="1:9" x14ac:dyDescent="0.25">
      <c r="A10902" s="37">
        <v>160755013127</v>
      </c>
      <c r="B10902" s="12" t="s">
        <v>10459</v>
      </c>
      <c r="C10902" s="12">
        <v>1</v>
      </c>
      <c r="D10902" s="12" t="s">
        <v>2549</v>
      </c>
      <c r="E10902" s="12" t="s">
        <v>1199</v>
      </c>
      <c r="F10902" s="12" t="s">
        <v>1199</v>
      </c>
      <c r="G10902" s="12" t="s">
        <v>67</v>
      </c>
      <c r="H10902" s="12" t="s">
        <v>65</v>
      </c>
      <c r="I10902" s="12"/>
    </row>
    <row r="10903" spans="1:9" x14ac:dyDescent="0.25">
      <c r="A10903" s="38">
        <v>160755013129</v>
      </c>
      <c r="B10903" s="13" t="s">
        <v>10460</v>
      </c>
      <c r="C10903" s="13">
        <v>4</v>
      </c>
      <c r="D10903" s="13" t="s">
        <v>1155</v>
      </c>
      <c r="E10903" s="13" t="s">
        <v>67</v>
      </c>
      <c r="F10903" s="13" t="s">
        <v>67</v>
      </c>
      <c r="G10903" s="13" t="s">
        <v>65</v>
      </c>
      <c r="H10903" s="13" t="s">
        <v>67</v>
      </c>
      <c r="I10903" s="13"/>
    </row>
    <row r="10904" spans="1:9" x14ac:dyDescent="0.25">
      <c r="A10904" s="37">
        <v>160750131131</v>
      </c>
      <c r="B10904" s="12" t="s">
        <v>4301</v>
      </c>
      <c r="C10904" s="12">
        <v>1</v>
      </c>
      <c r="D10904" s="12" t="s">
        <v>2549</v>
      </c>
      <c r="E10904" s="12" t="s">
        <v>1199</v>
      </c>
      <c r="F10904" s="12" t="s">
        <v>1199</v>
      </c>
      <c r="G10904" s="12" t="s">
        <v>67</v>
      </c>
      <c r="H10904" s="12" t="s">
        <v>65</v>
      </c>
      <c r="I10904" s="12"/>
    </row>
    <row r="10905" spans="1:9" x14ac:dyDescent="0.25">
      <c r="A10905" s="38">
        <v>160750132132</v>
      </c>
      <c r="B10905" s="13" t="s">
        <v>10461</v>
      </c>
      <c r="C10905" s="13">
        <v>1</v>
      </c>
      <c r="D10905" s="13" t="s">
        <v>2549</v>
      </c>
      <c r="E10905" s="13" t="s">
        <v>1199</v>
      </c>
      <c r="F10905" s="13" t="s">
        <v>1199</v>
      </c>
      <c r="G10905" s="13" t="s">
        <v>67</v>
      </c>
      <c r="H10905" s="13" t="s">
        <v>65</v>
      </c>
      <c r="I10905" s="13"/>
    </row>
    <row r="10906" spans="1:9" x14ac:dyDescent="0.25">
      <c r="A10906" s="37">
        <v>160750133133</v>
      </c>
      <c r="B10906" s="12" t="s">
        <v>10462</v>
      </c>
      <c r="C10906" s="12">
        <v>2</v>
      </c>
      <c r="D10906" s="12" t="s">
        <v>1198</v>
      </c>
      <c r="E10906" s="12" t="s">
        <v>65</v>
      </c>
      <c r="F10906" s="12" t="s">
        <v>67</v>
      </c>
      <c r="G10906" s="12" t="s">
        <v>1199</v>
      </c>
      <c r="H10906" s="12" t="s">
        <v>67</v>
      </c>
      <c r="I10906" s="12"/>
    </row>
    <row r="10907" spans="1:9" x14ac:dyDescent="0.25">
      <c r="A10907" s="38">
        <v>160750134134</v>
      </c>
      <c r="B10907" s="13" t="s">
        <v>10463</v>
      </c>
      <c r="C10907" s="13">
        <v>1</v>
      </c>
      <c r="D10907" s="13" t="s">
        <v>2549</v>
      </c>
      <c r="E10907" s="13" t="s">
        <v>1199</v>
      </c>
      <c r="F10907" s="13" t="s">
        <v>1199</v>
      </c>
      <c r="G10907" s="13" t="s">
        <v>67</v>
      </c>
      <c r="H10907" s="13" t="s">
        <v>65</v>
      </c>
      <c r="I10907" s="13"/>
    </row>
    <row r="10908" spans="1:9" x14ac:dyDescent="0.25">
      <c r="A10908" s="37">
        <v>160750135135</v>
      </c>
      <c r="B10908" s="12" t="s">
        <v>10464</v>
      </c>
      <c r="C10908" s="12">
        <v>1</v>
      </c>
      <c r="D10908" s="12" t="s">
        <v>2549</v>
      </c>
      <c r="E10908" s="12" t="s">
        <v>1199</v>
      </c>
      <c r="F10908" s="12" t="s">
        <v>1199</v>
      </c>
      <c r="G10908" s="12" t="s">
        <v>67</v>
      </c>
      <c r="H10908" s="12" t="s">
        <v>65</v>
      </c>
      <c r="I10908" s="12"/>
    </row>
    <row r="10909" spans="1:9" x14ac:dyDescent="0.25">
      <c r="A10909" s="38">
        <v>160750136136</v>
      </c>
      <c r="B10909" s="13" t="s">
        <v>10465</v>
      </c>
      <c r="C10909" s="13">
        <v>2</v>
      </c>
      <c r="D10909" s="13" t="s">
        <v>1198</v>
      </c>
      <c r="E10909" s="13" t="s">
        <v>65</v>
      </c>
      <c r="F10909" s="13" t="s">
        <v>67</v>
      </c>
      <c r="G10909" s="13" t="s">
        <v>1199</v>
      </c>
      <c r="H10909" s="13" t="s">
        <v>67</v>
      </c>
      <c r="I10909" s="13"/>
    </row>
    <row r="10910" spans="1:9" x14ac:dyDescent="0.25">
      <c r="A10910" s="37">
        <v>160765051003</v>
      </c>
      <c r="B10910" s="12" t="s">
        <v>10466</v>
      </c>
      <c r="C10910" s="12">
        <v>4</v>
      </c>
      <c r="D10910" s="12" t="s">
        <v>1155</v>
      </c>
      <c r="E10910" s="12" t="s">
        <v>67</v>
      </c>
      <c r="F10910" s="12" t="s">
        <v>67</v>
      </c>
      <c r="G10910" s="12" t="s">
        <v>65</v>
      </c>
      <c r="H10910" s="12" t="s">
        <v>67</v>
      </c>
      <c r="I10910" s="12"/>
    </row>
    <row r="10911" spans="1:9" x14ac:dyDescent="0.25">
      <c r="A10911" s="38">
        <v>160760004004</v>
      </c>
      <c r="B10911" s="13" t="s">
        <v>10467</v>
      </c>
      <c r="C10911" s="13">
        <v>4</v>
      </c>
      <c r="D10911" s="13" t="s">
        <v>1155</v>
      </c>
      <c r="E10911" s="13" t="s">
        <v>67</v>
      </c>
      <c r="F10911" s="13" t="s">
        <v>67</v>
      </c>
      <c r="G10911" s="13" t="s">
        <v>65</v>
      </c>
      <c r="H10911" s="13" t="s">
        <v>67</v>
      </c>
      <c r="I10911" s="13"/>
    </row>
    <row r="10912" spans="1:9" x14ac:dyDescent="0.25">
      <c r="A10912" s="37">
        <v>160765008006</v>
      </c>
      <c r="B10912" s="12" t="s">
        <v>10468</v>
      </c>
      <c r="C10912" s="12">
        <v>4</v>
      </c>
      <c r="D10912" s="12" t="s">
        <v>1155</v>
      </c>
      <c r="E10912" s="12" t="s">
        <v>67</v>
      </c>
      <c r="F10912" s="12" t="s">
        <v>67</v>
      </c>
      <c r="G10912" s="12" t="s">
        <v>65</v>
      </c>
      <c r="H10912" s="12" t="s">
        <v>67</v>
      </c>
      <c r="I10912" s="12"/>
    </row>
    <row r="10913" spans="1:9" x14ac:dyDescent="0.25">
      <c r="A10913" s="38">
        <v>160765006007</v>
      </c>
      <c r="B10913" s="13" t="s">
        <v>10469</v>
      </c>
      <c r="C10913" s="13">
        <v>4</v>
      </c>
      <c r="D10913" s="13" t="s">
        <v>1155</v>
      </c>
      <c r="E10913" s="13" t="s">
        <v>67</v>
      </c>
      <c r="F10913" s="13" t="s">
        <v>67</v>
      </c>
      <c r="G10913" s="13" t="s">
        <v>65</v>
      </c>
      <c r="H10913" s="13" t="s">
        <v>67</v>
      </c>
      <c r="I10913" s="13"/>
    </row>
    <row r="10914" spans="1:9" x14ac:dyDescent="0.25">
      <c r="A10914" s="37">
        <v>160765008008</v>
      </c>
      <c r="B10914" s="12" t="s">
        <v>10470</v>
      </c>
      <c r="C10914" s="12">
        <v>4</v>
      </c>
      <c r="D10914" s="12" t="s">
        <v>1155</v>
      </c>
      <c r="E10914" s="12" t="s">
        <v>67</v>
      </c>
      <c r="F10914" s="12" t="s">
        <v>67</v>
      </c>
      <c r="G10914" s="12" t="s">
        <v>65</v>
      </c>
      <c r="H10914" s="12" t="s">
        <v>67</v>
      </c>
      <c r="I10914" s="12"/>
    </row>
    <row r="10915" spans="1:9" x14ac:dyDescent="0.25">
      <c r="A10915" s="38">
        <v>160765004009</v>
      </c>
      <c r="B10915" s="13" t="s">
        <v>10471</v>
      </c>
      <c r="C10915" s="13">
        <v>4</v>
      </c>
      <c r="D10915" s="13" t="s">
        <v>1155</v>
      </c>
      <c r="E10915" s="13" t="s">
        <v>67</v>
      </c>
      <c r="F10915" s="13" t="s">
        <v>67</v>
      </c>
      <c r="G10915" s="13" t="s">
        <v>65</v>
      </c>
      <c r="H10915" s="13" t="s">
        <v>67</v>
      </c>
      <c r="I10915" s="13"/>
    </row>
    <row r="10916" spans="1:9" x14ac:dyDescent="0.25">
      <c r="A10916" s="37">
        <v>160765051012</v>
      </c>
      <c r="B10916" s="12" t="s">
        <v>10472</v>
      </c>
      <c r="C10916" s="12">
        <v>4</v>
      </c>
      <c r="D10916" s="12" t="s">
        <v>1155</v>
      </c>
      <c r="E10916" s="12" t="s">
        <v>67</v>
      </c>
      <c r="F10916" s="12" t="s">
        <v>67</v>
      </c>
      <c r="G10916" s="12" t="s">
        <v>65</v>
      </c>
      <c r="H10916" s="12" t="s">
        <v>67</v>
      </c>
      <c r="I10916" s="12"/>
    </row>
    <row r="10917" spans="1:9" x14ac:dyDescent="0.25">
      <c r="A10917" s="38">
        <v>160765053014</v>
      </c>
      <c r="B10917" s="13" t="s">
        <v>10473</v>
      </c>
      <c r="C10917" s="13">
        <v>4</v>
      </c>
      <c r="D10917" s="13" t="s">
        <v>1155</v>
      </c>
      <c r="E10917" s="13" t="s">
        <v>67</v>
      </c>
      <c r="F10917" s="13" t="s">
        <v>67</v>
      </c>
      <c r="G10917" s="13" t="s">
        <v>65</v>
      </c>
      <c r="H10917" s="13" t="s">
        <v>67</v>
      </c>
      <c r="I10917" s="13"/>
    </row>
    <row r="10918" spans="1:9" x14ac:dyDescent="0.25">
      <c r="A10918" s="37">
        <v>160765004017</v>
      </c>
      <c r="B10918" s="12" t="s">
        <v>10474</v>
      </c>
      <c r="C10918" s="12">
        <v>4</v>
      </c>
      <c r="D10918" s="12" t="s">
        <v>1155</v>
      </c>
      <c r="E10918" s="12" t="s">
        <v>67</v>
      </c>
      <c r="F10918" s="12" t="s">
        <v>67</v>
      </c>
      <c r="G10918" s="12" t="s">
        <v>65</v>
      </c>
      <c r="H10918" s="12" t="s">
        <v>67</v>
      </c>
      <c r="I10918" s="12"/>
    </row>
    <row r="10919" spans="1:9" x14ac:dyDescent="0.25">
      <c r="A10919" s="38">
        <v>160765004019</v>
      </c>
      <c r="B10919" s="13" t="s">
        <v>10475</v>
      </c>
      <c r="C10919" s="13">
        <v>4</v>
      </c>
      <c r="D10919" s="13" t="s">
        <v>1155</v>
      </c>
      <c r="E10919" s="13" t="s">
        <v>67</v>
      </c>
      <c r="F10919" s="13" t="s">
        <v>67</v>
      </c>
      <c r="G10919" s="13" t="s">
        <v>65</v>
      </c>
      <c r="H10919" s="13" t="s">
        <v>67</v>
      </c>
      <c r="I10919" s="13"/>
    </row>
    <row r="10920" spans="1:9" x14ac:dyDescent="0.25">
      <c r="A10920" s="37">
        <v>160760022022</v>
      </c>
      <c r="B10920" s="12" t="s">
        <v>10476</v>
      </c>
      <c r="C10920" s="12">
        <v>1</v>
      </c>
      <c r="D10920" s="12" t="s">
        <v>2549</v>
      </c>
      <c r="E10920" s="12" t="s">
        <v>1199</v>
      </c>
      <c r="F10920" s="12" t="s">
        <v>1199</v>
      </c>
      <c r="G10920" s="12" t="s">
        <v>67</v>
      </c>
      <c r="H10920" s="12" t="s">
        <v>65</v>
      </c>
      <c r="I10920" s="12"/>
    </row>
    <row r="10921" spans="1:9" x14ac:dyDescent="0.25">
      <c r="A10921" s="38">
        <v>160765008023</v>
      </c>
      <c r="B10921" s="13" t="s">
        <v>10477</v>
      </c>
      <c r="C10921" s="13">
        <v>4</v>
      </c>
      <c r="D10921" s="13" t="s">
        <v>1155</v>
      </c>
      <c r="E10921" s="13" t="s">
        <v>67</v>
      </c>
      <c r="F10921" s="13" t="s">
        <v>67</v>
      </c>
      <c r="G10921" s="13" t="s">
        <v>65</v>
      </c>
      <c r="H10921" s="13" t="s">
        <v>67</v>
      </c>
      <c r="I10921" s="13"/>
    </row>
    <row r="10922" spans="1:9" x14ac:dyDescent="0.25">
      <c r="A10922" s="38">
        <v>160765004027</v>
      </c>
      <c r="B10922" s="13" t="s">
        <v>10478</v>
      </c>
      <c r="C10922" s="13">
        <v>4</v>
      </c>
      <c r="D10922" s="13" t="s">
        <v>1155</v>
      </c>
      <c r="E10922" s="13" t="s">
        <v>67</v>
      </c>
      <c r="F10922" s="13" t="s">
        <v>67</v>
      </c>
      <c r="G10922" s="13" t="s">
        <v>65</v>
      </c>
      <c r="H10922" s="13" t="s">
        <v>67</v>
      </c>
      <c r="I10922" s="13"/>
    </row>
    <row r="10923" spans="1:9" x14ac:dyDescent="0.25">
      <c r="A10923" s="37">
        <v>160765008028</v>
      </c>
      <c r="B10923" s="12" t="s">
        <v>8361</v>
      </c>
      <c r="C10923" s="12">
        <v>4</v>
      </c>
      <c r="D10923" s="12" t="s">
        <v>1155</v>
      </c>
      <c r="E10923" s="12" t="s">
        <v>67</v>
      </c>
      <c r="F10923" s="12" t="s">
        <v>67</v>
      </c>
      <c r="G10923" s="12" t="s">
        <v>65</v>
      </c>
      <c r="H10923" s="12" t="s">
        <v>67</v>
      </c>
      <c r="I10923" s="12"/>
    </row>
    <row r="10924" spans="1:9" x14ac:dyDescent="0.25">
      <c r="A10924" s="38">
        <v>160765056029</v>
      </c>
      <c r="B10924" s="13" t="s">
        <v>10479</v>
      </c>
      <c r="C10924" s="13">
        <v>4</v>
      </c>
      <c r="D10924" s="13" t="s">
        <v>1155</v>
      </c>
      <c r="E10924" s="13" t="s">
        <v>67</v>
      </c>
      <c r="F10924" s="13" t="s">
        <v>67</v>
      </c>
      <c r="G10924" s="13" t="s">
        <v>65</v>
      </c>
      <c r="H10924" s="13" t="s">
        <v>67</v>
      </c>
      <c r="I10924" s="13"/>
    </row>
    <row r="10925" spans="1:9" x14ac:dyDescent="0.25">
      <c r="A10925" s="37">
        <v>160765006033</v>
      </c>
      <c r="B10925" s="12" t="s">
        <v>10480</v>
      </c>
      <c r="C10925" s="12">
        <v>4</v>
      </c>
      <c r="D10925" s="12" t="s">
        <v>1155</v>
      </c>
      <c r="E10925" s="12" t="s">
        <v>67</v>
      </c>
      <c r="F10925" s="12" t="s">
        <v>67</v>
      </c>
      <c r="G10925" s="12" t="s">
        <v>65</v>
      </c>
      <c r="H10925" s="12" t="s">
        <v>67</v>
      </c>
      <c r="I10925" s="12"/>
    </row>
    <row r="10926" spans="1:9" x14ac:dyDescent="0.25">
      <c r="A10926" s="38">
        <v>160765004034</v>
      </c>
      <c r="B10926" s="13" t="s">
        <v>10481</v>
      </c>
      <c r="C10926" s="13">
        <v>4</v>
      </c>
      <c r="D10926" s="13" t="s">
        <v>1155</v>
      </c>
      <c r="E10926" s="13" t="s">
        <v>67</v>
      </c>
      <c r="F10926" s="13" t="s">
        <v>67</v>
      </c>
      <c r="G10926" s="13" t="s">
        <v>65</v>
      </c>
      <c r="H10926" s="13" t="s">
        <v>67</v>
      </c>
      <c r="I10926" s="13"/>
    </row>
    <row r="10927" spans="1:9" x14ac:dyDescent="0.25">
      <c r="A10927" s="37">
        <v>160765008036</v>
      </c>
      <c r="B10927" s="12" t="s">
        <v>10482</v>
      </c>
      <c r="C10927" s="12">
        <v>4</v>
      </c>
      <c r="D10927" s="12" t="s">
        <v>1155</v>
      </c>
      <c r="E10927" s="12" t="s">
        <v>67</v>
      </c>
      <c r="F10927" s="12" t="s">
        <v>67</v>
      </c>
      <c r="G10927" s="12" t="s">
        <v>65</v>
      </c>
      <c r="H10927" s="12" t="s">
        <v>67</v>
      </c>
      <c r="I10927" s="12"/>
    </row>
    <row r="10928" spans="1:9" x14ac:dyDescent="0.25">
      <c r="A10928" s="37">
        <v>160765056039</v>
      </c>
      <c r="B10928" s="12" t="s">
        <v>10483</v>
      </c>
      <c r="C10928" s="12">
        <v>1</v>
      </c>
      <c r="D10928" s="12" t="s">
        <v>2549</v>
      </c>
      <c r="E10928" s="12" t="s">
        <v>1199</v>
      </c>
      <c r="F10928" s="12" t="s">
        <v>1199</v>
      </c>
      <c r="G10928" s="12" t="s">
        <v>67</v>
      </c>
      <c r="H10928" s="12" t="s">
        <v>65</v>
      </c>
      <c r="I10928" s="12"/>
    </row>
    <row r="10929" spans="1:9" x14ac:dyDescent="0.25">
      <c r="A10929" s="38">
        <v>160765054041</v>
      </c>
      <c r="B10929" s="13" t="s">
        <v>10484</v>
      </c>
      <c r="C10929" s="13">
        <v>4</v>
      </c>
      <c r="D10929" s="13" t="s">
        <v>1155</v>
      </c>
      <c r="E10929" s="13" t="s">
        <v>67</v>
      </c>
      <c r="F10929" s="13" t="s">
        <v>67</v>
      </c>
      <c r="G10929" s="13" t="s">
        <v>65</v>
      </c>
      <c r="H10929" s="13" t="s">
        <v>67</v>
      </c>
      <c r="I10929" s="13"/>
    </row>
    <row r="10930" spans="1:9" x14ac:dyDescent="0.25">
      <c r="A10930" s="37">
        <v>160765006042</v>
      </c>
      <c r="B10930" s="12" t="s">
        <v>10485</v>
      </c>
      <c r="C10930" s="12">
        <v>4</v>
      </c>
      <c r="D10930" s="12" t="s">
        <v>1155</v>
      </c>
      <c r="E10930" s="12" t="s">
        <v>67</v>
      </c>
      <c r="F10930" s="12" t="s">
        <v>67</v>
      </c>
      <c r="G10930" s="12" t="s">
        <v>65</v>
      </c>
      <c r="H10930" s="12" t="s">
        <v>67</v>
      </c>
      <c r="I10930" s="12"/>
    </row>
    <row r="10931" spans="1:9" x14ac:dyDescent="0.25">
      <c r="A10931" s="38">
        <v>160765004043</v>
      </c>
      <c r="B10931" s="13" t="s">
        <v>10486</v>
      </c>
      <c r="C10931" s="13">
        <v>4</v>
      </c>
      <c r="D10931" s="13" t="s">
        <v>1155</v>
      </c>
      <c r="E10931" s="13" t="s">
        <v>67</v>
      </c>
      <c r="F10931" s="13" t="s">
        <v>67</v>
      </c>
      <c r="G10931" s="13" t="s">
        <v>65</v>
      </c>
      <c r="H10931" s="13" t="s">
        <v>67</v>
      </c>
      <c r="I10931" s="13"/>
    </row>
    <row r="10932" spans="1:9" x14ac:dyDescent="0.25">
      <c r="A10932" s="37">
        <v>160765006044</v>
      </c>
      <c r="B10932" s="12" t="s">
        <v>10487</v>
      </c>
      <c r="C10932" s="12">
        <v>4</v>
      </c>
      <c r="D10932" s="12" t="s">
        <v>1155</v>
      </c>
      <c r="E10932" s="12" t="s">
        <v>67</v>
      </c>
      <c r="F10932" s="12" t="s">
        <v>67</v>
      </c>
      <c r="G10932" s="12" t="s">
        <v>65</v>
      </c>
      <c r="H10932" s="12" t="s">
        <v>67</v>
      </c>
      <c r="I10932" s="12"/>
    </row>
    <row r="10933" spans="1:9" x14ac:dyDescent="0.25">
      <c r="A10933" s="38">
        <v>160765006049</v>
      </c>
      <c r="B10933" s="13" t="s">
        <v>10488</v>
      </c>
      <c r="C10933" s="13">
        <v>4</v>
      </c>
      <c r="D10933" s="13" t="s">
        <v>1155</v>
      </c>
      <c r="E10933" s="13" t="s">
        <v>67</v>
      </c>
      <c r="F10933" s="13" t="s">
        <v>67</v>
      </c>
      <c r="G10933" s="13" t="s">
        <v>65</v>
      </c>
      <c r="H10933" s="13" t="s">
        <v>67</v>
      </c>
      <c r="I10933" s="13"/>
    </row>
    <row r="10934" spans="1:9" x14ac:dyDescent="0.25">
      <c r="A10934" s="37">
        <v>160765004055</v>
      </c>
      <c r="B10934" s="12" t="s">
        <v>10489</v>
      </c>
      <c r="C10934" s="12">
        <v>4</v>
      </c>
      <c r="D10934" s="12" t="s">
        <v>1155</v>
      </c>
      <c r="E10934" s="12" t="s">
        <v>67</v>
      </c>
      <c r="F10934" s="12" t="s">
        <v>67</v>
      </c>
      <c r="G10934" s="12" t="s">
        <v>65</v>
      </c>
      <c r="H10934" s="12" t="s">
        <v>67</v>
      </c>
      <c r="I10934" s="12"/>
    </row>
    <row r="10935" spans="1:9" x14ac:dyDescent="0.25">
      <c r="A10935" s="38">
        <v>160765008058</v>
      </c>
      <c r="B10935" s="13" t="s">
        <v>10490</v>
      </c>
      <c r="C10935" s="13">
        <v>4</v>
      </c>
      <c r="D10935" s="13" t="s">
        <v>1155</v>
      </c>
      <c r="E10935" s="13" t="s">
        <v>67</v>
      </c>
      <c r="F10935" s="13" t="s">
        <v>67</v>
      </c>
      <c r="G10935" s="13" t="s">
        <v>65</v>
      </c>
      <c r="H10935" s="13" t="s">
        <v>67</v>
      </c>
      <c r="I10935" s="13"/>
    </row>
    <row r="10936" spans="1:9" x14ac:dyDescent="0.25">
      <c r="A10936" s="37">
        <v>160765008059</v>
      </c>
      <c r="B10936" s="12" t="s">
        <v>10491</v>
      </c>
      <c r="C10936" s="12">
        <v>4</v>
      </c>
      <c r="D10936" s="12" t="s">
        <v>1155</v>
      </c>
      <c r="E10936" s="12" t="s">
        <v>67</v>
      </c>
      <c r="F10936" s="12" t="s">
        <v>67</v>
      </c>
      <c r="G10936" s="12" t="s">
        <v>65</v>
      </c>
      <c r="H10936" s="12" t="s">
        <v>67</v>
      </c>
      <c r="I10936" s="12"/>
    </row>
    <row r="10937" spans="1:9" x14ac:dyDescent="0.25">
      <c r="A10937" s="38">
        <v>160760061061</v>
      </c>
      <c r="B10937" s="13" t="s">
        <v>2571</v>
      </c>
      <c r="C10937" s="13">
        <v>4</v>
      </c>
      <c r="D10937" s="13" t="s">
        <v>1155</v>
      </c>
      <c r="E10937" s="13" t="s">
        <v>67</v>
      </c>
      <c r="F10937" s="13" t="s">
        <v>67</v>
      </c>
      <c r="G10937" s="13" t="s">
        <v>65</v>
      </c>
      <c r="H10937" s="13" t="s">
        <v>67</v>
      </c>
      <c r="I10937" s="13"/>
    </row>
    <row r="10938" spans="1:9" x14ac:dyDescent="0.25">
      <c r="A10938" s="37">
        <v>160765004062</v>
      </c>
      <c r="B10938" s="12" t="s">
        <v>7478</v>
      </c>
      <c r="C10938" s="12">
        <v>4</v>
      </c>
      <c r="D10938" s="12" t="s">
        <v>1155</v>
      </c>
      <c r="E10938" s="12" t="s">
        <v>67</v>
      </c>
      <c r="F10938" s="12" t="s">
        <v>67</v>
      </c>
      <c r="G10938" s="12" t="s">
        <v>65</v>
      </c>
      <c r="H10938" s="12" t="s">
        <v>67</v>
      </c>
      <c r="I10938" s="12"/>
    </row>
    <row r="10939" spans="1:9" x14ac:dyDescent="0.25">
      <c r="A10939" s="38">
        <v>160765006064</v>
      </c>
      <c r="B10939" s="13" t="s">
        <v>10492</v>
      </c>
      <c r="C10939" s="13">
        <v>4</v>
      </c>
      <c r="D10939" s="13" t="s">
        <v>1155</v>
      </c>
      <c r="E10939" s="13" t="s">
        <v>67</v>
      </c>
      <c r="F10939" s="13" t="s">
        <v>67</v>
      </c>
      <c r="G10939" s="13" t="s">
        <v>65</v>
      </c>
      <c r="H10939" s="13" t="s">
        <v>67</v>
      </c>
      <c r="I10939" s="13"/>
    </row>
    <row r="10940" spans="1:9" x14ac:dyDescent="0.25">
      <c r="A10940" s="37">
        <v>160765008067</v>
      </c>
      <c r="B10940" s="12" t="s">
        <v>10493</v>
      </c>
      <c r="C10940" s="12">
        <v>4</v>
      </c>
      <c r="D10940" s="12" t="s">
        <v>1155</v>
      </c>
      <c r="E10940" s="12" t="s">
        <v>67</v>
      </c>
      <c r="F10940" s="12" t="s">
        <v>67</v>
      </c>
      <c r="G10940" s="12" t="s">
        <v>65</v>
      </c>
      <c r="H10940" s="12" t="s">
        <v>67</v>
      </c>
      <c r="I10940" s="12"/>
    </row>
    <row r="10941" spans="1:9" x14ac:dyDescent="0.25">
      <c r="A10941" s="38">
        <v>160765006068</v>
      </c>
      <c r="B10941" s="13" t="s">
        <v>8488</v>
      </c>
      <c r="C10941" s="13">
        <v>4</v>
      </c>
      <c r="D10941" s="13" t="s">
        <v>1155</v>
      </c>
      <c r="E10941" s="13" t="s">
        <v>67</v>
      </c>
      <c r="F10941" s="13" t="s">
        <v>67</v>
      </c>
      <c r="G10941" s="13" t="s">
        <v>65</v>
      </c>
      <c r="H10941" s="13" t="s">
        <v>67</v>
      </c>
      <c r="I10941" s="13"/>
    </row>
    <row r="10942" spans="1:9" x14ac:dyDescent="0.25">
      <c r="A10942" s="37">
        <v>160765004069</v>
      </c>
      <c r="B10942" s="12" t="s">
        <v>10494</v>
      </c>
      <c r="C10942" s="12">
        <v>4</v>
      </c>
      <c r="D10942" s="12" t="s">
        <v>1155</v>
      </c>
      <c r="E10942" s="12" t="s">
        <v>67</v>
      </c>
      <c r="F10942" s="12" t="s">
        <v>67</v>
      </c>
      <c r="G10942" s="12" t="s">
        <v>65</v>
      </c>
      <c r="H10942" s="12" t="s">
        <v>67</v>
      </c>
      <c r="I10942" s="12"/>
    </row>
    <row r="10943" spans="1:9" x14ac:dyDescent="0.25">
      <c r="A10943" s="38">
        <v>160765004074</v>
      </c>
      <c r="B10943" s="13" t="s">
        <v>10495</v>
      </c>
      <c r="C10943" s="13">
        <v>4</v>
      </c>
      <c r="D10943" s="13" t="s">
        <v>1155</v>
      </c>
      <c r="E10943" s="13" t="s">
        <v>67</v>
      </c>
      <c r="F10943" s="13" t="s">
        <v>67</v>
      </c>
      <c r="G10943" s="13" t="s">
        <v>65</v>
      </c>
      <c r="H10943" s="13" t="s">
        <v>67</v>
      </c>
      <c r="I10943" s="13"/>
    </row>
    <row r="10944" spans="1:9" x14ac:dyDescent="0.25">
      <c r="A10944" s="37">
        <v>160765053079</v>
      </c>
      <c r="B10944" s="12" t="s">
        <v>10496</v>
      </c>
      <c r="C10944" s="12">
        <v>4</v>
      </c>
      <c r="D10944" s="12" t="s">
        <v>1155</v>
      </c>
      <c r="E10944" s="12" t="s">
        <v>67</v>
      </c>
      <c r="F10944" s="12" t="s">
        <v>67</v>
      </c>
      <c r="G10944" s="12" t="s">
        <v>65</v>
      </c>
      <c r="H10944" s="12" t="s">
        <v>67</v>
      </c>
      <c r="I10944" s="12"/>
    </row>
    <row r="10945" spans="1:9" x14ac:dyDescent="0.25">
      <c r="A10945" s="38">
        <v>160765054081</v>
      </c>
      <c r="B10945" s="13" t="s">
        <v>10497</v>
      </c>
      <c r="C10945" s="13">
        <v>1</v>
      </c>
      <c r="D10945" s="13" t="s">
        <v>2549</v>
      </c>
      <c r="E10945" s="13" t="s">
        <v>1199</v>
      </c>
      <c r="F10945" s="13" t="s">
        <v>1199</v>
      </c>
      <c r="G10945" s="13" t="s">
        <v>67</v>
      </c>
      <c r="H10945" s="13" t="s">
        <v>65</v>
      </c>
      <c r="I10945" s="13"/>
    </row>
    <row r="10946" spans="1:9" x14ac:dyDescent="0.25">
      <c r="A10946" s="37">
        <v>160765004084</v>
      </c>
      <c r="B10946" s="12" t="s">
        <v>10498</v>
      </c>
      <c r="C10946" s="12">
        <v>4</v>
      </c>
      <c r="D10946" s="12" t="s">
        <v>1155</v>
      </c>
      <c r="E10946" s="12" t="s">
        <v>67</v>
      </c>
      <c r="F10946" s="12" t="s">
        <v>67</v>
      </c>
      <c r="G10946" s="12" t="s">
        <v>65</v>
      </c>
      <c r="H10946" s="12" t="s">
        <v>67</v>
      </c>
      <c r="I10946" s="12"/>
    </row>
    <row r="10947" spans="1:9" x14ac:dyDescent="0.25">
      <c r="A10947" s="38">
        <v>160765006086</v>
      </c>
      <c r="B10947" s="13" t="s">
        <v>10499</v>
      </c>
      <c r="C10947" s="13">
        <v>4</v>
      </c>
      <c r="D10947" s="13" t="s">
        <v>1155</v>
      </c>
      <c r="E10947" s="13" t="s">
        <v>67</v>
      </c>
      <c r="F10947" s="13" t="s">
        <v>67</v>
      </c>
      <c r="G10947" s="13" t="s">
        <v>65</v>
      </c>
      <c r="H10947" s="13" t="s">
        <v>67</v>
      </c>
      <c r="I10947" s="13"/>
    </row>
    <row r="10948" spans="1:9" x14ac:dyDescent="0.25">
      <c r="A10948" s="37">
        <v>160765054087</v>
      </c>
      <c r="B10948" s="12" t="s">
        <v>10500</v>
      </c>
      <c r="C10948" s="12">
        <v>1</v>
      </c>
      <c r="D10948" s="12" t="s">
        <v>2549</v>
      </c>
      <c r="E10948" s="12" t="s">
        <v>1199</v>
      </c>
      <c r="F10948" s="12" t="s">
        <v>1199</v>
      </c>
      <c r="G10948" s="12" t="s">
        <v>67</v>
      </c>
      <c r="H10948" s="12" t="s">
        <v>65</v>
      </c>
      <c r="I10948" s="12"/>
    </row>
    <row r="10949" spans="1:9" x14ac:dyDescent="0.25">
      <c r="A10949" s="38">
        <v>160760088088</v>
      </c>
      <c r="B10949" s="13" t="s">
        <v>10501</v>
      </c>
      <c r="C10949" s="13">
        <v>4</v>
      </c>
      <c r="D10949" s="13" t="s">
        <v>1155</v>
      </c>
      <c r="E10949" s="13" t="s">
        <v>67</v>
      </c>
      <c r="F10949" s="13" t="s">
        <v>67</v>
      </c>
      <c r="G10949" s="13" t="s">
        <v>65</v>
      </c>
      <c r="H10949" s="13" t="s">
        <v>67</v>
      </c>
      <c r="I10949" s="13"/>
    </row>
    <row r="10950" spans="1:9" x14ac:dyDescent="0.25">
      <c r="A10950" s="37">
        <v>160760089089</v>
      </c>
      <c r="B10950" s="12" t="s">
        <v>10502</v>
      </c>
      <c r="C10950" s="12">
        <v>4</v>
      </c>
      <c r="D10950" s="12" t="s">
        <v>1155</v>
      </c>
      <c r="E10950" s="12" t="s">
        <v>67</v>
      </c>
      <c r="F10950" s="12" t="s">
        <v>67</v>
      </c>
      <c r="G10950" s="12" t="s">
        <v>65</v>
      </c>
      <c r="H10950" s="12" t="s">
        <v>67</v>
      </c>
      <c r="I10950" s="12"/>
    </row>
    <row r="10951" spans="1:9" x14ac:dyDescent="0.25">
      <c r="A10951" s="38">
        <v>160760092092</v>
      </c>
      <c r="B10951" s="13" t="s">
        <v>10503</v>
      </c>
      <c r="C10951" s="13">
        <v>4</v>
      </c>
      <c r="D10951" s="13" t="s">
        <v>1155</v>
      </c>
      <c r="E10951" s="13" t="s">
        <v>67</v>
      </c>
      <c r="F10951" s="13" t="s">
        <v>67</v>
      </c>
      <c r="G10951" s="13" t="s">
        <v>65</v>
      </c>
      <c r="H10951" s="13" t="s">
        <v>67</v>
      </c>
      <c r="I10951" s="13"/>
    </row>
    <row r="10952" spans="1:9" x14ac:dyDescent="0.25">
      <c r="A10952" s="37">
        <v>160760093093</v>
      </c>
      <c r="B10952" s="12" t="s">
        <v>10504</v>
      </c>
      <c r="C10952" s="12">
        <v>1</v>
      </c>
      <c r="D10952" s="12" t="s">
        <v>2549</v>
      </c>
      <c r="E10952" s="12" t="s">
        <v>1199</v>
      </c>
      <c r="F10952" s="12" t="s">
        <v>1199</v>
      </c>
      <c r="G10952" s="12" t="s">
        <v>67</v>
      </c>
      <c r="H10952" s="12" t="s">
        <v>65</v>
      </c>
      <c r="I10952" s="12"/>
    </row>
    <row r="10953" spans="1:9" x14ac:dyDescent="0.25">
      <c r="A10953" s="38">
        <v>160770001001</v>
      </c>
      <c r="B10953" s="13" t="s">
        <v>10505</v>
      </c>
      <c r="C10953" s="13">
        <v>4</v>
      </c>
      <c r="D10953" s="13" t="s">
        <v>1155</v>
      </c>
      <c r="E10953" s="13" t="s">
        <v>67</v>
      </c>
      <c r="F10953" s="13" t="s">
        <v>67</v>
      </c>
      <c r="G10953" s="13" t="s">
        <v>65</v>
      </c>
      <c r="H10953" s="13" t="s">
        <v>67</v>
      </c>
      <c r="I10953" s="13"/>
    </row>
    <row r="10954" spans="1:9" x14ac:dyDescent="0.25">
      <c r="A10954" s="37">
        <v>160775052003</v>
      </c>
      <c r="B10954" s="12" t="s">
        <v>10506</v>
      </c>
      <c r="C10954" s="12">
        <v>4</v>
      </c>
      <c r="D10954" s="12" t="s">
        <v>1155</v>
      </c>
      <c r="E10954" s="12" t="s">
        <v>67</v>
      </c>
      <c r="F10954" s="12" t="s">
        <v>67</v>
      </c>
      <c r="G10954" s="12" t="s">
        <v>65</v>
      </c>
      <c r="H10954" s="12" t="s">
        <v>67</v>
      </c>
      <c r="I10954" s="12"/>
    </row>
    <row r="10955" spans="1:9" x14ac:dyDescent="0.25">
      <c r="A10955" s="38">
        <v>160775004005</v>
      </c>
      <c r="B10955" s="13" t="s">
        <v>10507</v>
      </c>
      <c r="C10955" s="13">
        <v>4</v>
      </c>
      <c r="D10955" s="13" t="s">
        <v>1155</v>
      </c>
      <c r="E10955" s="13" t="s">
        <v>67</v>
      </c>
      <c r="F10955" s="13" t="s">
        <v>67</v>
      </c>
      <c r="G10955" s="13" t="s">
        <v>65</v>
      </c>
      <c r="H10955" s="13" t="s">
        <v>67</v>
      </c>
      <c r="I10955" s="13"/>
    </row>
    <row r="10956" spans="1:9" x14ac:dyDescent="0.25">
      <c r="A10956" s="37">
        <v>160775004007</v>
      </c>
      <c r="B10956" s="12" t="s">
        <v>10508</v>
      </c>
      <c r="C10956" s="12">
        <v>4</v>
      </c>
      <c r="D10956" s="12" t="s">
        <v>1155</v>
      </c>
      <c r="E10956" s="12" t="s">
        <v>67</v>
      </c>
      <c r="F10956" s="12" t="s">
        <v>67</v>
      </c>
      <c r="G10956" s="12" t="s">
        <v>65</v>
      </c>
      <c r="H10956" s="12" t="s">
        <v>67</v>
      </c>
      <c r="I10956" s="12"/>
    </row>
    <row r="10957" spans="1:9" x14ac:dyDescent="0.25">
      <c r="A10957" s="38">
        <v>160775005008</v>
      </c>
      <c r="B10957" s="13" t="s">
        <v>8952</v>
      </c>
      <c r="C10957" s="13">
        <v>4</v>
      </c>
      <c r="D10957" s="13" t="s">
        <v>1155</v>
      </c>
      <c r="E10957" s="13" t="s">
        <v>67</v>
      </c>
      <c r="F10957" s="13" t="s">
        <v>67</v>
      </c>
      <c r="G10957" s="13" t="s">
        <v>65</v>
      </c>
      <c r="H10957" s="13" t="s">
        <v>67</v>
      </c>
      <c r="I10957" s="13"/>
    </row>
    <row r="10958" spans="1:9" x14ac:dyDescent="0.25">
      <c r="A10958" s="37">
        <v>160775005009</v>
      </c>
      <c r="B10958" s="12" t="s">
        <v>10509</v>
      </c>
      <c r="C10958" s="12">
        <v>4</v>
      </c>
      <c r="D10958" s="12" t="s">
        <v>1155</v>
      </c>
      <c r="E10958" s="12" t="s">
        <v>67</v>
      </c>
      <c r="F10958" s="12" t="s">
        <v>67</v>
      </c>
      <c r="G10958" s="12" t="s">
        <v>65</v>
      </c>
      <c r="H10958" s="12" t="s">
        <v>67</v>
      </c>
      <c r="I10958" s="12"/>
    </row>
    <row r="10959" spans="1:9" x14ac:dyDescent="0.25">
      <c r="A10959" s="38">
        <v>160775051011</v>
      </c>
      <c r="B10959" s="13" t="s">
        <v>10510</v>
      </c>
      <c r="C10959" s="13">
        <v>4</v>
      </c>
      <c r="D10959" s="13" t="s">
        <v>1155</v>
      </c>
      <c r="E10959" s="13" t="s">
        <v>67</v>
      </c>
      <c r="F10959" s="13" t="s">
        <v>67</v>
      </c>
      <c r="G10959" s="13" t="s">
        <v>65</v>
      </c>
      <c r="H10959" s="13" t="s">
        <v>67</v>
      </c>
      <c r="I10959" s="13"/>
    </row>
    <row r="10960" spans="1:9" x14ac:dyDescent="0.25">
      <c r="A10960" s="37">
        <v>160775050012</v>
      </c>
      <c r="B10960" s="12" t="s">
        <v>10511</v>
      </c>
      <c r="C10960" s="12">
        <v>4</v>
      </c>
      <c r="D10960" s="12" t="s">
        <v>1155</v>
      </c>
      <c r="E10960" s="12" t="s">
        <v>67</v>
      </c>
      <c r="F10960" s="12" t="s">
        <v>67</v>
      </c>
      <c r="G10960" s="12" t="s">
        <v>65</v>
      </c>
      <c r="H10960" s="12" t="s">
        <v>67</v>
      </c>
      <c r="I10960" s="12"/>
    </row>
    <row r="10961" spans="1:9" x14ac:dyDescent="0.25">
      <c r="A10961" s="38">
        <v>160775004015</v>
      </c>
      <c r="B10961" s="13" t="s">
        <v>6864</v>
      </c>
      <c r="C10961" s="13">
        <v>4</v>
      </c>
      <c r="D10961" s="13" t="s">
        <v>1155</v>
      </c>
      <c r="E10961" s="13" t="s">
        <v>67</v>
      </c>
      <c r="F10961" s="13" t="s">
        <v>67</v>
      </c>
      <c r="G10961" s="13" t="s">
        <v>65</v>
      </c>
      <c r="H10961" s="13" t="s">
        <v>67</v>
      </c>
      <c r="I10961" s="13"/>
    </row>
    <row r="10962" spans="1:9" x14ac:dyDescent="0.25">
      <c r="A10962" s="37">
        <v>160775009016</v>
      </c>
      <c r="B10962" s="12" t="s">
        <v>10512</v>
      </c>
      <c r="C10962" s="12">
        <v>4</v>
      </c>
      <c r="D10962" s="12" t="s">
        <v>1155</v>
      </c>
      <c r="E10962" s="12" t="s">
        <v>67</v>
      </c>
      <c r="F10962" s="12" t="s">
        <v>67</v>
      </c>
      <c r="G10962" s="12" t="s">
        <v>65</v>
      </c>
      <c r="H10962" s="12" t="s">
        <v>67</v>
      </c>
      <c r="I10962" s="12"/>
    </row>
    <row r="10963" spans="1:9" x14ac:dyDescent="0.25">
      <c r="A10963" s="38">
        <v>160775050017</v>
      </c>
      <c r="B10963" s="13" t="s">
        <v>10513</v>
      </c>
      <c r="C10963" s="13">
        <v>4</v>
      </c>
      <c r="D10963" s="13" t="s">
        <v>1155</v>
      </c>
      <c r="E10963" s="13" t="s">
        <v>67</v>
      </c>
      <c r="F10963" s="13" t="s">
        <v>67</v>
      </c>
      <c r="G10963" s="13" t="s">
        <v>65</v>
      </c>
      <c r="H10963" s="13" t="s">
        <v>67</v>
      </c>
      <c r="I10963" s="13"/>
    </row>
    <row r="10964" spans="1:9" x14ac:dyDescent="0.25">
      <c r="A10964" s="37">
        <v>160775009018</v>
      </c>
      <c r="B10964" s="12" t="s">
        <v>10514</v>
      </c>
      <c r="C10964" s="12">
        <v>4</v>
      </c>
      <c r="D10964" s="12" t="s">
        <v>1155</v>
      </c>
      <c r="E10964" s="12" t="s">
        <v>67</v>
      </c>
      <c r="F10964" s="12" t="s">
        <v>67</v>
      </c>
      <c r="G10964" s="12" t="s">
        <v>65</v>
      </c>
      <c r="H10964" s="12" t="s">
        <v>67</v>
      </c>
      <c r="I10964" s="12"/>
    </row>
    <row r="10965" spans="1:9" x14ac:dyDescent="0.25">
      <c r="A10965" s="38">
        <v>160775005022</v>
      </c>
      <c r="B10965" s="13" t="s">
        <v>10515</v>
      </c>
      <c r="C10965" s="13">
        <v>4</v>
      </c>
      <c r="D10965" s="13" t="s">
        <v>1155</v>
      </c>
      <c r="E10965" s="13" t="s">
        <v>67</v>
      </c>
      <c r="F10965" s="13" t="s">
        <v>67</v>
      </c>
      <c r="G10965" s="13" t="s">
        <v>65</v>
      </c>
      <c r="H10965" s="13" t="s">
        <v>67</v>
      </c>
      <c r="I10965" s="13"/>
    </row>
    <row r="10966" spans="1:9" x14ac:dyDescent="0.25">
      <c r="A10966" s="37">
        <v>160775051023</v>
      </c>
      <c r="B10966" s="12" t="s">
        <v>10516</v>
      </c>
      <c r="C10966" s="12">
        <v>4</v>
      </c>
      <c r="D10966" s="12" t="s">
        <v>1155</v>
      </c>
      <c r="E10966" s="12" t="s">
        <v>67</v>
      </c>
      <c r="F10966" s="12" t="s">
        <v>67</v>
      </c>
      <c r="G10966" s="12" t="s">
        <v>65</v>
      </c>
      <c r="H10966" s="12" t="s">
        <v>67</v>
      </c>
      <c r="I10966" s="12"/>
    </row>
    <row r="10967" spans="1:9" x14ac:dyDescent="0.25">
      <c r="A10967" s="38">
        <v>160775009026</v>
      </c>
      <c r="B10967" s="13" t="s">
        <v>10517</v>
      </c>
      <c r="C10967" s="13">
        <v>4</v>
      </c>
      <c r="D10967" s="13" t="s">
        <v>1155</v>
      </c>
      <c r="E10967" s="13" t="s">
        <v>67</v>
      </c>
      <c r="F10967" s="13" t="s">
        <v>67</v>
      </c>
      <c r="G10967" s="13" t="s">
        <v>65</v>
      </c>
      <c r="H10967" s="13" t="s">
        <v>67</v>
      </c>
      <c r="I10967" s="13"/>
    </row>
    <row r="10968" spans="1:9" x14ac:dyDescent="0.25">
      <c r="A10968" s="37">
        <v>160775005027</v>
      </c>
      <c r="B10968" s="12" t="s">
        <v>10518</v>
      </c>
      <c r="C10968" s="12">
        <v>4</v>
      </c>
      <c r="D10968" s="12" t="s">
        <v>1155</v>
      </c>
      <c r="E10968" s="12" t="s">
        <v>67</v>
      </c>
      <c r="F10968" s="12" t="s">
        <v>67</v>
      </c>
      <c r="G10968" s="12" t="s">
        <v>65</v>
      </c>
      <c r="H10968" s="12" t="s">
        <v>67</v>
      </c>
      <c r="I10968" s="12"/>
    </row>
    <row r="10969" spans="1:9" x14ac:dyDescent="0.25">
      <c r="A10969" s="38">
        <v>160770028028</v>
      </c>
      <c r="B10969" s="13" t="s">
        <v>10519</v>
      </c>
      <c r="C10969" s="13">
        <v>4</v>
      </c>
      <c r="D10969" s="13" t="s">
        <v>1155</v>
      </c>
      <c r="E10969" s="13" t="s">
        <v>67</v>
      </c>
      <c r="F10969" s="13" t="s">
        <v>67</v>
      </c>
      <c r="G10969" s="13" t="s">
        <v>65</v>
      </c>
      <c r="H10969" s="13" t="s">
        <v>67</v>
      </c>
      <c r="I10969" s="13"/>
    </row>
    <row r="10970" spans="1:9" x14ac:dyDescent="0.25">
      <c r="A10970" s="37">
        <v>160775005031</v>
      </c>
      <c r="B10970" s="12" t="s">
        <v>10520</v>
      </c>
      <c r="C10970" s="12">
        <v>4</v>
      </c>
      <c r="D10970" s="12" t="s">
        <v>1155</v>
      </c>
      <c r="E10970" s="12" t="s">
        <v>67</v>
      </c>
      <c r="F10970" s="12" t="s">
        <v>67</v>
      </c>
      <c r="G10970" s="12" t="s">
        <v>65</v>
      </c>
      <c r="H10970" s="12" t="s">
        <v>67</v>
      </c>
      <c r="I10970" s="12"/>
    </row>
    <row r="10971" spans="1:9" x14ac:dyDescent="0.25">
      <c r="A10971" s="38">
        <v>160770032032</v>
      </c>
      <c r="B10971" s="13" t="s">
        <v>10521</v>
      </c>
      <c r="C10971" s="13">
        <v>4</v>
      </c>
      <c r="D10971" s="13" t="s">
        <v>1155</v>
      </c>
      <c r="E10971" s="13" t="s">
        <v>67</v>
      </c>
      <c r="F10971" s="13" t="s">
        <v>67</v>
      </c>
      <c r="G10971" s="13" t="s">
        <v>65</v>
      </c>
      <c r="H10971" s="13" t="s">
        <v>67</v>
      </c>
      <c r="I10971" s="13"/>
    </row>
    <row r="10972" spans="1:9" x14ac:dyDescent="0.25">
      <c r="A10972" s="37">
        <v>160775005034</v>
      </c>
      <c r="B10972" s="12" t="s">
        <v>10522</v>
      </c>
      <c r="C10972" s="12">
        <v>4</v>
      </c>
      <c r="D10972" s="12" t="s">
        <v>1155</v>
      </c>
      <c r="E10972" s="12" t="s">
        <v>67</v>
      </c>
      <c r="F10972" s="12" t="s">
        <v>67</v>
      </c>
      <c r="G10972" s="12" t="s">
        <v>65</v>
      </c>
      <c r="H10972" s="12" t="s">
        <v>67</v>
      </c>
      <c r="I10972" s="12"/>
    </row>
    <row r="10973" spans="1:9" x14ac:dyDescent="0.25">
      <c r="A10973" s="38">
        <v>160775051036</v>
      </c>
      <c r="B10973" s="13" t="s">
        <v>10523</v>
      </c>
      <c r="C10973" s="13">
        <v>4</v>
      </c>
      <c r="D10973" s="13" t="s">
        <v>1155</v>
      </c>
      <c r="E10973" s="13" t="s">
        <v>67</v>
      </c>
      <c r="F10973" s="13" t="s">
        <v>67</v>
      </c>
      <c r="G10973" s="13" t="s">
        <v>65</v>
      </c>
      <c r="H10973" s="13" t="s">
        <v>67</v>
      </c>
      <c r="I10973" s="13"/>
    </row>
    <row r="10974" spans="1:9" x14ac:dyDescent="0.25">
      <c r="A10974" s="37">
        <v>160775050039</v>
      </c>
      <c r="B10974" s="12" t="s">
        <v>10524</v>
      </c>
      <c r="C10974" s="12">
        <v>4</v>
      </c>
      <c r="D10974" s="12" t="s">
        <v>1155</v>
      </c>
      <c r="E10974" s="12" t="s">
        <v>67</v>
      </c>
      <c r="F10974" s="12" t="s">
        <v>67</v>
      </c>
      <c r="G10974" s="12" t="s">
        <v>65</v>
      </c>
      <c r="H10974" s="12" t="s">
        <v>67</v>
      </c>
      <c r="I10974" s="12"/>
    </row>
    <row r="10975" spans="1:9" x14ac:dyDescent="0.25">
      <c r="A10975" s="38">
        <v>160775009041</v>
      </c>
      <c r="B10975" s="13" t="s">
        <v>10525</v>
      </c>
      <c r="C10975" s="13">
        <v>4</v>
      </c>
      <c r="D10975" s="13" t="s">
        <v>1155</v>
      </c>
      <c r="E10975" s="13" t="s">
        <v>67</v>
      </c>
      <c r="F10975" s="13" t="s">
        <v>67</v>
      </c>
      <c r="G10975" s="13" t="s">
        <v>65</v>
      </c>
      <c r="H10975" s="13" t="s">
        <v>67</v>
      </c>
      <c r="I10975" s="13"/>
    </row>
    <row r="10976" spans="1:9" x14ac:dyDescent="0.25">
      <c r="A10976" s="37">
        <v>160775005042</v>
      </c>
      <c r="B10976" s="12" t="s">
        <v>10526</v>
      </c>
      <c r="C10976" s="12">
        <v>4</v>
      </c>
      <c r="D10976" s="12" t="s">
        <v>1155</v>
      </c>
      <c r="E10976" s="12" t="s">
        <v>67</v>
      </c>
      <c r="F10976" s="12" t="s">
        <v>67</v>
      </c>
      <c r="G10976" s="12" t="s">
        <v>65</v>
      </c>
      <c r="H10976" s="12" t="s">
        <v>67</v>
      </c>
      <c r="I10976" s="12"/>
    </row>
    <row r="10977" spans="1:9" x14ac:dyDescent="0.25">
      <c r="A10977" s="38">
        <v>160775052043</v>
      </c>
      <c r="B10977" s="13" t="s">
        <v>10527</v>
      </c>
      <c r="C10977" s="13">
        <v>4</v>
      </c>
      <c r="D10977" s="13" t="s">
        <v>1155</v>
      </c>
      <c r="E10977" s="13" t="s">
        <v>67</v>
      </c>
      <c r="F10977" s="13" t="s">
        <v>67</v>
      </c>
      <c r="G10977" s="13" t="s">
        <v>65</v>
      </c>
      <c r="H10977" s="13" t="s">
        <v>67</v>
      </c>
      <c r="I10977" s="13"/>
    </row>
    <row r="10978" spans="1:9" x14ac:dyDescent="0.25">
      <c r="A10978" s="37">
        <v>160775005044</v>
      </c>
      <c r="B10978" s="12" t="s">
        <v>10528</v>
      </c>
      <c r="C10978" s="12">
        <v>4</v>
      </c>
      <c r="D10978" s="12" t="s">
        <v>1155</v>
      </c>
      <c r="E10978" s="12" t="s">
        <v>67</v>
      </c>
      <c r="F10978" s="12" t="s">
        <v>67</v>
      </c>
      <c r="G10978" s="12" t="s">
        <v>65</v>
      </c>
      <c r="H10978" s="12" t="s">
        <v>67</v>
      </c>
      <c r="I10978" s="12"/>
    </row>
    <row r="10979" spans="1:9" x14ac:dyDescent="0.25">
      <c r="A10979" s="38">
        <v>160775009047</v>
      </c>
      <c r="B10979" s="13" t="s">
        <v>10529</v>
      </c>
      <c r="C10979" s="13">
        <v>4</v>
      </c>
      <c r="D10979" s="13" t="s">
        <v>1155</v>
      </c>
      <c r="E10979" s="13" t="s">
        <v>67</v>
      </c>
      <c r="F10979" s="13" t="s">
        <v>67</v>
      </c>
      <c r="G10979" s="13" t="s">
        <v>65</v>
      </c>
      <c r="H10979" s="13" t="s">
        <v>67</v>
      </c>
      <c r="I10979" s="13"/>
    </row>
    <row r="10980" spans="1:9" x14ac:dyDescent="0.25">
      <c r="A10980" s="37">
        <v>160775004048</v>
      </c>
      <c r="B10980" s="12" t="s">
        <v>10530</v>
      </c>
      <c r="C10980" s="12">
        <v>4</v>
      </c>
      <c r="D10980" s="12" t="s">
        <v>1155</v>
      </c>
      <c r="E10980" s="12" t="s">
        <v>67</v>
      </c>
      <c r="F10980" s="12" t="s">
        <v>67</v>
      </c>
      <c r="G10980" s="12" t="s">
        <v>65</v>
      </c>
      <c r="H10980" s="12" t="s">
        <v>67</v>
      </c>
      <c r="I10980" s="12"/>
    </row>
    <row r="10981" spans="1:9" x14ac:dyDescent="0.25">
      <c r="A10981" s="38">
        <v>160775009049</v>
      </c>
      <c r="B10981" s="13" t="s">
        <v>10531</v>
      </c>
      <c r="C10981" s="13">
        <v>4</v>
      </c>
      <c r="D10981" s="13" t="s">
        <v>1155</v>
      </c>
      <c r="E10981" s="13" t="s">
        <v>67</v>
      </c>
      <c r="F10981" s="13" t="s">
        <v>67</v>
      </c>
      <c r="G10981" s="13" t="s">
        <v>65</v>
      </c>
      <c r="H10981" s="13" t="s">
        <v>67</v>
      </c>
      <c r="I10981" s="13"/>
    </row>
    <row r="10982" spans="1:9" x14ac:dyDescent="0.25">
      <c r="A10982" s="37">
        <v>160775004052</v>
      </c>
      <c r="B10982" s="12" t="s">
        <v>10532</v>
      </c>
      <c r="C10982" s="12">
        <v>4</v>
      </c>
      <c r="D10982" s="12" t="s">
        <v>1155</v>
      </c>
      <c r="E10982" s="12" t="s">
        <v>67</v>
      </c>
      <c r="F10982" s="12" t="s">
        <v>67</v>
      </c>
      <c r="G10982" s="12" t="s">
        <v>65</v>
      </c>
      <c r="H10982" s="12" t="s">
        <v>67</v>
      </c>
      <c r="I10982" s="12"/>
    </row>
    <row r="10983" spans="1:9" x14ac:dyDescent="0.25">
      <c r="A10983" s="38">
        <v>10510000000</v>
      </c>
      <c r="B10983" s="13" t="s">
        <v>10533</v>
      </c>
      <c r="C10983" s="13">
        <v>3</v>
      </c>
      <c r="D10983" s="13" t="s">
        <v>64</v>
      </c>
      <c r="E10983" s="13" t="s">
        <v>65</v>
      </c>
      <c r="F10983" s="13" t="s">
        <v>65</v>
      </c>
      <c r="G10983" s="13" t="s">
        <v>66</v>
      </c>
      <c r="H10983" s="13" t="s">
        <v>67</v>
      </c>
      <c r="I10983" s="13"/>
    </row>
    <row r="10984" spans="1:9" x14ac:dyDescent="0.25">
      <c r="A10984" s="37">
        <v>10530000000</v>
      </c>
      <c r="B10984" s="12" t="s">
        <v>10534</v>
      </c>
      <c r="C10984" s="12">
        <v>5</v>
      </c>
      <c r="D10984" s="12" t="s">
        <v>69</v>
      </c>
      <c r="E10984" s="12" t="s">
        <v>65</v>
      </c>
      <c r="F10984" s="12" t="s">
        <v>65</v>
      </c>
      <c r="G10984" s="12" t="s">
        <v>65</v>
      </c>
      <c r="H10984" s="12" t="s">
        <v>65</v>
      </c>
      <c r="I10984" s="12"/>
    </row>
    <row r="10985" spans="1:9" x14ac:dyDescent="0.25">
      <c r="A10985" s="38">
        <v>10540000000</v>
      </c>
      <c r="B10985" s="13" t="s">
        <v>10535</v>
      </c>
      <c r="C10985" s="13">
        <v>3</v>
      </c>
      <c r="D10985" s="13" t="s">
        <v>64</v>
      </c>
      <c r="E10985" s="13" t="s">
        <v>65</v>
      </c>
      <c r="F10985" s="13" t="s">
        <v>65</v>
      </c>
      <c r="G10985" s="13" t="s">
        <v>66</v>
      </c>
      <c r="H10985" s="13" t="s">
        <v>67</v>
      </c>
      <c r="I10985" s="13"/>
    </row>
    <row r="10986" spans="1:9" x14ac:dyDescent="0.25">
      <c r="A10986" s="37">
        <v>10550000000</v>
      </c>
      <c r="B10986" s="12" t="s">
        <v>10536</v>
      </c>
      <c r="C10986" s="12">
        <v>3</v>
      </c>
      <c r="D10986" s="12" t="s">
        <v>64</v>
      </c>
      <c r="E10986" s="12" t="s">
        <v>65</v>
      </c>
      <c r="F10986" s="12" t="s">
        <v>65</v>
      </c>
      <c r="G10986" s="12" t="s">
        <v>66</v>
      </c>
      <c r="H10986" s="12" t="s">
        <v>67</v>
      </c>
      <c r="I10986" s="12"/>
    </row>
    <row r="10987" spans="1:9" x14ac:dyDescent="0.25">
      <c r="A10987" s="38">
        <v>10560000000</v>
      </c>
      <c r="B10987" s="13" t="s">
        <v>521</v>
      </c>
      <c r="C10987" s="13">
        <v>5</v>
      </c>
      <c r="D10987" s="13" t="s">
        <v>69</v>
      </c>
      <c r="E10987" s="13" t="s">
        <v>65</v>
      </c>
      <c r="F10987" s="13" t="s">
        <v>65</v>
      </c>
      <c r="G10987" s="13" t="s">
        <v>65</v>
      </c>
      <c r="H10987" s="13" t="s">
        <v>65</v>
      </c>
      <c r="I10987" s="13"/>
    </row>
    <row r="10988" spans="1:9" x14ac:dyDescent="0.25">
      <c r="A10988" s="37">
        <v>10570000000</v>
      </c>
      <c r="B10988" s="12" t="s">
        <v>586</v>
      </c>
      <c r="C10988" s="12">
        <v>3</v>
      </c>
      <c r="D10988" s="12" t="s">
        <v>64</v>
      </c>
      <c r="E10988" s="12" t="s">
        <v>65</v>
      </c>
      <c r="F10988" s="12" t="s">
        <v>65</v>
      </c>
      <c r="G10988" s="12" t="s">
        <v>66</v>
      </c>
      <c r="H10988" s="12" t="s">
        <v>67</v>
      </c>
      <c r="I10988" s="12"/>
    </row>
    <row r="10989" spans="1:9" x14ac:dyDescent="0.25">
      <c r="A10989" s="38">
        <v>10580000000</v>
      </c>
      <c r="B10989" s="13" t="s">
        <v>10537</v>
      </c>
      <c r="C10989" s="13">
        <v>3</v>
      </c>
      <c r="D10989" s="13" t="s">
        <v>64</v>
      </c>
      <c r="E10989" s="13" t="s">
        <v>65</v>
      </c>
      <c r="F10989" s="13" t="s">
        <v>65</v>
      </c>
      <c r="G10989" s="13" t="s">
        <v>66</v>
      </c>
      <c r="H10989" s="13" t="s">
        <v>67</v>
      </c>
      <c r="I10989" s="13"/>
    </row>
    <row r="10990" spans="1:9" x14ac:dyDescent="0.25">
      <c r="A10990" s="37">
        <v>10590000000</v>
      </c>
      <c r="B10990" s="12" t="s">
        <v>10538</v>
      </c>
      <c r="C10990" s="12">
        <v>3</v>
      </c>
      <c r="D10990" s="12" t="s">
        <v>64</v>
      </c>
      <c r="E10990" s="12" t="s">
        <v>65</v>
      </c>
      <c r="F10990" s="12" t="s">
        <v>65</v>
      </c>
      <c r="G10990" s="12" t="s">
        <v>66</v>
      </c>
      <c r="H10990" s="12" t="s">
        <v>67</v>
      </c>
      <c r="I10990" s="12"/>
    </row>
    <row r="10991" spans="1:9" x14ac:dyDescent="0.25">
      <c r="A10991" s="38">
        <v>10600000000</v>
      </c>
      <c r="B10991" s="13" t="s">
        <v>10539</v>
      </c>
      <c r="C10991" s="13">
        <v>5</v>
      </c>
      <c r="D10991" s="13" t="s">
        <v>69</v>
      </c>
      <c r="E10991" s="13" t="s">
        <v>65</v>
      </c>
      <c r="F10991" s="13" t="s">
        <v>65</v>
      </c>
      <c r="G10991" s="13" t="s">
        <v>65</v>
      </c>
      <c r="H10991" s="13" t="s">
        <v>65</v>
      </c>
      <c r="I10991" s="13"/>
    </row>
    <row r="10992" spans="1:9" x14ac:dyDescent="0.25">
      <c r="A10992" s="37">
        <v>10610000000</v>
      </c>
      <c r="B10992" s="12" t="s">
        <v>1147</v>
      </c>
      <c r="C10992" s="12">
        <v>3</v>
      </c>
      <c r="D10992" s="12" t="s">
        <v>64</v>
      </c>
      <c r="E10992" s="12" t="s">
        <v>65</v>
      </c>
      <c r="F10992" s="12" t="s">
        <v>65</v>
      </c>
      <c r="G10992" s="12" t="s">
        <v>66</v>
      </c>
      <c r="H10992" s="12" t="s">
        <v>67</v>
      </c>
      <c r="I10992" s="12"/>
    </row>
    <row r="10993" spans="1:9" x14ac:dyDescent="0.25">
      <c r="A10993" s="38">
        <v>10620000000</v>
      </c>
      <c r="B10993" s="13" t="s">
        <v>10540</v>
      </c>
      <c r="C10993" s="13">
        <v>5</v>
      </c>
      <c r="D10993" s="13" t="s">
        <v>69</v>
      </c>
      <c r="E10993" s="13" t="s">
        <v>65</v>
      </c>
      <c r="F10993" s="13" t="s">
        <v>65</v>
      </c>
      <c r="G10993" s="13" t="s">
        <v>65</v>
      </c>
      <c r="H10993" s="13" t="s">
        <v>65</v>
      </c>
      <c r="I10993" s="13"/>
    </row>
    <row r="10994" spans="1:9" x14ac:dyDescent="0.25">
      <c r="A10994" s="37">
        <v>31510000000</v>
      </c>
      <c r="B10994" s="12" t="s">
        <v>1164</v>
      </c>
      <c r="C10994" s="12">
        <v>5</v>
      </c>
      <c r="D10994" s="12" t="s">
        <v>69</v>
      </c>
      <c r="E10994" s="12" t="s">
        <v>65</v>
      </c>
      <c r="F10994" s="12" t="s">
        <v>65</v>
      </c>
      <c r="G10994" s="12" t="s">
        <v>65</v>
      </c>
      <c r="H10994" s="12" t="s">
        <v>65</v>
      </c>
      <c r="I10994" s="12"/>
    </row>
    <row r="10995" spans="1:9" x14ac:dyDescent="0.25">
      <c r="A10995" s="38">
        <v>31530000000</v>
      </c>
      <c r="B10995" s="13" t="s">
        <v>1203</v>
      </c>
      <c r="C10995" s="13">
        <v>2</v>
      </c>
      <c r="D10995" s="13" t="s">
        <v>1198</v>
      </c>
      <c r="E10995" s="13" t="s">
        <v>65</v>
      </c>
      <c r="F10995" s="13" t="s">
        <v>67</v>
      </c>
      <c r="G10995" s="13" t="s">
        <v>1199</v>
      </c>
      <c r="H10995" s="13" t="s">
        <v>67</v>
      </c>
      <c r="I10995" s="13"/>
    </row>
    <row r="10996" spans="1:9" x14ac:dyDescent="0.25">
      <c r="A10996" s="37">
        <v>31540000000</v>
      </c>
      <c r="B10996" s="12" t="s">
        <v>1229</v>
      </c>
      <c r="C10996" s="12">
        <v>4</v>
      </c>
      <c r="D10996" s="12" t="s">
        <v>1155</v>
      </c>
      <c r="E10996" s="12" t="s">
        <v>67</v>
      </c>
      <c r="F10996" s="12" t="s">
        <v>67</v>
      </c>
      <c r="G10996" s="12" t="s">
        <v>65</v>
      </c>
      <c r="H10996" s="12" t="s">
        <v>67</v>
      </c>
      <c r="I10996" s="12"/>
    </row>
    <row r="10997" spans="1:9" x14ac:dyDescent="0.25">
      <c r="A10997" s="38">
        <v>31550000000</v>
      </c>
      <c r="B10997" s="13" t="s">
        <v>1240</v>
      </c>
      <c r="C10997" s="13">
        <v>5</v>
      </c>
      <c r="D10997" s="13" t="s">
        <v>69</v>
      </c>
      <c r="E10997" s="13" t="s">
        <v>65</v>
      </c>
      <c r="F10997" s="13" t="s">
        <v>65</v>
      </c>
      <c r="G10997" s="13" t="s">
        <v>65</v>
      </c>
      <c r="H10997" s="13" t="s">
        <v>65</v>
      </c>
      <c r="I10997" s="13"/>
    </row>
    <row r="10998" spans="1:9" x14ac:dyDescent="0.25">
      <c r="A10998" s="37">
        <v>31570000000</v>
      </c>
      <c r="B10998" s="12" t="s">
        <v>1247</v>
      </c>
      <c r="C10998" s="12">
        <v>5</v>
      </c>
      <c r="D10998" s="12" t="s">
        <v>69</v>
      </c>
      <c r="E10998" s="12" t="s">
        <v>65</v>
      </c>
      <c r="F10998" s="12" t="s">
        <v>65</v>
      </c>
      <c r="G10998" s="12" t="s">
        <v>65</v>
      </c>
      <c r="H10998" s="12" t="s">
        <v>65</v>
      </c>
      <c r="I10998" s="12"/>
    </row>
    <row r="10999" spans="1:9" x14ac:dyDescent="0.25">
      <c r="A10999" s="38">
        <v>31580000000</v>
      </c>
      <c r="B10999" s="13" t="s">
        <v>1279</v>
      </c>
      <c r="C10999" s="13">
        <v>5</v>
      </c>
      <c r="D10999" s="13" t="s">
        <v>69</v>
      </c>
      <c r="E10999" s="13" t="s">
        <v>65</v>
      </c>
      <c r="F10999" s="13" t="s">
        <v>65</v>
      </c>
      <c r="G10999" s="13" t="s">
        <v>65</v>
      </c>
      <c r="H10999" s="13" t="s">
        <v>65</v>
      </c>
      <c r="I10999" s="13"/>
    </row>
    <row r="11000" spans="1:9" x14ac:dyDescent="0.25">
      <c r="A11000" s="37">
        <v>31590000000</v>
      </c>
      <c r="B11000" s="12" t="s">
        <v>1301</v>
      </c>
      <c r="C11000" s="12">
        <v>5</v>
      </c>
      <c r="D11000" s="12" t="s">
        <v>69</v>
      </c>
      <c r="E11000" s="12" t="s">
        <v>65</v>
      </c>
      <c r="F11000" s="12" t="s">
        <v>65</v>
      </c>
      <c r="G11000" s="12" t="s">
        <v>65</v>
      </c>
      <c r="H11000" s="12" t="s">
        <v>65</v>
      </c>
      <c r="I11000" s="12"/>
    </row>
    <row r="11001" spans="1:9" x14ac:dyDescent="0.25">
      <c r="A11001" s="38">
        <v>32410000000</v>
      </c>
      <c r="B11001" s="13" t="s">
        <v>10541</v>
      </c>
      <c r="C11001" s="13">
        <v>5</v>
      </c>
      <c r="D11001" s="13" t="s">
        <v>69</v>
      </c>
      <c r="E11001" s="13" t="s">
        <v>65</v>
      </c>
      <c r="F11001" s="13" t="s">
        <v>65</v>
      </c>
      <c r="G11001" s="13" t="s">
        <v>65</v>
      </c>
      <c r="H11001" s="13" t="s">
        <v>65</v>
      </c>
      <c r="I11001" s="13"/>
    </row>
    <row r="11002" spans="1:9" x14ac:dyDescent="0.25">
      <c r="A11002" s="37">
        <v>32510000000</v>
      </c>
      <c r="B11002" s="12" t="s">
        <v>1354</v>
      </c>
      <c r="C11002" s="12">
        <v>5</v>
      </c>
      <c r="D11002" s="12" t="s">
        <v>69</v>
      </c>
      <c r="E11002" s="12" t="s">
        <v>65</v>
      </c>
      <c r="F11002" s="12" t="s">
        <v>65</v>
      </c>
      <c r="G11002" s="12" t="s">
        <v>65</v>
      </c>
      <c r="H11002" s="12" t="s">
        <v>65</v>
      </c>
      <c r="I11002" s="12"/>
    </row>
    <row r="11003" spans="1:9" x14ac:dyDescent="0.25">
      <c r="A11003" s="38">
        <v>32520000000</v>
      </c>
      <c r="B11003" s="13" t="s">
        <v>10542</v>
      </c>
      <c r="C11003" s="13">
        <v>5</v>
      </c>
      <c r="D11003" s="13" t="s">
        <v>69</v>
      </c>
      <c r="E11003" s="13" t="s">
        <v>65</v>
      </c>
      <c r="F11003" s="13" t="s">
        <v>65</v>
      </c>
      <c r="G11003" s="13" t="s">
        <v>65</v>
      </c>
      <c r="H11003" s="13" t="s">
        <v>65</v>
      </c>
      <c r="I11003" s="13"/>
    </row>
    <row r="11004" spans="1:9" x14ac:dyDescent="0.25">
      <c r="A11004" s="37">
        <v>32540000000</v>
      </c>
      <c r="B11004" s="12" t="s">
        <v>1405</v>
      </c>
      <c r="C11004" s="12">
        <v>5</v>
      </c>
      <c r="D11004" s="12" t="s">
        <v>69</v>
      </c>
      <c r="E11004" s="12" t="s">
        <v>65</v>
      </c>
      <c r="F11004" s="12" t="s">
        <v>65</v>
      </c>
      <c r="G11004" s="12" t="s">
        <v>65</v>
      </c>
      <c r="H11004" s="12" t="s">
        <v>65</v>
      </c>
      <c r="I11004" s="12"/>
    </row>
    <row r="11005" spans="1:9" x14ac:dyDescent="0.25">
      <c r="A11005" s="38">
        <v>32550000000</v>
      </c>
      <c r="B11005" s="13" t="s">
        <v>1435</v>
      </c>
      <c r="C11005" s="13">
        <v>5</v>
      </c>
      <c r="D11005" s="13" t="s">
        <v>69</v>
      </c>
      <c r="E11005" s="13" t="s">
        <v>65</v>
      </c>
      <c r="F11005" s="13" t="s">
        <v>65</v>
      </c>
      <c r="G11005" s="13" t="s">
        <v>65</v>
      </c>
      <c r="H11005" s="13" t="s">
        <v>65</v>
      </c>
      <c r="I11005" s="13"/>
    </row>
    <row r="11006" spans="1:9" x14ac:dyDescent="0.25">
      <c r="A11006" s="37">
        <v>32560000000</v>
      </c>
      <c r="B11006" s="12" t="s">
        <v>1470</v>
      </c>
      <c r="C11006" s="12">
        <v>5</v>
      </c>
      <c r="D11006" s="12" t="s">
        <v>69</v>
      </c>
      <c r="E11006" s="12" t="s">
        <v>65</v>
      </c>
      <c r="F11006" s="12" t="s">
        <v>65</v>
      </c>
      <c r="G11006" s="12" t="s">
        <v>65</v>
      </c>
      <c r="H11006" s="12" t="s">
        <v>65</v>
      </c>
      <c r="I11006" s="12"/>
    </row>
    <row r="11007" spans="1:9" x14ac:dyDescent="0.25">
      <c r="A11007" s="38">
        <v>32570000000</v>
      </c>
      <c r="B11007" s="13" t="s">
        <v>10543</v>
      </c>
      <c r="C11007" s="13">
        <v>5</v>
      </c>
      <c r="D11007" s="13" t="s">
        <v>69</v>
      </c>
      <c r="E11007" s="13" t="s">
        <v>65</v>
      </c>
      <c r="F11007" s="13" t="s">
        <v>65</v>
      </c>
      <c r="G11007" s="13" t="s">
        <v>65</v>
      </c>
      <c r="H11007" s="13" t="s">
        <v>65</v>
      </c>
      <c r="I11007" s="13"/>
    </row>
    <row r="11008" spans="1:9" x14ac:dyDescent="0.25">
      <c r="A11008" s="37">
        <v>33510000000</v>
      </c>
      <c r="B11008" s="12" t="s">
        <v>1527</v>
      </c>
      <c r="C11008" s="12">
        <v>5</v>
      </c>
      <c r="D11008" s="12" t="s">
        <v>69</v>
      </c>
      <c r="E11008" s="12" t="s">
        <v>65</v>
      </c>
      <c r="F11008" s="12" t="s">
        <v>65</v>
      </c>
      <c r="G11008" s="12" t="s">
        <v>65</v>
      </c>
      <c r="H11008" s="12" t="s">
        <v>65</v>
      </c>
      <c r="I11008" s="12"/>
    </row>
    <row r="11009" spans="1:9" x14ac:dyDescent="0.25">
      <c r="A11009" s="38">
        <v>33520000000</v>
      </c>
      <c r="B11009" s="13" t="s">
        <v>1546</v>
      </c>
      <c r="C11009" s="13">
        <v>3</v>
      </c>
      <c r="D11009" s="13" t="s">
        <v>64</v>
      </c>
      <c r="E11009" s="13" t="s">
        <v>65</v>
      </c>
      <c r="F11009" s="13" t="s">
        <v>65</v>
      </c>
      <c r="G11009" s="13" t="s">
        <v>66</v>
      </c>
      <c r="H11009" s="13" t="s">
        <v>67</v>
      </c>
      <c r="I11009" s="13"/>
    </row>
    <row r="11010" spans="1:9" x14ac:dyDescent="0.25">
      <c r="A11010" s="37">
        <v>33530000000</v>
      </c>
      <c r="B11010" s="12" t="s">
        <v>10544</v>
      </c>
      <c r="C11010" s="12">
        <v>5</v>
      </c>
      <c r="D11010" s="12" t="s">
        <v>69</v>
      </c>
      <c r="E11010" s="12" t="s">
        <v>65</v>
      </c>
      <c r="F11010" s="12" t="s">
        <v>65</v>
      </c>
      <c r="G11010" s="12" t="s">
        <v>65</v>
      </c>
      <c r="H11010" s="12" t="s">
        <v>65</v>
      </c>
      <c r="I11010" s="12"/>
    </row>
    <row r="11011" spans="1:9" x14ac:dyDescent="0.25">
      <c r="A11011" s="38">
        <v>33540000000</v>
      </c>
      <c r="B11011" s="13" t="s">
        <v>10545</v>
      </c>
      <c r="C11011" s="13">
        <v>4</v>
      </c>
      <c r="D11011" s="13" t="s">
        <v>1155</v>
      </c>
      <c r="E11011" s="13" t="s">
        <v>67</v>
      </c>
      <c r="F11011" s="13" t="s">
        <v>67</v>
      </c>
      <c r="G11011" s="13" t="s">
        <v>65</v>
      </c>
      <c r="H11011" s="13" t="s">
        <v>67</v>
      </c>
      <c r="I11011" s="13"/>
    </row>
    <row r="11012" spans="1:9" x14ac:dyDescent="0.25">
      <c r="A11012" s="37">
        <v>33550000000</v>
      </c>
      <c r="B11012" s="12" t="s">
        <v>1657</v>
      </c>
      <c r="C11012" s="12">
        <v>5</v>
      </c>
      <c r="D11012" s="12" t="s">
        <v>69</v>
      </c>
      <c r="E11012" s="12" t="s">
        <v>65</v>
      </c>
      <c r="F11012" s="12" t="s">
        <v>65</v>
      </c>
      <c r="G11012" s="12" t="s">
        <v>65</v>
      </c>
      <c r="H11012" s="12" t="s">
        <v>65</v>
      </c>
      <c r="I11012" s="12"/>
    </row>
    <row r="11013" spans="1:9" x14ac:dyDescent="0.25">
      <c r="A11013" s="38">
        <v>33560000000</v>
      </c>
      <c r="B11013" s="13" t="s">
        <v>10546</v>
      </c>
      <c r="C11013" s="13">
        <v>5</v>
      </c>
      <c r="D11013" s="13" t="s">
        <v>69</v>
      </c>
      <c r="E11013" s="13" t="s">
        <v>65</v>
      </c>
      <c r="F11013" s="13" t="s">
        <v>65</v>
      </c>
      <c r="G11013" s="13" t="s">
        <v>65</v>
      </c>
      <c r="H11013" s="13" t="s">
        <v>65</v>
      </c>
      <c r="I11013" s="13"/>
    </row>
    <row r="11014" spans="1:9" x14ac:dyDescent="0.25">
      <c r="A11014" s="37">
        <v>33570000000</v>
      </c>
      <c r="B11014" s="12" t="s">
        <v>1727</v>
      </c>
      <c r="C11014" s="12">
        <v>5</v>
      </c>
      <c r="D11014" s="12" t="s">
        <v>69</v>
      </c>
      <c r="E11014" s="12" t="s">
        <v>65</v>
      </c>
      <c r="F11014" s="12" t="s">
        <v>65</v>
      </c>
      <c r="G11014" s="12" t="s">
        <v>65</v>
      </c>
      <c r="H11014" s="12" t="s">
        <v>65</v>
      </c>
      <c r="I11014" s="12"/>
    </row>
    <row r="11015" spans="1:9" x14ac:dyDescent="0.25">
      <c r="A11015" s="38">
        <v>33580000000</v>
      </c>
      <c r="B11015" s="13" t="s">
        <v>10547</v>
      </c>
      <c r="C11015" s="13">
        <v>5</v>
      </c>
      <c r="D11015" s="13" t="s">
        <v>69</v>
      </c>
      <c r="E11015" s="13" t="s">
        <v>65</v>
      </c>
      <c r="F11015" s="13" t="s">
        <v>65</v>
      </c>
      <c r="G11015" s="13" t="s">
        <v>65</v>
      </c>
      <c r="H11015" s="13" t="s">
        <v>65</v>
      </c>
      <c r="I11015" s="13"/>
    </row>
    <row r="11016" spans="1:9" x14ac:dyDescent="0.25">
      <c r="A11016" s="37">
        <v>33590000000</v>
      </c>
      <c r="B11016" s="12" t="s">
        <v>1800</v>
      </c>
      <c r="C11016" s="12">
        <v>5</v>
      </c>
      <c r="D11016" s="12" t="s">
        <v>69</v>
      </c>
      <c r="E11016" s="12" t="s">
        <v>65</v>
      </c>
      <c r="F11016" s="12" t="s">
        <v>65</v>
      </c>
      <c r="G11016" s="12" t="s">
        <v>65</v>
      </c>
      <c r="H11016" s="12" t="s">
        <v>65</v>
      </c>
      <c r="I11016" s="12"/>
    </row>
    <row r="11017" spans="1:9" x14ac:dyDescent="0.25">
      <c r="A11017" s="38">
        <v>33600000000</v>
      </c>
      <c r="B11017" s="13" t="s">
        <v>1824</v>
      </c>
      <c r="C11017" s="13">
        <v>5</v>
      </c>
      <c r="D11017" s="13" t="s">
        <v>69</v>
      </c>
      <c r="E11017" s="13" t="s">
        <v>65</v>
      </c>
      <c r="F11017" s="13" t="s">
        <v>65</v>
      </c>
      <c r="G11017" s="13" t="s">
        <v>65</v>
      </c>
      <c r="H11017" s="13" t="s">
        <v>65</v>
      </c>
      <c r="I11017" s="13"/>
    </row>
    <row r="11018" spans="1:9" x14ac:dyDescent="0.25">
      <c r="A11018" s="37">
        <v>33610000000</v>
      </c>
      <c r="B11018" s="12" t="s">
        <v>10548</v>
      </c>
      <c r="C11018" s="12">
        <v>5</v>
      </c>
      <c r="D11018" s="12" t="s">
        <v>69</v>
      </c>
      <c r="E11018" s="12" t="s">
        <v>65</v>
      </c>
      <c r="F11018" s="12" t="s">
        <v>65</v>
      </c>
      <c r="G11018" s="12" t="s">
        <v>65</v>
      </c>
      <c r="H11018" s="12" t="s">
        <v>65</v>
      </c>
      <c r="I11018" s="12"/>
    </row>
    <row r="11019" spans="1:9" x14ac:dyDescent="0.25">
      <c r="A11019" s="38">
        <v>34510000000</v>
      </c>
      <c r="B11019" s="13" t="s">
        <v>10549</v>
      </c>
      <c r="C11019" s="13">
        <v>5</v>
      </c>
      <c r="D11019" s="13" t="s">
        <v>69</v>
      </c>
      <c r="E11019" s="13" t="s">
        <v>65</v>
      </c>
      <c r="F11019" s="13" t="s">
        <v>65</v>
      </c>
      <c r="G11019" s="13" t="s">
        <v>65</v>
      </c>
      <c r="H11019" s="13" t="s">
        <v>65</v>
      </c>
      <c r="I11019" s="13"/>
    </row>
    <row r="11020" spans="1:9" x14ac:dyDescent="0.25">
      <c r="A11020" s="37">
        <v>34520000000</v>
      </c>
      <c r="B11020" s="12" t="s">
        <v>1849</v>
      </c>
      <c r="C11020" s="12">
        <v>3</v>
      </c>
      <c r="D11020" s="12" t="s">
        <v>64</v>
      </c>
      <c r="E11020" s="12" t="s">
        <v>65</v>
      </c>
      <c r="F11020" s="12" t="s">
        <v>65</v>
      </c>
      <c r="G11020" s="12" t="s">
        <v>66</v>
      </c>
      <c r="H11020" s="12" t="s">
        <v>67</v>
      </c>
      <c r="I11020" s="12"/>
    </row>
    <row r="11021" spans="1:9" x14ac:dyDescent="0.25">
      <c r="A11021" s="38">
        <v>34530000000</v>
      </c>
      <c r="B11021" s="13" t="s">
        <v>1877</v>
      </c>
      <c r="C11021" s="13">
        <v>5</v>
      </c>
      <c r="D11021" s="13" t="s">
        <v>69</v>
      </c>
      <c r="E11021" s="13" t="s">
        <v>65</v>
      </c>
      <c r="F11021" s="13" t="s">
        <v>65</v>
      </c>
      <c r="G11021" s="13" t="s">
        <v>65</v>
      </c>
      <c r="H11021" s="13" t="s">
        <v>65</v>
      </c>
      <c r="I11021" s="13"/>
    </row>
    <row r="11022" spans="1:9" x14ac:dyDescent="0.25">
      <c r="A11022" s="37">
        <v>34540000000</v>
      </c>
      <c r="B11022" s="12" t="s">
        <v>10550</v>
      </c>
      <c r="C11022" s="12">
        <v>5</v>
      </c>
      <c r="D11022" s="12" t="s">
        <v>69</v>
      </c>
      <c r="E11022" s="12" t="s">
        <v>65</v>
      </c>
      <c r="F11022" s="12" t="s">
        <v>65</v>
      </c>
      <c r="G11022" s="12" t="s">
        <v>65</v>
      </c>
      <c r="H11022" s="12" t="s">
        <v>65</v>
      </c>
      <c r="I11022" s="12"/>
    </row>
    <row r="11023" spans="1:9" x14ac:dyDescent="0.25">
      <c r="A11023" s="38">
        <v>34550000000</v>
      </c>
      <c r="B11023" s="13" t="s">
        <v>10551</v>
      </c>
      <c r="C11023" s="13">
        <v>3</v>
      </c>
      <c r="D11023" s="13" t="s">
        <v>64</v>
      </c>
      <c r="E11023" s="13" t="s">
        <v>65</v>
      </c>
      <c r="F11023" s="13" t="s">
        <v>65</v>
      </c>
      <c r="G11023" s="13" t="s">
        <v>66</v>
      </c>
      <c r="H11023" s="13" t="s">
        <v>67</v>
      </c>
      <c r="I11023" s="13"/>
    </row>
    <row r="11024" spans="1:9" x14ac:dyDescent="0.25">
      <c r="A11024" s="37">
        <v>34560000000</v>
      </c>
      <c r="B11024" s="12" t="s">
        <v>10552</v>
      </c>
      <c r="C11024" s="12">
        <v>5</v>
      </c>
      <c r="D11024" s="12" t="s">
        <v>69</v>
      </c>
      <c r="E11024" s="12" t="s">
        <v>65</v>
      </c>
      <c r="F11024" s="12" t="s">
        <v>65</v>
      </c>
      <c r="G11024" s="12" t="s">
        <v>65</v>
      </c>
      <c r="H11024" s="12" t="s">
        <v>65</v>
      </c>
      <c r="I11024" s="12"/>
    </row>
    <row r="11025" spans="1:9" x14ac:dyDescent="0.25">
      <c r="A11025" s="38">
        <v>34570000000</v>
      </c>
      <c r="B11025" s="13" t="s">
        <v>10553</v>
      </c>
      <c r="C11025" s="13">
        <v>3</v>
      </c>
      <c r="D11025" s="13" t="s">
        <v>64</v>
      </c>
      <c r="E11025" s="13" t="s">
        <v>65</v>
      </c>
      <c r="F11025" s="13" t="s">
        <v>65</v>
      </c>
      <c r="G11025" s="13" t="s">
        <v>66</v>
      </c>
      <c r="H11025" s="13" t="s">
        <v>67</v>
      </c>
      <c r="I11025" s="13"/>
    </row>
    <row r="11026" spans="1:9" x14ac:dyDescent="0.25">
      <c r="A11026" s="37">
        <v>34580000000</v>
      </c>
      <c r="B11026" s="12" t="s">
        <v>10554</v>
      </c>
      <c r="C11026" s="12">
        <v>5</v>
      </c>
      <c r="D11026" s="12" t="s">
        <v>69</v>
      </c>
      <c r="E11026" s="12" t="s">
        <v>65</v>
      </c>
      <c r="F11026" s="12" t="s">
        <v>65</v>
      </c>
      <c r="G11026" s="12" t="s">
        <v>65</v>
      </c>
      <c r="H11026" s="12" t="s">
        <v>65</v>
      </c>
      <c r="I11026" s="12"/>
    </row>
    <row r="11027" spans="1:9" x14ac:dyDescent="0.25">
      <c r="A11027" s="38">
        <v>34590000000</v>
      </c>
      <c r="B11027" s="13" t="s">
        <v>1841</v>
      </c>
      <c r="C11027" s="13">
        <v>5</v>
      </c>
      <c r="D11027" s="13" t="s">
        <v>69</v>
      </c>
      <c r="E11027" s="13" t="s">
        <v>65</v>
      </c>
      <c r="F11027" s="13" t="s">
        <v>65</v>
      </c>
      <c r="G11027" s="13" t="s">
        <v>65</v>
      </c>
      <c r="H11027" s="13" t="s">
        <v>65</v>
      </c>
      <c r="I11027" s="13"/>
    </row>
    <row r="11028" spans="1:9" x14ac:dyDescent="0.25">
      <c r="A11028" s="37">
        <v>34600000000</v>
      </c>
      <c r="B11028" s="12" t="s">
        <v>2052</v>
      </c>
      <c r="C11028" s="12">
        <v>5</v>
      </c>
      <c r="D11028" s="12" t="s">
        <v>69</v>
      </c>
      <c r="E11028" s="12" t="s">
        <v>65</v>
      </c>
      <c r="F11028" s="12" t="s">
        <v>65</v>
      </c>
      <c r="G11028" s="12" t="s">
        <v>65</v>
      </c>
      <c r="H11028" s="12" t="s">
        <v>65</v>
      </c>
      <c r="I11028" s="12"/>
    </row>
    <row r="11029" spans="1:9" x14ac:dyDescent="0.25">
      <c r="A11029" s="38">
        <v>34610000000</v>
      </c>
      <c r="B11029" s="13" t="s">
        <v>10555</v>
      </c>
      <c r="C11029" s="13">
        <v>3</v>
      </c>
      <c r="D11029" s="13" t="s">
        <v>64</v>
      </c>
      <c r="E11029" s="13" t="s">
        <v>65</v>
      </c>
      <c r="F11029" s="13" t="s">
        <v>65</v>
      </c>
      <c r="G11029" s="13" t="s">
        <v>66</v>
      </c>
      <c r="H11029" s="13" t="s">
        <v>67</v>
      </c>
      <c r="I11029" s="13"/>
    </row>
    <row r="11030" spans="1:9" x14ac:dyDescent="0.25">
      <c r="A11030" s="37">
        <v>34620000000</v>
      </c>
      <c r="B11030" s="12" t="s">
        <v>2081</v>
      </c>
      <c r="C11030" s="12">
        <v>3</v>
      </c>
      <c r="D11030" s="12" t="s">
        <v>64</v>
      </c>
      <c r="E11030" s="12" t="s">
        <v>65</v>
      </c>
      <c r="F11030" s="12" t="s">
        <v>65</v>
      </c>
      <c r="G11030" s="12" t="s">
        <v>66</v>
      </c>
      <c r="H11030" s="12" t="s">
        <v>67</v>
      </c>
      <c r="I11030" s="12"/>
    </row>
    <row r="11031" spans="1:9" x14ac:dyDescent="0.25">
      <c r="A11031" s="38">
        <v>51540000000</v>
      </c>
      <c r="B11031" s="13" t="s">
        <v>118</v>
      </c>
      <c r="C11031" s="13">
        <v>5</v>
      </c>
      <c r="D11031" s="13" t="s">
        <v>69</v>
      </c>
      <c r="E11031" s="13" t="s">
        <v>65</v>
      </c>
      <c r="F11031" s="13" t="s">
        <v>65</v>
      </c>
      <c r="G11031" s="13" t="s">
        <v>65</v>
      </c>
      <c r="H11031" s="13" t="s">
        <v>65</v>
      </c>
      <c r="I11031" s="13"/>
    </row>
    <row r="11032" spans="1:9" x14ac:dyDescent="0.25">
      <c r="A11032" s="37">
        <v>51580000000</v>
      </c>
      <c r="B11032" s="12" t="s">
        <v>2114</v>
      </c>
      <c r="C11032" s="12">
        <v>5</v>
      </c>
      <c r="D11032" s="12" t="s">
        <v>69</v>
      </c>
      <c r="E11032" s="12" t="s">
        <v>65</v>
      </c>
      <c r="F11032" s="12" t="s">
        <v>65</v>
      </c>
      <c r="G11032" s="12" t="s">
        <v>65</v>
      </c>
      <c r="H11032" s="12" t="s">
        <v>65</v>
      </c>
      <c r="I11032" s="12"/>
    </row>
    <row r="11033" spans="1:9" x14ac:dyDescent="0.25">
      <c r="A11033" s="38">
        <v>51620000000</v>
      </c>
      <c r="B11033" s="13" t="s">
        <v>10556</v>
      </c>
      <c r="C11033" s="13">
        <v>7</v>
      </c>
      <c r="D11033" s="13" t="s">
        <v>2085</v>
      </c>
      <c r="E11033" s="13" t="s">
        <v>65</v>
      </c>
      <c r="F11033" s="13" t="s">
        <v>1199</v>
      </c>
      <c r="G11033" s="13" t="s">
        <v>65</v>
      </c>
      <c r="H11033" s="13" t="s">
        <v>65</v>
      </c>
      <c r="I11033" s="13"/>
    </row>
    <row r="11034" spans="1:9" x14ac:dyDescent="0.25">
      <c r="A11034" s="37">
        <v>51660000000</v>
      </c>
      <c r="B11034" s="12" t="s">
        <v>2134</v>
      </c>
      <c r="C11034" s="12">
        <v>5</v>
      </c>
      <c r="D11034" s="12" t="s">
        <v>69</v>
      </c>
      <c r="E11034" s="12" t="s">
        <v>65</v>
      </c>
      <c r="F11034" s="12" t="s">
        <v>65</v>
      </c>
      <c r="G11034" s="12" t="s">
        <v>65</v>
      </c>
      <c r="H11034" s="12" t="s">
        <v>65</v>
      </c>
      <c r="I11034" s="12"/>
    </row>
    <row r="11035" spans="1:9" x14ac:dyDescent="0.25">
      <c r="A11035" s="38">
        <v>51700000000</v>
      </c>
      <c r="B11035" s="13" t="s">
        <v>2147</v>
      </c>
      <c r="C11035" s="13">
        <v>5</v>
      </c>
      <c r="D11035" s="13" t="s">
        <v>69</v>
      </c>
      <c r="E11035" s="13" t="s">
        <v>65</v>
      </c>
      <c r="F11035" s="13" t="s">
        <v>65</v>
      </c>
      <c r="G11035" s="13" t="s">
        <v>65</v>
      </c>
      <c r="H11035" s="13" t="s">
        <v>65</v>
      </c>
      <c r="I11035" s="13"/>
    </row>
    <row r="11036" spans="1:9" x14ac:dyDescent="0.25">
      <c r="A11036" s="37">
        <v>53340000000</v>
      </c>
      <c r="B11036" s="12" t="s">
        <v>10557</v>
      </c>
      <c r="C11036" s="12">
        <v>5</v>
      </c>
      <c r="D11036" s="12" t="s">
        <v>69</v>
      </c>
      <c r="E11036" s="12" t="s">
        <v>65</v>
      </c>
      <c r="F11036" s="12" t="s">
        <v>65</v>
      </c>
      <c r="G11036" s="12" t="s">
        <v>65</v>
      </c>
      <c r="H11036" s="12" t="s">
        <v>65</v>
      </c>
      <c r="I11036" s="12"/>
    </row>
    <row r="11037" spans="1:9" x14ac:dyDescent="0.25">
      <c r="A11037" s="38">
        <v>53580000000</v>
      </c>
      <c r="B11037" s="13" t="s">
        <v>2163</v>
      </c>
      <c r="C11037" s="13">
        <v>5</v>
      </c>
      <c r="D11037" s="13" t="s">
        <v>69</v>
      </c>
      <c r="E11037" s="13" t="s">
        <v>65</v>
      </c>
      <c r="F11037" s="13" t="s">
        <v>65</v>
      </c>
      <c r="G11037" s="13" t="s">
        <v>65</v>
      </c>
      <c r="H11037" s="13" t="s">
        <v>65</v>
      </c>
      <c r="I11037" s="13"/>
    </row>
    <row r="11038" spans="1:9" x14ac:dyDescent="0.25">
      <c r="A11038" s="37">
        <v>53620000000</v>
      </c>
      <c r="B11038" s="12" t="s">
        <v>10558</v>
      </c>
      <c r="C11038" s="12">
        <v>5</v>
      </c>
      <c r="D11038" s="12" t="s">
        <v>69</v>
      </c>
      <c r="E11038" s="12" t="s">
        <v>65</v>
      </c>
      <c r="F11038" s="12" t="s">
        <v>65</v>
      </c>
      <c r="G11038" s="12" t="s">
        <v>65</v>
      </c>
      <c r="H11038" s="12" t="s">
        <v>65</v>
      </c>
      <c r="I11038" s="12"/>
    </row>
    <row r="11039" spans="1:9" x14ac:dyDescent="0.25">
      <c r="A11039" s="38">
        <v>53660000000</v>
      </c>
      <c r="B11039" s="13" t="s">
        <v>2188</v>
      </c>
      <c r="C11039" s="13">
        <v>5</v>
      </c>
      <c r="D11039" s="13" t="s">
        <v>69</v>
      </c>
      <c r="E11039" s="13" t="s">
        <v>65</v>
      </c>
      <c r="F11039" s="13" t="s">
        <v>65</v>
      </c>
      <c r="G11039" s="13" t="s">
        <v>65</v>
      </c>
      <c r="H11039" s="13" t="s">
        <v>65</v>
      </c>
      <c r="I11039" s="13"/>
    </row>
    <row r="11040" spans="1:9" x14ac:dyDescent="0.25">
      <c r="A11040" s="37">
        <v>53700000000</v>
      </c>
      <c r="B11040" s="12" t="s">
        <v>2199</v>
      </c>
      <c r="C11040" s="12">
        <v>5</v>
      </c>
      <c r="D11040" s="12" t="s">
        <v>69</v>
      </c>
      <c r="E11040" s="12" t="s">
        <v>65</v>
      </c>
      <c r="F11040" s="12" t="s">
        <v>65</v>
      </c>
      <c r="G11040" s="12" t="s">
        <v>65</v>
      </c>
      <c r="H11040" s="12" t="s">
        <v>65</v>
      </c>
      <c r="I11040" s="12"/>
    </row>
    <row r="11041" spans="1:9" x14ac:dyDescent="0.25">
      <c r="A11041" s="38">
        <v>53740000000</v>
      </c>
      <c r="B11041" s="13" t="s">
        <v>10559</v>
      </c>
      <c r="C11041" s="13">
        <v>2</v>
      </c>
      <c r="D11041" s="13" t="s">
        <v>1198</v>
      </c>
      <c r="E11041" s="13" t="s">
        <v>65</v>
      </c>
      <c r="F11041" s="13" t="s">
        <v>67</v>
      </c>
      <c r="G11041" s="13" t="s">
        <v>1199</v>
      </c>
      <c r="H11041" s="13" t="s">
        <v>67</v>
      </c>
      <c r="I11041" s="13"/>
    </row>
    <row r="11042" spans="1:9" x14ac:dyDescent="0.25">
      <c r="A11042" s="37">
        <v>53780000000</v>
      </c>
      <c r="B11042" s="12" t="s">
        <v>10560</v>
      </c>
      <c r="C11042" s="12">
        <v>5</v>
      </c>
      <c r="D11042" s="12" t="s">
        <v>69</v>
      </c>
      <c r="E11042" s="12" t="s">
        <v>65</v>
      </c>
      <c r="F11042" s="12" t="s">
        <v>65</v>
      </c>
      <c r="G11042" s="12" t="s">
        <v>65</v>
      </c>
      <c r="H11042" s="12" t="s">
        <v>65</v>
      </c>
      <c r="I11042" s="12"/>
    </row>
    <row r="11043" spans="1:9" x14ac:dyDescent="0.25">
      <c r="A11043" s="38">
        <v>53820000000</v>
      </c>
      <c r="B11043" s="13" t="s">
        <v>10561</v>
      </c>
      <c r="C11043" s="13">
        <v>5</v>
      </c>
      <c r="D11043" s="13" t="s">
        <v>69</v>
      </c>
      <c r="E11043" s="13" t="s">
        <v>65</v>
      </c>
      <c r="F11043" s="13" t="s">
        <v>65</v>
      </c>
      <c r="G11043" s="13" t="s">
        <v>65</v>
      </c>
      <c r="H11043" s="13" t="s">
        <v>65</v>
      </c>
      <c r="I11043" s="13"/>
    </row>
    <row r="11044" spans="1:9" x14ac:dyDescent="0.25">
      <c r="A11044" s="37">
        <v>55540000000</v>
      </c>
      <c r="B11044" s="12" t="s">
        <v>2251</v>
      </c>
      <c r="C11044" s="12">
        <v>5</v>
      </c>
      <c r="D11044" s="12" t="s">
        <v>69</v>
      </c>
      <c r="E11044" s="12" t="s">
        <v>65</v>
      </c>
      <c r="F11044" s="12" t="s">
        <v>65</v>
      </c>
      <c r="G11044" s="12" t="s">
        <v>65</v>
      </c>
      <c r="H11044" s="12" t="s">
        <v>65</v>
      </c>
      <c r="I11044" s="12"/>
    </row>
    <row r="11045" spans="1:9" x14ac:dyDescent="0.25">
      <c r="A11045" s="38">
        <v>55580000000</v>
      </c>
      <c r="B11045" s="13" t="s">
        <v>2268</v>
      </c>
      <c r="C11045" s="13">
        <v>5</v>
      </c>
      <c r="D11045" s="13" t="s">
        <v>69</v>
      </c>
      <c r="E11045" s="13" t="s">
        <v>65</v>
      </c>
      <c r="F11045" s="13" t="s">
        <v>65</v>
      </c>
      <c r="G11045" s="13" t="s">
        <v>65</v>
      </c>
      <c r="H11045" s="13" t="s">
        <v>65</v>
      </c>
      <c r="I11045" s="13"/>
    </row>
    <row r="11046" spans="1:9" x14ac:dyDescent="0.25">
      <c r="A11046" s="37">
        <v>55620000000</v>
      </c>
      <c r="B11046" s="12" t="s">
        <v>2284</v>
      </c>
      <c r="C11046" s="12">
        <v>5</v>
      </c>
      <c r="D11046" s="12" t="s">
        <v>69</v>
      </c>
      <c r="E11046" s="12" t="s">
        <v>65</v>
      </c>
      <c r="F11046" s="12" t="s">
        <v>65</v>
      </c>
      <c r="G11046" s="12" t="s">
        <v>65</v>
      </c>
      <c r="H11046" s="12" t="s">
        <v>65</v>
      </c>
      <c r="I11046" s="12"/>
    </row>
    <row r="11047" spans="1:9" x14ac:dyDescent="0.25">
      <c r="A11047" s="38">
        <v>55660000000</v>
      </c>
      <c r="B11047" s="13" t="s">
        <v>2304</v>
      </c>
      <c r="C11047" s="13">
        <v>5</v>
      </c>
      <c r="D11047" s="13" t="s">
        <v>69</v>
      </c>
      <c r="E11047" s="13" t="s">
        <v>65</v>
      </c>
      <c r="F11047" s="13" t="s">
        <v>65</v>
      </c>
      <c r="G11047" s="13" t="s">
        <v>65</v>
      </c>
      <c r="H11047" s="13" t="s">
        <v>65</v>
      </c>
      <c r="I11047" s="13"/>
    </row>
    <row r="11048" spans="1:9" x14ac:dyDescent="0.25">
      <c r="A11048" s="37">
        <v>55700000000</v>
      </c>
      <c r="B11048" s="12" t="s">
        <v>2320</v>
      </c>
      <c r="C11048" s="12">
        <v>5</v>
      </c>
      <c r="D11048" s="12" t="s">
        <v>69</v>
      </c>
      <c r="E11048" s="12" t="s">
        <v>65</v>
      </c>
      <c r="F11048" s="12" t="s">
        <v>65</v>
      </c>
      <c r="G11048" s="12" t="s">
        <v>65</v>
      </c>
      <c r="H11048" s="12" t="s">
        <v>65</v>
      </c>
      <c r="I11048" s="12"/>
    </row>
    <row r="11049" spans="1:9" x14ac:dyDescent="0.25">
      <c r="A11049" s="38">
        <v>57540000000</v>
      </c>
      <c r="B11049" s="13" t="s">
        <v>2323</v>
      </c>
      <c r="C11049" s="13">
        <v>5</v>
      </c>
      <c r="D11049" s="13" t="s">
        <v>69</v>
      </c>
      <c r="E11049" s="13" t="s">
        <v>65</v>
      </c>
      <c r="F11049" s="13" t="s">
        <v>65</v>
      </c>
      <c r="G11049" s="13" t="s">
        <v>65</v>
      </c>
      <c r="H11049" s="13" t="s">
        <v>65</v>
      </c>
      <c r="I11049" s="13"/>
    </row>
    <row r="11050" spans="1:9" x14ac:dyDescent="0.25">
      <c r="A11050" s="37">
        <v>57580000000</v>
      </c>
      <c r="B11050" s="12" t="s">
        <v>2337</v>
      </c>
      <c r="C11050" s="12">
        <v>5</v>
      </c>
      <c r="D11050" s="12" t="s">
        <v>69</v>
      </c>
      <c r="E11050" s="12" t="s">
        <v>65</v>
      </c>
      <c r="F11050" s="12" t="s">
        <v>65</v>
      </c>
      <c r="G11050" s="12" t="s">
        <v>65</v>
      </c>
      <c r="H11050" s="12" t="s">
        <v>65</v>
      </c>
      <c r="I11050" s="12"/>
    </row>
    <row r="11051" spans="1:9" x14ac:dyDescent="0.25">
      <c r="A11051" s="38">
        <v>57620000000</v>
      </c>
      <c r="B11051" s="13" t="s">
        <v>2348</v>
      </c>
      <c r="C11051" s="13">
        <v>5</v>
      </c>
      <c r="D11051" s="13" t="s">
        <v>69</v>
      </c>
      <c r="E11051" s="13" t="s">
        <v>65</v>
      </c>
      <c r="F11051" s="13" t="s">
        <v>65</v>
      </c>
      <c r="G11051" s="13" t="s">
        <v>65</v>
      </c>
      <c r="H11051" s="13" t="s">
        <v>65</v>
      </c>
      <c r="I11051" s="13"/>
    </row>
    <row r="11052" spans="1:9" x14ac:dyDescent="0.25">
      <c r="A11052" s="37">
        <v>57660000000</v>
      </c>
      <c r="B11052" s="12" t="s">
        <v>10562</v>
      </c>
      <c r="C11052" s="12">
        <v>5</v>
      </c>
      <c r="D11052" s="12" t="s">
        <v>69</v>
      </c>
      <c r="E11052" s="12" t="s">
        <v>65</v>
      </c>
      <c r="F11052" s="12" t="s">
        <v>65</v>
      </c>
      <c r="G11052" s="12" t="s">
        <v>65</v>
      </c>
      <c r="H11052" s="12" t="s">
        <v>65</v>
      </c>
      <c r="I11052" s="12"/>
    </row>
    <row r="11053" spans="1:9" x14ac:dyDescent="0.25">
      <c r="A11053" s="38">
        <v>57700000000</v>
      </c>
      <c r="B11053" s="13" t="s">
        <v>10563</v>
      </c>
      <c r="C11053" s="13">
        <v>5</v>
      </c>
      <c r="D11053" s="13" t="s">
        <v>69</v>
      </c>
      <c r="E11053" s="13" t="s">
        <v>65</v>
      </c>
      <c r="F11053" s="13" t="s">
        <v>65</v>
      </c>
      <c r="G11053" s="13" t="s">
        <v>65</v>
      </c>
      <c r="H11053" s="13" t="s">
        <v>65</v>
      </c>
      <c r="I11053" s="13"/>
    </row>
    <row r="11054" spans="1:9" x14ac:dyDescent="0.25">
      <c r="A11054" s="37">
        <v>57740000000</v>
      </c>
      <c r="B11054" s="12" t="s">
        <v>2386</v>
      </c>
      <c r="C11054" s="12">
        <v>5</v>
      </c>
      <c r="D11054" s="12" t="s">
        <v>69</v>
      </c>
      <c r="E11054" s="12" t="s">
        <v>65</v>
      </c>
      <c r="F11054" s="12" t="s">
        <v>65</v>
      </c>
      <c r="G11054" s="12" t="s">
        <v>65</v>
      </c>
      <c r="H11054" s="12" t="s">
        <v>65</v>
      </c>
      <c r="I11054" s="12"/>
    </row>
    <row r="11055" spans="1:9" x14ac:dyDescent="0.25">
      <c r="A11055" s="38">
        <v>59540000000</v>
      </c>
      <c r="B11055" s="13" t="s">
        <v>10564</v>
      </c>
      <c r="C11055" s="13">
        <v>5</v>
      </c>
      <c r="D11055" s="13" t="s">
        <v>69</v>
      </c>
      <c r="E11055" s="13" t="s">
        <v>65</v>
      </c>
      <c r="F11055" s="13" t="s">
        <v>65</v>
      </c>
      <c r="G11055" s="13" t="s">
        <v>65</v>
      </c>
      <c r="H11055" s="13" t="s">
        <v>65</v>
      </c>
      <c r="I11055" s="13"/>
    </row>
    <row r="11056" spans="1:9" x14ac:dyDescent="0.25">
      <c r="A11056" s="37">
        <v>59580000000</v>
      </c>
      <c r="B11056" s="12" t="s">
        <v>10565</v>
      </c>
      <c r="C11056" s="12">
        <v>2</v>
      </c>
      <c r="D11056" s="12" t="s">
        <v>1198</v>
      </c>
      <c r="E11056" s="12" t="s">
        <v>65</v>
      </c>
      <c r="F11056" s="12" t="s">
        <v>67</v>
      </c>
      <c r="G11056" s="12" t="s">
        <v>1199</v>
      </c>
      <c r="H11056" s="12" t="s">
        <v>67</v>
      </c>
      <c r="I11056" s="12"/>
    </row>
    <row r="11057" spans="1:9" x14ac:dyDescent="0.25">
      <c r="A11057" s="38">
        <v>59620000000</v>
      </c>
      <c r="B11057" s="13" t="s">
        <v>10566</v>
      </c>
      <c r="C11057" s="13">
        <v>2</v>
      </c>
      <c r="D11057" s="13" t="s">
        <v>1198</v>
      </c>
      <c r="E11057" s="13" t="s">
        <v>65</v>
      </c>
      <c r="F11057" s="13" t="s">
        <v>67</v>
      </c>
      <c r="G11057" s="13" t="s">
        <v>1199</v>
      </c>
      <c r="H11057" s="13" t="s">
        <v>67</v>
      </c>
      <c r="I11057" s="13"/>
    </row>
    <row r="11058" spans="1:9" x14ac:dyDescent="0.25">
      <c r="A11058" s="37">
        <v>59660000000</v>
      </c>
      <c r="B11058" s="12" t="s">
        <v>2434</v>
      </c>
      <c r="C11058" s="12">
        <v>2</v>
      </c>
      <c r="D11058" s="12" t="s">
        <v>1198</v>
      </c>
      <c r="E11058" s="12" t="s">
        <v>65</v>
      </c>
      <c r="F11058" s="12" t="s">
        <v>67</v>
      </c>
      <c r="G11058" s="12" t="s">
        <v>1199</v>
      </c>
      <c r="H11058" s="12" t="s">
        <v>67</v>
      </c>
      <c r="I11058" s="12"/>
    </row>
    <row r="11059" spans="1:9" x14ac:dyDescent="0.25">
      <c r="A11059" s="38">
        <v>59700000000</v>
      </c>
      <c r="B11059" s="13" t="s">
        <v>10567</v>
      </c>
      <c r="C11059" s="13">
        <v>2</v>
      </c>
      <c r="D11059" s="13" t="s">
        <v>1198</v>
      </c>
      <c r="E11059" s="13" t="s">
        <v>65</v>
      </c>
      <c r="F11059" s="13" t="s">
        <v>67</v>
      </c>
      <c r="G11059" s="13" t="s">
        <v>1199</v>
      </c>
      <c r="H11059" s="13" t="s">
        <v>67</v>
      </c>
      <c r="I11059" s="13"/>
    </row>
    <row r="11060" spans="1:9" x14ac:dyDescent="0.25">
      <c r="A11060" s="37">
        <v>59740000000</v>
      </c>
      <c r="B11060" s="12" t="s">
        <v>2456</v>
      </c>
      <c r="C11060" s="12">
        <v>5</v>
      </c>
      <c r="D11060" s="12" t="s">
        <v>69</v>
      </c>
      <c r="E11060" s="12" t="s">
        <v>65</v>
      </c>
      <c r="F11060" s="12" t="s">
        <v>65</v>
      </c>
      <c r="G11060" s="12" t="s">
        <v>65</v>
      </c>
      <c r="H11060" s="12" t="s">
        <v>65</v>
      </c>
      <c r="I11060" s="12"/>
    </row>
    <row r="11061" spans="1:9" x14ac:dyDescent="0.25">
      <c r="A11061" s="38">
        <v>59780000000</v>
      </c>
      <c r="B11061" s="13" t="s">
        <v>2469</v>
      </c>
      <c r="C11061" s="13">
        <v>5</v>
      </c>
      <c r="D11061" s="13" t="s">
        <v>69</v>
      </c>
      <c r="E11061" s="13" t="s">
        <v>65</v>
      </c>
      <c r="F11061" s="13" t="s">
        <v>65</v>
      </c>
      <c r="G11061" s="13" t="s">
        <v>65</v>
      </c>
      <c r="H11061" s="13" t="s">
        <v>65</v>
      </c>
      <c r="I11061" s="13"/>
    </row>
    <row r="11062" spans="1:9" x14ac:dyDescent="0.25">
      <c r="A11062" s="37">
        <v>64310000000</v>
      </c>
      <c r="B11062" s="12" t="s">
        <v>10568</v>
      </c>
      <c r="C11062" s="12">
        <v>7</v>
      </c>
      <c r="D11062" s="12" t="s">
        <v>2085</v>
      </c>
      <c r="E11062" s="12" t="s">
        <v>65</v>
      </c>
      <c r="F11062" s="12" t="s">
        <v>1199</v>
      </c>
      <c r="G11062" s="12" t="s">
        <v>65</v>
      </c>
      <c r="H11062" s="12" t="s">
        <v>65</v>
      </c>
      <c r="I11062" s="12"/>
    </row>
    <row r="11063" spans="1:9" x14ac:dyDescent="0.25">
      <c r="A11063" s="38">
        <v>64320000000</v>
      </c>
      <c r="B11063" s="13" t="s">
        <v>10569</v>
      </c>
      <c r="C11063" s="13">
        <v>4</v>
      </c>
      <c r="D11063" s="13" t="s">
        <v>1155</v>
      </c>
      <c r="E11063" s="13" t="s">
        <v>67</v>
      </c>
      <c r="F11063" s="13" t="s">
        <v>67</v>
      </c>
      <c r="G11063" s="13" t="s">
        <v>65</v>
      </c>
      <c r="H11063" s="13" t="s">
        <v>67</v>
      </c>
      <c r="I11063" s="13"/>
    </row>
    <row r="11064" spans="1:9" x14ac:dyDescent="0.25">
      <c r="A11064" s="37">
        <v>64330000000</v>
      </c>
      <c r="B11064" s="12" t="s">
        <v>2525</v>
      </c>
      <c r="C11064" s="12">
        <v>7</v>
      </c>
      <c r="D11064" s="12" t="s">
        <v>2085</v>
      </c>
      <c r="E11064" s="12" t="s">
        <v>65</v>
      </c>
      <c r="F11064" s="12" t="s">
        <v>1199</v>
      </c>
      <c r="G11064" s="12" t="s">
        <v>65</v>
      </c>
      <c r="H11064" s="12" t="s">
        <v>65</v>
      </c>
      <c r="I11064" s="12"/>
    </row>
    <row r="11065" spans="1:9" x14ac:dyDescent="0.25">
      <c r="A11065" s="38">
        <v>64340000000</v>
      </c>
      <c r="B11065" s="13" t="s">
        <v>10570</v>
      </c>
      <c r="C11065" s="13">
        <v>5</v>
      </c>
      <c r="D11065" s="13" t="s">
        <v>69</v>
      </c>
      <c r="E11065" s="13" t="s">
        <v>65</v>
      </c>
      <c r="F11065" s="13" t="s">
        <v>65</v>
      </c>
      <c r="G11065" s="13" t="s">
        <v>65</v>
      </c>
      <c r="H11065" s="13" t="s">
        <v>65</v>
      </c>
      <c r="I11065" s="13"/>
    </row>
    <row r="11066" spans="1:9" x14ac:dyDescent="0.25">
      <c r="A11066" s="37">
        <v>64350000000</v>
      </c>
      <c r="B11066" s="12" t="s">
        <v>10571</v>
      </c>
      <c r="C11066" s="12">
        <v>2</v>
      </c>
      <c r="D11066" s="12" t="s">
        <v>1198</v>
      </c>
      <c r="E11066" s="12" t="s">
        <v>65</v>
      </c>
      <c r="F11066" s="12" t="s">
        <v>67</v>
      </c>
      <c r="G11066" s="12" t="s">
        <v>1199</v>
      </c>
      <c r="H11066" s="12" t="s">
        <v>67</v>
      </c>
      <c r="I11066" s="12"/>
    </row>
    <row r="11067" spans="1:9" x14ac:dyDescent="0.25">
      <c r="A11067" s="38">
        <v>64360000000</v>
      </c>
      <c r="B11067" s="13" t="s">
        <v>10572</v>
      </c>
      <c r="C11067" s="13">
        <v>7</v>
      </c>
      <c r="D11067" s="13" t="s">
        <v>2085</v>
      </c>
      <c r="E11067" s="13" t="s">
        <v>65</v>
      </c>
      <c r="F11067" s="13" t="s">
        <v>1199</v>
      </c>
      <c r="G11067" s="13" t="s">
        <v>65</v>
      </c>
      <c r="H11067" s="13" t="s">
        <v>65</v>
      </c>
      <c r="I11067" s="13"/>
    </row>
    <row r="11068" spans="1:9" x14ac:dyDescent="0.25">
      <c r="A11068" s="37">
        <v>64370000000</v>
      </c>
      <c r="B11068" s="12" t="s">
        <v>10573</v>
      </c>
      <c r="C11068" s="12">
        <v>2</v>
      </c>
      <c r="D11068" s="12" t="s">
        <v>1198</v>
      </c>
      <c r="E11068" s="12" t="s">
        <v>65</v>
      </c>
      <c r="F11068" s="12" t="s">
        <v>67</v>
      </c>
      <c r="G11068" s="12" t="s">
        <v>1199</v>
      </c>
      <c r="H11068" s="12" t="s">
        <v>67</v>
      </c>
      <c r="I11068" s="12"/>
    </row>
    <row r="11069" spans="1:9" x14ac:dyDescent="0.25">
      <c r="A11069" s="38">
        <v>64380000000</v>
      </c>
      <c r="B11069" s="13" t="s">
        <v>10574</v>
      </c>
      <c r="C11069" s="13">
        <v>7</v>
      </c>
      <c r="D11069" s="13" t="s">
        <v>2085</v>
      </c>
      <c r="E11069" s="13" t="s">
        <v>65</v>
      </c>
      <c r="F11069" s="13" t="s">
        <v>1199</v>
      </c>
      <c r="G11069" s="13" t="s">
        <v>65</v>
      </c>
      <c r="H11069" s="13" t="s">
        <v>65</v>
      </c>
      <c r="I11069" s="13"/>
    </row>
    <row r="11070" spans="1:9" x14ac:dyDescent="0.25">
      <c r="A11070" s="37">
        <v>64390000000</v>
      </c>
      <c r="B11070" s="12" t="s">
        <v>10575</v>
      </c>
      <c r="C11070" s="12">
        <v>5</v>
      </c>
      <c r="D11070" s="12" t="s">
        <v>69</v>
      </c>
      <c r="E11070" s="12" t="s">
        <v>65</v>
      </c>
      <c r="F11070" s="12" t="s">
        <v>65</v>
      </c>
      <c r="G11070" s="12" t="s">
        <v>65</v>
      </c>
      <c r="H11070" s="12" t="s">
        <v>65</v>
      </c>
      <c r="I11070" s="12"/>
    </row>
    <row r="11071" spans="1:9" x14ac:dyDescent="0.25">
      <c r="A11071" s="38">
        <v>64400000000</v>
      </c>
      <c r="B11071" s="13" t="s">
        <v>10576</v>
      </c>
      <c r="C11071" s="13">
        <v>4</v>
      </c>
      <c r="D11071" s="13" t="s">
        <v>1155</v>
      </c>
      <c r="E11071" s="13" t="s">
        <v>67</v>
      </c>
      <c r="F11071" s="13" t="s">
        <v>67</v>
      </c>
      <c r="G11071" s="13" t="s">
        <v>65</v>
      </c>
      <c r="H11071" s="13" t="s">
        <v>67</v>
      </c>
      <c r="I11071" s="13"/>
    </row>
    <row r="11072" spans="1:9" x14ac:dyDescent="0.25">
      <c r="A11072" s="37">
        <v>65310000000</v>
      </c>
      <c r="B11072" s="12" t="s">
        <v>2661</v>
      </c>
      <c r="C11072" s="12">
        <v>4</v>
      </c>
      <c r="D11072" s="12" t="s">
        <v>1155</v>
      </c>
      <c r="E11072" s="12" t="s">
        <v>67</v>
      </c>
      <c r="F11072" s="12" t="s">
        <v>67</v>
      </c>
      <c r="G11072" s="12" t="s">
        <v>65</v>
      </c>
      <c r="H11072" s="12" t="s">
        <v>67</v>
      </c>
      <c r="I11072" s="12"/>
    </row>
    <row r="11073" spans="1:9" x14ac:dyDescent="0.25">
      <c r="A11073" s="38">
        <v>65320000000</v>
      </c>
      <c r="B11073" s="13" t="s">
        <v>10577</v>
      </c>
      <c r="C11073" s="13">
        <v>2</v>
      </c>
      <c r="D11073" s="13" t="s">
        <v>1198</v>
      </c>
      <c r="E11073" s="13" t="s">
        <v>65</v>
      </c>
      <c r="F11073" s="13" t="s">
        <v>67</v>
      </c>
      <c r="G11073" s="13" t="s">
        <v>1199</v>
      </c>
      <c r="H11073" s="13" t="s">
        <v>67</v>
      </c>
      <c r="I11073" s="13"/>
    </row>
    <row r="11074" spans="1:9" x14ac:dyDescent="0.25">
      <c r="A11074" s="37">
        <v>65330000000</v>
      </c>
      <c r="B11074" s="12" t="s">
        <v>10578</v>
      </c>
      <c r="C11074" s="12">
        <v>4</v>
      </c>
      <c r="D11074" s="12" t="s">
        <v>1155</v>
      </c>
      <c r="E11074" s="12" t="s">
        <v>67</v>
      </c>
      <c r="F11074" s="12" t="s">
        <v>67</v>
      </c>
      <c r="G11074" s="12" t="s">
        <v>65</v>
      </c>
      <c r="H11074" s="12" t="s">
        <v>67</v>
      </c>
      <c r="I11074" s="12"/>
    </row>
    <row r="11075" spans="1:9" x14ac:dyDescent="0.25">
      <c r="A11075" s="38">
        <v>65340000000</v>
      </c>
      <c r="B11075" s="13" t="s">
        <v>10579</v>
      </c>
      <c r="C11075" s="13">
        <v>4</v>
      </c>
      <c r="D11075" s="13" t="s">
        <v>1155</v>
      </c>
      <c r="E11075" s="13" t="s">
        <v>67</v>
      </c>
      <c r="F11075" s="13" t="s">
        <v>67</v>
      </c>
      <c r="G11075" s="13" t="s">
        <v>65</v>
      </c>
      <c r="H11075" s="13" t="s">
        <v>67</v>
      </c>
      <c r="I11075" s="13"/>
    </row>
    <row r="11076" spans="1:9" x14ac:dyDescent="0.25">
      <c r="A11076" s="37">
        <v>65350000000</v>
      </c>
      <c r="B11076" s="12" t="s">
        <v>10580</v>
      </c>
      <c r="C11076" s="12">
        <v>2</v>
      </c>
      <c r="D11076" s="12" t="s">
        <v>1198</v>
      </c>
      <c r="E11076" s="12" t="s">
        <v>65</v>
      </c>
      <c r="F11076" s="12" t="s">
        <v>67</v>
      </c>
      <c r="G11076" s="12" t="s">
        <v>1199</v>
      </c>
      <c r="H11076" s="12" t="s">
        <v>67</v>
      </c>
      <c r="I11076" s="12"/>
    </row>
    <row r="11077" spans="1:9" x14ac:dyDescent="0.25">
      <c r="A11077" s="38">
        <v>66310000000</v>
      </c>
      <c r="B11077" s="13" t="s">
        <v>2764</v>
      </c>
      <c r="C11077" s="13">
        <v>1</v>
      </c>
      <c r="D11077" s="13" t="s">
        <v>2549</v>
      </c>
      <c r="E11077" s="13" t="s">
        <v>1199</v>
      </c>
      <c r="F11077" s="13" t="s">
        <v>1199</v>
      </c>
      <c r="G11077" s="13" t="s">
        <v>67</v>
      </c>
      <c r="H11077" s="13" t="s">
        <v>65</v>
      </c>
      <c r="I11077" s="13"/>
    </row>
    <row r="11078" spans="1:9" x14ac:dyDescent="0.25">
      <c r="A11078" s="37">
        <v>66320000000</v>
      </c>
      <c r="B11078" s="12" t="s">
        <v>10581</v>
      </c>
      <c r="C11078" s="12">
        <v>1</v>
      </c>
      <c r="D11078" s="12" t="s">
        <v>2549</v>
      </c>
      <c r="E11078" s="12" t="s">
        <v>1199</v>
      </c>
      <c r="F11078" s="12" t="s">
        <v>1199</v>
      </c>
      <c r="G11078" s="12" t="s">
        <v>67</v>
      </c>
      <c r="H11078" s="12" t="s">
        <v>65</v>
      </c>
      <c r="I11078" s="12"/>
    </row>
    <row r="11079" spans="1:9" x14ac:dyDescent="0.25">
      <c r="A11079" s="38">
        <v>66330000000</v>
      </c>
      <c r="B11079" s="13" t="s">
        <v>2755</v>
      </c>
      <c r="C11079" s="13">
        <v>5</v>
      </c>
      <c r="D11079" s="13" t="s">
        <v>69</v>
      </c>
      <c r="E11079" s="13" t="s">
        <v>65</v>
      </c>
      <c r="F11079" s="13" t="s">
        <v>65</v>
      </c>
      <c r="G11079" s="13" t="s">
        <v>65</v>
      </c>
      <c r="H11079" s="13" t="s">
        <v>65</v>
      </c>
      <c r="I11079" s="13"/>
    </row>
    <row r="11080" spans="1:9" x14ac:dyDescent="0.25">
      <c r="A11080" s="37">
        <v>66340000000</v>
      </c>
      <c r="B11080" s="12" t="s">
        <v>10582</v>
      </c>
      <c r="C11080" s="12">
        <v>4</v>
      </c>
      <c r="D11080" s="12" t="s">
        <v>1155</v>
      </c>
      <c r="E11080" s="12" t="s">
        <v>67</v>
      </c>
      <c r="F11080" s="12" t="s">
        <v>67</v>
      </c>
      <c r="G11080" s="12" t="s">
        <v>65</v>
      </c>
      <c r="H11080" s="12" t="s">
        <v>67</v>
      </c>
      <c r="I11080" s="12"/>
    </row>
    <row r="11081" spans="1:9" x14ac:dyDescent="0.25">
      <c r="A11081" s="38">
        <v>66350000000</v>
      </c>
      <c r="B11081" s="13" t="s">
        <v>10583</v>
      </c>
      <c r="C11081" s="13">
        <v>2</v>
      </c>
      <c r="D11081" s="13" t="s">
        <v>1198</v>
      </c>
      <c r="E11081" s="13" t="s">
        <v>65</v>
      </c>
      <c r="F11081" s="13" t="s">
        <v>67</v>
      </c>
      <c r="G11081" s="13" t="s">
        <v>1199</v>
      </c>
      <c r="H11081" s="13" t="s">
        <v>67</v>
      </c>
      <c r="I11081" s="13"/>
    </row>
    <row r="11082" spans="1:9" x14ac:dyDescent="0.25">
      <c r="A11082" s="37">
        <v>66360000000</v>
      </c>
      <c r="B11082" s="12" t="s">
        <v>10584</v>
      </c>
      <c r="C11082" s="12">
        <v>1</v>
      </c>
      <c r="D11082" s="12" t="s">
        <v>2549</v>
      </c>
      <c r="E11082" s="12" t="s">
        <v>1199</v>
      </c>
      <c r="F11082" s="12" t="s">
        <v>1199</v>
      </c>
      <c r="G11082" s="12" t="s">
        <v>67</v>
      </c>
      <c r="H11082" s="12" t="s">
        <v>65</v>
      </c>
      <c r="I11082" s="12"/>
    </row>
    <row r="11083" spans="1:9" x14ac:dyDescent="0.25">
      <c r="A11083" s="38">
        <v>71310000000</v>
      </c>
      <c r="B11083" s="13" t="s">
        <v>10585</v>
      </c>
      <c r="C11083" s="13">
        <v>5</v>
      </c>
      <c r="D11083" s="13" t="s">
        <v>69</v>
      </c>
      <c r="E11083" s="13" t="s">
        <v>65</v>
      </c>
      <c r="F11083" s="13" t="s">
        <v>65</v>
      </c>
      <c r="G11083" s="13" t="s">
        <v>65</v>
      </c>
      <c r="H11083" s="13" t="s">
        <v>65</v>
      </c>
      <c r="I11083" s="13"/>
    </row>
    <row r="11084" spans="1:9" x14ac:dyDescent="0.25">
      <c r="A11084" s="37">
        <v>71320000000</v>
      </c>
      <c r="B11084" s="12" t="s">
        <v>3078</v>
      </c>
      <c r="C11084" s="12">
        <v>2</v>
      </c>
      <c r="D11084" s="12" t="s">
        <v>1198</v>
      </c>
      <c r="E11084" s="12" t="s">
        <v>65</v>
      </c>
      <c r="F11084" s="12" t="s">
        <v>67</v>
      </c>
      <c r="G11084" s="12" t="s">
        <v>1199</v>
      </c>
      <c r="H11084" s="12" t="s">
        <v>67</v>
      </c>
      <c r="I11084" s="12"/>
    </row>
    <row r="11085" spans="1:9" x14ac:dyDescent="0.25">
      <c r="A11085" s="38">
        <v>71330000000</v>
      </c>
      <c r="B11085" s="13" t="s">
        <v>3085</v>
      </c>
      <c r="C11085" s="13">
        <v>4</v>
      </c>
      <c r="D11085" s="13" t="s">
        <v>1155</v>
      </c>
      <c r="E11085" s="13" t="s">
        <v>67</v>
      </c>
      <c r="F11085" s="13" t="s">
        <v>67</v>
      </c>
      <c r="G11085" s="13" t="s">
        <v>65</v>
      </c>
      <c r="H11085" s="13" t="s">
        <v>67</v>
      </c>
      <c r="I11085" s="13"/>
    </row>
    <row r="11086" spans="1:9" x14ac:dyDescent="0.25">
      <c r="A11086" s="37">
        <v>71340000000</v>
      </c>
      <c r="B11086" s="12" t="s">
        <v>3204</v>
      </c>
      <c r="C11086" s="12">
        <v>2</v>
      </c>
      <c r="D11086" s="12" t="s">
        <v>1198</v>
      </c>
      <c r="E11086" s="12" t="s">
        <v>65</v>
      </c>
      <c r="F11086" s="12" t="s">
        <v>67</v>
      </c>
      <c r="G11086" s="12" t="s">
        <v>1199</v>
      </c>
      <c r="H11086" s="12" t="s">
        <v>67</v>
      </c>
      <c r="I11086" s="12"/>
    </row>
    <row r="11087" spans="1:9" x14ac:dyDescent="0.25">
      <c r="A11087" s="38">
        <v>71350000000</v>
      </c>
      <c r="B11087" s="13" t="s">
        <v>10586</v>
      </c>
      <c r="C11087" s="13">
        <v>5</v>
      </c>
      <c r="D11087" s="13" t="s">
        <v>69</v>
      </c>
      <c r="E11087" s="13" t="s">
        <v>65</v>
      </c>
      <c r="F11087" s="13" t="s">
        <v>65</v>
      </c>
      <c r="G11087" s="13" t="s">
        <v>65</v>
      </c>
      <c r="H11087" s="13" t="s">
        <v>65</v>
      </c>
      <c r="I11087" s="13"/>
    </row>
    <row r="11088" spans="1:9" x14ac:dyDescent="0.25">
      <c r="A11088" s="37">
        <v>71370000000</v>
      </c>
      <c r="B11088" s="12" t="s">
        <v>10587</v>
      </c>
      <c r="C11088" s="12">
        <v>4</v>
      </c>
      <c r="D11088" s="12" t="s">
        <v>1155</v>
      </c>
      <c r="E11088" s="12" t="s">
        <v>67</v>
      </c>
      <c r="F11088" s="12" t="s">
        <v>67</v>
      </c>
      <c r="G11088" s="12" t="s">
        <v>65</v>
      </c>
      <c r="H11088" s="12" t="s">
        <v>67</v>
      </c>
      <c r="I11088" s="12"/>
    </row>
    <row r="11089" spans="1:9" x14ac:dyDescent="0.25">
      <c r="A11089" s="38">
        <v>71380000000</v>
      </c>
      <c r="B11089" s="13" t="s">
        <v>3485</v>
      </c>
      <c r="C11089" s="13">
        <v>5</v>
      </c>
      <c r="D11089" s="13" t="s">
        <v>69</v>
      </c>
      <c r="E11089" s="13" t="s">
        <v>65</v>
      </c>
      <c r="F11089" s="13" t="s">
        <v>65</v>
      </c>
      <c r="G11089" s="13" t="s">
        <v>65</v>
      </c>
      <c r="H11089" s="13" t="s">
        <v>65</v>
      </c>
      <c r="I11089" s="13"/>
    </row>
    <row r="11090" spans="1:9" x14ac:dyDescent="0.25">
      <c r="A11090" s="37">
        <v>71400000000</v>
      </c>
      <c r="B11090" s="12" t="s">
        <v>10588</v>
      </c>
      <c r="C11090" s="12">
        <v>5</v>
      </c>
      <c r="D11090" s="12" t="s">
        <v>69</v>
      </c>
      <c r="E11090" s="12" t="s">
        <v>65</v>
      </c>
      <c r="F11090" s="12" t="s">
        <v>65</v>
      </c>
      <c r="G11090" s="12" t="s">
        <v>65</v>
      </c>
      <c r="H11090" s="12" t="s">
        <v>65</v>
      </c>
      <c r="I11090" s="12"/>
    </row>
    <row r="11091" spans="1:9" x14ac:dyDescent="0.25">
      <c r="A11091" s="38">
        <v>71410000000</v>
      </c>
      <c r="B11091" s="13" t="s">
        <v>10589</v>
      </c>
      <c r="C11091" s="13">
        <v>5</v>
      </c>
      <c r="D11091" s="13" t="s">
        <v>69</v>
      </c>
      <c r="E11091" s="13" t="s">
        <v>65</v>
      </c>
      <c r="F11091" s="13" t="s">
        <v>65</v>
      </c>
      <c r="G11091" s="13" t="s">
        <v>65</v>
      </c>
      <c r="H11091" s="13" t="s">
        <v>65</v>
      </c>
      <c r="I11091" s="13"/>
    </row>
    <row r="11092" spans="1:9" x14ac:dyDescent="0.25">
      <c r="A11092" s="37">
        <v>71430000000</v>
      </c>
      <c r="B11092" s="12" t="s">
        <v>10590</v>
      </c>
      <c r="C11092" s="12">
        <v>2</v>
      </c>
      <c r="D11092" s="12" t="s">
        <v>1198</v>
      </c>
      <c r="E11092" s="12" t="s">
        <v>65</v>
      </c>
      <c r="F11092" s="12" t="s">
        <v>67</v>
      </c>
      <c r="G11092" s="12" t="s">
        <v>1199</v>
      </c>
      <c r="H11092" s="12" t="s">
        <v>67</v>
      </c>
      <c r="I11092" s="12"/>
    </row>
    <row r="11093" spans="1:9" x14ac:dyDescent="0.25">
      <c r="A11093" s="38">
        <v>72310000000</v>
      </c>
      <c r="B11093" s="13" t="s">
        <v>10591</v>
      </c>
      <c r="C11093" s="13">
        <v>5</v>
      </c>
      <c r="D11093" s="13" t="s">
        <v>69</v>
      </c>
      <c r="E11093" s="13" t="s">
        <v>65</v>
      </c>
      <c r="F11093" s="13" t="s">
        <v>65</v>
      </c>
      <c r="G11093" s="13" t="s">
        <v>65</v>
      </c>
      <c r="H11093" s="13" t="s">
        <v>65</v>
      </c>
      <c r="I11093" s="13"/>
    </row>
    <row r="11094" spans="1:9" x14ac:dyDescent="0.25">
      <c r="A11094" s="37">
        <v>72320000000</v>
      </c>
      <c r="B11094" s="12" t="s">
        <v>10592</v>
      </c>
      <c r="C11094" s="12">
        <v>2</v>
      </c>
      <c r="D11094" s="12" t="s">
        <v>1198</v>
      </c>
      <c r="E11094" s="12" t="s">
        <v>65</v>
      </c>
      <c r="F11094" s="12" t="s">
        <v>67</v>
      </c>
      <c r="G11094" s="12" t="s">
        <v>1199</v>
      </c>
      <c r="H11094" s="12" t="s">
        <v>67</v>
      </c>
      <c r="I11094" s="12"/>
    </row>
    <row r="11095" spans="1:9" x14ac:dyDescent="0.25">
      <c r="A11095" s="38">
        <v>72330000000</v>
      </c>
      <c r="B11095" s="13" t="s">
        <v>10593</v>
      </c>
      <c r="C11095" s="13">
        <v>2</v>
      </c>
      <c r="D11095" s="13" t="s">
        <v>1198</v>
      </c>
      <c r="E11095" s="13" t="s">
        <v>65</v>
      </c>
      <c r="F11095" s="13" t="s">
        <v>67</v>
      </c>
      <c r="G11095" s="13" t="s">
        <v>1199</v>
      </c>
      <c r="H11095" s="13" t="s">
        <v>67</v>
      </c>
      <c r="I11095" s="13"/>
    </row>
    <row r="11096" spans="1:9" x14ac:dyDescent="0.25">
      <c r="A11096" s="37">
        <v>72350000000</v>
      </c>
      <c r="B11096" s="12" t="s">
        <v>10594</v>
      </c>
      <c r="C11096" s="12">
        <v>5</v>
      </c>
      <c r="D11096" s="12" t="s">
        <v>69</v>
      </c>
      <c r="E11096" s="12" t="s">
        <v>65</v>
      </c>
      <c r="F11096" s="12" t="s">
        <v>65</v>
      </c>
      <c r="G11096" s="12" t="s">
        <v>65</v>
      </c>
      <c r="H11096" s="12" t="s">
        <v>65</v>
      </c>
      <c r="I11096" s="12"/>
    </row>
    <row r="11097" spans="1:9" x14ac:dyDescent="0.25">
      <c r="A11097" s="38">
        <v>73310000000</v>
      </c>
      <c r="B11097" s="13" t="s">
        <v>10595</v>
      </c>
      <c r="C11097" s="13">
        <v>4</v>
      </c>
      <c r="D11097" s="13" t="s">
        <v>1155</v>
      </c>
      <c r="E11097" s="13" t="s">
        <v>67</v>
      </c>
      <c r="F11097" s="13" t="s">
        <v>67</v>
      </c>
      <c r="G11097" s="13" t="s">
        <v>65</v>
      </c>
      <c r="H11097" s="13" t="s">
        <v>67</v>
      </c>
      <c r="I11097" s="13"/>
    </row>
    <row r="11098" spans="1:9" x14ac:dyDescent="0.25">
      <c r="A11098" s="37">
        <v>73320000000</v>
      </c>
      <c r="B11098" s="12" t="s">
        <v>4569</v>
      </c>
      <c r="C11098" s="12">
        <v>4</v>
      </c>
      <c r="D11098" s="12" t="s">
        <v>1155</v>
      </c>
      <c r="E11098" s="12" t="s">
        <v>67</v>
      </c>
      <c r="F11098" s="12" t="s">
        <v>67</v>
      </c>
      <c r="G11098" s="12" t="s">
        <v>65</v>
      </c>
      <c r="H11098" s="12" t="s">
        <v>67</v>
      </c>
      <c r="I11098" s="12"/>
    </row>
    <row r="11099" spans="1:9" x14ac:dyDescent="0.25">
      <c r="A11099" s="38">
        <v>73330000000</v>
      </c>
      <c r="B11099" s="13" t="s">
        <v>10596</v>
      </c>
      <c r="C11099" s="13">
        <v>4</v>
      </c>
      <c r="D11099" s="13" t="s">
        <v>1155</v>
      </c>
      <c r="E11099" s="13" t="s">
        <v>67</v>
      </c>
      <c r="F11099" s="13" t="s">
        <v>67</v>
      </c>
      <c r="G11099" s="13" t="s">
        <v>65</v>
      </c>
      <c r="H11099" s="13" t="s">
        <v>67</v>
      </c>
      <c r="I11099" s="13"/>
    </row>
    <row r="11100" spans="1:9" x14ac:dyDescent="0.25">
      <c r="A11100" s="37">
        <v>73340000000</v>
      </c>
      <c r="B11100" s="12" t="s">
        <v>4698</v>
      </c>
      <c r="C11100" s="12">
        <v>7</v>
      </c>
      <c r="D11100" s="12" t="s">
        <v>2085</v>
      </c>
      <c r="E11100" s="12" t="s">
        <v>65</v>
      </c>
      <c r="F11100" s="12" t="s">
        <v>1199</v>
      </c>
      <c r="G11100" s="12" t="s">
        <v>65</v>
      </c>
      <c r="H11100" s="12" t="s">
        <v>65</v>
      </c>
      <c r="I11100" s="12"/>
    </row>
    <row r="11101" spans="1:9" x14ac:dyDescent="0.25">
      <c r="A11101" s="38">
        <v>73350000000</v>
      </c>
      <c r="B11101" s="13" t="s">
        <v>4491</v>
      </c>
      <c r="C11101" s="13">
        <v>4</v>
      </c>
      <c r="D11101" s="13" t="s">
        <v>1155</v>
      </c>
      <c r="E11101" s="13" t="s">
        <v>67</v>
      </c>
      <c r="F11101" s="13" t="s">
        <v>67</v>
      </c>
      <c r="G11101" s="13" t="s">
        <v>65</v>
      </c>
      <c r="H11101" s="13" t="s">
        <v>67</v>
      </c>
      <c r="I11101" s="13"/>
    </row>
    <row r="11102" spans="1:9" x14ac:dyDescent="0.25">
      <c r="A11102" s="37">
        <v>73360000000</v>
      </c>
      <c r="B11102" s="12" t="s">
        <v>4818</v>
      </c>
      <c r="C11102" s="12">
        <v>5</v>
      </c>
      <c r="D11102" s="12" t="s">
        <v>69</v>
      </c>
      <c r="E11102" s="12" t="s">
        <v>65</v>
      </c>
      <c r="F11102" s="12" t="s">
        <v>65</v>
      </c>
      <c r="G11102" s="12" t="s">
        <v>65</v>
      </c>
      <c r="H11102" s="12" t="s">
        <v>65</v>
      </c>
      <c r="I11102" s="12"/>
    </row>
    <row r="11103" spans="1:9" x14ac:dyDescent="0.25">
      <c r="A11103" s="38">
        <v>73370000000</v>
      </c>
      <c r="B11103" s="13" t="s">
        <v>10597</v>
      </c>
      <c r="C11103" s="13">
        <v>7</v>
      </c>
      <c r="D11103" s="13" t="s">
        <v>2085</v>
      </c>
      <c r="E11103" s="13" t="s">
        <v>65</v>
      </c>
      <c r="F11103" s="13" t="s">
        <v>1199</v>
      </c>
      <c r="G11103" s="13" t="s">
        <v>65</v>
      </c>
      <c r="H11103" s="13" t="s">
        <v>65</v>
      </c>
      <c r="I11103" s="13"/>
    </row>
    <row r="11104" spans="1:9" x14ac:dyDescent="0.25">
      <c r="A11104" s="37">
        <v>73380000000</v>
      </c>
      <c r="B11104" s="12" t="s">
        <v>10598</v>
      </c>
      <c r="C11104" s="12">
        <v>7</v>
      </c>
      <c r="D11104" s="12" t="s">
        <v>2085</v>
      </c>
      <c r="E11104" s="12" t="s">
        <v>65</v>
      </c>
      <c r="F11104" s="12" t="s">
        <v>1199</v>
      </c>
      <c r="G11104" s="12" t="s">
        <v>65</v>
      </c>
      <c r="H11104" s="12" t="s">
        <v>65</v>
      </c>
      <c r="I11104" s="12"/>
    </row>
    <row r="11105" spans="1:9" x14ac:dyDescent="0.25">
      <c r="A11105" s="38">
        <v>73390000000</v>
      </c>
      <c r="B11105" s="13" t="s">
        <v>10599</v>
      </c>
      <c r="C11105" s="13">
        <v>7</v>
      </c>
      <c r="D11105" s="13" t="s">
        <v>2085</v>
      </c>
      <c r="E11105" s="13" t="s">
        <v>65</v>
      </c>
      <c r="F11105" s="13" t="s">
        <v>1199</v>
      </c>
      <c r="G11105" s="13" t="s">
        <v>65</v>
      </c>
      <c r="H11105" s="13" t="s">
        <v>65</v>
      </c>
      <c r="I11105" s="13"/>
    </row>
    <row r="11106" spans="1:9" x14ac:dyDescent="0.25">
      <c r="A11106" s="37">
        <v>73400000000</v>
      </c>
      <c r="B11106" s="12" t="s">
        <v>10600</v>
      </c>
      <c r="C11106" s="12">
        <v>5</v>
      </c>
      <c r="D11106" s="12" t="s">
        <v>69</v>
      </c>
      <c r="E11106" s="12" t="s">
        <v>65</v>
      </c>
      <c r="F11106" s="12" t="s">
        <v>65</v>
      </c>
      <c r="G11106" s="12" t="s">
        <v>65</v>
      </c>
      <c r="H11106" s="12" t="s">
        <v>65</v>
      </c>
      <c r="I11106" s="12"/>
    </row>
    <row r="11107" spans="1:9" x14ac:dyDescent="0.25">
      <c r="A11107" s="38">
        <v>81150000000</v>
      </c>
      <c r="B11107" s="13" t="s">
        <v>5103</v>
      </c>
      <c r="C11107" s="13">
        <v>1</v>
      </c>
      <c r="D11107" s="13" t="s">
        <v>2549</v>
      </c>
      <c r="E11107" s="13" t="s">
        <v>1199</v>
      </c>
      <c r="F11107" s="13" t="s">
        <v>1199</v>
      </c>
      <c r="G11107" s="13" t="s">
        <v>67</v>
      </c>
      <c r="H11107" s="13" t="s">
        <v>65</v>
      </c>
      <c r="I11107" s="13"/>
    </row>
    <row r="11108" spans="1:9" x14ac:dyDescent="0.25">
      <c r="A11108" s="37">
        <v>81160000000</v>
      </c>
      <c r="B11108" s="12" t="s">
        <v>10601</v>
      </c>
      <c r="C11108" s="12">
        <v>1</v>
      </c>
      <c r="D11108" s="12" t="s">
        <v>2549</v>
      </c>
      <c r="E11108" s="12" t="s">
        <v>1199</v>
      </c>
      <c r="F11108" s="12" t="s">
        <v>1199</v>
      </c>
      <c r="G11108" s="12" t="s">
        <v>67</v>
      </c>
      <c r="H11108" s="12" t="s">
        <v>65</v>
      </c>
      <c r="I11108" s="12"/>
    </row>
    <row r="11109" spans="1:9" x14ac:dyDescent="0.25">
      <c r="A11109" s="38">
        <v>81170000000</v>
      </c>
      <c r="B11109" s="13" t="s">
        <v>5188</v>
      </c>
      <c r="C11109" s="13">
        <v>1</v>
      </c>
      <c r="D11109" s="13" t="s">
        <v>2549</v>
      </c>
      <c r="E11109" s="13" t="s">
        <v>1199</v>
      </c>
      <c r="F11109" s="13" t="s">
        <v>1199</v>
      </c>
      <c r="G11109" s="13" t="s">
        <v>67</v>
      </c>
      <c r="H11109" s="13" t="s">
        <v>65</v>
      </c>
      <c r="I11109" s="13"/>
    </row>
    <row r="11110" spans="1:9" x14ac:dyDescent="0.25">
      <c r="A11110" s="37">
        <v>81180000000</v>
      </c>
      <c r="B11110" s="12" t="s">
        <v>5223</v>
      </c>
      <c r="C11110" s="12">
        <v>4</v>
      </c>
      <c r="D11110" s="12" t="s">
        <v>1155</v>
      </c>
      <c r="E11110" s="12" t="s">
        <v>67</v>
      </c>
      <c r="F11110" s="12" t="s">
        <v>67</v>
      </c>
      <c r="G11110" s="12" t="s">
        <v>65</v>
      </c>
      <c r="H11110" s="12" t="s">
        <v>67</v>
      </c>
      <c r="I11110" s="12"/>
    </row>
    <row r="11111" spans="1:9" x14ac:dyDescent="0.25">
      <c r="A11111" s="38">
        <v>81190000000</v>
      </c>
      <c r="B11111" s="13" t="s">
        <v>10602</v>
      </c>
      <c r="C11111" s="13">
        <v>1</v>
      </c>
      <c r="D11111" s="13" t="s">
        <v>2549</v>
      </c>
      <c r="E11111" s="13" t="s">
        <v>1199</v>
      </c>
      <c r="F11111" s="13" t="s">
        <v>1199</v>
      </c>
      <c r="G11111" s="13" t="s">
        <v>67</v>
      </c>
      <c r="H11111" s="13" t="s">
        <v>65</v>
      </c>
      <c r="I11111" s="13"/>
    </row>
    <row r="11112" spans="1:9" x14ac:dyDescent="0.25">
      <c r="A11112" s="37">
        <v>81250000000</v>
      </c>
      <c r="B11112" s="12" t="s">
        <v>5273</v>
      </c>
      <c r="C11112" s="12">
        <v>4</v>
      </c>
      <c r="D11112" s="12" t="s">
        <v>1155</v>
      </c>
      <c r="E11112" s="12" t="s">
        <v>67</v>
      </c>
      <c r="F11112" s="12" t="s">
        <v>67</v>
      </c>
      <c r="G11112" s="12" t="s">
        <v>65</v>
      </c>
      <c r="H11112" s="12" t="s">
        <v>67</v>
      </c>
      <c r="I11112" s="12"/>
    </row>
    <row r="11113" spans="1:9" x14ac:dyDescent="0.25">
      <c r="A11113" s="38">
        <v>81260000000</v>
      </c>
      <c r="B11113" s="13" t="s">
        <v>10603</v>
      </c>
      <c r="C11113" s="13">
        <v>1</v>
      </c>
      <c r="D11113" s="13" t="s">
        <v>2549</v>
      </c>
      <c r="E11113" s="13" t="s">
        <v>1199</v>
      </c>
      <c r="F11113" s="13" t="s">
        <v>1199</v>
      </c>
      <c r="G11113" s="13" t="s">
        <v>67</v>
      </c>
      <c r="H11113" s="13" t="s">
        <v>65</v>
      </c>
      <c r="I11113" s="13"/>
    </row>
    <row r="11114" spans="1:9" x14ac:dyDescent="0.25">
      <c r="A11114" s="37">
        <v>81270000000</v>
      </c>
      <c r="B11114" s="12" t="s">
        <v>5353</v>
      </c>
      <c r="C11114" s="12">
        <v>1</v>
      </c>
      <c r="D11114" s="12" t="s">
        <v>2549</v>
      </c>
      <c r="E11114" s="12" t="s">
        <v>1199</v>
      </c>
      <c r="F11114" s="12" t="s">
        <v>1199</v>
      </c>
      <c r="G11114" s="12" t="s">
        <v>67</v>
      </c>
      <c r="H11114" s="12" t="s">
        <v>65</v>
      </c>
      <c r="I11114" s="12"/>
    </row>
    <row r="11115" spans="1:9" x14ac:dyDescent="0.25">
      <c r="A11115" s="38">
        <v>81280000000</v>
      </c>
      <c r="B11115" s="13" t="s">
        <v>10604</v>
      </c>
      <c r="C11115" s="13">
        <v>4</v>
      </c>
      <c r="D11115" s="13" t="s">
        <v>1155</v>
      </c>
      <c r="E11115" s="13" t="s">
        <v>67</v>
      </c>
      <c r="F11115" s="13" t="s">
        <v>67</v>
      </c>
      <c r="G11115" s="13" t="s">
        <v>65</v>
      </c>
      <c r="H11115" s="13" t="s">
        <v>67</v>
      </c>
      <c r="I11115" s="13"/>
    </row>
    <row r="11116" spans="1:9" x14ac:dyDescent="0.25">
      <c r="A11116" s="37">
        <v>81350000000</v>
      </c>
      <c r="B11116" s="12" t="s">
        <v>7560</v>
      </c>
      <c r="C11116" s="12">
        <v>1</v>
      </c>
      <c r="D11116" s="12" t="s">
        <v>2549</v>
      </c>
      <c r="E11116" s="12" t="s">
        <v>1199</v>
      </c>
      <c r="F11116" s="12" t="s">
        <v>1199</v>
      </c>
      <c r="G11116" s="12" t="s">
        <v>67</v>
      </c>
      <c r="H11116" s="12" t="s">
        <v>65</v>
      </c>
      <c r="I11116" s="12"/>
    </row>
    <row r="11117" spans="1:9" x14ac:dyDescent="0.25">
      <c r="A11117" s="38">
        <v>81360000000</v>
      </c>
      <c r="B11117" s="13" t="s">
        <v>10605</v>
      </c>
      <c r="C11117" s="13">
        <v>1</v>
      </c>
      <c r="D11117" s="13" t="s">
        <v>2549</v>
      </c>
      <c r="E11117" s="13" t="s">
        <v>1199</v>
      </c>
      <c r="F11117" s="13" t="s">
        <v>1199</v>
      </c>
      <c r="G11117" s="13" t="s">
        <v>67</v>
      </c>
      <c r="H11117" s="13" t="s">
        <v>65</v>
      </c>
      <c r="I11117" s="13"/>
    </row>
    <row r="11118" spans="1:9" x14ac:dyDescent="0.25">
      <c r="A11118" s="37">
        <v>82150000000</v>
      </c>
      <c r="B11118" s="12" t="s">
        <v>5428</v>
      </c>
      <c r="C11118" s="12">
        <v>7</v>
      </c>
      <c r="D11118" s="12" t="s">
        <v>2085</v>
      </c>
      <c r="E11118" s="12" t="s">
        <v>65</v>
      </c>
      <c r="F11118" s="12" t="s">
        <v>1199</v>
      </c>
      <c r="G11118" s="12" t="s">
        <v>65</v>
      </c>
      <c r="H11118" s="12" t="s">
        <v>65</v>
      </c>
      <c r="I11118" s="12"/>
    </row>
    <row r="11119" spans="1:9" x14ac:dyDescent="0.25">
      <c r="A11119" s="38">
        <v>82160000000</v>
      </c>
      <c r="B11119" s="13" t="s">
        <v>5478</v>
      </c>
      <c r="C11119" s="13">
        <v>7</v>
      </c>
      <c r="D11119" s="13" t="s">
        <v>2085</v>
      </c>
      <c r="E11119" s="13" t="s">
        <v>65</v>
      </c>
      <c r="F11119" s="13" t="s">
        <v>1199</v>
      </c>
      <c r="G11119" s="13" t="s">
        <v>65</v>
      </c>
      <c r="H11119" s="13" t="s">
        <v>65</v>
      </c>
      <c r="I11119" s="13"/>
    </row>
    <row r="11120" spans="1:9" x14ac:dyDescent="0.25">
      <c r="A11120" s="37">
        <v>82250000000</v>
      </c>
      <c r="B11120" s="12" t="s">
        <v>10606</v>
      </c>
      <c r="C11120" s="12">
        <v>1</v>
      </c>
      <c r="D11120" s="12" t="s">
        <v>2549</v>
      </c>
      <c r="E11120" s="12" t="s">
        <v>1199</v>
      </c>
      <c r="F11120" s="12" t="s">
        <v>1199</v>
      </c>
      <c r="G11120" s="12" t="s">
        <v>67</v>
      </c>
      <c r="H11120" s="12" t="s">
        <v>65</v>
      </c>
      <c r="I11120" s="12"/>
    </row>
    <row r="11121" spans="1:9" x14ac:dyDescent="0.25">
      <c r="A11121" s="38">
        <v>82260000000</v>
      </c>
      <c r="B11121" s="13" t="s">
        <v>10607</v>
      </c>
      <c r="C11121" s="13">
        <v>7</v>
      </c>
      <c r="D11121" s="13" t="s">
        <v>2085</v>
      </c>
      <c r="E11121" s="13" t="s">
        <v>65</v>
      </c>
      <c r="F11121" s="13" t="s">
        <v>1199</v>
      </c>
      <c r="G11121" s="13" t="s">
        <v>65</v>
      </c>
      <c r="H11121" s="13" t="s">
        <v>65</v>
      </c>
      <c r="I11121" s="13"/>
    </row>
    <row r="11122" spans="1:9" x14ac:dyDescent="0.25">
      <c r="A11122" s="37">
        <v>82350000000</v>
      </c>
      <c r="B11122" s="12" t="s">
        <v>5584</v>
      </c>
      <c r="C11122" s="12">
        <v>2</v>
      </c>
      <c r="D11122" s="12" t="s">
        <v>1198</v>
      </c>
      <c r="E11122" s="12" t="s">
        <v>65</v>
      </c>
      <c r="F11122" s="12" t="s">
        <v>67</v>
      </c>
      <c r="G11122" s="12" t="s">
        <v>1199</v>
      </c>
      <c r="H11122" s="12" t="s">
        <v>67</v>
      </c>
      <c r="I11122" s="12"/>
    </row>
    <row r="11123" spans="1:9" x14ac:dyDescent="0.25">
      <c r="A11123" s="38">
        <v>82360000000</v>
      </c>
      <c r="B11123" s="13" t="s">
        <v>10608</v>
      </c>
      <c r="C11123" s="13">
        <v>4</v>
      </c>
      <c r="D11123" s="13" t="s">
        <v>1155</v>
      </c>
      <c r="E11123" s="13" t="s">
        <v>67</v>
      </c>
      <c r="F11123" s="13" t="s">
        <v>67</v>
      </c>
      <c r="G11123" s="13" t="s">
        <v>65</v>
      </c>
      <c r="H11123" s="13" t="s">
        <v>67</v>
      </c>
      <c r="I11123" s="13"/>
    </row>
    <row r="11124" spans="1:9" x14ac:dyDescent="0.25">
      <c r="A11124" s="37">
        <v>82370000000</v>
      </c>
      <c r="B11124" s="12" t="s">
        <v>5617</v>
      </c>
      <c r="C11124" s="12">
        <v>2</v>
      </c>
      <c r="D11124" s="12" t="s">
        <v>1198</v>
      </c>
      <c r="E11124" s="12" t="s">
        <v>65</v>
      </c>
      <c r="F11124" s="12" t="s">
        <v>67</v>
      </c>
      <c r="G11124" s="12" t="s">
        <v>1199</v>
      </c>
      <c r="H11124" s="12" t="s">
        <v>67</v>
      </c>
      <c r="I11124" s="12"/>
    </row>
    <row r="11125" spans="1:9" x14ac:dyDescent="0.25">
      <c r="A11125" s="38">
        <v>83150000000</v>
      </c>
      <c r="B11125" s="13" t="s">
        <v>10609</v>
      </c>
      <c r="C11125" s="13">
        <v>6</v>
      </c>
      <c r="D11125" s="13" t="s">
        <v>5465</v>
      </c>
      <c r="E11125" s="13" t="s">
        <v>1199</v>
      </c>
      <c r="F11125" s="13" t="s">
        <v>67</v>
      </c>
      <c r="G11125" s="13" t="s">
        <v>1199</v>
      </c>
      <c r="H11125" s="13" t="s">
        <v>65</v>
      </c>
      <c r="I11125" s="13"/>
    </row>
    <row r="11126" spans="1:9" x14ac:dyDescent="0.25">
      <c r="A11126" s="37">
        <v>83160000000</v>
      </c>
      <c r="B11126" s="12" t="s">
        <v>5682</v>
      </c>
      <c r="C11126" s="12">
        <v>7</v>
      </c>
      <c r="D11126" s="12" t="s">
        <v>2085</v>
      </c>
      <c r="E11126" s="12" t="s">
        <v>65</v>
      </c>
      <c r="F11126" s="12" t="s">
        <v>1199</v>
      </c>
      <c r="G11126" s="12" t="s">
        <v>65</v>
      </c>
      <c r="H11126" s="12" t="s">
        <v>65</v>
      </c>
      <c r="I11126" s="12"/>
    </row>
    <row r="11127" spans="1:9" x14ac:dyDescent="0.25">
      <c r="A11127" s="38">
        <v>83170000000</v>
      </c>
      <c r="B11127" s="13" t="s">
        <v>10610</v>
      </c>
      <c r="C11127" s="13">
        <v>7</v>
      </c>
      <c r="D11127" s="13" t="s">
        <v>2085</v>
      </c>
      <c r="E11127" s="13" t="s">
        <v>65</v>
      </c>
      <c r="F11127" s="13" t="s">
        <v>1199</v>
      </c>
      <c r="G11127" s="13" t="s">
        <v>65</v>
      </c>
      <c r="H11127" s="13" t="s">
        <v>65</v>
      </c>
      <c r="I11127" s="13"/>
    </row>
    <row r="11128" spans="1:9" x14ac:dyDescent="0.25">
      <c r="A11128" s="37">
        <v>83250000000</v>
      </c>
      <c r="B11128" s="12" t="s">
        <v>5758</v>
      </c>
      <c r="C11128" s="12">
        <v>1</v>
      </c>
      <c r="D11128" s="12" t="s">
        <v>2549</v>
      </c>
      <c r="E11128" s="12" t="s">
        <v>1199</v>
      </c>
      <c r="F11128" s="12" t="s">
        <v>1199</v>
      </c>
      <c r="G11128" s="12" t="s">
        <v>67</v>
      </c>
      <c r="H11128" s="12" t="s">
        <v>65</v>
      </c>
      <c r="I11128" s="12"/>
    </row>
    <row r="11129" spans="1:9" x14ac:dyDescent="0.25">
      <c r="A11129" s="38">
        <v>83260000000</v>
      </c>
      <c r="B11129" s="13" t="s">
        <v>10611</v>
      </c>
      <c r="C11129" s="13">
        <v>1</v>
      </c>
      <c r="D11129" s="13" t="s">
        <v>2549</v>
      </c>
      <c r="E11129" s="13" t="s">
        <v>1199</v>
      </c>
      <c r="F11129" s="13" t="s">
        <v>1199</v>
      </c>
      <c r="G11129" s="13" t="s">
        <v>67</v>
      </c>
      <c r="H11129" s="13" t="s">
        <v>65</v>
      </c>
      <c r="I11129" s="13"/>
    </row>
    <row r="11130" spans="1:9" x14ac:dyDescent="0.25">
      <c r="A11130" s="37">
        <v>83270000000</v>
      </c>
      <c r="B11130" s="12" t="s">
        <v>5818</v>
      </c>
      <c r="C11130" s="12">
        <v>1</v>
      </c>
      <c r="D11130" s="12" t="s">
        <v>2549</v>
      </c>
      <c r="E11130" s="12" t="s">
        <v>1199</v>
      </c>
      <c r="F11130" s="12" t="s">
        <v>1199</v>
      </c>
      <c r="G11130" s="12" t="s">
        <v>67</v>
      </c>
      <c r="H11130" s="12" t="s">
        <v>65</v>
      </c>
      <c r="I11130" s="12"/>
    </row>
    <row r="11131" spans="1:9" x14ac:dyDescent="0.25">
      <c r="A11131" s="38">
        <v>83350000000</v>
      </c>
      <c r="B11131" s="13" t="s">
        <v>5832</v>
      </c>
      <c r="C11131" s="13">
        <v>1</v>
      </c>
      <c r="D11131" s="13" t="s">
        <v>2549</v>
      </c>
      <c r="E11131" s="13" t="s">
        <v>1199</v>
      </c>
      <c r="F11131" s="13" t="s">
        <v>1199</v>
      </c>
      <c r="G11131" s="13" t="s">
        <v>67</v>
      </c>
      <c r="H11131" s="13" t="s">
        <v>65</v>
      </c>
      <c r="I11131" s="13"/>
    </row>
    <row r="11132" spans="1:9" x14ac:dyDescent="0.25">
      <c r="A11132" s="37">
        <v>83360000000</v>
      </c>
      <c r="B11132" s="12" t="s">
        <v>5860</v>
      </c>
      <c r="C11132" s="12">
        <v>6</v>
      </c>
      <c r="D11132" s="12" t="s">
        <v>5465</v>
      </c>
      <c r="E11132" s="12" t="s">
        <v>1199</v>
      </c>
      <c r="F11132" s="12" t="s">
        <v>67</v>
      </c>
      <c r="G11132" s="12" t="s">
        <v>1199</v>
      </c>
      <c r="H11132" s="12" t="s">
        <v>65</v>
      </c>
      <c r="I11132" s="12"/>
    </row>
    <row r="11133" spans="1:9" x14ac:dyDescent="0.25">
      <c r="A11133" s="38">
        <v>83370000000</v>
      </c>
      <c r="B11133" s="13" t="s">
        <v>10612</v>
      </c>
      <c r="C11133" s="13">
        <v>6</v>
      </c>
      <c r="D11133" s="13" t="s">
        <v>5465</v>
      </c>
      <c r="E11133" s="13" t="s">
        <v>1199</v>
      </c>
      <c r="F11133" s="13" t="s">
        <v>67</v>
      </c>
      <c r="G11133" s="13" t="s">
        <v>1199</v>
      </c>
      <c r="H11133" s="13" t="s">
        <v>65</v>
      </c>
      <c r="I11133" s="13"/>
    </row>
    <row r="11134" spans="1:9" x14ac:dyDescent="0.25">
      <c r="A11134" s="37">
        <v>84150000000</v>
      </c>
      <c r="B11134" s="12" t="s">
        <v>5926</v>
      </c>
      <c r="C11134" s="12">
        <v>1</v>
      </c>
      <c r="D11134" s="12" t="s">
        <v>2549</v>
      </c>
      <c r="E11134" s="12" t="s">
        <v>1199</v>
      </c>
      <c r="F11134" s="12" t="s">
        <v>1199</v>
      </c>
      <c r="G11134" s="12" t="s">
        <v>67</v>
      </c>
      <c r="H11134" s="12" t="s">
        <v>65</v>
      </c>
      <c r="I11134" s="12"/>
    </row>
    <row r="11135" spans="1:9" x14ac:dyDescent="0.25">
      <c r="A11135" s="38">
        <v>84160000000</v>
      </c>
      <c r="B11135" s="13" t="s">
        <v>5949</v>
      </c>
      <c r="C11135" s="13">
        <v>1</v>
      </c>
      <c r="D11135" s="13" t="s">
        <v>2549</v>
      </c>
      <c r="E11135" s="13" t="s">
        <v>1199</v>
      </c>
      <c r="F11135" s="13" t="s">
        <v>1199</v>
      </c>
      <c r="G11135" s="13" t="s">
        <v>67</v>
      </c>
      <c r="H11135" s="13" t="s">
        <v>65</v>
      </c>
      <c r="I11135" s="13"/>
    </row>
    <row r="11136" spans="1:9" x14ac:dyDescent="0.25">
      <c r="A11136" s="37">
        <v>84170000000</v>
      </c>
      <c r="B11136" s="12" t="s">
        <v>10613</v>
      </c>
      <c r="C11136" s="12">
        <v>1</v>
      </c>
      <c r="D11136" s="12" t="s">
        <v>2549</v>
      </c>
      <c r="E11136" s="12" t="s">
        <v>1199</v>
      </c>
      <c r="F11136" s="12" t="s">
        <v>1199</v>
      </c>
      <c r="G11136" s="12" t="s">
        <v>67</v>
      </c>
      <c r="H11136" s="12" t="s">
        <v>65</v>
      </c>
      <c r="I11136" s="12"/>
    </row>
    <row r="11137" spans="1:9" x14ac:dyDescent="0.25">
      <c r="A11137" s="38">
        <v>84250000000</v>
      </c>
      <c r="B11137" s="13" t="s">
        <v>10614</v>
      </c>
      <c r="C11137" s="13">
        <v>1</v>
      </c>
      <c r="D11137" s="13" t="s">
        <v>2549</v>
      </c>
      <c r="E11137" s="13" t="s">
        <v>1199</v>
      </c>
      <c r="F11137" s="13" t="s">
        <v>1199</v>
      </c>
      <c r="G11137" s="13" t="s">
        <v>67</v>
      </c>
      <c r="H11137" s="13" t="s">
        <v>65</v>
      </c>
      <c r="I11137" s="13"/>
    </row>
    <row r="11138" spans="1:9" x14ac:dyDescent="0.25">
      <c r="A11138" s="37">
        <v>84260000000</v>
      </c>
      <c r="B11138" s="12" t="s">
        <v>5706</v>
      </c>
      <c r="C11138" s="12">
        <v>1</v>
      </c>
      <c r="D11138" s="12" t="s">
        <v>2549</v>
      </c>
      <c r="E11138" s="12" t="s">
        <v>1199</v>
      </c>
      <c r="F11138" s="12" t="s">
        <v>1199</v>
      </c>
      <c r="G11138" s="12" t="s">
        <v>67</v>
      </c>
      <c r="H11138" s="12" t="s">
        <v>65</v>
      </c>
      <c r="I11138" s="12"/>
    </row>
    <row r="11139" spans="1:9" x14ac:dyDescent="0.25">
      <c r="A11139" s="38">
        <v>84350000000</v>
      </c>
      <c r="B11139" s="13" t="s">
        <v>10615</v>
      </c>
      <c r="C11139" s="13">
        <v>1</v>
      </c>
      <c r="D11139" s="13" t="s">
        <v>2549</v>
      </c>
      <c r="E11139" s="13" t="s">
        <v>1199</v>
      </c>
      <c r="F11139" s="13" t="s">
        <v>1199</v>
      </c>
      <c r="G11139" s="13" t="s">
        <v>67</v>
      </c>
      <c r="H11139" s="13" t="s">
        <v>65</v>
      </c>
      <c r="I11139" s="13"/>
    </row>
    <row r="11140" spans="1:9" x14ac:dyDescent="0.25">
      <c r="A11140" s="37">
        <v>84360000000</v>
      </c>
      <c r="B11140" s="12" t="s">
        <v>6117</v>
      </c>
      <c r="C11140" s="12">
        <v>1</v>
      </c>
      <c r="D11140" s="12" t="s">
        <v>2549</v>
      </c>
      <c r="E11140" s="12" t="s">
        <v>1199</v>
      </c>
      <c r="F11140" s="12" t="s">
        <v>1199</v>
      </c>
      <c r="G11140" s="12" t="s">
        <v>67</v>
      </c>
      <c r="H11140" s="12" t="s">
        <v>65</v>
      </c>
      <c r="I11140" s="12"/>
    </row>
    <row r="11141" spans="1:9" x14ac:dyDescent="0.25">
      <c r="A11141" s="38">
        <v>84370000000</v>
      </c>
      <c r="B11141" s="13" t="s">
        <v>6150</v>
      </c>
      <c r="C11141" s="13">
        <v>1</v>
      </c>
      <c r="D11141" s="13" t="s">
        <v>2549</v>
      </c>
      <c r="E11141" s="13" t="s">
        <v>1199</v>
      </c>
      <c r="F11141" s="13" t="s">
        <v>1199</v>
      </c>
      <c r="G11141" s="13" t="s">
        <v>67</v>
      </c>
      <c r="H11141" s="13" t="s">
        <v>65</v>
      </c>
      <c r="I11141" s="13"/>
    </row>
    <row r="11142" spans="1:9" x14ac:dyDescent="0.25">
      <c r="A11142" s="37">
        <v>91710000000</v>
      </c>
      <c r="B11142" s="12" t="s">
        <v>6160</v>
      </c>
      <c r="C11142" s="12">
        <v>1</v>
      </c>
      <c r="D11142" s="12" t="s">
        <v>2549</v>
      </c>
      <c r="E11142" s="12" t="s">
        <v>1199</v>
      </c>
      <c r="F11142" s="12" t="s">
        <v>1199</v>
      </c>
      <c r="G11142" s="12" t="s">
        <v>67</v>
      </c>
      <c r="H11142" s="12" t="s">
        <v>65</v>
      </c>
      <c r="I11142" s="12"/>
    </row>
    <row r="11143" spans="1:9" x14ac:dyDescent="0.25">
      <c r="A11143" s="38">
        <v>91720000000</v>
      </c>
      <c r="B11143" s="13" t="s">
        <v>10616</v>
      </c>
      <c r="C11143" s="13">
        <v>6</v>
      </c>
      <c r="D11143" s="13" t="s">
        <v>5465</v>
      </c>
      <c r="E11143" s="13" t="s">
        <v>1199</v>
      </c>
      <c r="F11143" s="13" t="s">
        <v>67</v>
      </c>
      <c r="G11143" s="13" t="s">
        <v>1199</v>
      </c>
      <c r="H11143" s="13" t="s">
        <v>65</v>
      </c>
      <c r="I11143" s="13"/>
    </row>
    <row r="11144" spans="1:9" x14ac:dyDescent="0.25">
      <c r="A11144" s="37">
        <v>91730000000</v>
      </c>
      <c r="B11144" s="12" t="s">
        <v>10617</v>
      </c>
      <c r="C11144" s="12">
        <v>6</v>
      </c>
      <c r="D11144" s="12" t="s">
        <v>5465</v>
      </c>
      <c r="E11144" s="12" t="s">
        <v>1199</v>
      </c>
      <c r="F11144" s="12" t="s">
        <v>67</v>
      </c>
      <c r="G11144" s="12" t="s">
        <v>1199</v>
      </c>
      <c r="H11144" s="12" t="s">
        <v>65</v>
      </c>
      <c r="I11144" s="12"/>
    </row>
    <row r="11145" spans="1:9" x14ac:dyDescent="0.25">
      <c r="A11145" s="38">
        <v>91740000000</v>
      </c>
      <c r="B11145" s="13" t="s">
        <v>6225</v>
      </c>
      <c r="C11145" s="13">
        <v>1</v>
      </c>
      <c r="D11145" s="13" t="s">
        <v>2549</v>
      </c>
      <c r="E11145" s="13" t="s">
        <v>1199</v>
      </c>
      <c r="F11145" s="13" t="s">
        <v>1199</v>
      </c>
      <c r="G11145" s="13" t="s">
        <v>67</v>
      </c>
      <c r="H11145" s="13" t="s">
        <v>65</v>
      </c>
      <c r="I11145" s="13"/>
    </row>
    <row r="11146" spans="1:9" x14ac:dyDescent="0.25">
      <c r="A11146" s="37">
        <v>91750000000</v>
      </c>
      <c r="B11146" s="12" t="s">
        <v>6244</v>
      </c>
      <c r="C11146" s="12">
        <v>1</v>
      </c>
      <c r="D11146" s="12" t="s">
        <v>2549</v>
      </c>
      <c r="E11146" s="12" t="s">
        <v>1199</v>
      </c>
      <c r="F11146" s="12" t="s">
        <v>1199</v>
      </c>
      <c r="G11146" s="12" t="s">
        <v>67</v>
      </c>
      <c r="H11146" s="12" t="s">
        <v>65</v>
      </c>
      <c r="I11146" s="12"/>
    </row>
    <row r="11147" spans="1:9" x14ac:dyDescent="0.25">
      <c r="A11147" s="38">
        <v>91760000000</v>
      </c>
      <c r="B11147" s="13" t="s">
        <v>6271</v>
      </c>
      <c r="C11147" s="13">
        <v>1</v>
      </c>
      <c r="D11147" s="13" t="s">
        <v>2549</v>
      </c>
      <c r="E11147" s="13" t="s">
        <v>1199</v>
      </c>
      <c r="F11147" s="13" t="s">
        <v>1199</v>
      </c>
      <c r="G11147" s="13" t="s">
        <v>67</v>
      </c>
      <c r="H11147" s="13" t="s">
        <v>65</v>
      </c>
      <c r="I11147" s="13"/>
    </row>
    <row r="11148" spans="1:9" x14ac:dyDescent="0.25">
      <c r="A11148" s="37">
        <v>91770000000</v>
      </c>
      <c r="B11148" s="12" t="s">
        <v>6297</v>
      </c>
      <c r="C11148" s="12">
        <v>1</v>
      </c>
      <c r="D11148" s="12" t="s">
        <v>2549</v>
      </c>
      <c r="E11148" s="12" t="s">
        <v>1199</v>
      </c>
      <c r="F11148" s="12" t="s">
        <v>1199</v>
      </c>
      <c r="G11148" s="12" t="s">
        <v>67</v>
      </c>
      <c r="H11148" s="12" t="s">
        <v>65</v>
      </c>
      <c r="I11148" s="12"/>
    </row>
    <row r="11149" spans="1:9" x14ac:dyDescent="0.25">
      <c r="A11149" s="38">
        <v>91780000000</v>
      </c>
      <c r="B11149" s="13" t="s">
        <v>6322</v>
      </c>
      <c r="C11149" s="13">
        <v>1</v>
      </c>
      <c r="D11149" s="13" t="s">
        <v>2549</v>
      </c>
      <c r="E11149" s="13" t="s">
        <v>1199</v>
      </c>
      <c r="F11149" s="13" t="s">
        <v>1199</v>
      </c>
      <c r="G11149" s="13" t="s">
        <v>67</v>
      </c>
      <c r="H11149" s="13" t="s">
        <v>65</v>
      </c>
      <c r="I11149" s="13"/>
    </row>
    <row r="11150" spans="1:9" x14ac:dyDescent="0.25">
      <c r="A11150" s="37">
        <v>91790000000</v>
      </c>
      <c r="B11150" s="12" t="s">
        <v>6344</v>
      </c>
      <c r="C11150" s="12">
        <v>1</v>
      </c>
      <c r="D11150" s="12" t="s">
        <v>2549</v>
      </c>
      <c r="E11150" s="12" t="s">
        <v>1199</v>
      </c>
      <c r="F11150" s="12" t="s">
        <v>1199</v>
      </c>
      <c r="G11150" s="12" t="s">
        <v>67</v>
      </c>
      <c r="H11150" s="12" t="s">
        <v>65</v>
      </c>
      <c r="I11150" s="12"/>
    </row>
    <row r="11151" spans="1:9" x14ac:dyDescent="0.25">
      <c r="A11151" s="38">
        <v>91800000000</v>
      </c>
      <c r="B11151" s="13" t="s">
        <v>6365</v>
      </c>
      <c r="C11151" s="13">
        <v>6</v>
      </c>
      <c r="D11151" s="13" t="s">
        <v>5465</v>
      </c>
      <c r="E11151" s="13" t="s">
        <v>1199</v>
      </c>
      <c r="F11151" s="13" t="s">
        <v>67</v>
      </c>
      <c r="G11151" s="13" t="s">
        <v>1199</v>
      </c>
      <c r="H11151" s="13" t="s">
        <v>65</v>
      </c>
      <c r="I11151" s="13"/>
    </row>
    <row r="11152" spans="1:9" x14ac:dyDescent="0.25">
      <c r="A11152" s="37">
        <v>91810000000</v>
      </c>
      <c r="B11152" s="12" t="s">
        <v>6397</v>
      </c>
      <c r="C11152" s="12">
        <v>1</v>
      </c>
      <c r="D11152" s="12" t="s">
        <v>2549</v>
      </c>
      <c r="E11152" s="12" t="s">
        <v>1199</v>
      </c>
      <c r="F11152" s="12" t="s">
        <v>1199</v>
      </c>
      <c r="G11152" s="12" t="s">
        <v>67</v>
      </c>
      <c r="H11152" s="12" t="s">
        <v>65</v>
      </c>
      <c r="I11152" s="12"/>
    </row>
    <row r="11153" spans="1:9" x14ac:dyDescent="0.25">
      <c r="A11153" s="38">
        <v>91820000000</v>
      </c>
      <c r="B11153" s="13" t="s">
        <v>6421</v>
      </c>
      <c r="C11153" s="13">
        <v>6</v>
      </c>
      <c r="D11153" s="13" t="s">
        <v>5465</v>
      </c>
      <c r="E11153" s="13" t="s">
        <v>1199</v>
      </c>
      <c r="F11153" s="13" t="s">
        <v>67</v>
      </c>
      <c r="G11153" s="13" t="s">
        <v>1199</v>
      </c>
      <c r="H11153" s="13" t="s">
        <v>65</v>
      </c>
      <c r="I11153" s="13"/>
    </row>
    <row r="11154" spans="1:9" x14ac:dyDescent="0.25">
      <c r="A11154" s="37">
        <v>91830000000</v>
      </c>
      <c r="B11154" s="12" t="s">
        <v>6441</v>
      </c>
      <c r="C11154" s="12">
        <v>1</v>
      </c>
      <c r="D11154" s="12" t="s">
        <v>2549</v>
      </c>
      <c r="E11154" s="12" t="s">
        <v>1199</v>
      </c>
      <c r="F11154" s="12" t="s">
        <v>1199</v>
      </c>
      <c r="G11154" s="12" t="s">
        <v>67</v>
      </c>
      <c r="H11154" s="12" t="s">
        <v>65</v>
      </c>
      <c r="I11154" s="12"/>
    </row>
    <row r="11155" spans="1:9" x14ac:dyDescent="0.25">
      <c r="A11155" s="38">
        <v>91840000000</v>
      </c>
      <c r="B11155" s="13" t="s">
        <v>6158</v>
      </c>
      <c r="C11155" s="13">
        <v>1</v>
      </c>
      <c r="D11155" s="13" t="s">
        <v>2549</v>
      </c>
      <c r="E11155" s="13" t="s">
        <v>1199</v>
      </c>
      <c r="F11155" s="13" t="s">
        <v>1199</v>
      </c>
      <c r="G11155" s="13" t="s">
        <v>67</v>
      </c>
      <c r="H11155" s="13" t="s">
        <v>65</v>
      </c>
      <c r="I11155" s="13"/>
    </row>
    <row r="11156" spans="1:9" x14ac:dyDescent="0.25">
      <c r="A11156" s="37">
        <v>91850000000</v>
      </c>
      <c r="B11156" s="12" t="s">
        <v>10618</v>
      </c>
      <c r="C11156" s="12">
        <v>1</v>
      </c>
      <c r="D11156" s="12" t="s">
        <v>2549</v>
      </c>
      <c r="E11156" s="12" t="s">
        <v>1199</v>
      </c>
      <c r="F11156" s="12" t="s">
        <v>1199</v>
      </c>
      <c r="G11156" s="12" t="s">
        <v>67</v>
      </c>
      <c r="H11156" s="12" t="s">
        <v>65</v>
      </c>
      <c r="I11156" s="12"/>
    </row>
    <row r="11157" spans="1:9" x14ac:dyDescent="0.25">
      <c r="A11157" s="38">
        <v>91860000000</v>
      </c>
      <c r="B11157" s="13" t="s">
        <v>6514</v>
      </c>
      <c r="C11157" s="13">
        <v>1</v>
      </c>
      <c r="D11157" s="13" t="s">
        <v>2549</v>
      </c>
      <c r="E11157" s="13" t="s">
        <v>1199</v>
      </c>
      <c r="F11157" s="13" t="s">
        <v>1199</v>
      </c>
      <c r="G11157" s="13" t="s">
        <v>67</v>
      </c>
      <c r="H11157" s="13" t="s">
        <v>65</v>
      </c>
      <c r="I11157" s="13"/>
    </row>
    <row r="11158" spans="1:9" x14ac:dyDescent="0.25">
      <c r="A11158" s="37">
        <v>91870000000</v>
      </c>
      <c r="B11158" s="12" t="s">
        <v>6159</v>
      </c>
      <c r="C11158" s="12">
        <v>6</v>
      </c>
      <c r="D11158" s="12" t="s">
        <v>5465</v>
      </c>
      <c r="E11158" s="12" t="s">
        <v>1199</v>
      </c>
      <c r="F11158" s="12" t="s">
        <v>67</v>
      </c>
      <c r="G11158" s="12" t="s">
        <v>1199</v>
      </c>
      <c r="H11158" s="12" t="s">
        <v>65</v>
      </c>
      <c r="I11158" s="12"/>
    </row>
    <row r="11159" spans="1:9" x14ac:dyDescent="0.25">
      <c r="A11159" s="38">
        <v>91880000000</v>
      </c>
      <c r="B11159" s="13" t="s">
        <v>6577</v>
      </c>
      <c r="C11159" s="13">
        <v>1</v>
      </c>
      <c r="D11159" s="13" t="s">
        <v>2549</v>
      </c>
      <c r="E11159" s="13" t="s">
        <v>1199</v>
      </c>
      <c r="F11159" s="13" t="s">
        <v>1199</v>
      </c>
      <c r="G11159" s="13" t="s">
        <v>67</v>
      </c>
      <c r="H11159" s="13" t="s">
        <v>65</v>
      </c>
      <c r="I11159" s="13"/>
    </row>
    <row r="11160" spans="1:9" x14ac:dyDescent="0.25">
      <c r="A11160" s="37">
        <v>91890000000</v>
      </c>
      <c r="B11160" s="12" t="s">
        <v>6609</v>
      </c>
      <c r="C11160" s="12">
        <v>6</v>
      </c>
      <c r="D11160" s="12" t="s">
        <v>5465</v>
      </c>
      <c r="E11160" s="12" t="s">
        <v>1199</v>
      </c>
      <c r="F11160" s="12" t="s">
        <v>67</v>
      </c>
      <c r="G11160" s="12" t="s">
        <v>1199</v>
      </c>
      <c r="H11160" s="12" t="s">
        <v>65</v>
      </c>
      <c r="I11160" s="12"/>
    </row>
    <row r="11161" spans="1:9" x14ac:dyDescent="0.25">
      <c r="A11161" s="38">
        <v>91900000000</v>
      </c>
      <c r="B11161" s="13" t="s">
        <v>10619</v>
      </c>
      <c r="C11161" s="13">
        <v>6</v>
      </c>
      <c r="D11161" s="13" t="s">
        <v>5465</v>
      </c>
      <c r="E11161" s="13" t="s">
        <v>1199</v>
      </c>
      <c r="F11161" s="13" t="s">
        <v>67</v>
      </c>
      <c r="G11161" s="13" t="s">
        <v>1199</v>
      </c>
      <c r="H11161" s="13" t="s">
        <v>65</v>
      </c>
      <c r="I11161" s="13"/>
    </row>
    <row r="11162" spans="1:9" x14ac:dyDescent="0.25">
      <c r="A11162" s="37">
        <v>92710000000</v>
      </c>
      <c r="B11162" s="12" t="s">
        <v>6657</v>
      </c>
      <c r="C11162" s="12">
        <v>1</v>
      </c>
      <c r="D11162" s="12" t="s">
        <v>2549</v>
      </c>
      <c r="E11162" s="12" t="s">
        <v>1199</v>
      </c>
      <c r="F11162" s="12" t="s">
        <v>1199</v>
      </c>
      <c r="G11162" s="12" t="s">
        <v>67</v>
      </c>
      <c r="H11162" s="12" t="s">
        <v>65</v>
      </c>
      <c r="I11162" s="12"/>
    </row>
    <row r="11163" spans="1:9" x14ac:dyDescent="0.25">
      <c r="A11163" s="38">
        <v>92720000000</v>
      </c>
      <c r="B11163" s="13" t="s">
        <v>10620</v>
      </c>
      <c r="C11163" s="13">
        <v>6</v>
      </c>
      <c r="D11163" s="13" t="s">
        <v>5465</v>
      </c>
      <c r="E11163" s="13" t="s">
        <v>1199</v>
      </c>
      <c r="F11163" s="13" t="s">
        <v>67</v>
      </c>
      <c r="G11163" s="13" t="s">
        <v>1199</v>
      </c>
      <c r="H11163" s="13" t="s">
        <v>65</v>
      </c>
      <c r="I11163" s="13"/>
    </row>
    <row r="11164" spans="1:9" x14ac:dyDescent="0.25">
      <c r="A11164" s="37">
        <v>92730000000</v>
      </c>
      <c r="B11164" s="12" t="s">
        <v>6719</v>
      </c>
      <c r="C11164" s="12">
        <v>1</v>
      </c>
      <c r="D11164" s="12" t="s">
        <v>2549</v>
      </c>
      <c r="E11164" s="12" t="s">
        <v>1199</v>
      </c>
      <c r="F11164" s="12" t="s">
        <v>1199</v>
      </c>
      <c r="G11164" s="12" t="s">
        <v>67</v>
      </c>
      <c r="H11164" s="12" t="s">
        <v>65</v>
      </c>
      <c r="I11164" s="12"/>
    </row>
    <row r="11165" spans="1:9" x14ac:dyDescent="0.25">
      <c r="A11165" s="38">
        <v>92740000000</v>
      </c>
      <c r="B11165" s="13" t="s">
        <v>6649</v>
      </c>
      <c r="C11165" s="13">
        <v>1</v>
      </c>
      <c r="D11165" s="13" t="s">
        <v>2549</v>
      </c>
      <c r="E11165" s="13" t="s">
        <v>1199</v>
      </c>
      <c r="F11165" s="13" t="s">
        <v>1199</v>
      </c>
      <c r="G11165" s="13" t="s">
        <v>67</v>
      </c>
      <c r="H11165" s="13" t="s">
        <v>65</v>
      </c>
      <c r="I11165" s="13"/>
    </row>
    <row r="11166" spans="1:9" x14ac:dyDescent="0.25">
      <c r="A11166" s="37">
        <v>92750000000</v>
      </c>
      <c r="B11166" s="12" t="s">
        <v>6650</v>
      </c>
      <c r="C11166" s="12">
        <v>1</v>
      </c>
      <c r="D11166" s="12" t="s">
        <v>2549</v>
      </c>
      <c r="E11166" s="12" t="s">
        <v>1199</v>
      </c>
      <c r="F11166" s="12" t="s">
        <v>1199</v>
      </c>
      <c r="G11166" s="12" t="s">
        <v>67</v>
      </c>
      <c r="H11166" s="12" t="s">
        <v>65</v>
      </c>
      <c r="I11166" s="12"/>
    </row>
    <row r="11167" spans="1:9" x14ac:dyDescent="0.25">
      <c r="A11167" s="38">
        <v>92760000000</v>
      </c>
      <c r="B11167" s="13" t="s">
        <v>6821</v>
      </c>
      <c r="C11167" s="13">
        <v>6</v>
      </c>
      <c r="D11167" s="13" t="s">
        <v>5465</v>
      </c>
      <c r="E11167" s="13" t="s">
        <v>1199</v>
      </c>
      <c r="F11167" s="13" t="s">
        <v>67</v>
      </c>
      <c r="G11167" s="13" t="s">
        <v>1199</v>
      </c>
      <c r="H11167" s="13" t="s">
        <v>65</v>
      </c>
      <c r="I11167" s="13"/>
    </row>
    <row r="11168" spans="1:9" x14ac:dyDescent="0.25">
      <c r="A11168" s="37">
        <v>92770000000</v>
      </c>
      <c r="B11168" s="12" t="s">
        <v>10621</v>
      </c>
      <c r="C11168" s="12">
        <v>1</v>
      </c>
      <c r="D11168" s="12" t="s">
        <v>2549</v>
      </c>
      <c r="E11168" s="12" t="s">
        <v>1199</v>
      </c>
      <c r="F11168" s="12" t="s">
        <v>1199</v>
      </c>
      <c r="G11168" s="12" t="s">
        <v>67</v>
      </c>
      <c r="H11168" s="12" t="s">
        <v>65</v>
      </c>
      <c r="I11168" s="12"/>
    </row>
    <row r="11169" spans="1:9" x14ac:dyDescent="0.25">
      <c r="A11169" s="38">
        <v>92780000000</v>
      </c>
      <c r="B11169" s="13" t="s">
        <v>10622</v>
      </c>
      <c r="C11169" s="13">
        <v>1</v>
      </c>
      <c r="D11169" s="13" t="s">
        <v>2549</v>
      </c>
      <c r="E11169" s="13" t="s">
        <v>1199</v>
      </c>
      <c r="F11169" s="13" t="s">
        <v>1199</v>
      </c>
      <c r="G11169" s="13" t="s">
        <v>67</v>
      </c>
      <c r="H11169" s="13" t="s">
        <v>65</v>
      </c>
      <c r="I11169" s="13"/>
    </row>
    <row r="11170" spans="1:9" x14ac:dyDescent="0.25">
      <c r="A11170" s="37">
        <v>92790000000</v>
      </c>
      <c r="B11170" s="12" t="s">
        <v>10623</v>
      </c>
      <c r="C11170" s="12">
        <v>1</v>
      </c>
      <c r="D11170" s="12" t="s">
        <v>2549</v>
      </c>
      <c r="E11170" s="12" t="s">
        <v>1199</v>
      </c>
      <c r="F11170" s="12" t="s">
        <v>1199</v>
      </c>
      <c r="G11170" s="12" t="s">
        <v>67</v>
      </c>
      <c r="H11170" s="12" t="s">
        <v>65</v>
      </c>
      <c r="I11170" s="12"/>
    </row>
    <row r="11171" spans="1:9" x14ac:dyDescent="0.25">
      <c r="A11171" s="38">
        <v>93710000000</v>
      </c>
      <c r="B11171" s="13" t="s">
        <v>10624</v>
      </c>
      <c r="C11171" s="13">
        <v>1</v>
      </c>
      <c r="D11171" s="13" t="s">
        <v>2549</v>
      </c>
      <c r="E11171" s="13" t="s">
        <v>1199</v>
      </c>
      <c r="F11171" s="13" t="s">
        <v>1199</v>
      </c>
      <c r="G11171" s="13" t="s">
        <v>67</v>
      </c>
      <c r="H11171" s="13" t="s">
        <v>65</v>
      </c>
      <c r="I11171" s="13"/>
    </row>
    <row r="11172" spans="1:9" x14ac:dyDescent="0.25">
      <c r="A11172" s="37">
        <v>93720000000</v>
      </c>
      <c r="B11172" s="12" t="s">
        <v>6934</v>
      </c>
      <c r="C11172" s="12">
        <v>1</v>
      </c>
      <c r="D11172" s="12" t="s">
        <v>2549</v>
      </c>
      <c r="E11172" s="12" t="s">
        <v>1199</v>
      </c>
      <c r="F11172" s="12" t="s">
        <v>1199</v>
      </c>
      <c r="G11172" s="12" t="s">
        <v>67</v>
      </c>
      <c r="H11172" s="12" t="s">
        <v>65</v>
      </c>
      <c r="I11172" s="12"/>
    </row>
    <row r="11173" spans="1:9" x14ac:dyDescent="0.25">
      <c r="A11173" s="38">
        <v>93730000000</v>
      </c>
      <c r="B11173" s="13" t="s">
        <v>6973</v>
      </c>
      <c r="C11173" s="13">
        <v>1</v>
      </c>
      <c r="D11173" s="13" t="s">
        <v>2549</v>
      </c>
      <c r="E11173" s="13" t="s">
        <v>1199</v>
      </c>
      <c r="F11173" s="13" t="s">
        <v>1199</v>
      </c>
      <c r="G11173" s="13" t="s">
        <v>67</v>
      </c>
      <c r="H11173" s="13" t="s">
        <v>65</v>
      </c>
      <c r="I11173" s="13"/>
    </row>
    <row r="11174" spans="1:9" x14ac:dyDescent="0.25">
      <c r="A11174" s="37">
        <v>93740000000</v>
      </c>
      <c r="B11174" s="12" t="s">
        <v>6996</v>
      </c>
      <c r="C11174" s="12">
        <v>1</v>
      </c>
      <c r="D11174" s="12" t="s">
        <v>2549</v>
      </c>
      <c r="E11174" s="12" t="s">
        <v>1199</v>
      </c>
      <c r="F11174" s="12" t="s">
        <v>1199</v>
      </c>
      <c r="G11174" s="12" t="s">
        <v>67</v>
      </c>
      <c r="H11174" s="12" t="s">
        <v>65</v>
      </c>
      <c r="I11174" s="12"/>
    </row>
    <row r="11175" spans="1:9" x14ac:dyDescent="0.25">
      <c r="A11175" s="38">
        <v>93750000000</v>
      </c>
      <c r="B11175" s="13" t="s">
        <v>6905</v>
      </c>
      <c r="C11175" s="13">
        <v>1</v>
      </c>
      <c r="D11175" s="13" t="s">
        <v>2549</v>
      </c>
      <c r="E11175" s="13" t="s">
        <v>1199</v>
      </c>
      <c r="F11175" s="13" t="s">
        <v>1199</v>
      </c>
      <c r="G11175" s="13" t="s">
        <v>67</v>
      </c>
      <c r="H11175" s="13" t="s">
        <v>65</v>
      </c>
      <c r="I11175" s="13"/>
    </row>
    <row r="11176" spans="1:9" x14ac:dyDescent="0.25">
      <c r="A11176" s="37">
        <v>93760000000</v>
      </c>
      <c r="B11176" s="12" t="s">
        <v>7083</v>
      </c>
      <c r="C11176" s="12">
        <v>1</v>
      </c>
      <c r="D11176" s="12" t="s">
        <v>2549</v>
      </c>
      <c r="E11176" s="12" t="s">
        <v>1199</v>
      </c>
      <c r="F11176" s="12" t="s">
        <v>1199</v>
      </c>
      <c r="G11176" s="12" t="s">
        <v>67</v>
      </c>
      <c r="H11176" s="12" t="s">
        <v>65</v>
      </c>
      <c r="I11176" s="12"/>
    </row>
    <row r="11177" spans="1:9" x14ac:dyDescent="0.25">
      <c r="A11177" s="38">
        <v>93770000000</v>
      </c>
      <c r="B11177" s="13" t="s">
        <v>7116</v>
      </c>
      <c r="C11177" s="13">
        <v>1</v>
      </c>
      <c r="D11177" s="13" t="s">
        <v>2549</v>
      </c>
      <c r="E11177" s="13" t="s">
        <v>1199</v>
      </c>
      <c r="F11177" s="13" t="s">
        <v>1199</v>
      </c>
      <c r="G11177" s="13" t="s">
        <v>67</v>
      </c>
      <c r="H11177" s="13" t="s">
        <v>65</v>
      </c>
      <c r="I11177" s="13"/>
    </row>
    <row r="11178" spans="1:9" x14ac:dyDescent="0.25">
      <c r="A11178" s="37">
        <v>94710000000</v>
      </c>
      <c r="B11178" s="12" t="s">
        <v>7120</v>
      </c>
      <c r="C11178" s="12">
        <v>1</v>
      </c>
      <c r="D11178" s="12" t="s">
        <v>2549</v>
      </c>
      <c r="E11178" s="12" t="s">
        <v>1199</v>
      </c>
      <c r="F11178" s="12" t="s">
        <v>1199</v>
      </c>
      <c r="G11178" s="12" t="s">
        <v>67</v>
      </c>
      <c r="H11178" s="12" t="s">
        <v>65</v>
      </c>
      <c r="I11178" s="12"/>
    </row>
    <row r="11179" spans="1:9" x14ac:dyDescent="0.25">
      <c r="A11179" s="38">
        <v>94720000000</v>
      </c>
      <c r="B11179" s="13" t="s">
        <v>7121</v>
      </c>
      <c r="C11179" s="13">
        <v>1</v>
      </c>
      <c r="D11179" s="13" t="s">
        <v>2549</v>
      </c>
      <c r="E11179" s="13" t="s">
        <v>1199</v>
      </c>
      <c r="F11179" s="13" t="s">
        <v>1199</v>
      </c>
      <c r="G11179" s="13" t="s">
        <v>67</v>
      </c>
      <c r="H11179" s="13" t="s">
        <v>65</v>
      </c>
      <c r="I11179" s="13"/>
    </row>
    <row r="11180" spans="1:9" x14ac:dyDescent="0.25">
      <c r="A11180" s="37">
        <v>94730000000</v>
      </c>
      <c r="B11180" s="12" t="s">
        <v>7122</v>
      </c>
      <c r="C11180" s="12">
        <v>1</v>
      </c>
      <c r="D11180" s="12" t="s">
        <v>2549</v>
      </c>
      <c r="E11180" s="12" t="s">
        <v>1199</v>
      </c>
      <c r="F11180" s="12" t="s">
        <v>1199</v>
      </c>
      <c r="G11180" s="12" t="s">
        <v>67</v>
      </c>
      <c r="H11180" s="12" t="s">
        <v>65</v>
      </c>
      <c r="I11180" s="12"/>
    </row>
    <row r="11181" spans="1:9" x14ac:dyDescent="0.25">
      <c r="A11181" s="38">
        <v>94740000000</v>
      </c>
      <c r="B11181" s="13" t="s">
        <v>5684</v>
      </c>
      <c r="C11181" s="13">
        <v>1</v>
      </c>
      <c r="D11181" s="13" t="s">
        <v>2549</v>
      </c>
      <c r="E11181" s="13" t="s">
        <v>1199</v>
      </c>
      <c r="F11181" s="13" t="s">
        <v>1199</v>
      </c>
      <c r="G11181" s="13" t="s">
        <v>67</v>
      </c>
      <c r="H11181" s="13" t="s">
        <v>65</v>
      </c>
      <c r="I11181" s="13"/>
    </row>
    <row r="11182" spans="1:9" x14ac:dyDescent="0.25">
      <c r="A11182" s="37">
        <v>94750000000</v>
      </c>
      <c r="B11182" s="12" t="s">
        <v>3888</v>
      </c>
      <c r="C11182" s="12">
        <v>2</v>
      </c>
      <c r="D11182" s="12" t="s">
        <v>1198</v>
      </c>
      <c r="E11182" s="12" t="s">
        <v>65</v>
      </c>
      <c r="F11182" s="12" t="s">
        <v>67</v>
      </c>
      <c r="G11182" s="12" t="s">
        <v>1199</v>
      </c>
      <c r="H11182" s="12" t="s">
        <v>67</v>
      </c>
      <c r="I11182" s="12"/>
    </row>
    <row r="11183" spans="1:9" x14ac:dyDescent="0.25">
      <c r="A11183" s="38">
        <v>94760000000</v>
      </c>
      <c r="B11183" s="13" t="s">
        <v>7278</v>
      </c>
      <c r="C11183" s="13">
        <v>2</v>
      </c>
      <c r="D11183" s="13" t="s">
        <v>1198</v>
      </c>
      <c r="E11183" s="13" t="s">
        <v>65</v>
      </c>
      <c r="F11183" s="13" t="s">
        <v>67</v>
      </c>
      <c r="G11183" s="13" t="s">
        <v>1199</v>
      </c>
      <c r="H11183" s="13" t="s">
        <v>67</v>
      </c>
      <c r="I11183" s="13"/>
    </row>
    <row r="11184" spans="1:9" x14ac:dyDescent="0.25">
      <c r="A11184" s="37">
        <v>94770000000</v>
      </c>
      <c r="B11184" s="12" t="s">
        <v>7303</v>
      </c>
      <c r="C11184" s="12">
        <v>1</v>
      </c>
      <c r="D11184" s="12" t="s">
        <v>2549</v>
      </c>
      <c r="E11184" s="12" t="s">
        <v>1199</v>
      </c>
      <c r="F11184" s="12" t="s">
        <v>1199</v>
      </c>
      <c r="G11184" s="12" t="s">
        <v>67</v>
      </c>
      <c r="H11184" s="12" t="s">
        <v>65</v>
      </c>
      <c r="I11184" s="12"/>
    </row>
    <row r="11185" spans="1:9" x14ac:dyDescent="0.25">
      <c r="A11185" s="38">
        <v>94780000000</v>
      </c>
      <c r="B11185" s="13" t="s">
        <v>2867</v>
      </c>
      <c r="C11185" s="13">
        <v>1</v>
      </c>
      <c r="D11185" s="13" t="s">
        <v>2549</v>
      </c>
      <c r="E11185" s="13" t="s">
        <v>1199</v>
      </c>
      <c r="F11185" s="13" t="s">
        <v>1199</v>
      </c>
      <c r="G11185" s="13" t="s">
        <v>67</v>
      </c>
      <c r="H11185" s="13" t="s">
        <v>65</v>
      </c>
      <c r="I11185" s="13"/>
    </row>
    <row r="11186" spans="1:9" x14ac:dyDescent="0.25">
      <c r="A11186" s="37">
        <v>94790000000</v>
      </c>
      <c r="B11186" s="12" t="s">
        <v>10625</v>
      </c>
      <c r="C11186" s="12">
        <v>2</v>
      </c>
      <c r="D11186" s="12" t="s">
        <v>1198</v>
      </c>
      <c r="E11186" s="12" t="s">
        <v>65</v>
      </c>
      <c r="F11186" s="12" t="s">
        <v>67</v>
      </c>
      <c r="G11186" s="12" t="s">
        <v>1199</v>
      </c>
      <c r="H11186" s="12" t="s">
        <v>67</v>
      </c>
      <c r="I11186" s="12"/>
    </row>
    <row r="11187" spans="1:9" x14ac:dyDescent="0.25">
      <c r="A11187" s="38">
        <v>95710000000</v>
      </c>
      <c r="B11187" s="13" t="s">
        <v>7357</v>
      </c>
      <c r="C11187" s="13">
        <v>1</v>
      </c>
      <c r="D11187" s="13" t="s">
        <v>2549</v>
      </c>
      <c r="E11187" s="13" t="s">
        <v>1199</v>
      </c>
      <c r="F11187" s="13" t="s">
        <v>1199</v>
      </c>
      <c r="G11187" s="13" t="s">
        <v>67</v>
      </c>
      <c r="H11187" s="13" t="s">
        <v>65</v>
      </c>
      <c r="I11187" s="13"/>
    </row>
    <row r="11188" spans="1:9" x14ac:dyDescent="0.25">
      <c r="A11188" s="37">
        <v>95720000000</v>
      </c>
      <c r="B11188" s="12" t="s">
        <v>10626</v>
      </c>
      <c r="C11188" s="12">
        <v>1</v>
      </c>
      <c r="D11188" s="12" t="s">
        <v>2549</v>
      </c>
      <c r="E11188" s="12" t="s">
        <v>1199</v>
      </c>
      <c r="F11188" s="12" t="s">
        <v>1199</v>
      </c>
      <c r="G11188" s="12" t="s">
        <v>67</v>
      </c>
      <c r="H11188" s="12" t="s">
        <v>65</v>
      </c>
      <c r="I11188" s="12"/>
    </row>
    <row r="11189" spans="1:9" x14ac:dyDescent="0.25">
      <c r="A11189" s="38">
        <v>95730000000</v>
      </c>
      <c r="B11189" s="13" t="s">
        <v>2480</v>
      </c>
      <c r="C11189" s="13">
        <v>4</v>
      </c>
      <c r="D11189" s="13" t="s">
        <v>1155</v>
      </c>
      <c r="E11189" s="13" t="s">
        <v>67</v>
      </c>
      <c r="F11189" s="13" t="s">
        <v>67</v>
      </c>
      <c r="G11189" s="13" t="s">
        <v>65</v>
      </c>
      <c r="H11189" s="13" t="s">
        <v>67</v>
      </c>
      <c r="I11189" s="13"/>
    </row>
    <row r="11190" spans="1:9" x14ac:dyDescent="0.25">
      <c r="A11190" s="37">
        <v>95740000000</v>
      </c>
      <c r="B11190" s="12" t="s">
        <v>10627</v>
      </c>
      <c r="C11190" s="12">
        <v>1</v>
      </c>
      <c r="D11190" s="12" t="s">
        <v>2549</v>
      </c>
      <c r="E11190" s="12" t="s">
        <v>1199</v>
      </c>
      <c r="F11190" s="12" t="s">
        <v>1199</v>
      </c>
      <c r="G11190" s="12" t="s">
        <v>67</v>
      </c>
      <c r="H11190" s="12" t="s">
        <v>65</v>
      </c>
      <c r="I11190" s="12"/>
    </row>
    <row r="11191" spans="1:9" x14ac:dyDescent="0.25">
      <c r="A11191" s="38">
        <v>95750000000</v>
      </c>
      <c r="B11191" s="13" t="s">
        <v>10628</v>
      </c>
      <c r="C11191" s="13">
        <v>4</v>
      </c>
      <c r="D11191" s="13" t="s">
        <v>1155</v>
      </c>
      <c r="E11191" s="13" t="s">
        <v>67</v>
      </c>
      <c r="F11191" s="13" t="s">
        <v>67</v>
      </c>
      <c r="G11191" s="13" t="s">
        <v>65</v>
      </c>
      <c r="H11191" s="13" t="s">
        <v>67</v>
      </c>
      <c r="I11191" s="13"/>
    </row>
    <row r="11192" spans="1:9" x14ac:dyDescent="0.25">
      <c r="A11192" s="37">
        <v>95760000000</v>
      </c>
      <c r="B11192" s="12" t="s">
        <v>3054</v>
      </c>
      <c r="C11192" s="12">
        <v>1</v>
      </c>
      <c r="D11192" s="12" t="s">
        <v>2549</v>
      </c>
      <c r="E11192" s="12" t="s">
        <v>1199</v>
      </c>
      <c r="F11192" s="12" t="s">
        <v>1199</v>
      </c>
      <c r="G11192" s="12" t="s">
        <v>67</v>
      </c>
      <c r="H11192" s="12" t="s">
        <v>65</v>
      </c>
      <c r="I11192" s="12"/>
    </row>
    <row r="11193" spans="1:9" x14ac:dyDescent="0.25">
      <c r="A11193" s="38">
        <v>95770000000</v>
      </c>
      <c r="B11193" s="13" t="s">
        <v>10629</v>
      </c>
      <c r="C11193" s="13">
        <v>1</v>
      </c>
      <c r="D11193" s="13" t="s">
        <v>2549</v>
      </c>
      <c r="E11193" s="13" t="s">
        <v>1199</v>
      </c>
      <c r="F11193" s="13" t="s">
        <v>1199</v>
      </c>
      <c r="G11193" s="13" t="s">
        <v>67</v>
      </c>
      <c r="H11193" s="13" t="s">
        <v>65</v>
      </c>
      <c r="I11193" s="13"/>
    </row>
    <row r="11194" spans="1:9" x14ac:dyDescent="0.25">
      <c r="A11194" s="37">
        <v>96710000000</v>
      </c>
      <c r="B11194" s="12" t="s">
        <v>7576</v>
      </c>
      <c r="C11194" s="12">
        <v>1</v>
      </c>
      <c r="D11194" s="12" t="s">
        <v>2549</v>
      </c>
      <c r="E11194" s="12" t="s">
        <v>1199</v>
      </c>
      <c r="F11194" s="12" t="s">
        <v>1199</v>
      </c>
      <c r="G11194" s="12" t="s">
        <v>67</v>
      </c>
      <c r="H11194" s="12" t="s">
        <v>65</v>
      </c>
      <c r="I11194" s="12"/>
    </row>
    <row r="11195" spans="1:9" x14ac:dyDescent="0.25">
      <c r="A11195" s="38">
        <v>96720000000</v>
      </c>
      <c r="B11195" s="13" t="s">
        <v>7621</v>
      </c>
      <c r="C11195" s="13">
        <v>4</v>
      </c>
      <c r="D11195" s="13" t="s">
        <v>1155</v>
      </c>
      <c r="E11195" s="13" t="s">
        <v>67</v>
      </c>
      <c r="F11195" s="13" t="s">
        <v>67</v>
      </c>
      <c r="G11195" s="13" t="s">
        <v>65</v>
      </c>
      <c r="H11195" s="13" t="s">
        <v>67</v>
      </c>
      <c r="I11195" s="13"/>
    </row>
    <row r="11196" spans="1:9" x14ac:dyDescent="0.25">
      <c r="A11196" s="37">
        <v>96730000000</v>
      </c>
      <c r="B11196" s="12" t="s">
        <v>10630</v>
      </c>
      <c r="C11196" s="12">
        <v>1</v>
      </c>
      <c r="D11196" s="12" t="s">
        <v>2549</v>
      </c>
      <c r="E11196" s="12" t="s">
        <v>1199</v>
      </c>
      <c r="F11196" s="12" t="s">
        <v>1199</v>
      </c>
      <c r="G11196" s="12" t="s">
        <v>67</v>
      </c>
      <c r="H11196" s="12" t="s">
        <v>65</v>
      </c>
      <c r="I11196" s="12"/>
    </row>
    <row r="11197" spans="1:9" x14ac:dyDescent="0.25">
      <c r="A11197" s="38">
        <v>96740000000</v>
      </c>
      <c r="B11197" s="13" t="s">
        <v>10631</v>
      </c>
      <c r="C11197" s="13">
        <v>1</v>
      </c>
      <c r="D11197" s="13" t="s">
        <v>2549</v>
      </c>
      <c r="E11197" s="13" t="s">
        <v>1199</v>
      </c>
      <c r="F11197" s="13" t="s">
        <v>1199</v>
      </c>
      <c r="G11197" s="13" t="s">
        <v>67</v>
      </c>
      <c r="H11197" s="13" t="s">
        <v>65</v>
      </c>
      <c r="I11197" s="13"/>
    </row>
    <row r="11198" spans="1:9" x14ac:dyDescent="0.25">
      <c r="A11198" s="37">
        <v>96750000000</v>
      </c>
      <c r="B11198" s="12" t="s">
        <v>7733</v>
      </c>
      <c r="C11198" s="12">
        <v>4</v>
      </c>
      <c r="D11198" s="12" t="s">
        <v>1155</v>
      </c>
      <c r="E11198" s="12" t="s">
        <v>67</v>
      </c>
      <c r="F11198" s="12" t="s">
        <v>67</v>
      </c>
      <c r="G11198" s="12" t="s">
        <v>65</v>
      </c>
      <c r="H11198" s="12" t="s">
        <v>67</v>
      </c>
      <c r="I11198" s="12"/>
    </row>
    <row r="11199" spans="1:9" x14ac:dyDescent="0.25">
      <c r="A11199" s="38">
        <v>96760000000</v>
      </c>
      <c r="B11199" s="13" t="s">
        <v>7772</v>
      </c>
      <c r="C11199" s="13">
        <v>4</v>
      </c>
      <c r="D11199" s="13" t="s">
        <v>1155</v>
      </c>
      <c r="E11199" s="13" t="s">
        <v>67</v>
      </c>
      <c r="F11199" s="13" t="s">
        <v>67</v>
      </c>
      <c r="G11199" s="13" t="s">
        <v>65</v>
      </c>
      <c r="H11199" s="13" t="s">
        <v>67</v>
      </c>
      <c r="I11199" s="13"/>
    </row>
    <row r="11200" spans="1:9" x14ac:dyDescent="0.25">
      <c r="A11200" s="37">
        <v>96770000000</v>
      </c>
      <c r="B11200" s="12" t="s">
        <v>10632</v>
      </c>
      <c r="C11200" s="12">
        <v>4</v>
      </c>
      <c r="D11200" s="12" t="s">
        <v>1155</v>
      </c>
      <c r="E11200" s="12" t="s">
        <v>67</v>
      </c>
      <c r="F11200" s="12" t="s">
        <v>67</v>
      </c>
      <c r="G11200" s="12" t="s">
        <v>65</v>
      </c>
      <c r="H11200" s="12" t="s">
        <v>67</v>
      </c>
      <c r="I11200" s="12"/>
    </row>
    <row r="11201" spans="1:9" x14ac:dyDescent="0.25">
      <c r="A11201" s="38">
        <v>96780000000</v>
      </c>
      <c r="B11201" s="13" t="s">
        <v>7577</v>
      </c>
      <c r="C11201" s="13">
        <v>4</v>
      </c>
      <c r="D11201" s="13" t="s">
        <v>1155</v>
      </c>
      <c r="E11201" s="13" t="s">
        <v>67</v>
      </c>
      <c r="F11201" s="13" t="s">
        <v>67</v>
      </c>
      <c r="G11201" s="13" t="s">
        <v>65</v>
      </c>
      <c r="H11201" s="13" t="s">
        <v>67</v>
      </c>
      <c r="I11201" s="13"/>
    </row>
    <row r="11202" spans="1:9" x14ac:dyDescent="0.25">
      <c r="A11202" s="37">
        <v>96790000000</v>
      </c>
      <c r="B11202" s="12" t="s">
        <v>7578</v>
      </c>
      <c r="C11202" s="12">
        <v>4</v>
      </c>
      <c r="D11202" s="12" t="s">
        <v>1155</v>
      </c>
      <c r="E11202" s="12" t="s">
        <v>67</v>
      </c>
      <c r="F11202" s="12" t="s">
        <v>67</v>
      </c>
      <c r="G11202" s="12" t="s">
        <v>65</v>
      </c>
      <c r="H11202" s="12" t="s">
        <v>67</v>
      </c>
      <c r="I11202" s="12"/>
    </row>
    <row r="11203" spans="1:9" x14ac:dyDescent="0.25">
      <c r="A11203" s="38">
        <v>97710000000</v>
      </c>
      <c r="B11203" s="13" t="s">
        <v>10633</v>
      </c>
      <c r="C11203" s="13">
        <v>1</v>
      </c>
      <c r="D11203" s="13" t="s">
        <v>2549</v>
      </c>
      <c r="E11203" s="13" t="s">
        <v>1199</v>
      </c>
      <c r="F11203" s="13" t="s">
        <v>1199</v>
      </c>
      <c r="G11203" s="13" t="s">
        <v>67</v>
      </c>
      <c r="H11203" s="13" t="s">
        <v>65</v>
      </c>
      <c r="I11203" s="13"/>
    </row>
    <row r="11204" spans="1:9" x14ac:dyDescent="0.25">
      <c r="A11204" s="37">
        <v>97720000000</v>
      </c>
      <c r="B11204" s="12" t="s">
        <v>7916</v>
      </c>
      <c r="C11204" s="12">
        <v>1</v>
      </c>
      <c r="D11204" s="12" t="s">
        <v>2549</v>
      </c>
      <c r="E11204" s="12" t="s">
        <v>1199</v>
      </c>
      <c r="F11204" s="12" t="s">
        <v>1199</v>
      </c>
      <c r="G11204" s="12" t="s">
        <v>67</v>
      </c>
      <c r="H11204" s="12" t="s">
        <v>65</v>
      </c>
      <c r="I11204" s="12"/>
    </row>
    <row r="11205" spans="1:9" x14ac:dyDescent="0.25">
      <c r="A11205" s="38">
        <v>97730000000</v>
      </c>
      <c r="B11205" s="13" t="s">
        <v>7996</v>
      </c>
      <c r="C11205" s="13">
        <v>1</v>
      </c>
      <c r="D11205" s="13" t="s">
        <v>2549</v>
      </c>
      <c r="E11205" s="13" t="s">
        <v>1199</v>
      </c>
      <c r="F11205" s="13" t="s">
        <v>1199</v>
      </c>
      <c r="G11205" s="13" t="s">
        <v>67</v>
      </c>
      <c r="H11205" s="13" t="s">
        <v>65</v>
      </c>
      <c r="I11205" s="13"/>
    </row>
    <row r="11206" spans="1:9" x14ac:dyDescent="0.25">
      <c r="A11206" s="37">
        <v>97740000000</v>
      </c>
      <c r="B11206" s="12" t="s">
        <v>8025</v>
      </c>
      <c r="C11206" s="12">
        <v>1</v>
      </c>
      <c r="D11206" s="12" t="s">
        <v>2549</v>
      </c>
      <c r="E11206" s="12" t="s">
        <v>1199</v>
      </c>
      <c r="F11206" s="12" t="s">
        <v>1199</v>
      </c>
      <c r="G11206" s="12" t="s">
        <v>67</v>
      </c>
      <c r="H11206" s="12" t="s">
        <v>65</v>
      </c>
      <c r="I11206" s="12"/>
    </row>
    <row r="11207" spans="1:9" x14ac:dyDescent="0.25">
      <c r="A11207" s="38">
        <v>97750000000</v>
      </c>
      <c r="B11207" s="13" t="s">
        <v>8049</v>
      </c>
      <c r="C11207" s="13">
        <v>1</v>
      </c>
      <c r="D11207" s="13" t="s">
        <v>2549</v>
      </c>
      <c r="E11207" s="13" t="s">
        <v>1199</v>
      </c>
      <c r="F11207" s="13" t="s">
        <v>1199</v>
      </c>
      <c r="G11207" s="13" t="s">
        <v>67</v>
      </c>
      <c r="H11207" s="13" t="s">
        <v>65</v>
      </c>
      <c r="I11207" s="13"/>
    </row>
    <row r="11208" spans="1:9" x14ac:dyDescent="0.25">
      <c r="A11208" s="37">
        <v>97760000000</v>
      </c>
      <c r="B11208" s="12" t="s">
        <v>8066</v>
      </c>
      <c r="C11208" s="12">
        <v>6</v>
      </c>
      <c r="D11208" s="12" t="s">
        <v>5465</v>
      </c>
      <c r="E11208" s="12" t="s">
        <v>1199</v>
      </c>
      <c r="F11208" s="12" t="s">
        <v>67</v>
      </c>
      <c r="G11208" s="12" t="s">
        <v>1199</v>
      </c>
      <c r="H11208" s="12" t="s">
        <v>65</v>
      </c>
      <c r="I11208" s="12"/>
    </row>
    <row r="11209" spans="1:9" x14ac:dyDescent="0.25">
      <c r="A11209" s="38">
        <v>97770000000</v>
      </c>
      <c r="B11209" s="13" t="s">
        <v>10634</v>
      </c>
      <c r="C11209" s="13">
        <v>6</v>
      </c>
      <c r="D11209" s="13" t="s">
        <v>5465</v>
      </c>
      <c r="E11209" s="13" t="s">
        <v>1199</v>
      </c>
      <c r="F11209" s="13" t="s">
        <v>67</v>
      </c>
      <c r="G11209" s="13" t="s">
        <v>1199</v>
      </c>
      <c r="H11209" s="13" t="s">
        <v>65</v>
      </c>
      <c r="I11209" s="13"/>
    </row>
    <row r="11210" spans="1:9" x14ac:dyDescent="0.25">
      <c r="A11210" s="37">
        <v>97780000000</v>
      </c>
      <c r="B11210" s="12" t="s">
        <v>10635</v>
      </c>
      <c r="C11210" s="12">
        <v>1</v>
      </c>
      <c r="D11210" s="12" t="s">
        <v>2549</v>
      </c>
      <c r="E11210" s="12" t="s">
        <v>1199</v>
      </c>
      <c r="F11210" s="12" t="s">
        <v>1199</v>
      </c>
      <c r="G11210" s="12" t="s">
        <v>67</v>
      </c>
      <c r="H11210" s="12" t="s">
        <v>65</v>
      </c>
      <c r="I11210" s="12"/>
    </row>
    <row r="11211" spans="1:9" x14ac:dyDescent="0.25">
      <c r="A11211" s="38">
        <v>97790000000</v>
      </c>
      <c r="B11211" s="13" t="s">
        <v>10636</v>
      </c>
      <c r="C11211" s="13">
        <v>1</v>
      </c>
      <c r="D11211" s="13" t="s">
        <v>2549</v>
      </c>
      <c r="E11211" s="13" t="s">
        <v>1199</v>
      </c>
      <c r="F11211" s="13" t="s">
        <v>1199</v>
      </c>
      <c r="G11211" s="13" t="s">
        <v>67</v>
      </c>
      <c r="H11211" s="13" t="s">
        <v>65</v>
      </c>
      <c r="I11211" s="13"/>
    </row>
    <row r="11212" spans="1:9" x14ac:dyDescent="0.25">
      <c r="A11212" s="37">
        <v>97800000000</v>
      </c>
      <c r="B11212" s="12" t="s">
        <v>10637</v>
      </c>
      <c r="C11212" s="12">
        <v>6</v>
      </c>
      <c r="D11212" s="12" t="s">
        <v>5465</v>
      </c>
      <c r="E11212" s="12" t="s">
        <v>1199</v>
      </c>
      <c r="F11212" s="12" t="s">
        <v>67</v>
      </c>
      <c r="G11212" s="12" t="s">
        <v>1199</v>
      </c>
      <c r="H11212" s="12" t="s">
        <v>65</v>
      </c>
      <c r="I11212" s="12"/>
    </row>
    <row r="11213" spans="1:9" x14ac:dyDescent="0.25">
      <c r="A11213" s="38">
        <v>100410000000</v>
      </c>
      <c r="B11213" s="13" t="s">
        <v>10638</v>
      </c>
      <c r="C11213" s="13">
        <v>5</v>
      </c>
      <c r="D11213" s="13" t="s">
        <v>69</v>
      </c>
      <c r="E11213" s="13" t="s">
        <v>65</v>
      </c>
      <c r="F11213" s="13" t="s">
        <v>65</v>
      </c>
      <c r="G11213" s="13" t="s">
        <v>65</v>
      </c>
      <c r="H11213" s="13" t="s">
        <v>65</v>
      </c>
      <c r="I11213" s="13"/>
    </row>
    <row r="11214" spans="1:9" x14ac:dyDescent="0.25">
      <c r="A11214" s="37">
        <v>100420000000</v>
      </c>
      <c r="B11214" s="12" t="s">
        <v>10639</v>
      </c>
      <c r="C11214" s="12">
        <v>5</v>
      </c>
      <c r="D11214" s="12" t="s">
        <v>69</v>
      </c>
      <c r="E11214" s="12" t="s">
        <v>65</v>
      </c>
      <c r="F11214" s="12" t="s">
        <v>65</v>
      </c>
      <c r="G11214" s="12" t="s">
        <v>65</v>
      </c>
      <c r="H11214" s="12" t="s">
        <v>65</v>
      </c>
      <c r="I11214" s="12"/>
    </row>
    <row r="11215" spans="1:9" x14ac:dyDescent="0.25">
      <c r="A11215" s="38">
        <v>100430000000</v>
      </c>
      <c r="B11215" s="13" t="s">
        <v>2444</v>
      </c>
      <c r="C11215" s="13">
        <v>5</v>
      </c>
      <c r="D11215" s="13" t="s">
        <v>69</v>
      </c>
      <c r="E11215" s="13" t="s">
        <v>65</v>
      </c>
      <c r="F11215" s="13" t="s">
        <v>65</v>
      </c>
      <c r="G11215" s="13" t="s">
        <v>65</v>
      </c>
      <c r="H11215" s="13" t="s">
        <v>65</v>
      </c>
      <c r="I11215" s="13"/>
    </row>
    <row r="11216" spans="1:9" x14ac:dyDescent="0.25">
      <c r="A11216" s="37">
        <v>100440000000</v>
      </c>
      <c r="B11216" s="12" t="s">
        <v>8262</v>
      </c>
      <c r="C11216" s="12">
        <v>5</v>
      </c>
      <c r="D11216" s="12" t="s">
        <v>69</v>
      </c>
      <c r="E11216" s="12" t="s">
        <v>65</v>
      </c>
      <c r="F11216" s="12" t="s">
        <v>65</v>
      </c>
      <c r="G11216" s="12" t="s">
        <v>65</v>
      </c>
      <c r="H11216" s="12" t="s">
        <v>65</v>
      </c>
      <c r="I11216" s="12"/>
    </row>
    <row r="11217" spans="1:9" x14ac:dyDescent="0.25">
      <c r="A11217" s="38">
        <v>100450000000</v>
      </c>
      <c r="B11217" s="13" t="s">
        <v>10640</v>
      </c>
      <c r="C11217" s="13">
        <v>5</v>
      </c>
      <c r="D11217" s="13" t="s">
        <v>69</v>
      </c>
      <c r="E11217" s="13" t="s">
        <v>65</v>
      </c>
      <c r="F11217" s="13" t="s">
        <v>65</v>
      </c>
      <c r="G11217" s="13" t="s">
        <v>65</v>
      </c>
      <c r="H11217" s="13" t="s">
        <v>65</v>
      </c>
      <c r="I11217" s="13"/>
    </row>
    <row r="11218" spans="1:9" x14ac:dyDescent="0.25">
      <c r="A11218" s="37">
        <v>100460000000</v>
      </c>
      <c r="B11218" s="12" t="s">
        <v>8283</v>
      </c>
      <c r="C11218" s="12">
        <v>2</v>
      </c>
      <c r="D11218" s="12" t="s">
        <v>1198</v>
      </c>
      <c r="E11218" s="12" t="s">
        <v>65</v>
      </c>
      <c r="F11218" s="12" t="s">
        <v>67</v>
      </c>
      <c r="G11218" s="12" t="s">
        <v>1199</v>
      </c>
      <c r="H11218" s="12" t="s">
        <v>67</v>
      </c>
      <c r="I11218" s="12"/>
    </row>
    <row r="11219" spans="1:9" x14ac:dyDescent="0.25">
      <c r="A11219" s="38">
        <v>120600000000</v>
      </c>
      <c r="B11219" s="13" t="s">
        <v>10641</v>
      </c>
      <c r="C11219" s="13">
        <v>4</v>
      </c>
      <c r="D11219" s="13" t="s">
        <v>1155</v>
      </c>
      <c r="E11219" s="13" t="s">
        <v>67</v>
      </c>
      <c r="F11219" s="13" t="s">
        <v>67</v>
      </c>
      <c r="G11219" s="13" t="s">
        <v>65</v>
      </c>
      <c r="H11219" s="13" t="s">
        <v>67</v>
      </c>
      <c r="I11219" s="13"/>
    </row>
    <row r="11220" spans="1:9" x14ac:dyDescent="0.25">
      <c r="A11220" s="37">
        <v>120610000000</v>
      </c>
      <c r="B11220" s="12" t="s">
        <v>10642</v>
      </c>
      <c r="C11220" s="12">
        <v>4</v>
      </c>
      <c r="D11220" s="12" t="s">
        <v>1155</v>
      </c>
      <c r="E11220" s="12" t="s">
        <v>67</v>
      </c>
      <c r="F11220" s="12" t="s">
        <v>67</v>
      </c>
      <c r="G11220" s="12" t="s">
        <v>65</v>
      </c>
      <c r="H11220" s="12" t="s">
        <v>67</v>
      </c>
      <c r="I11220" s="12"/>
    </row>
    <row r="11221" spans="1:9" x14ac:dyDescent="0.25">
      <c r="A11221" s="38">
        <v>120620000000</v>
      </c>
      <c r="B11221" s="13" t="s">
        <v>10643</v>
      </c>
      <c r="C11221" s="13">
        <v>4</v>
      </c>
      <c r="D11221" s="13" t="s">
        <v>1155</v>
      </c>
      <c r="E11221" s="13" t="s">
        <v>67</v>
      </c>
      <c r="F11221" s="13" t="s">
        <v>67</v>
      </c>
      <c r="G11221" s="13" t="s">
        <v>65</v>
      </c>
      <c r="H11221" s="13" t="s">
        <v>67</v>
      </c>
      <c r="I11221" s="13"/>
    </row>
    <row r="11222" spans="1:9" x14ac:dyDescent="0.25">
      <c r="A11222" s="37">
        <v>120630000000</v>
      </c>
      <c r="B11222" s="12" t="s">
        <v>10644</v>
      </c>
      <c r="C11222" s="12">
        <v>4</v>
      </c>
      <c r="D11222" s="12" t="s">
        <v>1155</v>
      </c>
      <c r="E11222" s="12" t="s">
        <v>67</v>
      </c>
      <c r="F11222" s="12" t="s">
        <v>67</v>
      </c>
      <c r="G11222" s="12" t="s">
        <v>65</v>
      </c>
      <c r="H11222" s="12" t="s">
        <v>67</v>
      </c>
      <c r="I11222" s="12"/>
    </row>
    <row r="11223" spans="1:9" x14ac:dyDescent="0.25">
      <c r="A11223" s="38">
        <v>120640000000</v>
      </c>
      <c r="B11223" s="13" t="s">
        <v>10645</v>
      </c>
      <c r="C11223" s="13">
        <v>4</v>
      </c>
      <c r="D11223" s="13" t="s">
        <v>1155</v>
      </c>
      <c r="E11223" s="13" t="s">
        <v>67</v>
      </c>
      <c r="F11223" s="13" t="s">
        <v>67</v>
      </c>
      <c r="G11223" s="13" t="s">
        <v>65</v>
      </c>
      <c r="H11223" s="13" t="s">
        <v>67</v>
      </c>
      <c r="I11223" s="13"/>
    </row>
    <row r="11224" spans="1:9" x14ac:dyDescent="0.25">
      <c r="A11224" s="37">
        <v>120650000000</v>
      </c>
      <c r="B11224" s="12" t="s">
        <v>10646</v>
      </c>
      <c r="C11224" s="12">
        <v>4</v>
      </c>
      <c r="D11224" s="12" t="s">
        <v>1155</v>
      </c>
      <c r="E11224" s="12" t="s">
        <v>67</v>
      </c>
      <c r="F11224" s="12" t="s">
        <v>67</v>
      </c>
      <c r="G11224" s="12" t="s">
        <v>65</v>
      </c>
      <c r="H11224" s="12" t="s">
        <v>67</v>
      </c>
      <c r="I11224" s="12"/>
    </row>
    <row r="11225" spans="1:9" x14ac:dyDescent="0.25">
      <c r="A11225" s="38">
        <v>120660000000</v>
      </c>
      <c r="B11225" s="13" t="s">
        <v>10647</v>
      </c>
      <c r="C11225" s="13">
        <v>4</v>
      </c>
      <c r="D11225" s="13" t="s">
        <v>1155</v>
      </c>
      <c r="E11225" s="13" t="s">
        <v>67</v>
      </c>
      <c r="F11225" s="13" t="s">
        <v>67</v>
      </c>
      <c r="G11225" s="13" t="s">
        <v>65</v>
      </c>
      <c r="H11225" s="13" t="s">
        <v>67</v>
      </c>
      <c r="I11225" s="13"/>
    </row>
    <row r="11226" spans="1:9" x14ac:dyDescent="0.25">
      <c r="A11226" s="37">
        <v>120670000000</v>
      </c>
      <c r="B11226" s="12" t="s">
        <v>10648</v>
      </c>
      <c r="C11226" s="12">
        <v>4</v>
      </c>
      <c r="D11226" s="12" t="s">
        <v>1155</v>
      </c>
      <c r="E11226" s="12" t="s">
        <v>67</v>
      </c>
      <c r="F11226" s="12" t="s">
        <v>67</v>
      </c>
      <c r="G11226" s="12" t="s">
        <v>65</v>
      </c>
      <c r="H11226" s="12" t="s">
        <v>67</v>
      </c>
      <c r="I11226" s="12"/>
    </row>
    <row r="11227" spans="1:9" x14ac:dyDescent="0.25">
      <c r="A11227" s="38">
        <v>120680000000</v>
      </c>
      <c r="B11227" s="13" t="s">
        <v>10649</v>
      </c>
      <c r="C11227" s="13">
        <v>4</v>
      </c>
      <c r="D11227" s="13" t="s">
        <v>1155</v>
      </c>
      <c r="E11227" s="13" t="s">
        <v>67</v>
      </c>
      <c r="F11227" s="13" t="s">
        <v>67</v>
      </c>
      <c r="G11227" s="13" t="s">
        <v>65</v>
      </c>
      <c r="H11227" s="13" t="s">
        <v>67</v>
      </c>
      <c r="I11227" s="13"/>
    </row>
    <row r="11228" spans="1:9" x14ac:dyDescent="0.25">
      <c r="A11228" s="37">
        <v>120690000000</v>
      </c>
      <c r="B11228" s="12" t="s">
        <v>10650</v>
      </c>
      <c r="C11228" s="12">
        <v>4</v>
      </c>
      <c r="D11228" s="12" t="s">
        <v>1155</v>
      </c>
      <c r="E11228" s="12" t="s">
        <v>67</v>
      </c>
      <c r="F11228" s="12" t="s">
        <v>67</v>
      </c>
      <c r="G11228" s="12" t="s">
        <v>65</v>
      </c>
      <c r="H11228" s="12" t="s">
        <v>67</v>
      </c>
      <c r="I11228" s="12"/>
    </row>
    <row r="11229" spans="1:9" x14ac:dyDescent="0.25">
      <c r="A11229" s="38">
        <v>120700000000</v>
      </c>
      <c r="B11229" s="13" t="s">
        <v>10651</v>
      </c>
      <c r="C11229" s="13">
        <v>4</v>
      </c>
      <c r="D11229" s="13" t="s">
        <v>1155</v>
      </c>
      <c r="E11229" s="13" t="s">
        <v>67</v>
      </c>
      <c r="F11229" s="13" t="s">
        <v>67</v>
      </c>
      <c r="G11229" s="13" t="s">
        <v>65</v>
      </c>
      <c r="H11229" s="13" t="s">
        <v>67</v>
      </c>
      <c r="I11229" s="13"/>
    </row>
    <row r="11230" spans="1:9" x14ac:dyDescent="0.25">
      <c r="A11230" s="37">
        <v>120710000000</v>
      </c>
      <c r="B11230" s="12" t="s">
        <v>10652</v>
      </c>
      <c r="C11230" s="12">
        <v>7</v>
      </c>
      <c r="D11230" s="12" t="s">
        <v>2085</v>
      </c>
      <c r="E11230" s="12" t="s">
        <v>65</v>
      </c>
      <c r="F11230" s="12" t="s">
        <v>1199</v>
      </c>
      <c r="G11230" s="12" t="s">
        <v>65</v>
      </c>
      <c r="H11230" s="12" t="s">
        <v>65</v>
      </c>
      <c r="I11230" s="12"/>
    </row>
    <row r="11231" spans="1:9" x14ac:dyDescent="0.25">
      <c r="A11231" s="38">
        <v>120720000000</v>
      </c>
      <c r="B11231" s="13" t="s">
        <v>10653</v>
      </c>
      <c r="C11231" s="13">
        <v>4</v>
      </c>
      <c r="D11231" s="13" t="s">
        <v>1155</v>
      </c>
      <c r="E11231" s="13" t="s">
        <v>67</v>
      </c>
      <c r="F11231" s="13" t="s">
        <v>67</v>
      </c>
      <c r="G11231" s="13" t="s">
        <v>65</v>
      </c>
      <c r="H11231" s="13" t="s">
        <v>67</v>
      </c>
      <c r="I11231" s="13"/>
    </row>
    <row r="11232" spans="1:9" x14ac:dyDescent="0.25">
      <c r="A11232" s="37">
        <v>120730000000</v>
      </c>
      <c r="B11232" s="12" t="s">
        <v>10654</v>
      </c>
      <c r="C11232" s="12">
        <v>4</v>
      </c>
      <c r="D11232" s="12" t="s">
        <v>1155</v>
      </c>
      <c r="E11232" s="12" t="s">
        <v>67</v>
      </c>
      <c r="F11232" s="12" t="s">
        <v>67</v>
      </c>
      <c r="G11232" s="12" t="s">
        <v>65</v>
      </c>
      <c r="H11232" s="12" t="s">
        <v>67</v>
      </c>
      <c r="I11232" s="12"/>
    </row>
    <row r="11233" spans="1:9" x14ac:dyDescent="0.25">
      <c r="A11233" s="38">
        <v>130710000000</v>
      </c>
      <c r="B11233" s="13" t="s">
        <v>10655</v>
      </c>
      <c r="C11233" s="13">
        <v>4</v>
      </c>
      <c r="D11233" s="13" t="s">
        <v>1155</v>
      </c>
      <c r="E11233" s="13" t="s">
        <v>67</v>
      </c>
      <c r="F11233" s="13" t="s">
        <v>67</v>
      </c>
      <c r="G11233" s="13" t="s">
        <v>65</v>
      </c>
      <c r="H11233" s="13" t="s">
        <v>67</v>
      </c>
      <c r="I11233" s="13"/>
    </row>
    <row r="11234" spans="1:9" x14ac:dyDescent="0.25">
      <c r="A11234" s="37">
        <v>130720000000</v>
      </c>
      <c r="B11234" s="12" t="s">
        <v>8684</v>
      </c>
      <c r="C11234" s="12">
        <v>3</v>
      </c>
      <c r="D11234" s="12" t="s">
        <v>64</v>
      </c>
      <c r="E11234" s="12" t="s">
        <v>65</v>
      </c>
      <c r="F11234" s="12" t="s">
        <v>65</v>
      </c>
      <c r="G11234" s="12" t="s">
        <v>66</v>
      </c>
      <c r="H11234" s="12" t="s">
        <v>67</v>
      </c>
      <c r="I11234" s="12"/>
    </row>
    <row r="11235" spans="1:9" x14ac:dyDescent="0.25">
      <c r="A11235" s="38">
        <v>130730000000</v>
      </c>
      <c r="B11235" s="13" t="s">
        <v>10656</v>
      </c>
      <c r="C11235" s="13">
        <v>3</v>
      </c>
      <c r="D11235" s="13" t="s">
        <v>64</v>
      </c>
      <c r="E11235" s="13" t="s">
        <v>65</v>
      </c>
      <c r="F11235" s="13" t="s">
        <v>65</v>
      </c>
      <c r="G11235" s="13" t="s">
        <v>66</v>
      </c>
      <c r="H11235" s="13" t="s">
        <v>67</v>
      </c>
      <c r="I11235" s="13"/>
    </row>
    <row r="11236" spans="1:9" x14ac:dyDescent="0.25">
      <c r="A11236" s="37">
        <v>130740000000</v>
      </c>
      <c r="B11236" s="12" t="s">
        <v>10657</v>
      </c>
      <c r="C11236" s="12">
        <v>3</v>
      </c>
      <c r="D11236" s="12" t="s">
        <v>64</v>
      </c>
      <c r="E11236" s="12" t="s">
        <v>65</v>
      </c>
      <c r="F11236" s="12" t="s">
        <v>65</v>
      </c>
      <c r="G11236" s="12" t="s">
        <v>66</v>
      </c>
      <c r="H11236" s="12" t="s">
        <v>67</v>
      </c>
      <c r="I11236" s="12"/>
    </row>
    <row r="11237" spans="1:9" x14ac:dyDescent="0.25">
      <c r="A11237" s="38">
        <v>130750000000</v>
      </c>
      <c r="B11237" s="13" t="s">
        <v>10658</v>
      </c>
      <c r="C11237" s="13">
        <v>3</v>
      </c>
      <c r="D11237" s="13" t="s">
        <v>64</v>
      </c>
      <c r="E11237" s="13" t="s">
        <v>65</v>
      </c>
      <c r="F11237" s="13" t="s">
        <v>65</v>
      </c>
      <c r="G11237" s="13" t="s">
        <v>66</v>
      </c>
      <c r="H11237" s="13" t="s">
        <v>67</v>
      </c>
      <c r="I11237" s="13"/>
    </row>
    <row r="11238" spans="1:9" x14ac:dyDescent="0.25">
      <c r="A11238" s="37">
        <v>130760000000</v>
      </c>
      <c r="B11238" s="12" t="s">
        <v>10659</v>
      </c>
      <c r="C11238" s="12">
        <v>5</v>
      </c>
      <c r="D11238" s="12" t="s">
        <v>69</v>
      </c>
      <c r="E11238" s="12" t="s">
        <v>65</v>
      </c>
      <c r="F11238" s="12" t="s">
        <v>65</v>
      </c>
      <c r="G11238" s="12" t="s">
        <v>65</v>
      </c>
      <c r="H11238" s="12" t="s">
        <v>65</v>
      </c>
      <c r="I11238" s="12"/>
    </row>
    <row r="11239" spans="1:9" x14ac:dyDescent="0.25">
      <c r="A11239" s="38">
        <v>145210000000</v>
      </c>
      <c r="B11239" s="13" t="s">
        <v>10660</v>
      </c>
      <c r="C11239" s="13">
        <v>2</v>
      </c>
      <c r="D11239" s="13" t="s">
        <v>1198</v>
      </c>
      <c r="E11239" s="13" t="s">
        <v>65</v>
      </c>
      <c r="F11239" s="13" t="s">
        <v>67</v>
      </c>
      <c r="G11239" s="13" t="s">
        <v>1199</v>
      </c>
      <c r="H11239" s="13" t="s">
        <v>67</v>
      </c>
      <c r="I11239" s="13"/>
    </row>
    <row r="11240" spans="1:9" x14ac:dyDescent="0.25">
      <c r="A11240" s="37">
        <v>145220000000</v>
      </c>
      <c r="B11240" s="12" t="s">
        <v>10661</v>
      </c>
      <c r="C11240" s="12">
        <v>4</v>
      </c>
      <c r="D11240" s="12" t="s">
        <v>1155</v>
      </c>
      <c r="E11240" s="12" t="s">
        <v>67</v>
      </c>
      <c r="F11240" s="12" t="s">
        <v>67</v>
      </c>
      <c r="G11240" s="12" t="s">
        <v>65</v>
      </c>
      <c r="H11240" s="12" t="s">
        <v>67</v>
      </c>
      <c r="I11240" s="12"/>
    </row>
    <row r="11241" spans="1:9" x14ac:dyDescent="0.25">
      <c r="A11241" s="38">
        <v>145230000000</v>
      </c>
      <c r="B11241" s="13" t="s">
        <v>10662</v>
      </c>
      <c r="C11241" s="13">
        <v>1</v>
      </c>
      <c r="D11241" s="13" t="s">
        <v>2549</v>
      </c>
      <c r="E11241" s="13" t="s">
        <v>1199</v>
      </c>
      <c r="F11241" s="13" t="s">
        <v>1199</v>
      </c>
      <c r="G11241" s="13" t="s">
        <v>67</v>
      </c>
      <c r="H11241" s="13" t="s">
        <v>65</v>
      </c>
      <c r="I11241" s="13"/>
    </row>
    <row r="11242" spans="1:9" x14ac:dyDescent="0.25">
      <c r="A11242" s="37">
        <v>145240000000</v>
      </c>
      <c r="B11242" s="12" t="s">
        <v>9529</v>
      </c>
      <c r="C11242" s="12">
        <v>1</v>
      </c>
      <c r="D11242" s="12" t="s">
        <v>2549</v>
      </c>
      <c r="E11242" s="12" t="s">
        <v>1199</v>
      </c>
      <c r="F11242" s="12" t="s">
        <v>1199</v>
      </c>
      <c r="G11242" s="12" t="s">
        <v>67</v>
      </c>
      <c r="H11242" s="12" t="s">
        <v>65</v>
      </c>
      <c r="I11242" s="12"/>
    </row>
    <row r="11243" spans="1:9" x14ac:dyDescent="0.25">
      <c r="A11243" s="38">
        <v>146250000000</v>
      </c>
      <c r="B11243" s="13" t="s">
        <v>9532</v>
      </c>
      <c r="C11243" s="13">
        <v>7</v>
      </c>
      <c r="D11243" s="13" t="s">
        <v>2085</v>
      </c>
      <c r="E11243" s="13" t="s">
        <v>65</v>
      </c>
      <c r="F11243" s="13" t="s">
        <v>1199</v>
      </c>
      <c r="G11243" s="13" t="s">
        <v>65</v>
      </c>
      <c r="H11243" s="13" t="s">
        <v>65</v>
      </c>
      <c r="I11243" s="13"/>
    </row>
    <row r="11244" spans="1:9" x14ac:dyDescent="0.25">
      <c r="A11244" s="37">
        <v>146260000000</v>
      </c>
      <c r="B11244" s="12" t="s">
        <v>9593</v>
      </c>
      <c r="C11244" s="12">
        <v>4</v>
      </c>
      <c r="D11244" s="12" t="s">
        <v>1155</v>
      </c>
      <c r="E11244" s="12" t="s">
        <v>67</v>
      </c>
      <c r="F11244" s="12" t="s">
        <v>67</v>
      </c>
      <c r="G11244" s="12" t="s">
        <v>65</v>
      </c>
      <c r="H11244" s="12" t="s">
        <v>67</v>
      </c>
      <c r="I11244" s="12"/>
    </row>
    <row r="11245" spans="1:9" x14ac:dyDescent="0.25">
      <c r="A11245" s="38">
        <v>146270000000</v>
      </c>
      <c r="B11245" s="13" t="s">
        <v>9647</v>
      </c>
      <c r="C11245" s="13">
        <v>4</v>
      </c>
      <c r="D11245" s="13" t="s">
        <v>1155</v>
      </c>
      <c r="E11245" s="13" t="s">
        <v>67</v>
      </c>
      <c r="F11245" s="13" t="s">
        <v>67</v>
      </c>
      <c r="G11245" s="13" t="s">
        <v>65</v>
      </c>
      <c r="H11245" s="13" t="s">
        <v>67</v>
      </c>
      <c r="I11245" s="13"/>
    </row>
    <row r="11246" spans="1:9" x14ac:dyDescent="0.25">
      <c r="A11246" s="37">
        <v>146280000000</v>
      </c>
      <c r="B11246" s="12" t="s">
        <v>10663</v>
      </c>
      <c r="C11246" s="12">
        <v>1</v>
      </c>
      <c r="D11246" s="12" t="s">
        <v>2549</v>
      </c>
      <c r="E11246" s="12" t="s">
        <v>1199</v>
      </c>
      <c r="F11246" s="12" t="s">
        <v>1199</v>
      </c>
      <c r="G11246" s="12" t="s">
        <v>67</v>
      </c>
      <c r="H11246" s="12" t="s">
        <v>65</v>
      </c>
      <c r="I11246" s="12"/>
    </row>
    <row r="11247" spans="1:9" x14ac:dyDescent="0.25">
      <c r="A11247" s="38">
        <v>147290000000</v>
      </c>
      <c r="B11247" s="13" t="s">
        <v>9696</v>
      </c>
      <c r="C11247" s="13">
        <v>4</v>
      </c>
      <c r="D11247" s="13" t="s">
        <v>1155</v>
      </c>
      <c r="E11247" s="13" t="s">
        <v>67</v>
      </c>
      <c r="F11247" s="13" t="s">
        <v>67</v>
      </c>
      <c r="G11247" s="13" t="s">
        <v>65</v>
      </c>
      <c r="H11247" s="13" t="s">
        <v>67</v>
      </c>
      <c r="I11247" s="13"/>
    </row>
    <row r="11248" spans="1:9" x14ac:dyDescent="0.25">
      <c r="A11248" s="37">
        <v>147300000000</v>
      </c>
      <c r="B11248" s="12" t="s">
        <v>10664</v>
      </c>
      <c r="C11248" s="12">
        <v>4</v>
      </c>
      <c r="D11248" s="12" t="s">
        <v>1155</v>
      </c>
      <c r="E11248" s="12" t="s">
        <v>67</v>
      </c>
      <c r="F11248" s="12" t="s">
        <v>67</v>
      </c>
      <c r="G11248" s="12" t="s">
        <v>65</v>
      </c>
      <c r="H11248" s="12" t="s">
        <v>67</v>
      </c>
      <c r="I11248" s="12"/>
    </row>
    <row r="11249" spans="1:9" x14ac:dyDescent="0.25">
      <c r="A11249" s="38">
        <v>150810000000</v>
      </c>
      <c r="B11249" s="13" t="s">
        <v>10665</v>
      </c>
      <c r="C11249" s="13">
        <v>4</v>
      </c>
      <c r="D11249" s="13" t="s">
        <v>1155</v>
      </c>
      <c r="E11249" s="13" t="s">
        <v>67</v>
      </c>
      <c r="F11249" s="13" t="s">
        <v>67</v>
      </c>
      <c r="G11249" s="13" t="s">
        <v>65</v>
      </c>
      <c r="H11249" s="13" t="s">
        <v>67</v>
      </c>
      <c r="I11249" s="13"/>
    </row>
    <row r="11250" spans="1:9" x14ac:dyDescent="0.25">
      <c r="A11250" s="37">
        <v>150820000000</v>
      </c>
      <c r="B11250" s="12" t="s">
        <v>10666</v>
      </c>
      <c r="C11250" s="12">
        <v>4</v>
      </c>
      <c r="D11250" s="12" t="s">
        <v>1155</v>
      </c>
      <c r="E11250" s="12" t="s">
        <v>67</v>
      </c>
      <c r="F11250" s="12" t="s">
        <v>67</v>
      </c>
      <c r="G11250" s="12" t="s">
        <v>65</v>
      </c>
      <c r="H11250" s="12" t="s">
        <v>67</v>
      </c>
      <c r="I11250" s="12"/>
    </row>
    <row r="11251" spans="1:9" x14ac:dyDescent="0.25">
      <c r="A11251" s="38">
        <v>150830000000</v>
      </c>
      <c r="B11251" s="13" t="s">
        <v>10667</v>
      </c>
      <c r="C11251" s="13">
        <v>4</v>
      </c>
      <c r="D11251" s="13" t="s">
        <v>1155</v>
      </c>
      <c r="E11251" s="13" t="s">
        <v>67</v>
      </c>
      <c r="F11251" s="13" t="s">
        <v>67</v>
      </c>
      <c r="G11251" s="13" t="s">
        <v>65</v>
      </c>
      <c r="H11251" s="13" t="s">
        <v>67</v>
      </c>
      <c r="I11251" s="13"/>
    </row>
    <row r="11252" spans="1:9" x14ac:dyDescent="0.25">
      <c r="A11252" s="37">
        <v>150840000000</v>
      </c>
      <c r="B11252" s="12" t="s">
        <v>10668</v>
      </c>
      <c r="C11252" s="12">
        <v>4</v>
      </c>
      <c r="D11252" s="12" t="s">
        <v>1155</v>
      </c>
      <c r="E11252" s="12" t="s">
        <v>67</v>
      </c>
      <c r="F11252" s="12" t="s">
        <v>67</v>
      </c>
      <c r="G11252" s="12" t="s">
        <v>65</v>
      </c>
      <c r="H11252" s="12" t="s">
        <v>67</v>
      </c>
      <c r="I11252" s="12"/>
    </row>
    <row r="11253" spans="1:9" x14ac:dyDescent="0.25">
      <c r="A11253" s="38">
        <v>150850000000</v>
      </c>
      <c r="B11253" s="13" t="s">
        <v>10669</v>
      </c>
      <c r="C11253" s="13">
        <v>4</v>
      </c>
      <c r="D11253" s="13" t="s">
        <v>1155</v>
      </c>
      <c r="E11253" s="13" t="s">
        <v>67</v>
      </c>
      <c r="F11253" s="13" t="s">
        <v>67</v>
      </c>
      <c r="G11253" s="13" t="s">
        <v>65</v>
      </c>
      <c r="H11253" s="13" t="s">
        <v>67</v>
      </c>
      <c r="I11253" s="13"/>
    </row>
    <row r="11254" spans="1:9" x14ac:dyDescent="0.25">
      <c r="A11254" s="37">
        <v>150860000000</v>
      </c>
      <c r="B11254" s="12" t="s">
        <v>10670</v>
      </c>
      <c r="C11254" s="12">
        <v>4</v>
      </c>
      <c r="D11254" s="12" t="s">
        <v>1155</v>
      </c>
      <c r="E11254" s="12" t="s">
        <v>67</v>
      </c>
      <c r="F11254" s="12" t="s">
        <v>67</v>
      </c>
      <c r="G11254" s="12" t="s">
        <v>65</v>
      </c>
      <c r="H11254" s="12" t="s">
        <v>67</v>
      </c>
      <c r="I11254" s="12"/>
    </row>
    <row r="11255" spans="1:9" x14ac:dyDescent="0.25">
      <c r="A11255" s="38">
        <v>150870000000</v>
      </c>
      <c r="B11255" s="13" t="s">
        <v>10671</v>
      </c>
      <c r="C11255" s="13">
        <v>4</v>
      </c>
      <c r="D11255" s="13" t="s">
        <v>1155</v>
      </c>
      <c r="E11255" s="13" t="s">
        <v>67</v>
      </c>
      <c r="F11255" s="13" t="s">
        <v>67</v>
      </c>
      <c r="G11255" s="13" t="s">
        <v>65</v>
      </c>
      <c r="H11255" s="13" t="s">
        <v>67</v>
      </c>
      <c r="I11255" s="13"/>
    </row>
    <row r="11256" spans="1:9" x14ac:dyDescent="0.25">
      <c r="A11256" s="37">
        <v>150880000000</v>
      </c>
      <c r="B11256" s="12" t="s">
        <v>10672</v>
      </c>
      <c r="C11256" s="12">
        <v>4</v>
      </c>
      <c r="D11256" s="12" t="s">
        <v>1155</v>
      </c>
      <c r="E11256" s="12" t="s">
        <v>67</v>
      </c>
      <c r="F11256" s="12" t="s">
        <v>67</v>
      </c>
      <c r="G11256" s="12" t="s">
        <v>65</v>
      </c>
      <c r="H11256" s="12" t="s">
        <v>67</v>
      </c>
      <c r="I11256" s="12"/>
    </row>
    <row r="11257" spans="1:9" x14ac:dyDescent="0.25">
      <c r="A11257" s="38">
        <v>150890000000</v>
      </c>
      <c r="B11257" s="13" t="s">
        <v>10673</v>
      </c>
      <c r="C11257" s="13">
        <v>4</v>
      </c>
      <c r="D11257" s="13" t="s">
        <v>1155</v>
      </c>
      <c r="E11257" s="13" t="s">
        <v>67</v>
      </c>
      <c r="F11257" s="13" t="s">
        <v>67</v>
      </c>
      <c r="G11257" s="13" t="s">
        <v>65</v>
      </c>
      <c r="H11257" s="13" t="s">
        <v>67</v>
      </c>
      <c r="I11257" s="13"/>
    </row>
    <row r="11258" spans="1:9" x14ac:dyDescent="0.25">
      <c r="A11258" s="37">
        <v>150900000000</v>
      </c>
      <c r="B11258" s="12" t="s">
        <v>9951</v>
      </c>
      <c r="C11258" s="12">
        <v>4</v>
      </c>
      <c r="D11258" s="12" t="s">
        <v>1155</v>
      </c>
      <c r="E11258" s="12" t="s">
        <v>67</v>
      </c>
      <c r="F11258" s="12" t="s">
        <v>67</v>
      </c>
      <c r="G11258" s="12" t="s">
        <v>65</v>
      </c>
      <c r="H11258" s="12" t="s">
        <v>67</v>
      </c>
      <c r="I11258" s="12"/>
    </row>
    <row r="11259" spans="1:9" x14ac:dyDescent="0.25">
      <c r="A11259" s="38">
        <v>150910000000</v>
      </c>
      <c r="B11259" s="13" t="s">
        <v>9964</v>
      </c>
      <c r="C11259" s="13">
        <v>4</v>
      </c>
      <c r="D11259" s="13" t="s">
        <v>1155</v>
      </c>
      <c r="E11259" s="13" t="s">
        <v>67</v>
      </c>
      <c r="F11259" s="13" t="s">
        <v>67</v>
      </c>
      <c r="G11259" s="13" t="s">
        <v>65</v>
      </c>
      <c r="H11259" s="13" t="s">
        <v>67</v>
      </c>
      <c r="I11259" s="13"/>
    </row>
    <row r="11260" spans="1:9" x14ac:dyDescent="0.25">
      <c r="A11260" s="37">
        <v>160610000000</v>
      </c>
      <c r="B11260" s="12" t="s">
        <v>10674</v>
      </c>
      <c r="C11260" s="12">
        <v>5</v>
      </c>
      <c r="D11260" s="12" t="s">
        <v>69</v>
      </c>
      <c r="E11260" s="12" t="s">
        <v>65</v>
      </c>
      <c r="F11260" s="12" t="s">
        <v>65</v>
      </c>
      <c r="G11260" s="12" t="s">
        <v>65</v>
      </c>
      <c r="H11260" s="12" t="s">
        <v>65</v>
      </c>
      <c r="I11260" s="12"/>
    </row>
    <row r="11261" spans="1:9" x14ac:dyDescent="0.25">
      <c r="A11261" s="38">
        <v>160620000000</v>
      </c>
      <c r="B11261" s="13" t="s">
        <v>10043</v>
      </c>
      <c r="C11261" s="13">
        <v>4</v>
      </c>
      <c r="D11261" s="13" t="s">
        <v>1155</v>
      </c>
      <c r="E11261" s="13" t="s">
        <v>67</v>
      </c>
      <c r="F11261" s="13" t="s">
        <v>67</v>
      </c>
      <c r="G11261" s="13" t="s">
        <v>65</v>
      </c>
      <c r="H11261" s="13" t="s">
        <v>67</v>
      </c>
      <c r="I11261" s="13"/>
    </row>
    <row r="11262" spans="1:9" x14ac:dyDescent="0.25">
      <c r="A11262" s="37">
        <v>160630000000</v>
      </c>
      <c r="B11262" s="12" t="s">
        <v>10675</v>
      </c>
      <c r="C11262" s="12">
        <v>1</v>
      </c>
      <c r="D11262" s="12" t="s">
        <v>2549</v>
      </c>
      <c r="E11262" s="12" t="s">
        <v>1199</v>
      </c>
      <c r="F11262" s="12" t="s">
        <v>1199</v>
      </c>
      <c r="G11262" s="12" t="s">
        <v>67</v>
      </c>
      <c r="H11262" s="12" t="s">
        <v>65</v>
      </c>
      <c r="I11262" s="12"/>
    </row>
    <row r="11263" spans="1:9" x14ac:dyDescent="0.25">
      <c r="A11263" s="38">
        <v>160640000000</v>
      </c>
      <c r="B11263" s="13" t="s">
        <v>10676</v>
      </c>
      <c r="C11263" s="13">
        <v>4</v>
      </c>
      <c r="D11263" s="13" t="s">
        <v>1155</v>
      </c>
      <c r="E11263" s="13" t="s">
        <v>67</v>
      </c>
      <c r="F11263" s="13" t="s">
        <v>67</v>
      </c>
      <c r="G11263" s="13" t="s">
        <v>65</v>
      </c>
      <c r="H11263" s="13" t="s">
        <v>67</v>
      </c>
      <c r="I11263" s="13"/>
    </row>
    <row r="11264" spans="1:9" x14ac:dyDescent="0.25">
      <c r="A11264" s="37">
        <v>160650000000</v>
      </c>
      <c r="B11264" s="12" t="s">
        <v>10677</v>
      </c>
      <c r="C11264" s="12">
        <v>4</v>
      </c>
      <c r="D11264" s="12" t="s">
        <v>1155</v>
      </c>
      <c r="E11264" s="12" t="s">
        <v>67</v>
      </c>
      <c r="F11264" s="12" t="s">
        <v>67</v>
      </c>
      <c r="G11264" s="12" t="s">
        <v>65</v>
      </c>
      <c r="H11264" s="12" t="s">
        <v>67</v>
      </c>
      <c r="I11264" s="12"/>
    </row>
    <row r="11265" spans="1:9" x14ac:dyDescent="0.25">
      <c r="A11265" s="38">
        <v>160660000000</v>
      </c>
      <c r="B11265" s="13" t="s">
        <v>10678</v>
      </c>
      <c r="C11265" s="13">
        <v>1</v>
      </c>
      <c r="D11265" s="13" t="s">
        <v>2549</v>
      </c>
      <c r="E11265" s="13" t="s">
        <v>1199</v>
      </c>
      <c r="F11265" s="13" t="s">
        <v>1199</v>
      </c>
      <c r="G11265" s="13" t="s">
        <v>67</v>
      </c>
      <c r="H11265" s="13" t="s">
        <v>65</v>
      </c>
      <c r="I11265" s="13"/>
    </row>
    <row r="11266" spans="1:9" x14ac:dyDescent="0.25">
      <c r="A11266" s="37">
        <v>160670000000</v>
      </c>
      <c r="B11266" s="12" t="s">
        <v>10171</v>
      </c>
      <c r="C11266" s="12">
        <v>4</v>
      </c>
      <c r="D11266" s="12" t="s">
        <v>1155</v>
      </c>
      <c r="E11266" s="12" t="s">
        <v>67</v>
      </c>
      <c r="F11266" s="12" t="s">
        <v>67</v>
      </c>
      <c r="G11266" s="12" t="s">
        <v>65</v>
      </c>
      <c r="H11266" s="12" t="s">
        <v>67</v>
      </c>
      <c r="I11266" s="12"/>
    </row>
    <row r="11267" spans="1:9" x14ac:dyDescent="0.25">
      <c r="A11267" s="38">
        <v>160680000000</v>
      </c>
      <c r="B11267" s="13" t="s">
        <v>10216</v>
      </c>
      <c r="C11267" s="13">
        <v>4</v>
      </c>
      <c r="D11267" s="13" t="s">
        <v>1155</v>
      </c>
      <c r="E11267" s="13" t="s">
        <v>67</v>
      </c>
      <c r="F11267" s="13" t="s">
        <v>67</v>
      </c>
      <c r="G11267" s="13" t="s">
        <v>65</v>
      </c>
      <c r="H11267" s="13" t="s">
        <v>67</v>
      </c>
      <c r="I11267" s="13"/>
    </row>
    <row r="11268" spans="1:9" x14ac:dyDescent="0.25">
      <c r="A11268" s="37">
        <v>160690000000</v>
      </c>
      <c r="B11268" s="12" t="s">
        <v>10239</v>
      </c>
      <c r="C11268" s="12">
        <v>1</v>
      </c>
      <c r="D11268" s="12" t="s">
        <v>2549</v>
      </c>
      <c r="E11268" s="12" t="s">
        <v>1199</v>
      </c>
      <c r="F11268" s="12" t="s">
        <v>1199</v>
      </c>
      <c r="G11268" s="12" t="s">
        <v>67</v>
      </c>
      <c r="H11268" s="12" t="s">
        <v>65</v>
      </c>
      <c r="I11268" s="12"/>
    </row>
    <row r="11269" spans="1:9" x14ac:dyDescent="0.25">
      <c r="A11269" s="38">
        <v>160700000000</v>
      </c>
      <c r="B11269" s="13" t="s">
        <v>10679</v>
      </c>
      <c r="C11269" s="13">
        <v>2</v>
      </c>
      <c r="D11269" s="13" t="s">
        <v>1198</v>
      </c>
      <c r="E11269" s="13" t="s">
        <v>65</v>
      </c>
      <c r="F11269" s="13" t="s">
        <v>67</v>
      </c>
      <c r="G11269" s="13" t="s">
        <v>1199</v>
      </c>
      <c r="H11269" s="13" t="s">
        <v>67</v>
      </c>
      <c r="I11269" s="13"/>
    </row>
    <row r="11270" spans="1:9" x14ac:dyDescent="0.25">
      <c r="A11270" s="37">
        <v>160710000000</v>
      </c>
      <c r="B11270" s="12" t="s">
        <v>10680</v>
      </c>
      <c r="C11270" s="12">
        <v>4</v>
      </c>
      <c r="D11270" s="12" t="s">
        <v>1155</v>
      </c>
      <c r="E11270" s="12" t="s">
        <v>67</v>
      </c>
      <c r="F11270" s="12" t="s">
        <v>67</v>
      </c>
      <c r="G11270" s="12" t="s">
        <v>65</v>
      </c>
      <c r="H11270" s="12" t="s">
        <v>67</v>
      </c>
      <c r="I11270" s="12"/>
    </row>
    <row r="11271" spans="1:9" x14ac:dyDescent="0.25">
      <c r="A11271" s="38">
        <v>160720000000</v>
      </c>
      <c r="B11271" s="13" t="s">
        <v>10314</v>
      </c>
      <c r="C11271" s="13">
        <v>2</v>
      </c>
      <c r="D11271" s="13" t="s">
        <v>1198</v>
      </c>
      <c r="E11271" s="13" t="s">
        <v>65</v>
      </c>
      <c r="F11271" s="13" t="s">
        <v>67</v>
      </c>
      <c r="G11271" s="13" t="s">
        <v>1199</v>
      </c>
      <c r="H11271" s="13" t="s">
        <v>67</v>
      </c>
      <c r="I11271" s="13"/>
    </row>
    <row r="11272" spans="1:9" x14ac:dyDescent="0.25">
      <c r="A11272" s="37">
        <v>160730000000</v>
      </c>
      <c r="B11272" s="12" t="s">
        <v>10681</v>
      </c>
      <c r="C11272" s="12">
        <v>1</v>
      </c>
      <c r="D11272" s="12" t="s">
        <v>2549</v>
      </c>
      <c r="E11272" s="12" t="s">
        <v>1199</v>
      </c>
      <c r="F11272" s="12" t="s">
        <v>1199</v>
      </c>
      <c r="G11272" s="12" t="s">
        <v>67</v>
      </c>
      <c r="H11272" s="12" t="s">
        <v>65</v>
      </c>
      <c r="I11272" s="12"/>
    </row>
    <row r="11273" spans="1:9" x14ac:dyDescent="0.25">
      <c r="A11273" s="38">
        <v>160740000000</v>
      </c>
      <c r="B11273" s="13" t="s">
        <v>10682</v>
      </c>
      <c r="C11273" s="13">
        <v>4</v>
      </c>
      <c r="D11273" s="13" t="s">
        <v>1155</v>
      </c>
      <c r="E11273" s="13" t="s">
        <v>67</v>
      </c>
      <c r="F11273" s="13" t="s">
        <v>67</v>
      </c>
      <c r="G11273" s="13" t="s">
        <v>65</v>
      </c>
      <c r="H11273" s="13" t="s">
        <v>67</v>
      </c>
      <c r="I11273" s="13"/>
    </row>
    <row r="11274" spans="1:9" x14ac:dyDescent="0.25">
      <c r="A11274" s="37">
        <v>160750000000</v>
      </c>
      <c r="B11274" s="12" t="s">
        <v>10683</v>
      </c>
      <c r="C11274" s="12">
        <v>1</v>
      </c>
      <c r="D11274" s="12" t="s">
        <v>2549</v>
      </c>
      <c r="E11274" s="12" t="s">
        <v>1199</v>
      </c>
      <c r="F11274" s="12" t="s">
        <v>1199</v>
      </c>
      <c r="G11274" s="12" t="s">
        <v>67</v>
      </c>
      <c r="H11274" s="12" t="s">
        <v>65</v>
      </c>
      <c r="I11274" s="12"/>
    </row>
    <row r="11275" spans="1:9" x14ac:dyDescent="0.25">
      <c r="A11275" s="38">
        <v>160760000000</v>
      </c>
      <c r="B11275" s="13" t="s">
        <v>10476</v>
      </c>
      <c r="C11275" s="13">
        <v>4</v>
      </c>
      <c r="D11275" s="13" t="s">
        <v>1155</v>
      </c>
      <c r="E11275" s="13" t="s">
        <v>67</v>
      </c>
      <c r="F11275" s="13" t="s">
        <v>67</v>
      </c>
      <c r="G11275" s="13" t="s">
        <v>65</v>
      </c>
      <c r="H11275" s="13" t="s">
        <v>67</v>
      </c>
      <c r="I11275" s="13"/>
    </row>
    <row r="11276" spans="1:9" x14ac:dyDescent="0.25">
      <c r="A11276" s="39">
        <v>160770000000</v>
      </c>
      <c r="B11276" s="16" t="s">
        <v>10684</v>
      </c>
      <c r="C11276" s="16">
        <v>4</v>
      </c>
      <c r="D11276" s="16" t="s">
        <v>1155</v>
      </c>
      <c r="E11276" s="16" t="s">
        <v>67</v>
      </c>
      <c r="F11276" s="16" t="s">
        <v>67</v>
      </c>
      <c r="G11276" s="16" t="s">
        <v>65</v>
      </c>
      <c r="H11276" s="16" t="s">
        <v>67</v>
      </c>
      <c r="I11276" s="16"/>
    </row>
    <row r="11277" spans="1:9" x14ac:dyDescent="0.25">
      <c r="A11277" s="37">
        <v>10515163000</v>
      </c>
      <c r="B11277" s="12" t="s">
        <v>10685</v>
      </c>
      <c r="C11277" s="12">
        <v>3</v>
      </c>
      <c r="D11277" s="12" t="s">
        <v>64</v>
      </c>
      <c r="E11277" s="12" t="s">
        <v>65</v>
      </c>
      <c r="F11277" s="12" t="s">
        <v>65</v>
      </c>
      <c r="G11277" s="12" t="s">
        <v>66</v>
      </c>
      <c r="H11277" s="12" t="s">
        <v>67</v>
      </c>
      <c r="I11277" s="12"/>
    </row>
    <row r="11278" spans="1:9" x14ac:dyDescent="0.25">
      <c r="A11278" s="38">
        <v>10515166000</v>
      </c>
      <c r="B11278" s="13" t="s">
        <v>10686</v>
      </c>
      <c r="C11278" s="13">
        <v>3</v>
      </c>
      <c r="D11278" s="13" t="s">
        <v>64</v>
      </c>
      <c r="E11278" s="13" t="s">
        <v>65</v>
      </c>
      <c r="F11278" s="13" t="s">
        <v>65</v>
      </c>
      <c r="G11278" s="13" t="s">
        <v>66</v>
      </c>
      <c r="H11278" s="13" t="s">
        <v>67</v>
      </c>
      <c r="I11278" s="13"/>
    </row>
    <row r="11279" spans="1:9" x14ac:dyDescent="0.25">
      <c r="A11279" s="37">
        <v>10515169000</v>
      </c>
      <c r="B11279" s="12" t="s">
        <v>10687</v>
      </c>
      <c r="C11279" s="12">
        <v>3</v>
      </c>
      <c r="D11279" s="12" t="s">
        <v>64</v>
      </c>
      <c r="E11279" s="12" t="s">
        <v>65</v>
      </c>
      <c r="F11279" s="12" t="s">
        <v>65</v>
      </c>
      <c r="G11279" s="12" t="s">
        <v>66</v>
      </c>
      <c r="H11279" s="12" t="s">
        <v>67</v>
      </c>
      <c r="I11279" s="12"/>
    </row>
    <row r="11280" spans="1:9" x14ac:dyDescent="0.25">
      <c r="A11280" s="38">
        <v>10515172000</v>
      </c>
      <c r="B11280" s="13" t="s">
        <v>10688</v>
      </c>
      <c r="C11280" s="13">
        <v>3</v>
      </c>
      <c r="D11280" s="13" t="s">
        <v>64</v>
      </c>
      <c r="E11280" s="13" t="s">
        <v>65</v>
      </c>
      <c r="F11280" s="13" t="s">
        <v>65</v>
      </c>
      <c r="G11280" s="13" t="s">
        <v>66</v>
      </c>
      <c r="H11280" s="13" t="s">
        <v>67</v>
      </c>
      <c r="I11280" s="13"/>
    </row>
    <row r="11281" spans="1:9" x14ac:dyDescent="0.25">
      <c r="A11281" s="37">
        <v>10515175000</v>
      </c>
      <c r="B11281" s="12" t="s">
        <v>10689</v>
      </c>
      <c r="C11281" s="12">
        <v>3</v>
      </c>
      <c r="D11281" s="12" t="s">
        <v>64</v>
      </c>
      <c r="E11281" s="12" t="s">
        <v>65</v>
      </c>
      <c r="F11281" s="12" t="s">
        <v>65</v>
      </c>
      <c r="G11281" s="12" t="s">
        <v>66</v>
      </c>
      <c r="H11281" s="12" t="s">
        <v>67</v>
      </c>
      <c r="I11281" s="12"/>
    </row>
    <row r="11282" spans="1:9" x14ac:dyDescent="0.25">
      <c r="A11282" s="38">
        <v>10515178000</v>
      </c>
      <c r="B11282" s="13" t="s">
        <v>10690</v>
      </c>
      <c r="C11282" s="13">
        <v>3</v>
      </c>
      <c r="D11282" s="13" t="s">
        <v>64</v>
      </c>
      <c r="E11282" s="13" t="s">
        <v>65</v>
      </c>
      <c r="F11282" s="13" t="s">
        <v>65</v>
      </c>
      <c r="G11282" s="13" t="s">
        <v>66</v>
      </c>
      <c r="H11282" s="13" t="s">
        <v>67</v>
      </c>
      <c r="I11282" s="13"/>
    </row>
    <row r="11283" spans="1:9" x14ac:dyDescent="0.25">
      <c r="A11283" s="37">
        <v>10535308000</v>
      </c>
      <c r="B11283" s="12" t="s">
        <v>195</v>
      </c>
      <c r="C11283" s="12">
        <v>5</v>
      </c>
      <c r="D11283" s="12" t="s">
        <v>69</v>
      </c>
      <c r="E11283" s="12" t="s">
        <v>65</v>
      </c>
      <c r="F11283" s="12" t="s">
        <v>65</v>
      </c>
      <c r="G11283" s="12" t="s">
        <v>65</v>
      </c>
      <c r="H11283" s="12" t="s">
        <v>65</v>
      </c>
      <c r="I11283" s="12"/>
    </row>
    <row r="11284" spans="1:9" x14ac:dyDescent="0.25">
      <c r="A11284" s="38">
        <v>10535313000</v>
      </c>
      <c r="B11284" s="13" t="s">
        <v>200</v>
      </c>
      <c r="C11284" s="13">
        <v>5</v>
      </c>
      <c r="D11284" s="13" t="s">
        <v>69</v>
      </c>
      <c r="E11284" s="13" t="s">
        <v>65</v>
      </c>
      <c r="F11284" s="13" t="s">
        <v>65</v>
      </c>
      <c r="G11284" s="13" t="s">
        <v>65</v>
      </c>
      <c r="H11284" s="13" t="s">
        <v>65</v>
      </c>
      <c r="I11284" s="13"/>
    </row>
    <row r="11285" spans="1:9" x14ac:dyDescent="0.25">
      <c r="A11285" s="37">
        <v>10535318000</v>
      </c>
      <c r="B11285" s="12" t="s">
        <v>205</v>
      </c>
      <c r="C11285" s="12">
        <v>5</v>
      </c>
      <c r="D11285" s="12" t="s">
        <v>69</v>
      </c>
      <c r="E11285" s="12" t="s">
        <v>65</v>
      </c>
      <c r="F11285" s="12" t="s">
        <v>65</v>
      </c>
      <c r="G11285" s="12" t="s">
        <v>65</v>
      </c>
      <c r="H11285" s="12" t="s">
        <v>65</v>
      </c>
      <c r="I11285" s="12"/>
    </row>
    <row r="11286" spans="1:9" x14ac:dyDescent="0.25">
      <c r="A11286" s="38">
        <v>10535323000</v>
      </c>
      <c r="B11286" s="13" t="s">
        <v>10691</v>
      </c>
      <c r="C11286" s="13">
        <v>5</v>
      </c>
      <c r="D11286" s="13" t="s">
        <v>69</v>
      </c>
      <c r="E11286" s="13" t="s">
        <v>65</v>
      </c>
      <c r="F11286" s="13" t="s">
        <v>65</v>
      </c>
      <c r="G11286" s="13" t="s">
        <v>65</v>
      </c>
      <c r="H11286" s="13" t="s">
        <v>65</v>
      </c>
      <c r="I11286" s="13"/>
    </row>
    <row r="11287" spans="1:9" x14ac:dyDescent="0.25">
      <c r="A11287" s="37">
        <v>10535343000</v>
      </c>
      <c r="B11287" s="12" t="s">
        <v>269</v>
      </c>
      <c r="C11287" s="12">
        <v>5</v>
      </c>
      <c r="D11287" s="12" t="s">
        <v>69</v>
      </c>
      <c r="E11287" s="12" t="s">
        <v>65</v>
      </c>
      <c r="F11287" s="12" t="s">
        <v>65</v>
      </c>
      <c r="G11287" s="12" t="s">
        <v>65</v>
      </c>
      <c r="H11287" s="12" t="s">
        <v>65</v>
      </c>
      <c r="I11287" s="12"/>
    </row>
    <row r="11288" spans="1:9" x14ac:dyDescent="0.25">
      <c r="A11288" s="38">
        <v>10535358000</v>
      </c>
      <c r="B11288" s="13" t="s">
        <v>10692</v>
      </c>
      <c r="C11288" s="13">
        <v>5</v>
      </c>
      <c r="D11288" s="13" t="s">
        <v>69</v>
      </c>
      <c r="E11288" s="13" t="s">
        <v>65</v>
      </c>
      <c r="F11288" s="13" t="s">
        <v>65</v>
      </c>
      <c r="G11288" s="13" t="s">
        <v>65</v>
      </c>
      <c r="H11288" s="13" t="s">
        <v>65</v>
      </c>
      <c r="I11288" s="13"/>
    </row>
    <row r="11289" spans="1:9" x14ac:dyDescent="0.25">
      <c r="A11289" s="37">
        <v>10535373000</v>
      </c>
      <c r="B11289" s="12" t="s">
        <v>10693</v>
      </c>
      <c r="C11289" s="12">
        <v>5</v>
      </c>
      <c r="D11289" s="12" t="s">
        <v>69</v>
      </c>
      <c r="E11289" s="12" t="s">
        <v>65</v>
      </c>
      <c r="F11289" s="12" t="s">
        <v>65</v>
      </c>
      <c r="G11289" s="12" t="s">
        <v>65</v>
      </c>
      <c r="H11289" s="12" t="s">
        <v>65</v>
      </c>
      <c r="I11289" s="12"/>
    </row>
    <row r="11290" spans="1:9" x14ac:dyDescent="0.25">
      <c r="A11290" s="38">
        <v>10535391000</v>
      </c>
      <c r="B11290" s="13" t="s">
        <v>10694</v>
      </c>
      <c r="C11290" s="13">
        <v>5</v>
      </c>
      <c r="D11290" s="13" t="s">
        <v>69</v>
      </c>
      <c r="E11290" s="13" t="s">
        <v>65</v>
      </c>
      <c r="F11290" s="13" t="s">
        <v>65</v>
      </c>
      <c r="G11290" s="13" t="s">
        <v>65</v>
      </c>
      <c r="H11290" s="13" t="s">
        <v>65</v>
      </c>
      <c r="I11290" s="13"/>
    </row>
    <row r="11291" spans="1:9" x14ac:dyDescent="0.25">
      <c r="A11291" s="37">
        <v>10545417000</v>
      </c>
      <c r="B11291" s="12" t="s">
        <v>10695</v>
      </c>
      <c r="C11291" s="12">
        <v>3</v>
      </c>
      <c r="D11291" s="12" t="s">
        <v>64</v>
      </c>
      <c r="E11291" s="12" t="s">
        <v>65</v>
      </c>
      <c r="F11291" s="12" t="s">
        <v>65</v>
      </c>
      <c r="G11291" s="12" t="s">
        <v>66</v>
      </c>
      <c r="H11291" s="12" t="s">
        <v>67</v>
      </c>
      <c r="I11291" s="12"/>
    </row>
    <row r="11292" spans="1:9" x14ac:dyDescent="0.25">
      <c r="A11292" s="38">
        <v>10545439000</v>
      </c>
      <c r="B11292" s="13" t="s">
        <v>10696</v>
      </c>
      <c r="C11292" s="13">
        <v>3</v>
      </c>
      <c r="D11292" s="13" t="s">
        <v>64</v>
      </c>
      <c r="E11292" s="13" t="s">
        <v>65</v>
      </c>
      <c r="F11292" s="13" t="s">
        <v>65</v>
      </c>
      <c r="G11292" s="13" t="s">
        <v>66</v>
      </c>
      <c r="H11292" s="13" t="s">
        <v>67</v>
      </c>
      <c r="I11292" s="13" t="s">
        <v>342</v>
      </c>
    </row>
    <row r="11293" spans="1:9" x14ac:dyDescent="0.25">
      <c r="A11293" s="37">
        <v>10545453000</v>
      </c>
      <c r="B11293" s="12" t="s">
        <v>431</v>
      </c>
      <c r="C11293" s="12">
        <v>3</v>
      </c>
      <c r="D11293" s="12" t="s">
        <v>64</v>
      </c>
      <c r="E11293" s="12" t="s">
        <v>65</v>
      </c>
      <c r="F11293" s="12" t="s">
        <v>65</v>
      </c>
      <c r="G11293" s="12" t="s">
        <v>66</v>
      </c>
      <c r="H11293" s="12" t="s">
        <v>67</v>
      </c>
      <c r="I11293" s="12"/>
    </row>
    <row r="11294" spans="1:9" x14ac:dyDescent="0.25">
      <c r="A11294" s="38">
        <v>10545459000</v>
      </c>
      <c r="B11294" s="13" t="s">
        <v>401</v>
      </c>
      <c r="C11294" s="13">
        <v>3</v>
      </c>
      <c r="D11294" s="13" t="s">
        <v>64</v>
      </c>
      <c r="E11294" s="13" t="s">
        <v>65</v>
      </c>
      <c r="F11294" s="13" t="s">
        <v>65</v>
      </c>
      <c r="G11294" s="13" t="s">
        <v>66</v>
      </c>
      <c r="H11294" s="13" t="s">
        <v>67</v>
      </c>
      <c r="I11294" s="13"/>
    </row>
    <row r="11295" spans="1:9" x14ac:dyDescent="0.25">
      <c r="A11295" s="37">
        <v>10545488000</v>
      </c>
      <c r="B11295" s="12" t="s">
        <v>10697</v>
      </c>
      <c r="C11295" s="12">
        <v>3</v>
      </c>
      <c r="D11295" s="12" t="s">
        <v>64</v>
      </c>
      <c r="E11295" s="12" t="s">
        <v>65</v>
      </c>
      <c r="F11295" s="12" t="s">
        <v>65</v>
      </c>
      <c r="G11295" s="12" t="s">
        <v>66</v>
      </c>
      <c r="H11295" s="12" t="s">
        <v>67</v>
      </c>
      <c r="I11295" s="12"/>
    </row>
    <row r="11296" spans="1:9" x14ac:dyDescent="0.25">
      <c r="A11296" s="38">
        <v>10545489000</v>
      </c>
      <c r="B11296" s="13" t="s">
        <v>10698</v>
      </c>
      <c r="C11296" s="13">
        <v>3</v>
      </c>
      <c r="D11296" s="13" t="s">
        <v>64</v>
      </c>
      <c r="E11296" s="13" t="s">
        <v>65</v>
      </c>
      <c r="F11296" s="13" t="s">
        <v>65</v>
      </c>
      <c r="G11296" s="13" t="s">
        <v>66</v>
      </c>
      <c r="H11296" s="13" t="s">
        <v>67</v>
      </c>
      <c r="I11296" s="13"/>
    </row>
    <row r="11297" spans="1:9" x14ac:dyDescent="0.25">
      <c r="A11297" s="37">
        <v>10545492000</v>
      </c>
      <c r="B11297" s="12" t="s">
        <v>10699</v>
      </c>
      <c r="C11297" s="12">
        <v>3</v>
      </c>
      <c r="D11297" s="12" t="s">
        <v>64</v>
      </c>
      <c r="E11297" s="12" t="s">
        <v>65</v>
      </c>
      <c r="F11297" s="12" t="s">
        <v>65</v>
      </c>
      <c r="G11297" s="12" t="s">
        <v>66</v>
      </c>
      <c r="H11297" s="12" t="s">
        <v>67</v>
      </c>
      <c r="I11297" s="12"/>
    </row>
    <row r="11298" spans="1:9" x14ac:dyDescent="0.25">
      <c r="A11298" s="38">
        <v>10545494000</v>
      </c>
      <c r="B11298" s="13" t="s">
        <v>10700</v>
      </c>
      <c r="C11298" s="13">
        <v>3</v>
      </c>
      <c r="D11298" s="13" t="s">
        <v>64</v>
      </c>
      <c r="E11298" s="13" t="s">
        <v>65</v>
      </c>
      <c r="F11298" s="13" t="s">
        <v>65</v>
      </c>
      <c r="G11298" s="13" t="s">
        <v>66</v>
      </c>
      <c r="H11298" s="13" t="s">
        <v>67</v>
      </c>
      <c r="I11298" s="13"/>
    </row>
    <row r="11299" spans="1:9" x14ac:dyDescent="0.25">
      <c r="A11299" s="37">
        <v>10555543000</v>
      </c>
      <c r="B11299" s="12" t="s">
        <v>10701</v>
      </c>
      <c r="C11299" s="12">
        <v>3</v>
      </c>
      <c r="D11299" s="12" t="s">
        <v>64</v>
      </c>
      <c r="E11299" s="12" t="s">
        <v>65</v>
      </c>
      <c r="F11299" s="12" t="s">
        <v>65</v>
      </c>
      <c r="G11299" s="12" t="s">
        <v>66</v>
      </c>
      <c r="H11299" s="12" t="s">
        <v>67</v>
      </c>
      <c r="I11299" s="12"/>
    </row>
    <row r="11300" spans="1:9" x14ac:dyDescent="0.25">
      <c r="A11300" s="38">
        <v>10555546000</v>
      </c>
      <c r="B11300" s="13" t="s">
        <v>470</v>
      </c>
      <c r="C11300" s="13">
        <v>3</v>
      </c>
      <c r="D11300" s="13" t="s">
        <v>64</v>
      </c>
      <c r="E11300" s="13" t="s">
        <v>65</v>
      </c>
      <c r="F11300" s="13" t="s">
        <v>65</v>
      </c>
      <c r="G11300" s="13" t="s">
        <v>66</v>
      </c>
      <c r="H11300" s="13" t="s">
        <v>67</v>
      </c>
      <c r="I11300" s="13"/>
    </row>
    <row r="11301" spans="1:9" x14ac:dyDescent="0.25">
      <c r="A11301" s="37">
        <v>10555591000</v>
      </c>
      <c r="B11301" s="12" t="s">
        <v>10702</v>
      </c>
      <c r="C11301" s="12">
        <v>3</v>
      </c>
      <c r="D11301" s="12" t="s">
        <v>64</v>
      </c>
      <c r="E11301" s="12" t="s">
        <v>65</v>
      </c>
      <c r="F11301" s="12" t="s">
        <v>65</v>
      </c>
      <c r="G11301" s="12" t="s">
        <v>66</v>
      </c>
      <c r="H11301" s="12" t="s">
        <v>67</v>
      </c>
      <c r="I11301" s="12"/>
    </row>
    <row r="11302" spans="1:9" x14ac:dyDescent="0.25">
      <c r="A11302" s="38">
        <v>10565616000</v>
      </c>
      <c r="B11302" s="13" t="s">
        <v>10703</v>
      </c>
      <c r="C11302" s="13">
        <v>5</v>
      </c>
      <c r="D11302" s="13" t="s">
        <v>69</v>
      </c>
      <c r="E11302" s="13" t="s">
        <v>65</v>
      </c>
      <c r="F11302" s="13" t="s">
        <v>65</v>
      </c>
      <c r="G11302" s="13" t="s">
        <v>65</v>
      </c>
      <c r="H11302" s="13" t="s">
        <v>65</v>
      </c>
      <c r="I11302" s="13"/>
    </row>
    <row r="11303" spans="1:9" x14ac:dyDescent="0.25">
      <c r="A11303" s="37">
        <v>10565636000</v>
      </c>
      <c r="B11303" s="12" t="s">
        <v>10704</v>
      </c>
      <c r="C11303" s="12">
        <v>5</v>
      </c>
      <c r="D11303" s="12" t="s">
        <v>69</v>
      </c>
      <c r="E11303" s="12" t="s">
        <v>65</v>
      </c>
      <c r="F11303" s="12" t="s">
        <v>65</v>
      </c>
      <c r="G11303" s="12" t="s">
        <v>65</v>
      </c>
      <c r="H11303" s="12" t="s">
        <v>65</v>
      </c>
      <c r="I11303" s="12"/>
    </row>
    <row r="11304" spans="1:9" x14ac:dyDescent="0.25">
      <c r="A11304" s="38">
        <v>10565660000</v>
      </c>
      <c r="B11304" s="13" t="s">
        <v>592</v>
      </c>
      <c r="C11304" s="13">
        <v>5</v>
      </c>
      <c r="D11304" s="13" t="s">
        <v>69</v>
      </c>
      <c r="E11304" s="13" t="s">
        <v>65</v>
      </c>
      <c r="F11304" s="13" t="s">
        <v>65</v>
      </c>
      <c r="G11304" s="13" t="s">
        <v>65</v>
      </c>
      <c r="H11304" s="13" t="s">
        <v>65</v>
      </c>
      <c r="I11304" s="13"/>
    </row>
    <row r="11305" spans="1:9" x14ac:dyDescent="0.25">
      <c r="A11305" s="37">
        <v>10565687000</v>
      </c>
      <c r="B11305" s="12" t="s">
        <v>10705</v>
      </c>
      <c r="C11305" s="12">
        <v>5</v>
      </c>
      <c r="D11305" s="12" t="s">
        <v>69</v>
      </c>
      <c r="E11305" s="12" t="s">
        <v>65</v>
      </c>
      <c r="F11305" s="12" t="s">
        <v>65</v>
      </c>
      <c r="G11305" s="12" t="s">
        <v>65</v>
      </c>
      <c r="H11305" s="12" t="s">
        <v>65</v>
      </c>
      <c r="I11305" s="12"/>
    </row>
    <row r="11306" spans="1:9" x14ac:dyDescent="0.25">
      <c r="A11306" s="38">
        <v>10565690000</v>
      </c>
      <c r="B11306" s="13" t="s">
        <v>10706</v>
      </c>
      <c r="C11306" s="13">
        <v>5</v>
      </c>
      <c r="D11306" s="13" t="s">
        <v>69</v>
      </c>
      <c r="E11306" s="13" t="s">
        <v>65</v>
      </c>
      <c r="F11306" s="13" t="s">
        <v>65</v>
      </c>
      <c r="G11306" s="13" t="s">
        <v>65</v>
      </c>
      <c r="H11306" s="13" t="s">
        <v>65</v>
      </c>
      <c r="I11306" s="13"/>
    </row>
    <row r="11307" spans="1:9" x14ac:dyDescent="0.25">
      <c r="A11307" s="37">
        <v>10575727000</v>
      </c>
      <c r="B11307" s="12" t="s">
        <v>577</v>
      </c>
      <c r="C11307" s="12">
        <v>3</v>
      </c>
      <c r="D11307" s="12" t="s">
        <v>64</v>
      </c>
      <c r="E11307" s="12" t="s">
        <v>65</v>
      </c>
      <c r="F11307" s="12" t="s">
        <v>65</v>
      </c>
      <c r="G11307" s="12" t="s">
        <v>66</v>
      </c>
      <c r="H11307" s="12" t="s">
        <v>67</v>
      </c>
      <c r="I11307" s="12"/>
    </row>
    <row r="11308" spans="1:9" x14ac:dyDescent="0.25">
      <c r="A11308" s="38">
        <v>10575739000</v>
      </c>
      <c r="B11308" s="13" t="s">
        <v>10707</v>
      </c>
      <c r="C11308" s="13">
        <v>3</v>
      </c>
      <c r="D11308" s="13" t="s">
        <v>64</v>
      </c>
      <c r="E11308" s="13" t="s">
        <v>65</v>
      </c>
      <c r="F11308" s="13" t="s">
        <v>65</v>
      </c>
      <c r="G11308" s="13" t="s">
        <v>66</v>
      </c>
      <c r="H11308" s="13" t="s">
        <v>67</v>
      </c>
      <c r="I11308" s="13"/>
    </row>
    <row r="11309" spans="1:9" x14ac:dyDescent="0.25">
      <c r="A11309" s="37">
        <v>10575747000</v>
      </c>
      <c r="B11309" s="12" t="s">
        <v>10708</v>
      </c>
      <c r="C11309" s="12">
        <v>3</v>
      </c>
      <c r="D11309" s="12" t="s">
        <v>64</v>
      </c>
      <c r="E11309" s="12" t="s">
        <v>65</v>
      </c>
      <c r="F11309" s="12" t="s">
        <v>65</v>
      </c>
      <c r="G11309" s="12" t="s">
        <v>66</v>
      </c>
      <c r="H11309" s="12" t="s">
        <v>67</v>
      </c>
      <c r="I11309" s="12"/>
    </row>
    <row r="11310" spans="1:9" x14ac:dyDescent="0.25">
      <c r="A11310" s="38">
        <v>10575755000</v>
      </c>
      <c r="B11310" s="13" t="s">
        <v>10709</v>
      </c>
      <c r="C11310" s="13">
        <v>3</v>
      </c>
      <c r="D11310" s="13" t="s">
        <v>64</v>
      </c>
      <c r="E11310" s="13" t="s">
        <v>65</v>
      </c>
      <c r="F11310" s="13" t="s">
        <v>65</v>
      </c>
      <c r="G11310" s="13" t="s">
        <v>66</v>
      </c>
      <c r="H11310" s="13" t="s">
        <v>67</v>
      </c>
      <c r="I11310" s="13"/>
    </row>
    <row r="11311" spans="1:9" x14ac:dyDescent="0.25">
      <c r="A11311" s="37">
        <v>10575775000</v>
      </c>
      <c r="B11311" s="12" t="s">
        <v>10710</v>
      </c>
      <c r="C11311" s="12">
        <v>3</v>
      </c>
      <c r="D11311" s="12" t="s">
        <v>64</v>
      </c>
      <c r="E11311" s="12" t="s">
        <v>65</v>
      </c>
      <c r="F11311" s="12" t="s">
        <v>65</v>
      </c>
      <c r="G11311" s="12" t="s">
        <v>66</v>
      </c>
      <c r="H11311" s="12" t="s">
        <v>67</v>
      </c>
      <c r="I11311" s="12"/>
    </row>
    <row r="11312" spans="1:9" x14ac:dyDescent="0.25">
      <c r="A11312" s="38">
        <v>10575782000</v>
      </c>
      <c r="B11312" s="13" t="s">
        <v>10711</v>
      </c>
      <c r="C11312" s="13">
        <v>3</v>
      </c>
      <c r="D11312" s="13" t="s">
        <v>64</v>
      </c>
      <c r="E11312" s="13" t="s">
        <v>65</v>
      </c>
      <c r="F11312" s="13" t="s">
        <v>65</v>
      </c>
      <c r="G11312" s="13" t="s">
        <v>66</v>
      </c>
      <c r="H11312" s="13" t="s">
        <v>67</v>
      </c>
      <c r="I11312" s="13"/>
    </row>
    <row r="11313" spans="1:9" x14ac:dyDescent="0.25">
      <c r="A11313" s="37">
        <v>10575785000</v>
      </c>
      <c r="B11313" s="12" t="s">
        <v>10712</v>
      </c>
      <c r="C11313" s="12">
        <v>5</v>
      </c>
      <c r="D11313" s="12" t="s">
        <v>69</v>
      </c>
      <c r="E11313" s="12" t="s">
        <v>65</v>
      </c>
      <c r="F11313" s="12" t="s">
        <v>65</v>
      </c>
      <c r="G11313" s="12" t="s">
        <v>65</v>
      </c>
      <c r="H11313" s="12" t="s">
        <v>65</v>
      </c>
      <c r="I11313" s="12"/>
    </row>
    <row r="11314" spans="1:9" x14ac:dyDescent="0.25">
      <c r="A11314" s="38">
        <v>10585803000</v>
      </c>
      <c r="B11314" s="13" t="s">
        <v>617</v>
      </c>
      <c r="C11314" s="13">
        <v>3</v>
      </c>
      <c r="D11314" s="13" t="s">
        <v>64</v>
      </c>
      <c r="E11314" s="13" t="s">
        <v>65</v>
      </c>
      <c r="F11314" s="13" t="s">
        <v>65</v>
      </c>
      <c r="G11314" s="13" t="s">
        <v>66</v>
      </c>
      <c r="H11314" s="13" t="s">
        <v>67</v>
      </c>
      <c r="I11314" s="13"/>
    </row>
    <row r="11315" spans="1:9" x14ac:dyDescent="0.25">
      <c r="A11315" s="37">
        <v>10585822000</v>
      </c>
      <c r="B11315" s="12" t="s">
        <v>648</v>
      </c>
      <c r="C11315" s="12">
        <v>3</v>
      </c>
      <c r="D11315" s="12" t="s">
        <v>64</v>
      </c>
      <c r="E11315" s="12" t="s">
        <v>65</v>
      </c>
      <c r="F11315" s="12" t="s">
        <v>65</v>
      </c>
      <c r="G11315" s="12" t="s">
        <v>66</v>
      </c>
      <c r="H11315" s="12" t="s">
        <v>67</v>
      </c>
      <c r="I11315" s="12"/>
    </row>
    <row r="11316" spans="1:9" x14ac:dyDescent="0.25">
      <c r="A11316" s="38">
        <v>10585824000</v>
      </c>
      <c r="B11316" s="13" t="s">
        <v>10713</v>
      </c>
      <c r="C11316" s="13">
        <v>3</v>
      </c>
      <c r="D11316" s="13" t="s">
        <v>64</v>
      </c>
      <c r="E11316" s="13" t="s">
        <v>65</v>
      </c>
      <c r="F11316" s="13" t="s">
        <v>65</v>
      </c>
      <c r="G11316" s="13" t="s">
        <v>66</v>
      </c>
      <c r="H11316" s="13" t="s">
        <v>67</v>
      </c>
      <c r="I11316" s="13"/>
    </row>
    <row r="11317" spans="1:9" x14ac:dyDescent="0.25">
      <c r="A11317" s="37">
        <v>10585830000</v>
      </c>
      <c r="B11317" s="12" t="s">
        <v>663</v>
      </c>
      <c r="C11317" s="12">
        <v>3</v>
      </c>
      <c r="D11317" s="12" t="s">
        <v>64</v>
      </c>
      <c r="E11317" s="12" t="s">
        <v>65</v>
      </c>
      <c r="F11317" s="12" t="s">
        <v>65</v>
      </c>
      <c r="G11317" s="12" t="s">
        <v>66</v>
      </c>
      <c r="H11317" s="12" t="s">
        <v>67</v>
      </c>
      <c r="I11317" s="12"/>
    </row>
    <row r="11318" spans="1:9" x14ac:dyDescent="0.25">
      <c r="A11318" s="38">
        <v>10585833000</v>
      </c>
      <c r="B11318" s="13" t="s">
        <v>664</v>
      </c>
      <c r="C11318" s="13">
        <v>3</v>
      </c>
      <c r="D11318" s="13" t="s">
        <v>64</v>
      </c>
      <c r="E11318" s="13" t="s">
        <v>65</v>
      </c>
      <c r="F11318" s="13" t="s">
        <v>65</v>
      </c>
      <c r="G11318" s="13" t="s">
        <v>66</v>
      </c>
      <c r="H11318" s="13" t="s">
        <v>67</v>
      </c>
      <c r="I11318" s="13"/>
    </row>
    <row r="11319" spans="1:9" x14ac:dyDescent="0.25">
      <c r="A11319" s="37">
        <v>10585847000</v>
      </c>
      <c r="B11319" s="12" t="s">
        <v>10714</v>
      </c>
      <c r="C11319" s="12">
        <v>3</v>
      </c>
      <c r="D11319" s="12" t="s">
        <v>64</v>
      </c>
      <c r="E11319" s="12" t="s">
        <v>65</v>
      </c>
      <c r="F11319" s="12" t="s">
        <v>65</v>
      </c>
      <c r="G11319" s="12" t="s">
        <v>66</v>
      </c>
      <c r="H11319" s="12" t="s">
        <v>67</v>
      </c>
      <c r="I11319" s="12"/>
    </row>
    <row r="11320" spans="1:9" x14ac:dyDescent="0.25">
      <c r="A11320" s="38">
        <v>10585853000</v>
      </c>
      <c r="B11320" s="13" t="s">
        <v>694</v>
      </c>
      <c r="C11320" s="13">
        <v>3</v>
      </c>
      <c r="D11320" s="13" t="s">
        <v>64</v>
      </c>
      <c r="E11320" s="13" t="s">
        <v>65</v>
      </c>
      <c r="F11320" s="13" t="s">
        <v>65</v>
      </c>
      <c r="G11320" s="13" t="s">
        <v>66</v>
      </c>
      <c r="H11320" s="13" t="s">
        <v>67</v>
      </c>
      <c r="I11320" s="13"/>
    </row>
    <row r="11321" spans="1:9" x14ac:dyDescent="0.25">
      <c r="A11321" s="37">
        <v>10585859000</v>
      </c>
      <c r="B11321" s="12" t="s">
        <v>714</v>
      </c>
      <c r="C11321" s="12">
        <v>3</v>
      </c>
      <c r="D11321" s="12" t="s">
        <v>64</v>
      </c>
      <c r="E11321" s="12" t="s">
        <v>65</v>
      </c>
      <c r="F11321" s="12" t="s">
        <v>65</v>
      </c>
      <c r="G11321" s="12" t="s">
        <v>66</v>
      </c>
      <c r="H11321" s="12" t="s">
        <v>67</v>
      </c>
      <c r="I11321" s="12"/>
    </row>
    <row r="11322" spans="1:9" x14ac:dyDescent="0.25">
      <c r="A11322" s="38">
        <v>10585864000</v>
      </c>
      <c r="B11322" s="13" t="s">
        <v>10715</v>
      </c>
      <c r="C11322" s="13">
        <v>5</v>
      </c>
      <c r="D11322" s="13" t="s">
        <v>69</v>
      </c>
      <c r="E11322" s="13" t="s">
        <v>65</v>
      </c>
      <c r="F11322" s="13" t="s">
        <v>65</v>
      </c>
      <c r="G11322" s="13" t="s">
        <v>65</v>
      </c>
      <c r="H11322" s="13" t="s">
        <v>65</v>
      </c>
      <c r="I11322" s="13"/>
    </row>
    <row r="11323" spans="1:9" x14ac:dyDescent="0.25">
      <c r="A11323" s="37">
        <v>10585888000</v>
      </c>
      <c r="B11323" s="12" t="s">
        <v>10716</v>
      </c>
      <c r="C11323" s="12">
        <v>3</v>
      </c>
      <c r="D11323" s="12" t="s">
        <v>64</v>
      </c>
      <c r="E11323" s="12" t="s">
        <v>65</v>
      </c>
      <c r="F11323" s="12" t="s">
        <v>65</v>
      </c>
      <c r="G11323" s="12" t="s">
        <v>66</v>
      </c>
      <c r="H11323" s="12" t="s">
        <v>67</v>
      </c>
      <c r="I11323" s="12"/>
    </row>
    <row r="11324" spans="1:9" x14ac:dyDescent="0.25">
      <c r="A11324" s="38">
        <v>10585889000</v>
      </c>
      <c r="B11324" s="13" t="s">
        <v>633</v>
      </c>
      <c r="C11324" s="13">
        <v>3</v>
      </c>
      <c r="D11324" s="13" t="s">
        <v>64</v>
      </c>
      <c r="E11324" s="13" t="s">
        <v>65</v>
      </c>
      <c r="F11324" s="13" t="s">
        <v>65</v>
      </c>
      <c r="G11324" s="13" t="s">
        <v>66</v>
      </c>
      <c r="H11324" s="13" t="s">
        <v>67</v>
      </c>
      <c r="I11324" s="13"/>
    </row>
    <row r="11325" spans="1:9" x14ac:dyDescent="0.25">
      <c r="A11325" s="37">
        <v>10585890000</v>
      </c>
      <c r="B11325" s="12" t="s">
        <v>10717</v>
      </c>
      <c r="C11325" s="12">
        <v>3</v>
      </c>
      <c r="D11325" s="12" t="s">
        <v>64</v>
      </c>
      <c r="E11325" s="12" t="s">
        <v>65</v>
      </c>
      <c r="F11325" s="12" t="s">
        <v>65</v>
      </c>
      <c r="G11325" s="12" t="s">
        <v>66</v>
      </c>
      <c r="H11325" s="12" t="s">
        <v>67</v>
      </c>
      <c r="I11325" s="12"/>
    </row>
    <row r="11326" spans="1:9" x14ac:dyDescent="0.25">
      <c r="A11326" s="38">
        <v>10585893000</v>
      </c>
      <c r="B11326" s="13" t="s">
        <v>10718</v>
      </c>
      <c r="C11326" s="13">
        <v>3</v>
      </c>
      <c r="D11326" s="13" t="s">
        <v>64</v>
      </c>
      <c r="E11326" s="13" t="s">
        <v>65</v>
      </c>
      <c r="F11326" s="13" t="s">
        <v>65</v>
      </c>
      <c r="G11326" s="13" t="s">
        <v>66</v>
      </c>
      <c r="H11326" s="13" t="s">
        <v>67</v>
      </c>
      <c r="I11326" s="13"/>
    </row>
    <row r="11327" spans="1:9" x14ac:dyDescent="0.25">
      <c r="A11327" s="37">
        <v>10585895000</v>
      </c>
      <c r="B11327" s="12" t="s">
        <v>10719</v>
      </c>
      <c r="C11327" s="12">
        <v>3</v>
      </c>
      <c r="D11327" s="12" t="s">
        <v>64</v>
      </c>
      <c r="E11327" s="12" t="s">
        <v>65</v>
      </c>
      <c r="F11327" s="12" t="s">
        <v>65</v>
      </c>
      <c r="G11327" s="12" t="s">
        <v>66</v>
      </c>
      <c r="H11327" s="12" t="s">
        <v>67</v>
      </c>
      <c r="I11327" s="12"/>
    </row>
    <row r="11328" spans="1:9" x14ac:dyDescent="0.25">
      <c r="A11328" s="38">
        <v>10595912000</v>
      </c>
      <c r="B11328" s="13" t="s">
        <v>847</v>
      </c>
      <c r="C11328" s="13">
        <v>3</v>
      </c>
      <c r="D11328" s="13" t="s">
        <v>64</v>
      </c>
      <c r="E11328" s="13" t="s">
        <v>65</v>
      </c>
      <c r="F11328" s="13" t="s">
        <v>65</v>
      </c>
      <c r="G11328" s="13" t="s">
        <v>66</v>
      </c>
      <c r="H11328" s="13" t="s">
        <v>67</v>
      </c>
      <c r="I11328" s="13"/>
    </row>
    <row r="11329" spans="1:9" x14ac:dyDescent="0.25">
      <c r="A11329" s="37">
        <v>10595915000</v>
      </c>
      <c r="B11329" s="12" t="s">
        <v>10720</v>
      </c>
      <c r="C11329" s="12">
        <v>3</v>
      </c>
      <c r="D11329" s="12" t="s">
        <v>64</v>
      </c>
      <c r="E11329" s="12" t="s">
        <v>65</v>
      </c>
      <c r="F11329" s="12" t="s">
        <v>65</v>
      </c>
      <c r="G11329" s="12" t="s">
        <v>66</v>
      </c>
      <c r="H11329" s="12" t="s">
        <v>67</v>
      </c>
      <c r="I11329" s="12"/>
    </row>
    <row r="11330" spans="1:9" x14ac:dyDescent="0.25">
      <c r="A11330" s="38">
        <v>10595919000</v>
      </c>
      <c r="B11330" s="13" t="s">
        <v>858</v>
      </c>
      <c r="C11330" s="13">
        <v>3</v>
      </c>
      <c r="D11330" s="13" t="s">
        <v>64</v>
      </c>
      <c r="E11330" s="13" t="s">
        <v>65</v>
      </c>
      <c r="F11330" s="13" t="s">
        <v>65</v>
      </c>
      <c r="G11330" s="13" t="s">
        <v>66</v>
      </c>
      <c r="H11330" s="13" t="s">
        <v>67</v>
      </c>
      <c r="I11330" s="13"/>
    </row>
    <row r="11331" spans="1:9" x14ac:dyDescent="0.25">
      <c r="A11331" s="37">
        <v>10595920000</v>
      </c>
      <c r="B11331" s="12" t="s">
        <v>10721</v>
      </c>
      <c r="C11331" s="12">
        <v>3</v>
      </c>
      <c r="D11331" s="12" t="s">
        <v>64</v>
      </c>
      <c r="E11331" s="12" t="s">
        <v>65</v>
      </c>
      <c r="F11331" s="12" t="s">
        <v>65</v>
      </c>
      <c r="G11331" s="12" t="s">
        <v>66</v>
      </c>
      <c r="H11331" s="12" t="s">
        <v>67</v>
      </c>
      <c r="I11331" s="12"/>
    </row>
    <row r="11332" spans="1:9" x14ac:dyDescent="0.25">
      <c r="A11332" s="38">
        <v>10595937000</v>
      </c>
      <c r="B11332" s="13" t="s">
        <v>865</v>
      </c>
      <c r="C11332" s="13">
        <v>3</v>
      </c>
      <c r="D11332" s="13" t="s">
        <v>64</v>
      </c>
      <c r="E11332" s="13" t="s">
        <v>65</v>
      </c>
      <c r="F11332" s="13" t="s">
        <v>65</v>
      </c>
      <c r="G11332" s="13" t="s">
        <v>66</v>
      </c>
      <c r="H11332" s="13" t="s">
        <v>67</v>
      </c>
      <c r="I11332" s="13"/>
    </row>
    <row r="11333" spans="1:9" x14ac:dyDescent="0.25">
      <c r="A11333" s="37">
        <v>10595940000</v>
      </c>
      <c r="B11333" s="12" t="s">
        <v>897</v>
      </c>
      <c r="C11333" s="12">
        <v>3</v>
      </c>
      <c r="D11333" s="12" t="s">
        <v>64</v>
      </c>
      <c r="E11333" s="12" t="s">
        <v>65</v>
      </c>
      <c r="F11333" s="12" t="s">
        <v>65</v>
      </c>
      <c r="G11333" s="12" t="s">
        <v>66</v>
      </c>
      <c r="H11333" s="12" t="s">
        <v>67</v>
      </c>
      <c r="I11333" s="12"/>
    </row>
    <row r="11334" spans="1:9" x14ac:dyDescent="0.25">
      <c r="A11334" s="38">
        <v>10595949000</v>
      </c>
      <c r="B11334" s="13" t="s">
        <v>898</v>
      </c>
      <c r="C11334" s="13">
        <v>3</v>
      </c>
      <c r="D11334" s="13" t="s">
        <v>64</v>
      </c>
      <c r="E11334" s="13" t="s">
        <v>65</v>
      </c>
      <c r="F11334" s="13" t="s">
        <v>65</v>
      </c>
      <c r="G11334" s="13" t="s">
        <v>66</v>
      </c>
      <c r="H11334" s="13" t="s">
        <v>67</v>
      </c>
      <c r="I11334" s="13"/>
    </row>
    <row r="11335" spans="1:9" x14ac:dyDescent="0.25">
      <c r="A11335" s="37">
        <v>10595952000</v>
      </c>
      <c r="B11335" s="12" t="s">
        <v>879</v>
      </c>
      <c r="C11335" s="12">
        <v>3</v>
      </c>
      <c r="D11335" s="12" t="s">
        <v>64</v>
      </c>
      <c r="E11335" s="12" t="s">
        <v>65</v>
      </c>
      <c r="F11335" s="12" t="s">
        <v>65</v>
      </c>
      <c r="G11335" s="12" t="s">
        <v>66</v>
      </c>
      <c r="H11335" s="12" t="s">
        <v>67</v>
      </c>
      <c r="I11335" s="12"/>
    </row>
    <row r="11336" spans="1:9" x14ac:dyDescent="0.25">
      <c r="A11336" s="38">
        <v>10595974000</v>
      </c>
      <c r="B11336" s="13" t="s">
        <v>829</v>
      </c>
      <c r="C11336" s="13">
        <v>3</v>
      </c>
      <c r="D11336" s="13" t="s">
        <v>64</v>
      </c>
      <c r="E11336" s="13" t="s">
        <v>65</v>
      </c>
      <c r="F11336" s="13" t="s">
        <v>65</v>
      </c>
      <c r="G11336" s="13" t="s">
        <v>66</v>
      </c>
      <c r="H11336" s="13" t="s">
        <v>67</v>
      </c>
      <c r="I11336" s="13"/>
    </row>
    <row r="11337" spans="1:9" x14ac:dyDescent="0.25">
      <c r="A11337" s="37">
        <v>10595987000</v>
      </c>
      <c r="B11337" s="12" t="s">
        <v>10722</v>
      </c>
      <c r="C11337" s="12">
        <v>3</v>
      </c>
      <c r="D11337" s="12" t="s">
        <v>64</v>
      </c>
      <c r="E11337" s="12" t="s">
        <v>65</v>
      </c>
      <c r="F11337" s="12" t="s">
        <v>65</v>
      </c>
      <c r="G11337" s="12" t="s">
        <v>66</v>
      </c>
      <c r="H11337" s="12" t="s">
        <v>67</v>
      </c>
      <c r="I11337" s="12"/>
    </row>
    <row r="11338" spans="1:9" x14ac:dyDescent="0.25">
      <c r="A11338" s="38">
        <v>10595990000</v>
      </c>
      <c r="B11338" s="13" t="s">
        <v>10723</v>
      </c>
      <c r="C11338" s="13">
        <v>3</v>
      </c>
      <c r="D11338" s="13" t="s">
        <v>64</v>
      </c>
      <c r="E11338" s="13" t="s">
        <v>65</v>
      </c>
      <c r="F11338" s="13" t="s">
        <v>65</v>
      </c>
      <c r="G11338" s="13" t="s">
        <v>66</v>
      </c>
      <c r="H11338" s="13" t="s">
        <v>67</v>
      </c>
      <c r="I11338" s="13"/>
    </row>
    <row r="11339" spans="1:9" x14ac:dyDescent="0.25">
      <c r="A11339" s="37">
        <v>10595993000</v>
      </c>
      <c r="B11339" s="12" t="s">
        <v>10724</v>
      </c>
      <c r="C11339" s="12">
        <v>3</v>
      </c>
      <c r="D11339" s="12" t="s">
        <v>64</v>
      </c>
      <c r="E11339" s="12" t="s">
        <v>65</v>
      </c>
      <c r="F11339" s="12" t="s">
        <v>65</v>
      </c>
      <c r="G11339" s="12" t="s">
        <v>66</v>
      </c>
      <c r="H11339" s="12" t="s">
        <v>67</v>
      </c>
      <c r="I11339" s="12"/>
    </row>
    <row r="11340" spans="1:9" x14ac:dyDescent="0.25">
      <c r="A11340" s="38">
        <v>10595996000</v>
      </c>
      <c r="B11340" s="13" t="s">
        <v>10725</v>
      </c>
      <c r="C11340" s="13">
        <v>3</v>
      </c>
      <c r="D11340" s="13" t="s">
        <v>64</v>
      </c>
      <c r="E11340" s="13" t="s">
        <v>65</v>
      </c>
      <c r="F11340" s="13" t="s">
        <v>65</v>
      </c>
      <c r="G11340" s="13" t="s">
        <v>66</v>
      </c>
      <c r="H11340" s="13" t="s">
        <v>67</v>
      </c>
      <c r="I11340" s="13"/>
    </row>
    <row r="11341" spans="1:9" x14ac:dyDescent="0.25">
      <c r="A11341" s="37">
        <v>10605005000</v>
      </c>
      <c r="B11341" s="12" t="s">
        <v>10726</v>
      </c>
      <c r="C11341" s="12">
        <v>5</v>
      </c>
      <c r="D11341" s="12" t="s">
        <v>69</v>
      </c>
      <c r="E11341" s="12" t="s">
        <v>65</v>
      </c>
      <c r="F11341" s="12" t="s">
        <v>65</v>
      </c>
      <c r="G11341" s="12" t="s">
        <v>65</v>
      </c>
      <c r="H11341" s="12" t="s">
        <v>65</v>
      </c>
      <c r="I11341" s="12"/>
    </row>
    <row r="11342" spans="1:9" x14ac:dyDescent="0.25">
      <c r="A11342" s="38">
        <v>10605024000</v>
      </c>
      <c r="B11342" s="13" t="s">
        <v>913</v>
      </c>
      <c r="C11342" s="13">
        <v>3</v>
      </c>
      <c r="D11342" s="13" t="s">
        <v>64</v>
      </c>
      <c r="E11342" s="13" t="s">
        <v>65</v>
      </c>
      <c r="F11342" s="13" t="s">
        <v>65</v>
      </c>
      <c r="G11342" s="13" t="s">
        <v>66</v>
      </c>
      <c r="H11342" s="13" t="s">
        <v>67</v>
      </c>
      <c r="I11342" s="13"/>
    </row>
    <row r="11343" spans="1:9" x14ac:dyDescent="0.25">
      <c r="A11343" s="37">
        <v>10605034000</v>
      </c>
      <c r="B11343" s="12" t="s">
        <v>943</v>
      </c>
      <c r="C11343" s="12">
        <v>5</v>
      </c>
      <c r="D11343" s="12" t="s">
        <v>69</v>
      </c>
      <c r="E11343" s="12" t="s">
        <v>65</v>
      </c>
      <c r="F11343" s="12" t="s">
        <v>65</v>
      </c>
      <c r="G11343" s="12" t="s">
        <v>65</v>
      </c>
      <c r="H11343" s="12" t="s">
        <v>65</v>
      </c>
      <c r="I11343" s="12"/>
    </row>
    <row r="11344" spans="1:9" x14ac:dyDescent="0.25">
      <c r="A11344" s="38">
        <v>10605043000</v>
      </c>
      <c r="B11344" s="13" t="s">
        <v>10727</v>
      </c>
      <c r="C11344" s="13">
        <v>5</v>
      </c>
      <c r="D11344" s="13" t="s">
        <v>69</v>
      </c>
      <c r="E11344" s="13" t="s">
        <v>65</v>
      </c>
      <c r="F11344" s="13" t="s">
        <v>65</v>
      </c>
      <c r="G11344" s="13" t="s">
        <v>65</v>
      </c>
      <c r="H11344" s="13" t="s">
        <v>65</v>
      </c>
      <c r="I11344" s="13"/>
    </row>
    <row r="11345" spans="1:9" x14ac:dyDescent="0.25">
      <c r="A11345" s="37">
        <v>10605048000</v>
      </c>
      <c r="B11345" s="12" t="s">
        <v>947</v>
      </c>
      <c r="C11345" s="12">
        <v>5</v>
      </c>
      <c r="D11345" s="12" t="s">
        <v>69</v>
      </c>
      <c r="E11345" s="12" t="s">
        <v>65</v>
      </c>
      <c r="F11345" s="12" t="s">
        <v>65</v>
      </c>
      <c r="G11345" s="12" t="s">
        <v>65</v>
      </c>
      <c r="H11345" s="12" t="s">
        <v>65</v>
      </c>
      <c r="I11345" s="12"/>
    </row>
    <row r="11346" spans="1:9" x14ac:dyDescent="0.25">
      <c r="A11346" s="38">
        <v>10605053000</v>
      </c>
      <c r="B11346" s="13" t="s">
        <v>953</v>
      </c>
      <c r="C11346" s="13">
        <v>5</v>
      </c>
      <c r="D11346" s="13" t="s">
        <v>69</v>
      </c>
      <c r="E11346" s="13" t="s">
        <v>65</v>
      </c>
      <c r="F11346" s="13" t="s">
        <v>65</v>
      </c>
      <c r="G11346" s="13" t="s">
        <v>65</v>
      </c>
      <c r="H11346" s="13" t="s">
        <v>65</v>
      </c>
      <c r="I11346" s="13"/>
    </row>
    <row r="11347" spans="1:9" x14ac:dyDescent="0.25">
      <c r="A11347" s="37">
        <v>10605063000</v>
      </c>
      <c r="B11347" s="12" t="s">
        <v>10728</v>
      </c>
      <c r="C11347" s="12">
        <v>5</v>
      </c>
      <c r="D11347" s="12" t="s">
        <v>69</v>
      </c>
      <c r="E11347" s="12" t="s">
        <v>65</v>
      </c>
      <c r="F11347" s="12" t="s">
        <v>65</v>
      </c>
      <c r="G11347" s="12" t="s">
        <v>65</v>
      </c>
      <c r="H11347" s="12" t="s">
        <v>65</v>
      </c>
      <c r="I11347" s="12"/>
    </row>
    <row r="11348" spans="1:9" x14ac:dyDescent="0.25">
      <c r="A11348" s="38">
        <v>10605086000</v>
      </c>
      <c r="B11348" s="13" t="s">
        <v>10729</v>
      </c>
      <c r="C11348" s="13">
        <v>5</v>
      </c>
      <c r="D11348" s="13" t="s">
        <v>69</v>
      </c>
      <c r="E11348" s="13" t="s">
        <v>65</v>
      </c>
      <c r="F11348" s="13" t="s">
        <v>65</v>
      </c>
      <c r="G11348" s="13" t="s">
        <v>65</v>
      </c>
      <c r="H11348" s="13" t="s">
        <v>65</v>
      </c>
      <c r="I11348" s="13"/>
    </row>
    <row r="11349" spans="1:9" x14ac:dyDescent="0.25">
      <c r="A11349" s="37">
        <v>10615104000</v>
      </c>
      <c r="B11349" s="12" t="s">
        <v>1013</v>
      </c>
      <c r="C11349" s="12">
        <v>5</v>
      </c>
      <c r="D11349" s="12" t="s">
        <v>69</v>
      </c>
      <c r="E11349" s="12" t="s">
        <v>65</v>
      </c>
      <c r="F11349" s="12" t="s">
        <v>65</v>
      </c>
      <c r="G11349" s="12" t="s">
        <v>65</v>
      </c>
      <c r="H11349" s="12" t="s">
        <v>65</v>
      </c>
      <c r="I11349" s="12"/>
    </row>
    <row r="11350" spans="1:9" x14ac:dyDescent="0.25">
      <c r="A11350" s="38">
        <v>10615134000</v>
      </c>
      <c r="B11350" s="13" t="s">
        <v>10730</v>
      </c>
      <c r="C11350" s="13">
        <v>3</v>
      </c>
      <c r="D11350" s="13" t="s">
        <v>64</v>
      </c>
      <c r="E11350" s="13" t="s">
        <v>65</v>
      </c>
      <c r="F11350" s="13" t="s">
        <v>65</v>
      </c>
      <c r="G11350" s="13" t="s">
        <v>66</v>
      </c>
      <c r="H11350" s="13" t="s">
        <v>67</v>
      </c>
      <c r="I11350" s="13"/>
    </row>
    <row r="11351" spans="1:9" x14ac:dyDescent="0.25">
      <c r="A11351" s="37">
        <v>10615138000</v>
      </c>
      <c r="B11351" s="12" t="s">
        <v>10731</v>
      </c>
      <c r="C11351" s="12">
        <v>3</v>
      </c>
      <c r="D11351" s="12" t="s">
        <v>64</v>
      </c>
      <c r="E11351" s="12" t="s">
        <v>65</v>
      </c>
      <c r="F11351" s="12" t="s">
        <v>65</v>
      </c>
      <c r="G11351" s="12" t="s">
        <v>66</v>
      </c>
      <c r="H11351" s="12" t="s">
        <v>67</v>
      </c>
      <c r="I11351" s="12"/>
    </row>
    <row r="11352" spans="1:9" x14ac:dyDescent="0.25">
      <c r="A11352" s="38">
        <v>10615153000</v>
      </c>
      <c r="B11352" s="13" t="s">
        <v>10732</v>
      </c>
      <c r="C11352" s="13">
        <v>3</v>
      </c>
      <c r="D11352" s="13" t="s">
        <v>64</v>
      </c>
      <c r="E11352" s="13" t="s">
        <v>65</v>
      </c>
      <c r="F11352" s="13" t="s">
        <v>65</v>
      </c>
      <c r="G11352" s="13" t="s">
        <v>66</v>
      </c>
      <c r="H11352" s="13" t="s">
        <v>67</v>
      </c>
      <c r="I11352" s="13"/>
    </row>
    <row r="11353" spans="1:9" x14ac:dyDescent="0.25">
      <c r="A11353" s="37">
        <v>10615168000</v>
      </c>
      <c r="B11353" s="12" t="s">
        <v>525</v>
      </c>
      <c r="C11353" s="12">
        <v>3</v>
      </c>
      <c r="D11353" s="12" t="s">
        <v>64</v>
      </c>
      <c r="E11353" s="12" t="s">
        <v>65</v>
      </c>
      <c r="F11353" s="12" t="s">
        <v>65</v>
      </c>
      <c r="G11353" s="12" t="s">
        <v>66</v>
      </c>
      <c r="H11353" s="12" t="s">
        <v>67</v>
      </c>
      <c r="I11353" s="12"/>
    </row>
    <row r="11354" spans="1:9" x14ac:dyDescent="0.25">
      <c r="A11354" s="38">
        <v>10615179000</v>
      </c>
      <c r="B11354" s="13" t="s">
        <v>10733</v>
      </c>
      <c r="C11354" s="13">
        <v>3</v>
      </c>
      <c r="D11354" s="13" t="s">
        <v>64</v>
      </c>
      <c r="E11354" s="13" t="s">
        <v>65</v>
      </c>
      <c r="F11354" s="13" t="s">
        <v>65</v>
      </c>
      <c r="G11354" s="13" t="s">
        <v>66</v>
      </c>
      <c r="H11354" s="13" t="s">
        <v>67</v>
      </c>
      <c r="I11354" s="13"/>
    </row>
    <row r="11355" spans="1:9" x14ac:dyDescent="0.25">
      <c r="A11355" s="37">
        <v>10615189000</v>
      </c>
      <c r="B11355" s="12" t="s">
        <v>1041</v>
      </c>
      <c r="C11355" s="12">
        <v>5</v>
      </c>
      <c r="D11355" s="12" t="s">
        <v>69</v>
      </c>
      <c r="E11355" s="12" t="s">
        <v>65</v>
      </c>
      <c r="F11355" s="12" t="s">
        <v>65</v>
      </c>
      <c r="G11355" s="12" t="s">
        <v>65</v>
      </c>
      <c r="H11355" s="12" t="s">
        <v>65</v>
      </c>
      <c r="I11355" s="12"/>
    </row>
    <row r="11356" spans="1:9" x14ac:dyDescent="0.25">
      <c r="A11356" s="38">
        <v>10625207000</v>
      </c>
      <c r="B11356" s="13" t="s">
        <v>10734</v>
      </c>
      <c r="C11356" s="13">
        <v>5</v>
      </c>
      <c r="D11356" s="13" t="s">
        <v>69</v>
      </c>
      <c r="E11356" s="13" t="s">
        <v>65</v>
      </c>
      <c r="F11356" s="13" t="s">
        <v>65</v>
      </c>
      <c r="G11356" s="13" t="s">
        <v>65</v>
      </c>
      <c r="H11356" s="13" t="s">
        <v>65</v>
      </c>
      <c r="I11356" s="13"/>
    </row>
    <row r="11357" spans="1:9" x14ac:dyDescent="0.25">
      <c r="A11357" s="37">
        <v>10625218000</v>
      </c>
      <c r="B11357" s="12" t="s">
        <v>10735</v>
      </c>
      <c r="C11357" s="12">
        <v>5</v>
      </c>
      <c r="D11357" s="12" t="s">
        <v>69</v>
      </c>
      <c r="E11357" s="12" t="s">
        <v>65</v>
      </c>
      <c r="F11357" s="12" t="s">
        <v>65</v>
      </c>
      <c r="G11357" s="12" t="s">
        <v>65</v>
      </c>
      <c r="H11357" s="12" t="s">
        <v>65</v>
      </c>
      <c r="I11357" s="12"/>
    </row>
    <row r="11358" spans="1:9" x14ac:dyDescent="0.25">
      <c r="A11358" s="38">
        <v>10625244000</v>
      </c>
      <c r="B11358" s="13" t="s">
        <v>10736</v>
      </c>
      <c r="C11358" s="13">
        <v>5</v>
      </c>
      <c r="D11358" s="13" t="s">
        <v>69</v>
      </c>
      <c r="E11358" s="13" t="s">
        <v>65</v>
      </c>
      <c r="F11358" s="13" t="s">
        <v>65</v>
      </c>
      <c r="G11358" s="13" t="s">
        <v>65</v>
      </c>
      <c r="H11358" s="13" t="s">
        <v>65</v>
      </c>
      <c r="I11358" s="13"/>
    </row>
    <row r="11359" spans="1:9" x14ac:dyDescent="0.25">
      <c r="A11359" s="37">
        <v>10625262000</v>
      </c>
      <c r="B11359" s="12" t="s">
        <v>1136</v>
      </c>
      <c r="C11359" s="12">
        <v>5</v>
      </c>
      <c r="D11359" s="12" t="s">
        <v>69</v>
      </c>
      <c r="E11359" s="12" t="s">
        <v>65</v>
      </c>
      <c r="F11359" s="12" t="s">
        <v>65</v>
      </c>
      <c r="G11359" s="12" t="s">
        <v>65</v>
      </c>
      <c r="H11359" s="12" t="s">
        <v>65</v>
      </c>
      <c r="I11359" s="12"/>
    </row>
    <row r="11360" spans="1:9" x14ac:dyDescent="0.25">
      <c r="A11360" s="38">
        <v>10625270000</v>
      </c>
      <c r="B11360" s="13" t="s">
        <v>1140</v>
      </c>
      <c r="C11360" s="13">
        <v>5</v>
      </c>
      <c r="D11360" s="13" t="s">
        <v>69</v>
      </c>
      <c r="E11360" s="13" t="s">
        <v>65</v>
      </c>
      <c r="F11360" s="13" t="s">
        <v>65</v>
      </c>
      <c r="G11360" s="13" t="s">
        <v>65</v>
      </c>
      <c r="H11360" s="13" t="s">
        <v>65</v>
      </c>
      <c r="I11360" s="13"/>
    </row>
    <row r="11361" spans="1:9" x14ac:dyDescent="0.25">
      <c r="A11361" s="37">
        <v>31515401000</v>
      </c>
      <c r="B11361" s="12" t="s">
        <v>10737</v>
      </c>
      <c r="C11361" s="12">
        <v>5</v>
      </c>
      <c r="D11361" s="12" t="s">
        <v>69</v>
      </c>
      <c r="E11361" s="12" t="s">
        <v>65</v>
      </c>
      <c r="F11361" s="12" t="s">
        <v>65</v>
      </c>
      <c r="G11361" s="12" t="s">
        <v>65</v>
      </c>
      <c r="H11361" s="12" t="s">
        <v>65</v>
      </c>
      <c r="I11361" s="12"/>
    </row>
    <row r="11362" spans="1:9" x14ac:dyDescent="0.25">
      <c r="A11362" s="38">
        <v>31515402000</v>
      </c>
      <c r="B11362" s="13" t="s">
        <v>1160</v>
      </c>
      <c r="C11362" s="13">
        <v>4</v>
      </c>
      <c r="D11362" s="13" t="s">
        <v>1155</v>
      </c>
      <c r="E11362" s="13" t="s">
        <v>67</v>
      </c>
      <c r="F11362" s="13" t="s">
        <v>67</v>
      </c>
      <c r="G11362" s="13" t="s">
        <v>65</v>
      </c>
      <c r="H11362" s="13" t="s">
        <v>67</v>
      </c>
      <c r="I11362" s="13"/>
    </row>
    <row r="11363" spans="1:9" x14ac:dyDescent="0.25">
      <c r="A11363" s="37">
        <v>31515403000</v>
      </c>
      <c r="B11363" s="12" t="s">
        <v>1166</v>
      </c>
      <c r="C11363" s="12">
        <v>5</v>
      </c>
      <c r="D11363" s="12" t="s">
        <v>69</v>
      </c>
      <c r="E11363" s="12" t="s">
        <v>65</v>
      </c>
      <c r="F11363" s="12" t="s">
        <v>65</v>
      </c>
      <c r="G11363" s="12" t="s">
        <v>65</v>
      </c>
      <c r="H11363" s="12" t="s">
        <v>65</v>
      </c>
      <c r="I11363" s="12"/>
    </row>
    <row r="11364" spans="1:9" x14ac:dyDescent="0.25">
      <c r="A11364" s="38">
        <v>31515404000</v>
      </c>
      <c r="B11364" s="13" t="s">
        <v>1168</v>
      </c>
      <c r="C11364" s="13">
        <v>5</v>
      </c>
      <c r="D11364" s="13" t="s">
        <v>69</v>
      </c>
      <c r="E11364" s="13" t="s">
        <v>65</v>
      </c>
      <c r="F11364" s="13" t="s">
        <v>65</v>
      </c>
      <c r="G11364" s="13" t="s">
        <v>65</v>
      </c>
      <c r="H11364" s="13" t="s">
        <v>65</v>
      </c>
      <c r="I11364" s="13"/>
    </row>
    <row r="11365" spans="1:9" x14ac:dyDescent="0.25">
      <c r="A11365" s="37">
        <v>31515405000</v>
      </c>
      <c r="B11365" s="12" t="s">
        <v>1172</v>
      </c>
      <c r="C11365" s="12">
        <v>5</v>
      </c>
      <c r="D11365" s="12" t="s">
        <v>69</v>
      </c>
      <c r="E11365" s="12" t="s">
        <v>65</v>
      </c>
      <c r="F11365" s="12" t="s">
        <v>65</v>
      </c>
      <c r="G11365" s="12" t="s">
        <v>65</v>
      </c>
      <c r="H11365" s="12" t="s">
        <v>65</v>
      </c>
      <c r="I11365" s="12"/>
    </row>
    <row r="11366" spans="1:9" x14ac:dyDescent="0.25">
      <c r="A11366" s="38">
        <v>31515406000</v>
      </c>
      <c r="B11366" s="13" t="s">
        <v>10738</v>
      </c>
      <c r="C11366" s="13">
        <v>5</v>
      </c>
      <c r="D11366" s="13" t="s">
        <v>69</v>
      </c>
      <c r="E11366" s="13" t="s">
        <v>65</v>
      </c>
      <c r="F11366" s="13" t="s">
        <v>65</v>
      </c>
      <c r="G11366" s="13" t="s">
        <v>65</v>
      </c>
      <c r="H11366" s="13" t="s">
        <v>65</v>
      </c>
      <c r="I11366" s="13"/>
    </row>
    <row r="11367" spans="1:9" x14ac:dyDescent="0.25">
      <c r="A11367" s="37">
        <v>31515407000</v>
      </c>
      <c r="B11367" s="12" t="s">
        <v>1192</v>
      </c>
      <c r="C11367" s="12">
        <v>5</v>
      </c>
      <c r="D11367" s="12" t="s">
        <v>69</v>
      </c>
      <c r="E11367" s="12" t="s">
        <v>65</v>
      </c>
      <c r="F11367" s="12" t="s">
        <v>65</v>
      </c>
      <c r="G11367" s="12" t="s">
        <v>65</v>
      </c>
      <c r="H11367" s="12" t="s">
        <v>65</v>
      </c>
      <c r="I11367" s="12"/>
    </row>
    <row r="11368" spans="1:9" x14ac:dyDescent="0.25">
      <c r="A11368" s="38">
        <v>31545401000</v>
      </c>
      <c r="B11368" s="13" t="s">
        <v>1213</v>
      </c>
      <c r="C11368" s="13">
        <v>4</v>
      </c>
      <c r="D11368" s="13" t="s">
        <v>1155</v>
      </c>
      <c r="E11368" s="13" t="s">
        <v>67</v>
      </c>
      <c r="F11368" s="13" t="s">
        <v>67</v>
      </c>
      <c r="G11368" s="13" t="s">
        <v>65</v>
      </c>
      <c r="H11368" s="13" t="s">
        <v>67</v>
      </c>
      <c r="I11368" s="13"/>
    </row>
    <row r="11369" spans="1:9" x14ac:dyDescent="0.25">
      <c r="A11369" s="37">
        <v>31545402000</v>
      </c>
      <c r="B11369" s="12" t="s">
        <v>10739</v>
      </c>
      <c r="C11369" s="12">
        <v>4</v>
      </c>
      <c r="D11369" s="12" t="s">
        <v>1155</v>
      </c>
      <c r="E11369" s="12" t="s">
        <v>67</v>
      </c>
      <c r="F11369" s="12" t="s">
        <v>67</v>
      </c>
      <c r="G11369" s="12" t="s">
        <v>65</v>
      </c>
      <c r="H11369" s="12" t="s">
        <v>67</v>
      </c>
      <c r="I11369" s="12"/>
    </row>
    <row r="11370" spans="1:9" x14ac:dyDescent="0.25">
      <c r="A11370" s="38">
        <v>31545403000</v>
      </c>
      <c r="B11370" s="13" t="s">
        <v>10740</v>
      </c>
      <c r="C11370" s="13">
        <v>5</v>
      </c>
      <c r="D11370" s="13" t="s">
        <v>69</v>
      </c>
      <c r="E11370" s="13" t="s">
        <v>65</v>
      </c>
      <c r="F11370" s="13" t="s">
        <v>65</v>
      </c>
      <c r="G11370" s="13" t="s">
        <v>65</v>
      </c>
      <c r="H11370" s="13" t="s">
        <v>65</v>
      </c>
      <c r="I11370" s="13"/>
    </row>
    <row r="11371" spans="1:9" x14ac:dyDescent="0.25">
      <c r="A11371" s="37">
        <v>31545404000</v>
      </c>
      <c r="B11371" s="12" t="s">
        <v>1225</v>
      </c>
      <c r="C11371" s="12">
        <v>4</v>
      </c>
      <c r="D11371" s="12" t="s">
        <v>1155</v>
      </c>
      <c r="E11371" s="12" t="s">
        <v>67</v>
      </c>
      <c r="F11371" s="12" t="s">
        <v>67</v>
      </c>
      <c r="G11371" s="12" t="s">
        <v>65</v>
      </c>
      <c r="H11371" s="12" t="s">
        <v>67</v>
      </c>
      <c r="I11371" s="12"/>
    </row>
    <row r="11372" spans="1:9" x14ac:dyDescent="0.25">
      <c r="A11372" s="38">
        <v>31585402000</v>
      </c>
      <c r="B11372" s="13" t="s">
        <v>1251</v>
      </c>
      <c r="C11372" s="13">
        <v>5</v>
      </c>
      <c r="D11372" s="13" t="s">
        <v>69</v>
      </c>
      <c r="E11372" s="13" t="s">
        <v>65</v>
      </c>
      <c r="F11372" s="13" t="s">
        <v>65</v>
      </c>
      <c r="G11372" s="13" t="s">
        <v>65</v>
      </c>
      <c r="H11372" s="13" t="s">
        <v>65</v>
      </c>
      <c r="I11372" s="13"/>
    </row>
    <row r="11373" spans="1:9" x14ac:dyDescent="0.25">
      <c r="A11373" s="37">
        <v>31585403000</v>
      </c>
      <c r="B11373" s="12" t="s">
        <v>10741</v>
      </c>
      <c r="C11373" s="12">
        <v>4</v>
      </c>
      <c r="D11373" s="12" t="s">
        <v>1155</v>
      </c>
      <c r="E11373" s="12" t="s">
        <v>67</v>
      </c>
      <c r="F11373" s="12" t="s">
        <v>67</v>
      </c>
      <c r="G11373" s="12" t="s">
        <v>65</v>
      </c>
      <c r="H11373" s="12" t="s">
        <v>67</v>
      </c>
      <c r="I11373" s="12"/>
    </row>
    <row r="11374" spans="1:9" x14ac:dyDescent="0.25">
      <c r="A11374" s="38">
        <v>31585406000</v>
      </c>
      <c r="B11374" s="13" t="s">
        <v>1273</v>
      </c>
      <c r="C11374" s="13">
        <v>5</v>
      </c>
      <c r="D11374" s="13" t="s">
        <v>69</v>
      </c>
      <c r="E11374" s="13" t="s">
        <v>65</v>
      </c>
      <c r="F11374" s="13" t="s">
        <v>65</v>
      </c>
      <c r="G11374" s="13" t="s">
        <v>65</v>
      </c>
      <c r="H11374" s="13" t="s">
        <v>65</v>
      </c>
      <c r="I11374" s="13"/>
    </row>
    <row r="11375" spans="1:9" x14ac:dyDescent="0.25">
      <c r="A11375" s="37">
        <v>31585407000</v>
      </c>
      <c r="B11375" s="12" t="s">
        <v>10742</v>
      </c>
      <c r="C11375" s="12">
        <v>5</v>
      </c>
      <c r="D11375" s="12" t="s">
        <v>69</v>
      </c>
      <c r="E11375" s="12" t="s">
        <v>65</v>
      </c>
      <c r="F11375" s="12" t="s">
        <v>65</v>
      </c>
      <c r="G11375" s="12" t="s">
        <v>65</v>
      </c>
      <c r="H11375" s="12" t="s">
        <v>65</v>
      </c>
      <c r="I11375" s="12"/>
    </row>
    <row r="11376" spans="1:9" x14ac:dyDescent="0.25">
      <c r="A11376" s="38">
        <v>31595401000</v>
      </c>
      <c r="B11376" s="13" t="s">
        <v>1294</v>
      </c>
      <c r="C11376" s="13">
        <v>5</v>
      </c>
      <c r="D11376" s="13" t="s">
        <v>69</v>
      </c>
      <c r="E11376" s="13" t="s">
        <v>65</v>
      </c>
      <c r="F11376" s="13" t="s">
        <v>65</v>
      </c>
      <c r="G11376" s="13" t="s">
        <v>65</v>
      </c>
      <c r="H11376" s="13" t="s">
        <v>65</v>
      </c>
      <c r="I11376" s="13"/>
    </row>
    <row r="11377" spans="1:9" x14ac:dyDescent="0.25">
      <c r="A11377" s="37">
        <v>31595402000</v>
      </c>
      <c r="B11377" s="12" t="s">
        <v>1299</v>
      </c>
      <c r="C11377" s="12">
        <v>5</v>
      </c>
      <c r="D11377" s="12" t="s">
        <v>69</v>
      </c>
      <c r="E11377" s="12" t="s">
        <v>65</v>
      </c>
      <c r="F11377" s="12" t="s">
        <v>65</v>
      </c>
      <c r="G11377" s="12" t="s">
        <v>65</v>
      </c>
      <c r="H11377" s="12" t="s">
        <v>65</v>
      </c>
      <c r="I11377" s="12"/>
    </row>
    <row r="11378" spans="1:9" x14ac:dyDescent="0.25">
      <c r="A11378" s="38">
        <v>31595403000</v>
      </c>
      <c r="B11378" s="13" t="s">
        <v>1303</v>
      </c>
      <c r="C11378" s="13">
        <v>5</v>
      </c>
      <c r="D11378" s="13" t="s">
        <v>69</v>
      </c>
      <c r="E11378" s="13" t="s">
        <v>65</v>
      </c>
      <c r="F11378" s="13" t="s">
        <v>65</v>
      </c>
      <c r="G11378" s="13" t="s">
        <v>65</v>
      </c>
      <c r="H11378" s="13" t="s">
        <v>65</v>
      </c>
      <c r="I11378" s="13"/>
    </row>
    <row r="11379" spans="1:9" x14ac:dyDescent="0.25">
      <c r="A11379" s="37">
        <v>31595404000</v>
      </c>
      <c r="B11379" s="12" t="s">
        <v>10743</v>
      </c>
      <c r="C11379" s="12">
        <v>5</v>
      </c>
      <c r="D11379" s="12" t="s">
        <v>69</v>
      </c>
      <c r="E11379" s="12" t="s">
        <v>65</v>
      </c>
      <c r="F11379" s="12" t="s">
        <v>65</v>
      </c>
      <c r="G11379" s="12" t="s">
        <v>65</v>
      </c>
      <c r="H11379" s="12" t="s">
        <v>65</v>
      </c>
      <c r="I11379" s="12"/>
    </row>
    <row r="11380" spans="1:9" x14ac:dyDescent="0.25">
      <c r="A11380" s="38">
        <v>32515401000</v>
      </c>
      <c r="B11380" s="13" t="s">
        <v>10744</v>
      </c>
      <c r="C11380" s="13">
        <v>5</v>
      </c>
      <c r="D11380" s="13" t="s">
        <v>69</v>
      </c>
      <c r="E11380" s="13" t="s">
        <v>65</v>
      </c>
      <c r="F11380" s="13" t="s">
        <v>65</v>
      </c>
      <c r="G11380" s="13" t="s">
        <v>65</v>
      </c>
      <c r="H11380" s="13" t="s">
        <v>65</v>
      </c>
      <c r="I11380" s="13"/>
    </row>
    <row r="11381" spans="1:9" x14ac:dyDescent="0.25">
      <c r="A11381" s="37">
        <v>32515402000</v>
      </c>
      <c r="B11381" s="12" t="s">
        <v>1349</v>
      </c>
      <c r="C11381" s="12">
        <v>5</v>
      </c>
      <c r="D11381" s="12" t="s">
        <v>69</v>
      </c>
      <c r="E11381" s="12" t="s">
        <v>65</v>
      </c>
      <c r="F11381" s="12" t="s">
        <v>65</v>
      </c>
      <c r="G11381" s="12" t="s">
        <v>65</v>
      </c>
      <c r="H11381" s="12" t="s">
        <v>65</v>
      </c>
      <c r="I11381" s="12"/>
    </row>
    <row r="11382" spans="1:9" x14ac:dyDescent="0.25">
      <c r="A11382" s="38">
        <v>32515403000</v>
      </c>
      <c r="B11382" s="13" t="s">
        <v>1387</v>
      </c>
      <c r="C11382" s="13">
        <v>5</v>
      </c>
      <c r="D11382" s="13" t="s">
        <v>69</v>
      </c>
      <c r="E11382" s="13" t="s">
        <v>65</v>
      </c>
      <c r="F11382" s="13" t="s">
        <v>65</v>
      </c>
      <c r="G11382" s="13" t="s">
        <v>65</v>
      </c>
      <c r="H11382" s="13" t="s">
        <v>65</v>
      </c>
      <c r="I11382" s="13"/>
    </row>
    <row r="11383" spans="1:9" x14ac:dyDescent="0.25">
      <c r="A11383" s="37">
        <v>32515404000</v>
      </c>
      <c r="B11383" s="12" t="s">
        <v>1362</v>
      </c>
      <c r="C11383" s="12">
        <v>5</v>
      </c>
      <c r="D11383" s="12" t="s">
        <v>69</v>
      </c>
      <c r="E11383" s="12" t="s">
        <v>65</v>
      </c>
      <c r="F11383" s="12" t="s">
        <v>65</v>
      </c>
      <c r="G11383" s="12" t="s">
        <v>65</v>
      </c>
      <c r="H11383" s="12" t="s">
        <v>65</v>
      </c>
      <c r="I11383" s="12"/>
    </row>
    <row r="11384" spans="1:9" x14ac:dyDescent="0.25">
      <c r="A11384" s="38">
        <v>32515405000</v>
      </c>
      <c r="B11384" s="13" t="s">
        <v>1370</v>
      </c>
      <c r="C11384" s="13">
        <v>5</v>
      </c>
      <c r="D11384" s="13" t="s">
        <v>69</v>
      </c>
      <c r="E11384" s="13" t="s">
        <v>65</v>
      </c>
      <c r="F11384" s="13" t="s">
        <v>65</v>
      </c>
      <c r="G11384" s="13" t="s">
        <v>65</v>
      </c>
      <c r="H11384" s="13" t="s">
        <v>65</v>
      </c>
      <c r="I11384" s="13"/>
    </row>
    <row r="11385" spans="1:9" x14ac:dyDescent="0.25">
      <c r="A11385" s="37">
        <v>32515406000</v>
      </c>
      <c r="B11385" s="12" t="s">
        <v>1372</v>
      </c>
      <c r="C11385" s="12">
        <v>5</v>
      </c>
      <c r="D11385" s="12" t="s">
        <v>69</v>
      </c>
      <c r="E11385" s="12" t="s">
        <v>65</v>
      </c>
      <c r="F11385" s="12" t="s">
        <v>65</v>
      </c>
      <c r="G11385" s="12" t="s">
        <v>65</v>
      </c>
      <c r="H11385" s="12" t="s">
        <v>65</v>
      </c>
      <c r="I11385" s="12"/>
    </row>
    <row r="11386" spans="1:9" x14ac:dyDescent="0.25">
      <c r="A11386" s="38">
        <v>32515407000</v>
      </c>
      <c r="B11386" s="13" t="s">
        <v>1374</v>
      </c>
      <c r="C11386" s="13">
        <v>5</v>
      </c>
      <c r="D11386" s="13" t="s">
        <v>69</v>
      </c>
      <c r="E11386" s="13" t="s">
        <v>65</v>
      </c>
      <c r="F11386" s="13" t="s">
        <v>65</v>
      </c>
      <c r="G11386" s="13" t="s">
        <v>65</v>
      </c>
      <c r="H11386" s="13" t="s">
        <v>65</v>
      </c>
      <c r="I11386" s="13"/>
    </row>
    <row r="11387" spans="1:9" x14ac:dyDescent="0.25">
      <c r="A11387" s="37">
        <v>32545406000</v>
      </c>
      <c r="B11387" s="12" t="s">
        <v>10745</v>
      </c>
      <c r="C11387" s="12">
        <v>5</v>
      </c>
      <c r="D11387" s="12" t="s">
        <v>69</v>
      </c>
      <c r="E11387" s="12" t="s">
        <v>65</v>
      </c>
      <c r="F11387" s="12" t="s">
        <v>65</v>
      </c>
      <c r="G11387" s="12" t="s">
        <v>65</v>
      </c>
      <c r="H11387" s="12" t="s">
        <v>65</v>
      </c>
      <c r="I11387" s="12"/>
    </row>
    <row r="11388" spans="1:9" x14ac:dyDescent="0.25">
      <c r="A11388" s="38">
        <v>32555401000</v>
      </c>
      <c r="B11388" s="13" t="s">
        <v>488</v>
      </c>
      <c r="C11388" s="13">
        <v>5</v>
      </c>
      <c r="D11388" s="13" t="s">
        <v>69</v>
      </c>
      <c r="E11388" s="13" t="s">
        <v>65</v>
      </c>
      <c r="F11388" s="13" t="s">
        <v>65</v>
      </c>
      <c r="G11388" s="13" t="s">
        <v>65</v>
      </c>
      <c r="H11388" s="13" t="s">
        <v>65</v>
      </c>
      <c r="I11388" s="13"/>
    </row>
    <row r="11389" spans="1:9" x14ac:dyDescent="0.25">
      <c r="A11389" s="37">
        <v>32555403000</v>
      </c>
      <c r="B11389" s="12" t="s">
        <v>1418</v>
      </c>
      <c r="C11389" s="12">
        <v>2</v>
      </c>
      <c r="D11389" s="12" t="s">
        <v>1198</v>
      </c>
      <c r="E11389" s="12" t="s">
        <v>65</v>
      </c>
      <c r="F11389" s="12" t="s">
        <v>67</v>
      </c>
      <c r="G11389" s="12" t="s">
        <v>1199</v>
      </c>
      <c r="H11389" s="12" t="s">
        <v>67</v>
      </c>
      <c r="I11389" s="12"/>
    </row>
    <row r="11390" spans="1:9" x14ac:dyDescent="0.25">
      <c r="A11390" s="38">
        <v>32555408000</v>
      </c>
      <c r="B11390" s="13" t="s">
        <v>10746</v>
      </c>
      <c r="C11390" s="13">
        <v>5</v>
      </c>
      <c r="D11390" s="13" t="s">
        <v>69</v>
      </c>
      <c r="E11390" s="13" t="s">
        <v>65</v>
      </c>
      <c r="F11390" s="13" t="s">
        <v>65</v>
      </c>
      <c r="G11390" s="13" t="s">
        <v>65</v>
      </c>
      <c r="H11390" s="13" t="s">
        <v>65</v>
      </c>
      <c r="I11390" s="13"/>
    </row>
    <row r="11391" spans="1:9" x14ac:dyDescent="0.25">
      <c r="A11391" s="37">
        <v>32555409000</v>
      </c>
      <c r="B11391" s="12" t="s">
        <v>10747</v>
      </c>
      <c r="C11391" s="12">
        <v>5</v>
      </c>
      <c r="D11391" s="12" t="s">
        <v>69</v>
      </c>
      <c r="E11391" s="12" t="s">
        <v>65</v>
      </c>
      <c r="F11391" s="12" t="s">
        <v>65</v>
      </c>
      <c r="G11391" s="12" t="s">
        <v>65</v>
      </c>
      <c r="H11391" s="12" t="s">
        <v>65</v>
      </c>
      <c r="I11391" s="12"/>
    </row>
    <row r="11392" spans="1:9" x14ac:dyDescent="0.25">
      <c r="A11392" s="38">
        <v>32565402000</v>
      </c>
      <c r="B11392" s="13" t="s">
        <v>1461</v>
      </c>
      <c r="C11392" s="13">
        <v>5</v>
      </c>
      <c r="D11392" s="13" t="s">
        <v>69</v>
      </c>
      <c r="E11392" s="13" t="s">
        <v>65</v>
      </c>
      <c r="F11392" s="13" t="s">
        <v>65</v>
      </c>
      <c r="G11392" s="13" t="s">
        <v>65</v>
      </c>
      <c r="H11392" s="13" t="s">
        <v>65</v>
      </c>
      <c r="I11392" s="13"/>
    </row>
    <row r="11393" spans="1:9" x14ac:dyDescent="0.25">
      <c r="A11393" s="37">
        <v>32565407000</v>
      </c>
      <c r="B11393" s="12" t="s">
        <v>1477</v>
      </c>
      <c r="C11393" s="12">
        <v>5</v>
      </c>
      <c r="D11393" s="12" t="s">
        <v>69</v>
      </c>
      <c r="E11393" s="12" t="s">
        <v>65</v>
      </c>
      <c r="F11393" s="12" t="s">
        <v>65</v>
      </c>
      <c r="G11393" s="12" t="s">
        <v>65</v>
      </c>
      <c r="H11393" s="12" t="s">
        <v>65</v>
      </c>
      <c r="I11393" s="12"/>
    </row>
    <row r="11394" spans="1:9" x14ac:dyDescent="0.25">
      <c r="A11394" s="38">
        <v>32565408000</v>
      </c>
      <c r="B11394" s="13" t="s">
        <v>1481</v>
      </c>
      <c r="C11394" s="13">
        <v>5</v>
      </c>
      <c r="D11394" s="13" t="s">
        <v>69</v>
      </c>
      <c r="E11394" s="13" t="s">
        <v>65</v>
      </c>
      <c r="F11394" s="13" t="s">
        <v>65</v>
      </c>
      <c r="G11394" s="13" t="s">
        <v>65</v>
      </c>
      <c r="H11394" s="13" t="s">
        <v>65</v>
      </c>
      <c r="I11394" s="13"/>
    </row>
    <row r="11395" spans="1:9" x14ac:dyDescent="0.25">
      <c r="A11395" s="37">
        <v>32565409000</v>
      </c>
      <c r="B11395" s="12" t="s">
        <v>10748</v>
      </c>
      <c r="C11395" s="12">
        <v>5</v>
      </c>
      <c r="D11395" s="12" t="s">
        <v>69</v>
      </c>
      <c r="E11395" s="12" t="s">
        <v>65</v>
      </c>
      <c r="F11395" s="12" t="s">
        <v>65</v>
      </c>
      <c r="G11395" s="12" t="s">
        <v>65</v>
      </c>
      <c r="H11395" s="12" t="s">
        <v>65</v>
      </c>
      <c r="I11395" s="12"/>
    </row>
    <row r="11396" spans="1:9" x14ac:dyDescent="0.25">
      <c r="A11396" s="38">
        <v>32565410000</v>
      </c>
      <c r="B11396" s="13" t="s">
        <v>10749</v>
      </c>
      <c r="C11396" s="13">
        <v>5</v>
      </c>
      <c r="D11396" s="13" t="s">
        <v>69</v>
      </c>
      <c r="E11396" s="13" t="s">
        <v>65</v>
      </c>
      <c r="F11396" s="13" t="s">
        <v>65</v>
      </c>
      <c r="G11396" s="13" t="s">
        <v>65</v>
      </c>
      <c r="H11396" s="13" t="s">
        <v>65</v>
      </c>
      <c r="I11396" s="13"/>
    </row>
    <row r="11397" spans="1:9" x14ac:dyDescent="0.25">
      <c r="A11397" s="37">
        <v>32565411000</v>
      </c>
      <c r="B11397" s="12" t="s">
        <v>10750</v>
      </c>
      <c r="C11397" s="12">
        <v>5</v>
      </c>
      <c r="D11397" s="12" t="s">
        <v>69</v>
      </c>
      <c r="E11397" s="12" t="s">
        <v>65</v>
      </c>
      <c r="F11397" s="12" t="s">
        <v>65</v>
      </c>
      <c r="G11397" s="12" t="s">
        <v>65</v>
      </c>
      <c r="H11397" s="12" t="s">
        <v>65</v>
      </c>
      <c r="I11397" s="12"/>
    </row>
    <row r="11398" spans="1:9" x14ac:dyDescent="0.25">
      <c r="A11398" s="38">
        <v>32575401000</v>
      </c>
      <c r="B11398" s="13" t="s">
        <v>10751</v>
      </c>
      <c r="C11398" s="13">
        <v>5</v>
      </c>
      <c r="D11398" s="13" t="s">
        <v>69</v>
      </c>
      <c r="E11398" s="13" t="s">
        <v>65</v>
      </c>
      <c r="F11398" s="13" t="s">
        <v>65</v>
      </c>
      <c r="G11398" s="13" t="s">
        <v>65</v>
      </c>
      <c r="H11398" s="13" t="s">
        <v>65</v>
      </c>
      <c r="I11398" s="13"/>
    </row>
    <row r="11399" spans="1:9" x14ac:dyDescent="0.25">
      <c r="A11399" s="37">
        <v>32575402000</v>
      </c>
      <c r="B11399" s="12" t="s">
        <v>1503</v>
      </c>
      <c r="C11399" s="12">
        <v>5</v>
      </c>
      <c r="D11399" s="12" t="s">
        <v>69</v>
      </c>
      <c r="E11399" s="12" t="s">
        <v>65</v>
      </c>
      <c r="F11399" s="12" t="s">
        <v>65</v>
      </c>
      <c r="G11399" s="12" t="s">
        <v>65</v>
      </c>
      <c r="H11399" s="12" t="s">
        <v>65</v>
      </c>
      <c r="I11399" s="12"/>
    </row>
    <row r="11400" spans="1:9" x14ac:dyDescent="0.25">
      <c r="A11400" s="38">
        <v>32575403000</v>
      </c>
      <c r="B11400" s="13" t="s">
        <v>2071</v>
      </c>
      <c r="C11400" s="13">
        <v>5</v>
      </c>
      <c r="D11400" s="13" t="s">
        <v>69</v>
      </c>
      <c r="E11400" s="13" t="s">
        <v>65</v>
      </c>
      <c r="F11400" s="13" t="s">
        <v>65</v>
      </c>
      <c r="G11400" s="13" t="s">
        <v>65</v>
      </c>
      <c r="H11400" s="13" t="s">
        <v>65</v>
      </c>
      <c r="I11400" s="13"/>
    </row>
    <row r="11401" spans="1:9" x14ac:dyDescent="0.25">
      <c r="A11401" s="37">
        <v>32575404000</v>
      </c>
      <c r="B11401" s="12" t="s">
        <v>1508</v>
      </c>
      <c r="C11401" s="12">
        <v>5</v>
      </c>
      <c r="D11401" s="12" t="s">
        <v>69</v>
      </c>
      <c r="E11401" s="12" t="s">
        <v>65</v>
      </c>
      <c r="F11401" s="12" t="s">
        <v>65</v>
      </c>
      <c r="G11401" s="12" t="s">
        <v>65</v>
      </c>
      <c r="H11401" s="12" t="s">
        <v>65</v>
      </c>
      <c r="I11401" s="12"/>
    </row>
    <row r="11402" spans="1:9" x14ac:dyDescent="0.25">
      <c r="A11402" s="38">
        <v>32575405000</v>
      </c>
      <c r="B11402" s="13" t="s">
        <v>1509</v>
      </c>
      <c r="C11402" s="13">
        <v>5</v>
      </c>
      <c r="D11402" s="13" t="s">
        <v>69</v>
      </c>
      <c r="E11402" s="13" t="s">
        <v>65</v>
      </c>
      <c r="F11402" s="13" t="s">
        <v>65</v>
      </c>
      <c r="G11402" s="13" t="s">
        <v>65</v>
      </c>
      <c r="H11402" s="13" t="s">
        <v>65</v>
      </c>
      <c r="I11402" s="13"/>
    </row>
    <row r="11403" spans="1:9" x14ac:dyDescent="0.25">
      <c r="A11403" s="37">
        <v>32575406000</v>
      </c>
      <c r="B11403" s="12" t="s">
        <v>1515</v>
      </c>
      <c r="C11403" s="12">
        <v>5</v>
      </c>
      <c r="D11403" s="12" t="s">
        <v>69</v>
      </c>
      <c r="E11403" s="12" t="s">
        <v>65</v>
      </c>
      <c r="F11403" s="12" t="s">
        <v>65</v>
      </c>
      <c r="G11403" s="12" t="s">
        <v>65</v>
      </c>
      <c r="H11403" s="12" t="s">
        <v>65</v>
      </c>
      <c r="I11403" s="12"/>
    </row>
    <row r="11404" spans="1:9" x14ac:dyDescent="0.25">
      <c r="A11404" s="38">
        <v>32575407000</v>
      </c>
      <c r="B11404" s="13" t="s">
        <v>1516</v>
      </c>
      <c r="C11404" s="13">
        <v>5</v>
      </c>
      <c r="D11404" s="13" t="s">
        <v>69</v>
      </c>
      <c r="E11404" s="13" t="s">
        <v>65</v>
      </c>
      <c r="F11404" s="13" t="s">
        <v>65</v>
      </c>
      <c r="G11404" s="13" t="s">
        <v>65</v>
      </c>
      <c r="H11404" s="13" t="s">
        <v>65</v>
      </c>
      <c r="I11404" s="13"/>
    </row>
    <row r="11405" spans="1:9" x14ac:dyDescent="0.25">
      <c r="A11405" s="37">
        <v>33515402000</v>
      </c>
      <c r="B11405" s="12" t="s">
        <v>10752</v>
      </c>
      <c r="C11405" s="12">
        <v>5</v>
      </c>
      <c r="D11405" s="12" t="s">
        <v>69</v>
      </c>
      <c r="E11405" s="12" t="s">
        <v>65</v>
      </c>
      <c r="F11405" s="12" t="s">
        <v>65</v>
      </c>
      <c r="G11405" s="12" t="s">
        <v>65</v>
      </c>
      <c r="H11405" s="12" t="s">
        <v>65</v>
      </c>
      <c r="I11405" s="12"/>
    </row>
    <row r="11406" spans="1:9" x14ac:dyDescent="0.25">
      <c r="A11406" s="38">
        <v>33515403000</v>
      </c>
      <c r="B11406" s="13" t="s">
        <v>1533</v>
      </c>
      <c r="C11406" s="13">
        <v>5</v>
      </c>
      <c r="D11406" s="13" t="s">
        <v>69</v>
      </c>
      <c r="E11406" s="13" t="s">
        <v>65</v>
      </c>
      <c r="F11406" s="13" t="s">
        <v>65</v>
      </c>
      <c r="G11406" s="13" t="s">
        <v>65</v>
      </c>
      <c r="H11406" s="13" t="s">
        <v>65</v>
      </c>
      <c r="I11406" s="13"/>
    </row>
    <row r="11407" spans="1:9" x14ac:dyDescent="0.25">
      <c r="A11407" s="37">
        <v>33515404000</v>
      </c>
      <c r="B11407" s="12" t="s">
        <v>1536</v>
      </c>
      <c r="C11407" s="12">
        <v>5</v>
      </c>
      <c r="D11407" s="12" t="s">
        <v>69</v>
      </c>
      <c r="E11407" s="12" t="s">
        <v>65</v>
      </c>
      <c r="F11407" s="12" t="s">
        <v>65</v>
      </c>
      <c r="G11407" s="12" t="s">
        <v>65</v>
      </c>
      <c r="H11407" s="12" t="s">
        <v>65</v>
      </c>
      <c r="I11407" s="12"/>
    </row>
    <row r="11408" spans="1:9" x14ac:dyDescent="0.25">
      <c r="A11408" s="38">
        <v>33525404000</v>
      </c>
      <c r="B11408" s="13" t="s">
        <v>10753</v>
      </c>
      <c r="C11408" s="13">
        <v>5</v>
      </c>
      <c r="D11408" s="13" t="s">
        <v>69</v>
      </c>
      <c r="E11408" s="13" t="s">
        <v>65</v>
      </c>
      <c r="F11408" s="13" t="s">
        <v>65</v>
      </c>
      <c r="G11408" s="13" t="s">
        <v>65</v>
      </c>
      <c r="H11408" s="13" t="s">
        <v>65</v>
      </c>
      <c r="I11408" s="13"/>
    </row>
    <row r="11409" spans="1:9" x14ac:dyDescent="0.25">
      <c r="A11409" s="37">
        <v>33525407000</v>
      </c>
      <c r="B11409" s="12" t="s">
        <v>1548</v>
      </c>
      <c r="C11409" s="12">
        <v>5</v>
      </c>
      <c r="D11409" s="12" t="s">
        <v>69</v>
      </c>
      <c r="E11409" s="12" t="s">
        <v>65</v>
      </c>
      <c r="F11409" s="12" t="s">
        <v>65</v>
      </c>
      <c r="G11409" s="12" t="s">
        <v>65</v>
      </c>
      <c r="H11409" s="12" t="s">
        <v>65</v>
      </c>
      <c r="I11409" s="12"/>
    </row>
    <row r="11410" spans="1:9" x14ac:dyDescent="0.25">
      <c r="A11410" s="38">
        <v>33525411000</v>
      </c>
      <c r="B11410" s="13" t="s">
        <v>10754</v>
      </c>
      <c r="C11410" s="13">
        <v>3</v>
      </c>
      <c r="D11410" s="13" t="s">
        <v>64</v>
      </c>
      <c r="E11410" s="13" t="s">
        <v>65</v>
      </c>
      <c r="F11410" s="13" t="s">
        <v>65</v>
      </c>
      <c r="G11410" s="13" t="s">
        <v>66</v>
      </c>
      <c r="H11410" s="13" t="s">
        <v>67</v>
      </c>
      <c r="I11410" s="13"/>
    </row>
    <row r="11411" spans="1:9" x14ac:dyDescent="0.25">
      <c r="A11411" s="37">
        <v>33535401000</v>
      </c>
      <c r="B11411" s="12" t="s">
        <v>10755</v>
      </c>
      <c r="C11411" s="12">
        <v>5</v>
      </c>
      <c r="D11411" s="12" t="s">
        <v>69</v>
      </c>
      <c r="E11411" s="12" t="s">
        <v>65</v>
      </c>
      <c r="F11411" s="12" t="s">
        <v>65</v>
      </c>
      <c r="G11411" s="12" t="s">
        <v>65</v>
      </c>
      <c r="H11411" s="12" t="s">
        <v>65</v>
      </c>
      <c r="I11411" s="12"/>
    </row>
    <row r="11412" spans="1:9" x14ac:dyDescent="0.25">
      <c r="A11412" s="38">
        <v>33535402000</v>
      </c>
      <c r="B11412" s="13" t="s">
        <v>1584</v>
      </c>
      <c r="C11412" s="13">
        <v>5</v>
      </c>
      <c r="D11412" s="13" t="s">
        <v>69</v>
      </c>
      <c r="E11412" s="13" t="s">
        <v>65</v>
      </c>
      <c r="F11412" s="13" t="s">
        <v>65</v>
      </c>
      <c r="G11412" s="13" t="s">
        <v>65</v>
      </c>
      <c r="H11412" s="13" t="s">
        <v>65</v>
      </c>
      <c r="I11412" s="13"/>
    </row>
    <row r="11413" spans="1:9" x14ac:dyDescent="0.25">
      <c r="A11413" s="37">
        <v>33535403000</v>
      </c>
      <c r="B11413" s="12" t="s">
        <v>1587</v>
      </c>
      <c r="C11413" s="12">
        <v>5</v>
      </c>
      <c r="D11413" s="12" t="s">
        <v>69</v>
      </c>
      <c r="E11413" s="12" t="s">
        <v>65</v>
      </c>
      <c r="F11413" s="12" t="s">
        <v>65</v>
      </c>
      <c r="G11413" s="12" t="s">
        <v>65</v>
      </c>
      <c r="H11413" s="12" t="s">
        <v>65</v>
      </c>
      <c r="I11413" s="12"/>
    </row>
    <row r="11414" spans="1:9" x14ac:dyDescent="0.25">
      <c r="A11414" s="38">
        <v>33535404000</v>
      </c>
      <c r="B11414" s="13" t="s">
        <v>1588</v>
      </c>
      <c r="C11414" s="13">
        <v>5</v>
      </c>
      <c r="D11414" s="13" t="s">
        <v>69</v>
      </c>
      <c r="E11414" s="13" t="s">
        <v>65</v>
      </c>
      <c r="F11414" s="13" t="s">
        <v>65</v>
      </c>
      <c r="G11414" s="13" t="s">
        <v>65</v>
      </c>
      <c r="H11414" s="13" t="s">
        <v>65</v>
      </c>
      <c r="I11414" s="13"/>
    </row>
    <row r="11415" spans="1:9" x14ac:dyDescent="0.25">
      <c r="A11415" s="37">
        <v>33535405000</v>
      </c>
      <c r="B11415" s="12" t="s">
        <v>1598</v>
      </c>
      <c r="C11415" s="12">
        <v>5</v>
      </c>
      <c r="D11415" s="12" t="s">
        <v>69</v>
      </c>
      <c r="E11415" s="12" t="s">
        <v>65</v>
      </c>
      <c r="F11415" s="12" t="s">
        <v>65</v>
      </c>
      <c r="G11415" s="12" t="s">
        <v>65</v>
      </c>
      <c r="H11415" s="12" t="s">
        <v>65</v>
      </c>
      <c r="I11415" s="12"/>
    </row>
    <row r="11416" spans="1:9" x14ac:dyDescent="0.25">
      <c r="A11416" s="38">
        <v>33535406000</v>
      </c>
      <c r="B11416" s="13" t="s">
        <v>1603</v>
      </c>
      <c r="C11416" s="13">
        <v>5</v>
      </c>
      <c r="D11416" s="13" t="s">
        <v>69</v>
      </c>
      <c r="E11416" s="13" t="s">
        <v>65</v>
      </c>
      <c r="F11416" s="13" t="s">
        <v>65</v>
      </c>
      <c r="G11416" s="13" t="s">
        <v>65</v>
      </c>
      <c r="H11416" s="13" t="s">
        <v>65</v>
      </c>
      <c r="I11416" s="13"/>
    </row>
    <row r="11417" spans="1:9" x14ac:dyDescent="0.25">
      <c r="A11417" s="37">
        <v>33545403000</v>
      </c>
      <c r="B11417" s="12" t="s">
        <v>1615</v>
      </c>
      <c r="C11417" s="12">
        <v>4</v>
      </c>
      <c r="D11417" s="12" t="s">
        <v>1155</v>
      </c>
      <c r="E11417" s="12" t="s">
        <v>67</v>
      </c>
      <c r="F11417" s="12" t="s">
        <v>67</v>
      </c>
      <c r="G11417" s="12" t="s">
        <v>65</v>
      </c>
      <c r="H11417" s="12" t="s">
        <v>67</v>
      </c>
      <c r="I11417" s="12"/>
    </row>
    <row r="11418" spans="1:9" x14ac:dyDescent="0.25">
      <c r="A11418" s="38">
        <v>33545406000</v>
      </c>
      <c r="B11418" s="13" t="s">
        <v>10756</v>
      </c>
      <c r="C11418" s="13">
        <v>4</v>
      </c>
      <c r="D11418" s="13" t="s">
        <v>1155</v>
      </c>
      <c r="E11418" s="13" t="s">
        <v>67</v>
      </c>
      <c r="F11418" s="13" t="s">
        <v>67</v>
      </c>
      <c r="G11418" s="13" t="s">
        <v>65</v>
      </c>
      <c r="H11418" s="13" t="s">
        <v>67</v>
      </c>
      <c r="I11418" s="13"/>
    </row>
    <row r="11419" spans="1:9" x14ac:dyDescent="0.25">
      <c r="A11419" s="37">
        <v>33545407000</v>
      </c>
      <c r="B11419" s="12" t="s">
        <v>1627</v>
      </c>
      <c r="C11419" s="12">
        <v>4</v>
      </c>
      <c r="D11419" s="12" t="s">
        <v>1155</v>
      </c>
      <c r="E11419" s="12" t="s">
        <v>67</v>
      </c>
      <c r="F11419" s="12" t="s">
        <v>67</v>
      </c>
      <c r="G11419" s="12" t="s">
        <v>65</v>
      </c>
      <c r="H11419" s="12" t="s">
        <v>67</v>
      </c>
      <c r="I11419" s="12"/>
    </row>
    <row r="11420" spans="1:9" x14ac:dyDescent="0.25">
      <c r="A11420" s="38">
        <v>33555401000</v>
      </c>
      <c r="B11420" s="13" t="s">
        <v>1637</v>
      </c>
      <c r="C11420" s="13">
        <v>5</v>
      </c>
      <c r="D11420" s="13" t="s">
        <v>69</v>
      </c>
      <c r="E11420" s="13" t="s">
        <v>65</v>
      </c>
      <c r="F11420" s="13" t="s">
        <v>65</v>
      </c>
      <c r="G11420" s="13" t="s">
        <v>65</v>
      </c>
      <c r="H11420" s="13" t="s">
        <v>65</v>
      </c>
      <c r="I11420" s="13"/>
    </row>
    <row r="11421" spans="1:9" x14ac:dyDescent="0.25">
      <c r="A11421" s="37">
        <v>33555402000</v>
      </c>
      <c r="B11421" s="12" t="s">
        <v>1639</v>
      </c>
      <c r="C11421" s="12">
        <v>5</v>
      </c>
      <c r="D11421" s="12" t="s">
        <v>69</v>
      </c>
      <c r="E11421" s="12" t="s">
        <v>65</v>
      </c>
      <c r="F11421" s="12" t="s">
        <v>65</v>
      </c>
      <c r="G11421" s="12" t="s">
        <v>65</v>
      </c>
      <c r="H11421" s="12" t="s">
        <v>65</v>
      </c>
      <c r="I11421" s="12"/>
    </row>
    <row r="11422" spans="1:9" x14ac:dyDescent="0.25">
      <c r="A11422" s="38">
        <v>33555403000</v>
      </c>
      <c r="B11422" s="13" t="s">
        <v>1648</v>
      </c>
      <c r="C11422" s="13">
        <v>5</v>
      </c>
      <c r="D11422" s="13" t="s">
        <v>69</v>
      </c>
      <c r="E11422" s="13" t="s">
        <v>65</v>
      </c>
      <c r="F11422" s="13" t="s">
        <v>65</v>
      </c>
      <c r="G11422" s="13" t="s">
        <v>65</v>
      </c>
      <c r="H11422" s="13" t="s">
        <v>65</v>
      </c>
      <c r="I11422" s="13"/>
    </row>
    <row r="11423" spans="1:9" x14ac:dyDescent="0.25">
      <c r="A11423" s="37">
        <v>33555404000</v>
      </c>
      <c r="B11423" s="12" t="s">
        <v>10757</v>
      </c>
      <c r="C11423" s="12">
        <v>5</v>
      </c>
      <c r="D11423" s="12" t="s">
        <v>69</v>
      </c>
      <c r="E11423" s="12" t="s">
        <v>65</v>
      </c>
      <c r="F11423" s="12" t="s">
        <v>65</v>
      </c>
      <c r="G11423" s="12" t="s">
        <v>65</v>
      </c>
      <c r="H11423" s="12" t="s">
        <v>65</v>
      </c>
      <c r="I11423" s="12"/>
    </row>
    <row r="11424" spans="1:9" x14ac:dyDescent="0.25">
      <c r="A11424" s="38">
        <v>33555405000</v>
      </c>
      <c r="B11424" s="13" t="s">
        <v>10266</v>
      </c>
      <c r="C11424" s="13">
        <v>5</v>
      </c>
      <c r="D11424" s="13" t="s">
        <v>69</v>
      </c>
      <c r="E11424" s="13" t="s">
        <v>65</v>
      </c>
      <c r="F11424" s="13" t="s">
        <v>65</v>
      </c>
      <c r="G11424" s="13" t="s">
        <v>65</v>
      </c>
      <c r="H11424" s="13" t="s">
        <v>65</v>
      </c>
      <c r="I11424" s="13"/>
    </row>
    <row r="11425" spans="1:9" x14ac:dyDescent="0.25">
      <c r="A11425" s="37">
        <v>33555406000</v>
      </c>
      <c r="B11425" s="12" t="s">
        <v>10758</v>
      </c>
      <c r="C11425" s="12">
        <v>5</v>
      </c>
      <c r="D11425" s="12" t="s">
        <v>69</v>
      </c>
      <c r="E11425" s="12" t="s">
        <v>65</v>
      </c>
      <c r="F11425" s="12" t="s">
        <v>65</v>
      </c>
      <c r="G11425" s="12" t="s">
        <v>65</v>
      </c>
      <c r="H11425" s="12" t="s">
        <v>65</v>
      </c>
      <c r="I11425" s="12"/>
    </row>
    <row r="11426" spans="1:9" x14ac:dyDescent="0.25">
      <c r="A11426" s="38">
        <v>33555407000</v>
      </c>
      <c r="B11426" s="13" t="s">
        <v>1668</v>
      </c>
      <c r="C11426" s="13">
        <v>5</v>
      </c>
      <c r="D11426" s="13" t="s">
        <v>69</v>
      </c>
      <c r="E11426" s="13" t="s">
        <v>65</v>
      </c>
      <c r="F11426" s="13" t="s">
        <v>65</v>
      </c>
      <c r="G11426" s="13" t="s">
        <v>65</v>
      </c>
      <c r="H11426" s="13" t="s">
        <v>65</v>
      </c>
      <c r="I11426" s="13"/>
    </row>
    <row r="11427" spans="1:9" x14ac:dyDescent="0.25">
      <c r="A11427" s="37">
        <v>33565401000</v>
      </c>
      <c r="B11427" s="12" t="s">
        <v>1681</v>
      </c>
      <c r="C11427" s="12">
        <v>5</v>
      </c>
      <c r="D11427" s="12" t="s">
        <v>69</v>
      </c>
      <c r="E11427" s="12" t="s">
        <v>65</v>
      </c>
      <c r="F11427" s="12" t="s">
        <v>65</v>
      </c>
      <c r="G11427" s="12" t="s">
        <v>65</v>
      </c>
      <c r="H11427" s="12" t="s">
        <v>65</v>
      </c>
      <c r="I11427" s="12"/>
    </row>
    <row r="11428" spans="1:9" x14ac:dyDescent="0.25">
      <c r="A11428" s="38">
        <v>33575401000</v>
      </c>
      <c r="B11428" s="13" t="s">
        <v>1695</v>
      </c>
      <c r="C11428" s="13">
        <v>5</v>
      </c>
      <c r="D11428" s="13" t="s">
        <v>69</v>
      </c>
      <c r="E11428" s="13" t="s">
        <v>65</v>
      </c>
      <c r="F11428" s="13" t="s">
        <v>65</v>
      </c>
      <c r="G11428" s="13" t="s">
        <v>65</v>
      </c>
      <c r="H11428" s="13" t="s">
        <v>65</v>
      </c>
      <c r="I11428" s="13"/>
    </row>
    <row r="11429" spans="1:9" x14ac:dyDescent="0.25">
      <c r="A11429" s="37">
        <v>33575402000</v>
      </c>
      <c r="B11429" s="12" t="s">
        <v>1704</v>
      </c>
      <c r="C11429" s="12">
        <v>5</v>
      </c>
      <c r="D11429" s="12" t="s">
        <v>69</v>
      </c>
      <c r="E11429" s="12" t="s">
        <v>65</v>
      </c>
      <c r="F11429" s="12" t="s">
        <v>65</v>
      </c>
      <c r="G11429" s="12" t="s">
        <v>65</v>
      </c>
      <c r="H11429" s="12" t="s">
        <v>65</v>
      </c>
      <c r="I11429" s="12"/>
    </row>
    <row r="11430" spans="1:9" x14ac:dyDescent="0.25">
      <c r="A11430" s="38">
        <v>33575403000</v>
      </c>
      <c r="B11430" s="13" t="s">
        <v>10759</v>
      </c>
      <c r="C11430" s="13">
        <v>5</v>
      </c>
      <c r="D11430" s="13" t="s">
        <v>69</v>
      </c>
      <c r="E11430" s="13" t="s">
        <v>65</v>
      </c>
      <c r="F11430" s="13" t="s">
        <v>65</v>
      </c>
      <c r="G11430" s="13" t="s">
        <v>65</v>
      </c>
      <c r="H11430" s="13" t="s">
        <v>65</v>
      </c>
      <c r="I11430" s="13"/>
    </row>
    <row r="11431" spans="1:9" x14ac:dyDescent="0.25">
      <c r="A11431" s="37">
        <v>33575404000</v>
      </c>
      <c r="B11431" s="12" t="s">
        <v>1730</v>
      </c>
      <c r="C11431" s="12">
        <v>5</v>
      </c>
      <c r="D11431" s="12" t="s">
        <v>69</v>
      </c>
      <c r="E11431" s="12" t="s">
        <v>65</v>
      </c>
      <c r="F11431" s="12" t="s">
        <v>65</v>
      </c>
      <c r="G11431" s="12" t="s">
        <v>65</v>
      </c>
      <c r="H11431" s="12" t="s">
        <v>65</v>
      </c>
      <c r="I11431" s="12"/>
    </row>
    <row r="11432" spans="1:9" x14ac:dyDescent="0.25">
      <c r="A11432" s="38">
        <v>33575405000</v>
      </c>
      <c r="B11432" s="13" t="s">
        <v>1731</v>
      </c>
      <c r="C11432" s="13">
        <v>5</v>
      </c>
      <c r="D11432" s="13" t="s">
        <v>69</v>
      </c>
      <c r="E11432" s="13" t="s">
        <v>65</v>
      </c>
      <c r="F11432" s="13" t="s">
        <v>65</v>
      </c>
      <c r="G11432" s="13" t="s">
        <v>65</v>
      </c>
      <c r="H11432" s="13" t="s">
        <v>65</v>
      </c>
      <c r="I11432" s="13"/>
    </row>
    <row r="11433" spans="1:9" x14ac:dyDescent="0.25">
      <c r="A11433" s="37">
        <v>33575406000</v>
      </c>
      <c r="B11433" s="12" t="s">
        <v>1732</v>
      </c>
      <c r="C11433" s="12">
        <v>5</v>
      </c>
      <c r="D11433" s="12" t="s">
        <v>69</v>
      </c>
      <c r="E11433" s="12" t="s">
        <v>65</v>
      </c>
      <c r="F11433" s="12" t="s">
        <v>65</v>
      </c>
      <c r="G11433" s="12" t="s">
        <v>65</v>
      </c>
      <c r="H11433" s="12" t="s">
        <v>65</v>
      </c>
      <c r="I11433" s="12"/>
    </row>
    <row r="11434" spans="1:9" x14ac:dyDescent="0.25">
      <c r="A11434" s="38">
        <v>33575407000</v>
      </c>
      <c r="B11434" s="13" t="s">
        <v>1734</v>
      </c>
      <c r="C11434" s="13">
        <v>5</v>
      </c>
      <c r="D11434" s="13" t="s">
        <v>69</v>
      </c>
      <c r="E11434" s="13" t="s">
        <v>65</v>
      </c>
      <c r="F11434" s="13" t="s">
        <v>65</v>
      </c>
      <c r="G11434" s="13" t="s">
        <v>65</v>
      </c>
      <c r="H11434" s="13" t="s">
        <v>65</v>
      </c>
      <c r="I11434" s="13"/>
    </row>
    <row r="11435" spans="1:9" x14ac:dyDescent="0.25">
      <c r="A11435" s="37">
        <v>33575408000</v>
      </c>
      <c r="B11435" s="12" t="s">
        <v>1744</v>
      </c>
      <c r="C11435" s="12">
        <v>5</v>
      </c>
      <c r="D11435" s="12" t="s">
        <v>69</v>
      </c>
      <c r="E11435" s="12" t="s">
        <v>65</v>
      </c>
      <c r="F11435" s="12" t="s">
        <v>65</v>
      </c>
      <c r="G11435" s="12" t="s">
        <v>65</v>
      </c>
      <c r="H11435" s="12" t="s">
        <v>65</v>
      </c>
      <c r="I11435" s="12"/>
    </row>
    <row r="11436" spans="1:9" x14ac:dyDescent="0.25">
      <c r="A11436" s="38">
        <v>33585401000</v>
      </c>
      <c r="B11436" s="13" t="s">
        <v>10760</v>
      </c>
      <c r="C11436" s="13">
        <v>5</v>
      </c>
      <c r="D11436" s="13" t="s">
        <v>69</v>
      </c>
      <c r="E11436" s="13" t="s">
        <v>65</v>
      </c>
      <c r="F11436" s="13" t="s">
        <v>65</v>
      </c>
      <c r="G11436" s="13" t="s">
        <v>65</v>
      </c>
      <c r="H11436" s="13" t="s">
        <v>65</v>
      </c>
      <c r="I11436" s="13"/>
    </row>
    <row r="11437" spans="1:9" x14ac:dyDescent="0.25">
      <c r="A11437" s="37">
        <v>33585402000</v>
      </c>
      <c r="B11437" s="12" t="s">
        <v>1760</v>
      </c>
      <c r="C11437" s="12">
        <v>5</v>
      </c>
      <c r="D11437" s="12" t="s">
        <v>69</v>
      </c>
      <c r="E11437" s="12" t="s">
        <v>65</v>
      </c>
      <c r="F11437" s="12" t="s">
        <v>65</v>
      </c>
      <c r="G11437" s="12" t="s">
        <v>65</v>
      </c>
      <c r="H11437" s="12" t="s">
        <v>65</v>
      </c>
      <c r="I11437" s="12"/>
    </row>
    <row r="11438" spans="1:9" x14ac:dyDescent="0.25">
      <c r="A11438" s="38">
        <v>33585403000</v>
      </c>
      <c r="B11438" s="13" t="s">
        <v>1762</v>
      </c>
      <c r="C11438" s="13">
        <v>5</v>
      </c>
      <c r="D11438" s="13" t="s">
        <v>69</v>
      </c>
      <c r="E11438" s="13" t="s">
        <v>65</v>
      </c>
      <c r="F11438" s="13" t="s">
        <v>65</v>
      </c>
      <c r="G11438" s="13" t="s">
        <v>65</v>
      </c>
      <c r="H11438" s="13" t="s">
        <v>65</v>
      </c>
      <c r="I11438" s="13"/>
    </row>
    <row r="11439" spans="1:9" x14ac:dyDescent="0.25">
      <c r="A11439" s="37">
        <v>33595401000</v>
      </c>
      <c r="B11439" s="12" t="s">
        <v>1769</v>
      </c>
      <c r="C11439" s="12">
        <v>5</v>
      </c>
      <c r="D11439" s="12" t="s">
        <v>69</v>
      </c>
      <c r="E11439" s="12" t="s">
        <v>65</v>
      </c>
      <c r="F11439" s="12" t="s">
        <v>65</v>
      </c>
      <c r="G11439" s="12" t="s">
        <v>65</v>
      </c>
      <c r="H11439" s="12" t="s">
        <v>65</v>
      </c>
      <c r="I11439" s="12"/>
    </row>
    <row r="11440" spans="1:9" x14ac:dyDescent="0.25">
      <c r="A11440" s="38">
        <v>33595402000</v>
      </c>
      <c r="B11440" s="13" t="s">
        <v>1781</v>
      </c>
      <c r="C11440" s="13">
        <v>5</v>
      </c>
      <c r="D11440" s="13" t="s">
        <v>69</v>
      </c>
      <c r="E11440" s="13" t="s">
        <v>65</v>
      </c>
      <c r="F11440" s="13" t="s">
        <v>65</v>
      </c>
      <c r="G11440" s="13" t="s">
        <v>65</v>
      </c>
      <c r="H11440" s="13" t="s">
        <v>65</v>
      </c>
      <c r="I11440" s="13"/>
    </row>
    <row r="11441" spans="1:9" x14ac:dyDescent="0.25">
      <c r="A11441" s="37">
        <v>33595403000</v>
      </c>
      <c r="B11441" s="12" t="s">
        <v>1787</v>
      </c>
      <c r="C11441" s="12">
        <v>5</v>
      </c>
      <c r="D11441" s="12" t="s">
        <v>69</v>
      </c>
      <c r="E11441" s="12" t="s">
        <v>65</v>
      </c>
      <c r="F11441" s="12" t="s">
        <v>65</v>
      </c>
      <c r="G11441" s="12" t="s">
        <v>65</v>
      </c>
      <c r="H11441" s="12" t="s">
        <v>65</v>
      </c>
      <c r="I11441" s="12"/>
    </row>
    <row r="11442" spans="1:9" x14ac:dyDescent="0.25">
      <c r="A11442" s="38">
        <v>33595405000</v>
      </c>
      <c r="B11442" s="13" t="s">
        <v>1791</v>
      </c>
      <c r="C11442" s="13">
        <v>5</v>
      </c>
      <c r="D11442" s="13" t="s">
        <v>69</v>
      </c>
      <c r="E11442" s="13" t="s">
        <v>65</v>
      </c>
      <c r="F11442" s="13" t="s">
        <v>65</v>
      </c>
      <c r="G11442" s="13" t="s">
        <v>65</v>
      </c>
      <c r="H11442" s="13" t="s">
        <v>65</v>
      </c>
      <c r="I11442" s="13"/>
    </row>
    <row r="11443" spans="1:9" x14ac:dyDescent="0.25">
      <c r="A11443" s="37">
        <v>33595406000</v>
      </c>
      <c r="B11443" s="12" t="s">
        <v>10761</v>
      </c>
      <c r="C11443" s="12">
        <v>5</v>
      </c>
      <c r="D11443" s="12" t="s">
        <v>69</v>
      </c>
      <c r="E11443" s="12" t="s">
        <v>65</v>
      </c>
      <c r="F11443" s="12" t="s">
        <v>65</v>
      </c>
      <c r="G11443" s="12" t="s">
        <v>65</v>
      </c>
      <c r="H11443" s="12" t="s">
        <v>65</v>
      </c>
      <c r="I11443" s="12"/>
    </row>
    <row r="11444" spans="1:9" x14ac:dyDescent="0.25">
      <c r="A11444" s="38">
        <v>33595407000</v>
      </c>
      <c r="B11444" s="13" t="s">
        <v>10762</v>
      </c>
      <c r="C11444" s="13">
        <v>3</v>
      </c>
      <c r="D11444" s="13" t="s">
        <v>64</v>
      </c>
      <c r="E11444" s="13" t="s">
        <v>65</v>
      </c>
      <c r="F11444" s="13" t="s">
        <v>65</v>
      </c>
      <c r="G11444" s="13" t="s">
        <v>66</v>
      </c>
      <c r="H11444" s="13" t="s">
        <v>67</v>
      </c>
      <c r="I11444" s="13"/>
    </row>
    <row r="11445" spans="1:9" x14ac:dyDescent="0.25">
      <c r="A11445" s="37">
        <v>33595409000</v>
      </c>
      <c r="B11445" s="12" t="s">
        <v>10763</v>
      </c>
      <c r="C11445" s="12">
        <v>5</v>
      </c>
      <c r="D11445" s="12" t="s">
        <v>69</v>
      </c>
      <c r="E11445" s="12" t="s">
        <v>65</v>
      </c>
      <c r="F11445" s="12" t="s">
        <v>65</v>
      </c>
      <c r="G11445" s="12" t="s">
        <v>65</v>
      </c>
      <c r="H11445" s="12" t="s">
        <v>65</v>
      </c>
      <c r="I11445" s="12"/>
    </row>
    <row r="11446" spans="1:9" x14ac:dyDescent="0.25">
      <c r="A11446" s="38">
        <v>33605404000</v>
      </c>
      <c r="B11446" s="13" t="s">
        <v>1818</v>
      </c>
      <c r="C11446" s="13">
        <v>4</v>
      </c>
      <c r="D11446" s="13" t="s">
        <v>1155</v>
      </c>
      <c r="E11446" s="13" t="s">
        <v>67</v>
      </c>
      <c r="F11446" s="13" t="s">
        <v>67</v>
      </c>
      <c r="G11446" s="13" t="s">
        <v>65</v>
      </c>
      <c r="H11446" s="13" t="s">
        <v>67</v>
      </c>
      <c r="I11446" s="13"/>
    </row>
    <row r="11447" spans="1:9" x14ac:dyDescent="0.25">
      <c r="A11447" s="37">
        <v>33605405000</v>
      </c>
      <c r="B11447" s="12" t="s">
        <v>1822</v>
      </c>
      <c r="C11447" s="12">
        <v>5</v>
      </c>
      <c r="D11447" s="12" t="s">
        <v>69</v>
      </c>
      <c r="E11447" s="12" t="s">
        <v>65</v>
      </c>
      <c r="F11447" s="12" t="s">
        <v>65</v>
      </c>
      <c r="G11447" s="12" t="s">
        <v>65</v>
      </c>
      <c r="H11447" s="12" t="s">
        <v>65</v>
      </c>
      <c r="I11447" s="12"/>
    </row>
    <row r="11448" spans="1:9" x14ac:dyDescent="0.25">
      <c r="A11448" s="38">
        <v>33605407000</v>
      </c>
      <c r="B11448" s="13" t="s">
        <v>10764</v>
      </c>
      <c r="C11448" s="13">
        <v>5</v>
      </c>
      <c r="D11448" s="13" t="s">
        <v>69</v>
      </c>
      <c r="E11448" s="13" t="s">
        <v>65</v>
      </c>
      <c r="F11448" s="13" t="s">
        <v>65</v>
      </c>
      <c r="G11448" s="13" t="s">
        <v>65</v>
      </c>
      <c r="H11448" s="13" t="s">
        <v>65</v>
      </c>
      <c r="I11448" s="13"/>
    </row>
    <row r="11449" spans="1:9" x14ac:dyDescent="0.25">
      <c r="A11449" s="37">
        <v>33605408000</v>
      </c>
      <c r="B11449" s="12" t="s">
        <v>10765</v>
      </c>
      <c r="C11449" s="12">
        <v>4</v>
      </c>
      <c r="D11449" s="12" t="s">
        <v>1155</v>
      </c>
      <c r="E11449" s="12" t="s">
        <v>67</v>
      </c>
      <c r="F11449" s="12" t="s">
        <v>67</v>
      </c>
      <c r="G11449" s="12" t="s">
        <v>65</v>
      </c>
      <c r="H11449" s="12" t="s">
        <v>67</v>
      </c>
      <c r="I11449" s="12"/>
    </row>
    <row r="11450" spans="1:9" x14ac:dyDescent="0.25">
      <c r="A11450" s="38">
        <v>33615401000</v>
      </c>
      <c r="B11450" s="13" t="s">
        <v>1837</v>
      </c>
      <c r="C11450" s="13">
        <v>5</v>
      </c>
      <c r="D11450" s="13" t="s">
        <v>69</v>
      </c>
      <c r="E11450" s="13" t="s">
        <v>65</v>
      </c>
      <c r="F11450" s="13" t="s">
        <v>65</v>
      </c>
      <c r="G11450" s="13" t="s">
        <v>65</v>
      </c>
      <c r="H11450" s="13" t="s">
        <v>65</v>
      </c>
      <c r="I11450" s="13"/>
    </row>
    <row r="11451" spans="1:9" x14ac:dyDescent="0.25">
      <c r="A11451" s="37">
        <v>34525401000</v>
      </c>
      <c r="B11451" s="12" t="s">
        <v>10766</v>
      </c>
      <c r="C11451" s="12">
        <v>3</v>
      </c>
      <c r="D11451" s="12" t="s">
        <v>64</v>
      </c>
      <c r="E11451" s="12" t="s">
        <v>65</v>
      </c>
      <c r="F11451" s="12" t="s">
        <v>65</v>
      </c>
      <c r="G11451" s="12" t="s">
        <v>66</v>
      </c>
      <c r="H11451" s="12" t="s">
        <v>67</v>
      </c>
      <c r="I11451" s="12"/>
    </row>
    <row r="11452" spans="1:9" x14ac:dyDescent="0.25">
      <c r="A11452" s="38">
        <v>34525403000</v>
      </c>
      <c r="B11452" s="13" t="s">
        <v>1854</v>
      </c>
      <c r="C11452" s="13">
        <v>3</v>
      </c>
      <c r="D11452" s="13" t="s">
        <v>64</v>
      </c>
      <c r="E11452" s="13" t="s">
        <v>65</v>
      </c>
      <c r="F11452" s="13" t="s">
        <v>65</v>
      </c>
      <c r="G11452" s="13" t="s">
        <v>66</v>
      </c>
      <c r="H11452" s="13" t="s">
        <v>67</v>
      </c>
      <c r="I11452" s="13"/>
    </row>
    <row r="11453" spans="1:9" x14ac:dyDescent="0.25">
      <c r="A11453" s="37">
        <v>34545401000</v>
      </c>
      <c r="B11453" s="12" t="s">
        <v>1894</v>
      </c>
      <c r="C11453" s="12">
        <v>5</v>
      </c>
      <c r="D11453" s="12" t="s">
        <v>69</v>
      </c>
      <c r="E11453" s="12" t="s">
        <v>65</v>
      </c>
      <c r="F11453" s="12" t="s">
        <v>65</v>
      </c>
      <c r="G11453" s="12" t="s">
        <v>65</v>
      </c>
      <c r="H11453" s="12" t="s">
        <v>65</v>
      </c>
      <c r="I11453" s="12"/>
    </row>
    <row r="11454" spans="1:9" x14ac:dyDescent="0.25">
      <c r="A11454" s="38">
        <v>34545402000</v>
      </c>
      <c r="B11454" s="13" t="s">
        <v>1897</v>
      </c>
      <c r="C11454" s="13">
        <v>5</v>
      </c>
      <c r="D11454" s="13" t="s">
        <v>69</v>
      </c>
      <c r="E11454" s="13" t="s">
        <v>65</v>
      </c>
      <c r="F11454" s="13" t="s">
        <v>65</v>
      </c>
      <c r="G11454" s="13" t="s">
        <v>65</v>
      </c>
      <c r="H11454" s="13" t="s">
        <v>65</v>
      </c>
      <c r="I11454" s="13"/>
    </row>
    <row r="11455" spans="1:9" x14ac:dyDescent="0.25">
      <c r="A11455" s="37">
        <v>34545403000</v>
      </c>
      <c r="B11455" s="12" t="s">
        <v>1905</v>
      </c>
      <c r="C11455" s="12">
        <v>5</v>
      </c>
      <c r="D11455" s="12" t="s">
        <v>69</v>
      </c>
      <c r="E11455" s="12" t="s">
        <v>65</v>
      </c>
      <c r="F11455" s="12" t="s">
        <v>65</v>
      </c>
      <c r="G11455" s="12" t="s">
        <v>65</v>
      </c>
      <c r="H11455" s="12" t="s">
        <v>65</v>
      </c>
      <c r="I11455" s="12"/>
    </row>
    <row r="11456" spans="1:9" x14ac:dyDescent="0.25">
      <c r="A11456" s="38">
        <v>34545404000</v>
      </c>
      <c r="B11456" s="13" t="s">
        <v>1913</v>
      </c>
      <c r="C11456" s="13">
        <v>5</v>
      </c>
      <c r="D11456" s="13" t="s">
        <v>69</v>
      </c>
      <c r="E11456" s="13" t="s">
        <v>65</v>
      </c>
      <c r="F11456" s="13" t="s">
        <v>65</v>
      </c>
      <c r="G11456" s="13" t="s">
        <v>65</v>
      </c>
      <c r="H11456" s="13" t="s">
        <v>65</v>
      </c>
      <c r="I11456" s="13"/>
    </row>
    <row r="11457" spans="1:9" x14ac:dyDescent="0.25">
      <c r="A11457" s="37">
        <v>34545405000</v>
      </c>
      <c r="B11457" s="12" t="s">
        <v>1914</v>
      </c>
      <c r="C11457" s="12">
        <v>5</v>
      </c>
      <c r="D11457" s="12" t="s">
        <v>69</v>
      </c>
      <c r="E11457" s="12" t="s">
        <v>65</v>
      </c>
      <c r="F11457" s="12" t="s">
        <v>65</v>
      </c>
      <c r="G11457" s="12" t="s">
        <v>65</v>
      </c>
      <c r="H11457" s="12" t="s">
        <v>65</v>
      </c>
      <c r="I11457" s="12"/>
    </row>
    <row r="11458" spans="1:9" x14ac:dyDescent="0.25">
      <c r="A11458" s="38">
        <v>34545406000</v>
      </c>
      <c r="B11458" s="13" t="s">
        <v>10767</v>
      </c>
      <c r="C11458" s="13">
        <v>5</v>
      </c>
      <c r="D11458" s="13" t="s">
        <v>69</v>
      </c>
      <c r="E11458" s="13" t="s">
        <v>65</v>
      </c>
      <c r="F11458" s="13" t="s">
        <v>65</v>
      </c>
      <c r="G11458" s="13" t="s">
        <v>65</v>
      </c>
      <c r="H11458" s="13" t="s">
        <v>65</v>
      </c>
      <c r="I11458" s="13"/>
    </row>
    <row r="11459" spans="1:9" x14ac:dyDescent="0.25">
      <c r="A11459" s="37">
        <v>34545407000</v>
      </c>
      <c r="B11459" s="12" t="s">
        <v>1930</v>
      </c>
      <c r="C11459" s="12">
        <v>5</v>
      </c>
      <c r="D11459" s="12" t="s">
        <v>69</v>
      </c>
      <c r="E11459" s="12" t="s">
        <v>65</v>
      </c>
      <c r="F11459" s="12" t="s">
        <v>65</v>
      </c>
      <c r="G11459" s="12" t="s">
        <v>65</v>
      </c>
      <c r="H11459" s="12" t="s">
        <v>65</v>
      </c>
      <c r="I11459" s="12"/>
    </row>
    <row r="11460" spans="1:9" x14ac:dyDescent="0.25">
      <c r="A11460" s="38">
        <v>34545408000</v>
      </c>
      <c r="B11460" s="13" t="s">
        <v>1932</v>
      </c>
      <c r="C11460" s="13">
        <v>5</v>
      </c>
      <c r="D11460" s="13" t="s">
        <v>69</v>
      </c>
      <c r="E11460" s="13" t="s">
        <v>65</v>
      </c>
      <c r="F11460" s="13" t="s">
        <v>65</v>
      </c>
      <c r="G11460" s="13" t="s">
        <v>65</v>
      </c>
      <c r="H11460" s="13" t="s">
        <v>65</v>
      </c>
      <c r="I11460" s="13"/>
    </row>
    <row r="11461" spans="1:9" x14ac:dyDescent="0.25">
      <c r="A11461" s="37">
        <v>34545409000</v>
      </c>
      <c r="B11461" s="12" t="s">
        <v>1940</v>
      </c>
      <c r="C11461" s="12">
        <v>5</v>
      </c>
      <c r="D11461" s="12" t="s">
        <v>69</v>
      </c>
      <c r="E11461" s="12" t="s">
        <v>65</v>
      </c>
      <c r="F11461" s="12" t="s">
        <v>65</v>
      </c>
      <c r="G11461" s="12" t="s">
        <v>65</v>
      </c>
      <c r="H11461" s="12" t="s">
        <v>65</v>
      </c>
      <c r="I11461" s="12"/>
    </row>
    <row r="11462" spans="1:9" x14ac:dyDescent="0.25">
      <c r="A11462" s="38">
        <v>34565401000</v>
      </c>
      <c r="B11462" s="13" t="s">
        <v>1953</v>
      </c>
      <c r="C11462" s="13">
        <v>5</v>
      </c>
      <c r="D11462" s="13" t="s">
        <v>69</v>
      </c>
      <c r="E11462" s="13" t="s">
        <v>65</v>
      </c>
      <c r="F11462" s="13" t="s">
        <v>65</v>
      </c>
      <c r="G11462" s="13" t="s">
        <v>65</v>
      </c>
      <c r="H11462" s="13" t="s">
        <v>65</v>
      </c>
      <c r="I11462" s="13"/>
    </row>
    <row r="11463" spans="1:9" x14ac:dyDescent="0.25">
      <c r="A11463" s="37">
        <v>34565402000</v>
      </c>
      <c r="B11463" s="12" t="s">
        <v>1964</v>
      </c>
      <c r="C11463" s="12">
        <v>5</v>
      </c>
      <c r="D11463" s="12" t="s">
        <v>69</v>
      </c>
      <c r="E11463" s="12" t="s">
        <v>65</v>
      </c>
      <c r="F11463" s="12" t="s">
        <v>65</v>
      </c>
      <c r="G11463" s="12" t="s">
        <v>65</v>
      </c>
      <c r="H11463" s="12" t="s">
        <v>65</v>
      </c>
      <c r="I11463" s="12"/>
    </row>
    <row r="11464" spans="1:9" x14ac:dyDescent="0.25">
      <c r="A11464" s="38">
        <v>34565403000</v>
      </c>
      <c r="B11464" s="13" t="s">
        <v>1975</v>
      </c>
      <c r="C11464" s="13">
        <v>5</v>
      </c>
      <c r="D11464" s="13" t="s">
        <v>69</v>
      </c>
      <c r="E11464" s="13" t="s">
        <v>65</v>
      </c>
      <c r="F11464" s="13" t="s">
        <v>65</v>
      </c>
      <c r="G11464" s="13" t="s">
        <v>65</v>
      </c>
      <c r="H11464" s="13" t="s">
        <v>65</v>
      </c>
      <c r="I11464" s="13"/>
    </row>
    <row r="11465" spans="1:9" x14ac:dyDescent="0.25">
      <c r="A11465" s="37">
        <v>34565404000</v>
      </c>
      <c r="B11465" s="12" t="s">
        <v>1971</v>
      </c>
      <c r="C11465" s="12">
        <v>5</v>
      </c>
      <c r="D11465" s="12" t="s">
        <v>69</v>
      </c>
      <c r="E11465" s="12" t="s">
        <v>65</v>
      </c>
      <c r="F11465" s="12" t="s">
        <v>65</v>
      </c>
      <c r="G11465" s="12" t="s">
        <v>65</v>
      </c>
      <c r="H11465" s="12" t="s">
        <v>65</v>
      </c>
      <c r="I11465" s="12"/>
    </row>
    <row r="11466" spans="1:9" x14ac:dyDescent="0.25">
      <c r="A11466" s="38">
        <v>34575402000</v>
      </c>
      <c r="B11466" s="13" t="s">
        <v>1981</v>
      </c>
      <c r="C11466" s="13">
        <v>5</v>
      </c>
      <c r="D11466" s="13" t="s">
        <v>69</v>
      </c>
      <c r="E11466" s="13" t="s">
        <v>65</v>
      </c>
      <c r="F11466" s="13" t="s">
        <v>65</v>
      </c>
      <c r="G11466" s="13" t="s">
        <v>65</v>
      </c>
      <c r="H11466" s="13" t="s">
        <v>65</v>
      </c>
      <c r="I11466" s="13"/>
    </row>
    <row r="11467" spans="1:9" x14ac:dyDescent="0.25">
      <c r="A11467" s="37">
        <v>34575403000</v>
      </c>
      <c r="B11467" s="12" t="s">
        <v>10768</v>
      </c>
      <c r="C11467" s="12">
        <v>5</v>
      </c>
      <c r="D11467" s="12" t="s">
        <v>69</v>
      </c>
      <c r="E11467" s="12" t="s">
        <v>65</v>
      </c>
      <c r="F11467" s="12" t="s">
        <v>65</v>
      </c>
      <c r="G11467" s="12" t="s">
        <v>65</v>
      </c>
      <c r="H11467" s="12" t="s">
        <v>65</v>
      </c>
      <c r="I11467" s="12"/>
    </row>
    <row r="11468" spans="1:9" x14ac:dyDescent="0.25">
      <c r="A11468" s="38">
        <v>34585401000</v>
      </c>
      <c r="B11468" s="13" t="s">
        <v>2003</v>
      </c>
      <c r="C11468" s="13">
        <v>5</v>
      </c>
      <c r="D11468" s="13" t="s">
        <v>69</v>
      </c>
      <c r="E11468" s="13" t="s">
        <v>65</v>
      </c>
      <c r="F11468" s="13" t="s">
        <v>65</v>
      </c>
      <c r="G11468" s="13" t="s">
        <v>65</v>
      </c>
      <c r="H11468" s="13" t="s">
        <v>65</v>
      </c>
      <c r="I11468" s="13"/>
    </row>
    <row r="11469" spans="1:9" x14ac:dyDescent="0.25">
      <c r="A11469" s="37">
        <v>34595401000</v>
      </c>
      <c r="B11469" s="12" t="s">
        <v>10769</v>
      </c>
      <c r="C11469" s="12">
        <v>5</v>
      </c>
      <c r="D11469" s="12" t="s">
        <v>69</v>
      </c>
      <c r="E11469" s="12" t="s">
        <v>65</v>
      </c>
      <c r="F11469" s="12" t="s">
        <v>65</v>
      </c>
      <c r="G11469" s="12" t="s">
        <v>65</v>
      </c>
      <c r="H11469" s="12" t="s">
        <v>65</v>
      </c>
      <c r="I11469" s="12"/>
    </row>
    <row r="11470" spans="1:9" x14ac:dyDescent="0.25">
      <c r="A11470" s="38">
        <v>34595402000</v>
      </c>
      <c r="B11470" s="13" t="s">
        <v>2020</v>
      </c>
      <c r="C11470" s="13">
        <v>5</v>
      </c>
      <c r="D11470" s="13" t="s">
        <v>69</v>
      </c>
      <c r="E11470" s="13" t="s">
        <v>65</v>
      </c>
      <c r="F11470" s="13" t="s">
        <v>65</v>
      </c>
      <c r="G11470" s="13" t="s">
        <v>65</v>
      </c>
      <c r="H11470" s="13" t="s">
        <v>65</v>
      </c>
      <c r="I11470" s="13"/>
    </row>
    <row r="11471" spans="1:9" x14ac:dyDescent="0.25">
      <c r="A11471" s="37">
        <v>34595403000</v>
      </c>
      <c r="B11471" s="12" t="s">
        <v>2027</v>
      </c>
      <c r="C11471" s="12">
        <v>5</v>
      </c>
      <c r="D11471" s="12" t="s">
        <v>69</v>
      </c>
      <c r="E11471" s="12" t="s">
        <v>65</v>
      </c>
      <c r="F11471" s="12" t="s">
        <v>65</v>
      </c>
      <c r="G11471" s="12" t="s">
        <v>65</v>
      </c>
      <c r="H11471" s="12" t="s">
        <v>65</v>
      </c>
      <c r="I11471" s="12"/>
    </row>
    <row r="11472" spans="1:9" x14ac:dyDescent="0.25">
      <c r="A11472" s="38">
        <v>34595404000</v>
      </c>
      <c r="B11472" s="13" t="s">
        <v>131</v>
      </c>
      <c r="C11472" s="13">
        <v>5</v>
      </c>
      <c r="D11472" s="13" t="s">
        <v>69</v>
      </c>
      <c r="E11472" s="13" t="s">
        <v>65</v>
      </c>
      <c r="F11472" s="13" t="s">
        <v>65</v>
      </c>
      <c r="G11472" s="13" t="s">
        <v>65</v>
      </c>
      <c r="H11472" s="13" t="s">
        <v>65</v>
      </c>
      <c r="I11472" s="13"/>
    </row>
    <row r="11473" spans="1:9" x14ac:dyDescent="0.25">
      <c r="A11473" s="37">
        <v>34625401000</v>
      </c>
      <c r="B11473" s="12" t="s">
        <v>2065</v>
      </c>
      <c r="C11473" s="12">
        <v>3</v>
      </c>
      <c r="D11473" s="12" t="s">
        <v>64</v>
      </c>
      <c r="E11473" s="12" t="s">
        <v>65</v>
      </c>
      <c r="F11473" s="12" t="s">
        <v>65</v>
      </c>
      <c r="G11473" s="12" t="s">
        <v>66</v>
      </c>
      <c r="H11473" s="12" t="s">
        <v>67</v>
      </c>
      <c r="I11473" s="12"/>
    </row>
    <row r="11474" spans="1:9" x14ac:dyDescent="0.25">
      <c r="A11474" s="38">
        <v>34625402000</v>
      </c>
      <c r="B11474" s="13" t="s">
        <v>10770</v>
      </c>
      <c r="C11474" s="13">
        <v>3</v>
      </c>
      <c r="D11474" s="13" t="s">
        <v>64</v>
      </c>
      <c r="E11474" s="13" t="s">
        <v>65</v>
      </c>
      <c r="F11474" s="13" t="s">
        <v>65</v>
      </c>
      <c r="G11474" s="13" t="s">
        <v>66</v>
      </c>
      <c r="H11474" s="13" t="s">
        <v>67</v>
      </c>
      <c r="I11474" s="13"/>
    </row>
    <row r="11475" spans="1:9" x14ac:dyDescent="0.25">
      <c r="A11475" s="38">
        <v>71315001000</v>
      </c>
      <c r="B11475" s="13" t="s">
        <v>2892</v>
      </c>
      <c r="C11475" s="13">
        <v>5</v>
      </c>
      <c r="D11475" s="13" t="s">
        <v>69</v>
      </c>
      <c r="E11475" s="13" t="s">
        <v>65</v>
      </c>
      <c r="F11475" s="13" t="s">
        <v>65</v>
      </c>
      <c r="G11475" s="13" t="s">
        <v>65</v>
      </c>
      <c r="H11475" s="13" t="s">
        <v>65</v>
      </c>
      <c r="I11475" s="13"/>
    </row>
    <row r="11476" spans="1:9" x14ac:dyDescent="0.25">
      <c r="A11476" s="37">
        <v>71315002000</v>
      </c>
      <c r="B11476" s="12" t="s">
        <v>2894</v>
      </c>
      <c r="C11476" s="12">
        <v>5</v>
      </c>
      <c r="D11476" s="12" t="s">
        <v>69</v>
      </c>
      <c r="E11476" s="12" t="s">
        <v>65</v>
      </c>
      <c r="F11476" s="12" t="s">
        <v>65</v>
      </c>
      <c r="G11476" s="12" t="s">
        <v>65</v>
      </c>
      <c r="H11476" s="12" t="s">
        <v>65</v>
      </c>
      <c r="I11476" s="12"/>
    </row>
    <row r="11477" spans="1:9" x14ac:dyDescent="0.25">
      <c r="A11477" s="38">
        <v>71315003000</v>
      </c>
      <c r="B11477" s="13" t="s">
        <v>2897</v>
      </c>
      <c r="C11477" s="13">
        <v>5</v>
      </c>
      <c r="D11477" s="13" t="s">
        <v>69</v>
      </c>
      <c r="E11477" s="13" t="s">
        <v>65</v>
      </c>
      <c r="F11477" s="13" t="s">
        <v>65</v>
      </c>
      <c r="G11477" s="13" t="s">
        <v>65</v>
      </c>
      <c r="H11477" s="13" t="s">
        <v>65</v>
      </c>
      <c r="I11477" s="13"/>
    </row>
    <row r="11478" spans="1:9" x14ac:dyDescent="0.25">
      <c r="A11478" s="37">
        <v>71315004000</v>
      </c>
      <c r="B11478" s="12" t="s">
        <v>10771</v>
      </c>
      <c r="C11478" s="12">
        <v>5</v>
      </c>
      <c r="D11478" s="12" t="s">
        <v>69</v>
      </c>
      <c r="E11478" s="12" t="s">
        <v>65</v>
      </c>
      <c r="F11478" s="12" t="s">
        <v>65</v>
      </c>
      <c r="G11478" s="12" t="s">
        <v>65</v>
      </c>
      <c r="H11478" s="12" t="s">
        <v>65</v>
      </c>
      <c r="I11478" s="12"/>
    </row>
    <row r="11479" spans="1:9" x14ac:dyDescent="0.25">
      <c r="A11479" s="38">
        <v>71325003000</v>
      </c>
      <c r="B11479" s="13" t="s">
        <v>10772</v>
      </c>
      <c r="C11479" s="13">
        <v>2</v>
      </c>
      <c r="D11479" s="13" t="s">
        <v>1198</v>
      </c>
      <c r="E11479" s="13" t="s">
        <v>65</v>
      </c>
      <c r="F11479" s="13" t="s">
        <v>67</v>
      </c>
      <c r="G11479" s="13" t="s">
        <v>1199</v>
      </c>
      <c r="H11479" s="13" t="s">
        <v>67</v>
      </c>
      <c r="I11479" s="13"/>
    </row>
    <row r="11480" spans="1:9" x14ac:dyDescent="0.25">
      <c r="A11480" s="37">
        <v>71325006000</v>
      </c>
      <c r="B11480" s="12" t="s">
        <v>3004</v>
      </c>
      <c r="C11480" s="12">
        <v>5</v>
      </c>
      <c r="D11480" s="12" t="s">
        <v>69</v>
      </c>
      <c r="E11480" s="12" t="s">
        <v>65</v>
      </c>
      <c r="F11480" s="12" t="s">
        <v>65</v>
      </c>
      <c r="G11480" s="12" t="s">
        <v>65</v>
      </c>
      <c r="H11480" s="12" t="s">
        <v>65</v>
      </c>
      <c r="I11480" s="12"/>
    </row>
    <row r="11481" spans="1:9" x14ac:dyDescent="0.25">
      <c r="A11481" s="38">
        <v>71325007000</v>
      </c>
      <c r="B11481" s="13" t="s">
        <v>3023</v>
      </c>
      <c r="C11481" s="13">
        <v>2</v>
      </c>
      <c r="D11481" s="13" t="s">
        <v>1198</v>
      </c>
      <c r="E11481" s="13" t="s">
        <v>65</v>
      </c>
      <c r="F11481" s="13" t="s">
        <v>67</v>
      </c>
      <c r="G11481" s="13" t="s">
        <v>1199</v>
      </c>
      <c r="H11481" s="13" t="s">
        <v>67</v>
      </c>
      <c r="I11481" s="13"/>
    </row>
    <row r="11482" spans="1:9" x14ac:dyDescent="0.25">
      <c r="A11482" s="37">
        <v>71325008000</v>
      </c>
      <c r="B11482" s="12" t="s">
        <v>30</v>
      </c>
      <c r="C11482" s="12">
        <v>5</v>
      </c>
      <c r="D11482" s="12" t="s">
        <v>69</v>
      </c>
      <c r="E11482" s="12" t="s">
        <v>65</v>
      </c>
      <c r="F11482" s="12" t="s">
        <v>65</v>
      </c>
      <c r="G11482" s="12" t="s">
        <v>65</v>
      </c>
      <c r="H11482" s="12" t="s">
        <v>65</v>
      </c>
      <c r="I11482" s="12"/>
    </row>
    <row r="11483" spans="1:9" x14ac:dyDescent="0.25">
      <c r="A11483" s="38">
        <v>71325009000</v>
      </c>
      <c r="B11483" s="13" t="s">
        <v>10773</v>
      </c>
      <c r="C11483" s="13">
        <v>2</v>
      </c>
      <c r="D11483" s="13" t="s">
        <v>1198</v>
      </c>
      <c r="E11483" s="13" t="s">
        <v>65</v>
      </c>
      <c r="F11483" s="13" t="s">
        <v>67</v>
      </c>
      <c r="G11483" s="13" t="s">
        <v>1199</v>
      </c>
      <c r="H11483" s="13" t="s">
        <v>67</v>
      </c>
      <c r="I11483" s="13"/>
    </row>
    <row r="11484" spans="1:9" x14ac:dyDescent="0.25">
      <c r="A11484" s="37">
        <v>71325010000</v>
      </c>
      <c r="B11484" s="12" t="s">
        <v>10774</v>
      </c>
      <c r="C11484" s="12">
        <v>5</v>
      </c>
      <c r="D11484" s="12" t="s">
        <v>69</v>
      </c>
      <c r="E11484" s="12" t="s">
        <v>65</v>
      </c>
      <c r="F11484" s="12" t="s">
        <v>65</v>
      </c>
      <c r="G11484" s="12" t="s">
        <v>65</v>
      </c>
      <c r="H11484" s="12" t="s">
        <v>65</v>
      </c>
      <c r="I11484" s="12"/>
    </row>
    <row r="11485" spans="1:9" x14ac:dyDescent="0.25">
      <c r="A11485" s="38">
        <v>71335001000</v>
      </c>
      <c r="B11485" s="13" t="s">
        <v>3085</v>
      </c>
      <c r="C11485" s="13">
        <v>4</v>
      </c>
      <c r="D11485" s="13" t="s">
        <v>1155</v>
      </c>
      <c r="E11485" s="13" t="s">
        <v>67</v>
      </c>
      <c r="F11485" s="13" t="s">
        <v>67</v>
      </c>
      <c r="G11485" s="13" t="s">
        <v>65</v>
      </c>
      <c r="H11485" s="13" t="s">
        <v>67</v>
      </c>
      <c r="I11485" s="13"/>
    </row>
    <row r="11486" spans="1:9" x14ac:dyDescent="0.25">
      <c r="A11486" s="37">
        <v>71335006000</v>
      </c>
      <c r="B11486" s="12" t="s">
        <v>3189</v>
      </c>
      <c r="C11486" s="12">
        <v>4</v>
      </c>
      <c r="D11486" s="12" t="s">
        <v>1155</v>
      </c>
      <c r="E11486" s="12" t="s">
        <v>67</v>
      </c>
      <c r="F11486" s="12" t="s">
        <v>67</v>
      </c>
      <c r="G11486" s="12" t="s">
        <v>65</v>
      </c>
      <c r="H11486" s="12" t="s">
        <v>67</v>
      </c>
      <c r="I11486" s="12"/>
    </row>
    <row r="11487" spans="1:9" x14ac:dyDescent="0.25">
      <c r="A11487" s="38">
        <v>71335009000</v>
      </c>
      <c r="B11487" s="13" t="s">
        <v>10775</v>
      </c>
      <c r="C11487" s="13">
        <v>4</v>
      </c>
      <c r="D11487" s="13" t="s">
        <v>1155</v>
      </c>
      <c r="E11487" s="13" t="s">
        <v>67</v>
      </c>
      <c r="F11487" s="13" t="s">
        <v>67</v>
      </c>
      <c r="G11487" s="13" t="s">
        <v>65</v>
      </c>
      <c r="H11487" s="13" t="s">
        <v>67</v>
      </c>
      <c r="I11487" s="13"/>
    </row>
    <row r="11488" spans="1:9" x14ac:dyDescent="0.25">
      <c r="A11488" s="37">
        <v>71335010000</v>
      </c>
      <c r="B11488" s="12" t="s">
        <v>10776</v>
      </c>
      <c r="C11488" s="12">
        <v>4</v>
      </c>
      <c r="D11488" s="12" t="s">
        <v>1155</v>
      </c>
      <c r="E11488" s="12" t="s">
        <v>67</v>
      </c>
      <c r="F11488" s="12" t="s">
        <v>67</v>
      </c>
      <c r="G11488" s="12" t="s">
        <v>65</v>
      </c>
      <c r="H11488" s="12" t="s">
        <v>67</v>
      </c>
      <c r="I11488" s="12"/>
    </row>
    <row r="11489" spans="1:9" x14ac:dyDescent="0.25">
      <c r="A11489" s="38">
        <v>71335011000</v>
      </c>
      <c r="B11489" s="13" t="s">
        <v>10777</v>
      </c>
      <c r="C11489" s="13">
        <v>4</v>
      </c>
      <c r="D11489" s="13" t="s">
        <v>1155</v>
      </c>
      <c r="E11489" s="13" t="s">
        <v>67</v>
      </c>
      <c r="F11489" s="13" t="s">
        <v>67</v>
      </c>
      <c r="G11489" s="13" t="s">
        <v>65</v>
      </c>
      <c r="H11489" s="13" t="s">
        <v>67</v>
      </c>
      <c r="I11489" s="13"/>
    </row>
    <row r="11490" spans="1:9" x14ac:dyDescent="0.25">
      <c r="A11490" s="37">
        <v>71345001000</v>
      </c>
      <c r="B11490" s="12" t="s">
        <v>3200</v>
      </c>
      <c r="C11490" s="12">
        <v>2</v>
      </c>
      <c r="D11490" s="12" t="s">
        <v>1198</v>
      </c>
      <c r="E11490" s="12" t="s">
        <v>65</v>
      </c>
      <c r="F11490" s="12" t="s">
        <v>67</v>
      </c>
      <c r="G11490" s="12" t="s">
        <v>1199</v>
      </c>
      <c r="H11490" s="12" t="s">
        <v>67</v>
      </c>
      <c r="I11490" s="12"/>
    </row>
    <row r="11491" spans="1:9" x14ac:dyDescent="0.25">
      <c r="A11491" s="38">
        <v>71345002000</v>
      </c>
      <c r="B11491" s="13" t="s">
        <v>3204</v>
      </c>
      <c r="C11491" s="13">
        <v>2</v>
      </c>
      <c r="D11491" s="13" t="s">
        <v>1198</v>
      </c>
      <c r="E11491" s="13" t="s">
        <v>65</v>
      </c>
      <c r="F11491" s="13" t="s">
        <v>67</v>
      </c>
      <c r="G11491" s="13" t="s">
        <v>1199</v>
      </c>
      <c r="H11491" s="13" t="s">
        <v>67</v>
      </c>
      <c r="I11491" s="13"/>
    </row>
    <row r="11492" spans="1:9" x14ac:dyDescent="0.25">
      <c r="A11492" s="37">
        <v>71345005000</v>
      </c>
      <c r="B11492" s="12" t="s">
        <v>10778</v>
      </c>
      <c r="C11492" s="12">
        <v>5</v>
      </c>
      <c r="D11492" s="12" t="s">
        <v>69</v>
      </c>
      <c r="E11492" s="12" t="s">
        <v>65</v>
      </c>
      <c r="F11492" s="12" t="s">
        <v>65</v>
      </c>
      <c r="G11492" s="12" t="s">
        <v>65</v>
      </c>
      <c r="H11492" s="12" t="s">
        <v>65</v>
      </c>
      <c r="I11492" s="12"/>
    </row>
    <row r="11493" spans="1:9" x14ac:dyDescent="0.25">
      <c r="A11493" s="38">
        <v>71355001000</v>
      </c>
      <c r="B11493" s="13" t="s">
        <v>3306</v>
      </c>
      <c r="C11493" s="13">
        <v>5</v>
      </c>
      <c r="D11493" s="13" t="s">
        <v>69</v>
      </c>
      <c r="E11493" s="13" t="s">
        <v>65</v>
      </c>
      <c r="F11493" s="13" t="s">
        <v>65</v>
      </c>
      <c r="G11493" s="13" t="s">
        <v>65</v>
      </c>
      <c r="H11493" s="13" t="s">
        <v>65</v>
      </c>
      <c r="I11493" s="13"/>
    </row>
    <row r="11494" spans="1:9" x14ac:dyDescent="0.25">
      <c r="A11494" s="37">
        <v>71355002000</v>
      </c>
      <c r="B11494" s="12" t="s">
        <v>3331</v>
      </c>
      <c r="C11494" s="12">
        <v>5</v>
      </c>
      <c r="D11494" s="12" t="s">
        <v>69</v>
      </c>
      <c r="E11494" s="12" t="s">
        <v>65</v>
      </c>
      <c r="F11494" s="12" t="s">
        <v>65</v>
      </c>
      <c r="G11494" s="12" t="s">
        <v>65</v>
      </c>
      <c r="H11494" s="12" t="s">
        <v>65</v>
      </c>
      <c r="I11494" s="12"/>
    </row>
    <row r="11495" spans="1:9" x14ac:dyDescent="0.25">
      <c r="A11495" s="38">
        <v>71355003000</v>
      </c>
      <c r="B11495" s="13" t="s">
        <v>3360</v>
      </c>
      <c r="C11495" s="13">
        <v>2</v>
      </c>
      <c r="D11495" s="13" t="s">
        <v>1198</v>
      </c>
      <c r="E11495" s="13" t="s">
        <v>65</v>
      </c>
      <c r="F11495" s="13" t="s">
        <v>67</v>
      </c>
      <c r="G11495" s="13" t="s">
        <v>1199</v>
      </c>
      <c r="H11495" s="13" t="s">
        <v>67</v>
      </c>
      <c r="I11495" s="13"/>
    </row>
    <row r="11496" spans="1:9" x14ac:dyDescent="0.25">
      <c r="A11496" s="37">
        <v>71355005000</v>
      </c>
      <c r="B11496" s="12" t="s">
        <v>3369</v>
      </c>
      <c r="C11496" s="12">
        <v>5</v>
      </c>
      <c r="D11496" s="12" t="s">
        <v>69</v>
      </c>
      <c r="E11496" s="12" t="s">
        <v>65</v>
      </c>
      <c r="F11496" s="12" t="s">
        <v>65</v>
      </c>
      <c r="G11496" s="12" t="s">
        <v>65</v>
      </c>
      <c r="H11496" s="12" t="s">
        <v>65</v>
      </c>
      <c r="I11496" s="12"/>
    </row>
    <row r="11497" spans="1:9" x14ac:dyDescent="0.25">
      <c r="A11497" s="38">
        <v>71375001000</v>
      </c>
      <c r="B11497" s="13" t="s">
        <v>10779</v>
      </c>
      <c r="C11497" s="13">
        <v>4</v>
      </c>
      <c r="D11497" s="13" t="s">
        <v>1155</v>
      </c>
      <c r="E11497" s="13" t="s">
        <v>67</v>
      </c>
      <c r="F11497" s="13" t="s">
        <v>67</v>
      </c>
      <c r="G11497" s="13" t="s">
        <v>65</v>
      </c>
      <c r="H11497" s="13" t="s">
        <v>67</v>
      </c>
      <c r="I11497" s="13"/>
    </row>
    <row r="11498" spans="1:9" x14ac:dyDescent="0.25">
      <c r="A11498" s="37">
        <v>71375002000</v>
      </c>
      <c r="B11498" s="12" t="s">
        <v>10780</v>
      </c>
      <c r="C11498" s="12">
        <v>4</v>
      </c>
      <c r="D11498" s="12" t="s">
        <v>1155</v>
      </c>
      <c r="E11498" s="12" t="s">
        <v>67</v>
      </c>
      <c r="F11498" s="12" t="s">
        <v>67</v>
      </c>
      <c r="G11498" s="12" t="s">
        <v>65</v>
      </c>
      <c r="H11498" s="12" t="s">
        <v>67</v>
      </c>
      <c r="I11498" s="12"/>
    </row>
    <row r="11499" spans="1:9" x14ac:dyDescent="0.25">
      <c r="A11499" s="38">
        <v>71375003000</v>
      </c>
      <c r="B11499" s="13" t="s">
        <v>10781</v>
      </c>
      <c r="C11499" s="13">
        <v>5</v>
      </c>
      <c r="D11499" s="13" t="s">
        <v>69</v>
      </c>
      <c r="E11499" s="13" t="s">
        <v>65</v>
      </c>
      <c r="F11499" s="13" t="s">
        <v>65</v>
      </c>
      <c r="G11499" s="13" t="s">
        <v>65</v>
      </c>
      <c r="H11499" s="13" t="s">
        <v>65</v>
      </c>
      <c r="I11499" s="13"/>
    </row>
    <row r="11500" spans="1:9" x14ac:dyDescent="0.25">
      <c r="A11500" s="37">
        <v>71375004000</v>
      </c>
      <c r="B11500" s="12" t="s">
        <v>3402</v>
      </c>
      <c r="C11500" s="12">
        <v>5</v>
      </c>
      <c r="D11500" s="12" t="s">
        <v>69</v>
      </c>
      <c r="E11500" s="12" t="s">
        <v>65</v>
      </c>
      <c r="F11500" s="12" t="s">
        <v>65</v>
      </c>
      <c r="G11500" s="12" t="s">
        <v>65</v>
      </c>
      <c r="H11500" s="12" t="s">
        <v>65</v>
      </c>
      <c r="I11500" s="12"/>
    </row>
    <row r="11501" spans="1:9" x14ac:dyDescent="0.25">
      <c r="A11501" s="38">
        <v>71375007000</v>
      </c>
      <c r="B11501" s="13" t="s">
        <v>3448</v>
      </c>
      <c r="C11501" s="13">
        <v>4</v>
      </c>
      <c r="D11501" s="13" t="s">
        <v>1155</v>
      </c>
      <c r="E11501" s="13" t="s">
        <v>67</v>
      </c>
      <c r="F11501" s="13" t="s">
        <v>67</v>
      </c>
      <c r="G11501" s="13" t="s">
        <v>65</v>
      </c>
      <c r="H11501" s="13" t="s">
        <v>67</v>
      </c>
      <c r="I11501" s="13"/>
    </row>
    <row r="11502" spans="1:9" x14ac:dyDescent="0.25">
      <c r="A11502" s="37">
        <v>71375008000</v>
      </c>
      <c r="B11502" s="12" t="s">
        <v>3450</v>
      </c>
      <c r="C11502" s="12">
        <v>4</v>
      </c>
      <c r="D11502" s="12" t="s">
        <v>1155</v>
      </c>
      <c r="E11502" s="12" t="s">
        <v>67</v>
      </c>
      <c r="F11502" s="12" t="s">
        <v>67</v>
      </c>
      <c r="G11502" s="12" t="s">
        <v>65</v>
      </c>
      <c r="H11502" s="12" t="s">
        <v>67</v>
      </c>
      <c r="I11502" s="12"/>
    </row>
    <row r="11503" spans="1:9" x14ac:dyDescent="0.25">
      <c r="A11503" s="38">
        <v>71375009000</v>
      </c>
      <c r="B11503" s="13" t="s">
        <v>10782</v>
      </c>
      <c r="C11503" s="13">
        <v>4</v>
      </c>
      <c r="D11503" s="13" t="s">
        <v>1155</v>
      </c>
      <c r="E11503" s="13" t="s">
        <v>67</v>
      </c>
      <c r="F11503" s="13" t="s">
        <v>67</v>
      </c>
      <c r="G11503" s="13" t="s">
        <v>65</v>
      </c>
      <c r="H11503" s="13" t="s">
        <v>67</v>
      </c>
      <c r="I11503" s="13"/>
    </row>
    <row r="11504" spans="1:9" x14ac:dyDescent="0.25">
      <c r="A11504" s="37">
        <v>71385001000</v>
      </c>
      <c r="B11504" s="12" t="s">
        <v>3199</v>
      </c>
      <c r="C11504" s="12">
        <v>5</v>
      </c>
      <c r="D11504" s="12" t="s">
        <v>69</v>
      </c>
      <c r="E11504" s="12" t="s">
        <v>65</v>
      </c>
      <c r="F11504" s="12" t="s">
        <v>65</v>
      </c>
      <c r="G11504" s="12" t="s">
        <v>65</v>
      </c>
      <c r="H11504" s="12" t="s">
        <v>65</v>
      </c>
      <c r="I11504" s="12"/>
    </row>
    <row r="11505" spans="1:9" x14ac:dyDescent="0.25">
      <c r="A11505" s="38">
        <v>71385002000</v>
      </c>
      <c r="B11505" s="13" t="s">
        <v>3457</v>
      </c>
      <c r="C11505" s="13">
        <v>5</v>
      </c>
      <c r="D11505" s="13" t="s">
        <v>69</v>
      </c>
      <c r="E11505" s="13" t="s">
        <v>65</v>
      </c>
      <c r="F11505" s="13" t="s">
        <v>65</v>
      </c>
      <c r="G11505" s="13" t="s">
        <v>65</v>
      </c>
      <c r="H11505" s="13" t="s">
        <v>65</v>
      </c>
      <c r="I11505" s="13"/>
    </row>
    <row r="11506" spans="1:9" x14ac:dyDescent="0.25">
      <c r="A11506" s="37">
        <v>71385003000</v>
      </c>
      <c r="B11506" s="12" t="s">
        <v>3464</v>
      </c>
      <c r="C11506" s="12">
        <v>5</v>
      </c>
      <c r="D11506" s="12" t="s">
        <v>69</v>
      </c>
      <c r="E11506" s="12" t="s">
        <v>65</v>
      </c>
      <c r="F11506" s="12" t="s">
        <v>65</v>
      </c>
      <c r="G11506" s="12" t="s">
        <v>65</v>
      </c>
      <c r="H11506" s="12" t="s">
        <v>65</v>
      </c>
      <c r="I11506" s="12"/>
    </row>
    <row r="11507" spans="1:9" x14ac:dyDescent="0.25">
      <c r="A11507" s="38">
        <v>71385004000</v>
      </c>
      <c r="B11507" s="13" t="s">
        <v>3481</v>
      </c>
      <c r="C11507" s="13">
        <v>5</v>
      </c>
      <c r="D11507" s="13" t="s">
        <v>69</v>
      </c>
      <c r="E11507" s="13" t="s">
        <v>65</v>
      </c>
      <c r="F11507" s="13" t="s">
        <v>65</v>
      </c>
      <c r="G11507" s="13" t="s">
        <v>65</v>
      </c>
      <c r="H11507" s="13" t="s">
        <v>65</v>
      </c>
      <c r="I11507" s="13"/>
    </row>
    <row r="11508" spans="1:9" x14ac:dyDescent="0.25">
      <c r="A11508" s="37">
        <v>71385005000</v>
      </c>
      <c r="B11508" s="12" t="s">
        <v>3493</v>
      </c>
      <c r="C11508" s="12">
        <v>5</v>
      </c>
      <c r="D11508" s="12" t="s">
        <v>69</v>
      </c>
      <c r="E11508" s="12" t="s">
        <v>65</v>
      </c>
      <c r="F11508" s="12" t="s">
        <v>65</v>
      </c>
      <c r="G11508" s="12" t="s">
        <v>65</v>
      </c>
      <c r="H11508" s="12" t="s">
        <v>65</v>
      </c>
      <c r="I11508" s="12"/>
    </row>
    <row r="11509" spans="1:9" x14ac:dyDescent="0.25">
      <c r="A11509" s="38">
        <v>71385007000</v>
      </c>
      <c r="B11509" s="13" t="s">
        <v>3507</v>
      </c>
      <c r="C11509" s="13">
        <v>5</v>
      </c>
      <c r="D11509" s="13" t="s">
        <v>69</v>
      </c>
      <c r="E11509" s="13" t="s">
        <v>65</v>
      </c>
      <c r="F11509" s="13" t="s">
        <v>65</v>
      </c>
      <c r="G11509" s="13" t="s">
        <v>65</v>
      </c>
      <c r="H11509" s="13" t="s">
        <v>65</v>
      </c>
      <c r="I11509" s="13"/>
    </row>
    <row r="11510" spans="1:9" x14ac:dyDescent="0.25">
      <c r="A11510" s="37">
        <v>71385009000</v>
      </c>
      <c r="B11510" s="12" t="s">
        <v>10783</v>
      </c>
      <c r="C11510" s="12">
        <v>5</v>
      </c>
      <c r="D11510" s="12" t="s">
        <v>69</v>
      </c>
      <c r="E11510" s="12" t="s">
        <v>65</v>
      </c>
      <c r="F11510" s="12" t="s">
        <v>65</v>
      </c>
      <c r="G11510" s="12" t="s">
        <v>65</v>
      </c>
      <c r="H11510" s="12" t="s">
        <v>65</v>
      </c>
      <c r="I11510" s="12"/>
    </row>
    <row r="11511" spans="1:9" x14ac:dyDescent="0.25">
      <c r="A11511" s="38">
        <v>71405003000</v>
      </c>
      <c r="B11511" s="13" t="s">
        <v>3559</v>
      </c>
      <c r="C11511" s="13">
        <v>5</v>
      </c>
      <c r="D11511" s="13" t="s">
        <v>69</v>
      </c>
      <c r="E11511" s="13" t="s">
        <v>65</v>
      </c>
      <c r="F11511" s="13" t="s">
        <v>65</v>
      </c>
      <c r="G11511" s="13" t="s">
        <v>65</v>
      </c>
      <c r="H11511" s="13" t="s">
        <v>65</v>
      </c>
      <c r="I11511" s="13"/>
    </row>
    <row r="11512" spans="1:9" x14ac:dyDescent="0.25">
      <c r="A11512" s="37">
        <v>71405004000</v>
      </c>
      <c r="B11512" s="12" t="s">
        <v>3561</v>
      </c>
      <c r="C11512" s="12">
        <v>5</v>
      </c>
      <c r="D11512" s="12" t="s">
        <v>69</v>
      </c>
      <c r="E11512" s="12" t="s">
        <v>65</v>
      </c>
      <c r="F11512" s="12" t="s">
        <v>65</v>
      </c>
      <c r="G11512" s="12" t="s">
        <v>65</v>
      </c>
      <c r="H11512" s="12" t="s">
        <v>65</v>
      </c>
      <c r="I11512" s="12"/>
    </row>
    <row r="11513" spans="1:9" x14ac:dyDescent="0.25">
      <c r="A11513" s="38">
        <v>71405008000</v>
      </c>
      <c r="B11513" s="13" t="s">
        <v>10784</v>
      </c>
      <c r="C11513" s="13">
        <v>5</v>
      </c>
      <c r="D11513" s="13" t="s">
        <v>69</v>
      </c>
      <c r="E11513" s="13" t="s">
        <v>65</v>
      </c>
      <c r="F11513" s="13" t="s">
        <v>65</v>
      </c>
      <c r="G11513" s="13" t="s">
        <v>65</v>
      </c>
      <c r="H11513" s="13" t="s">
        <v>65</v>
      </c>
      <c r="I11513" s="13"/>
    </row>
    <row r="11514" spans="1:9" x14ac:dyDescent="0.25">
      <c r="A11514" s="37">
        <v>71405009000</v>
      </c>
      <c r="B11514" s="12" t="s">
        <v>10785</v>
      </c>
      <c r="C11514" s="12">
        <v>5</v>
      </c>
      <c r="D11514" s="12" t="s">
        <v>69</v>
      </c>
      <c r="E11514" s="12" t="s">
        <v>65</v>
      </c>
      <c r="F11514" s="12" t="s">
        <v>65</v>
      </c>
      <c r="G11514" s="12" t="s">
        <v>65</v>
      </c>
      <c r="H11514" s="12" t="s">
        <v>65</v>
      </c>
      <c r="I11514" s="12"/>
    </row>
    <row r="11515" spans="1:9" x14ac:dyDescent="0.25">
      <c r="A11515" s="38">
        <v>71415003000</v>
      </c>
      <c r="B11515" s="13" t="s">
        <v>3668</v>
      </c>
      <c r="C11515" s="13">
        <v>5</v>
      </c>
      <c r="D11515" s="13" t="s">
        <v>69</v>
      </c>
      <c r="E11515" s="13" t="s">
        <v>65</v>
      </c>
      <c r="F11515" s="13" t="s">
        <v>65</v>
      </c>
      <c r="G11515" s="13" t="s">
        <v>65</v>
      </c>
      <c r="H11515" s="13" t="s">
        <v>65</v>
      </c>
      <c r="I11515" s="13"/>
    </row>
    <row r="11516" spans="1:9" x14ac:dyDescent="0.25">
      <c r="A11516" s="37">
        <v>71415007000</v>
      </c>
      <c r="B11516" s="12" t="s">
        <v>3728</v>
      </c>
      <c r="C11516" s="12">
        <v>5</v>
      </c>
      <c r="D11516" s="12" t="s">
        <v>69</v>
      </c>
      <c r="E11516" s="12" t="s">
        <v>65</v>
      </c>
      <c r="F11516" s="12" t="s">
        <v>65</v>
      </c>
      <c r="G11516" s="12" t="s">
        <v>65</v>
      </c>
      <c r="H11516" s="12" t="s">
        <v>65</v>
      </c>
      <c r="I11516" s="12"/>
    </row>
    <row r="11517" spans="1:9" x14ac:dyDescent="0.25">
      <c r="A11517" s="38">
        <v>71415009000</v>
      </c>
      <c r="B11517" s="13" t="s">
        <v>10786</v>
      </c>
      <c r="C11517" s="13">
        <v>4</v>
      </c>
      <c r="D11517" s="13" t="s">
        <v>1155</v>
      </c>
      <c r="E11517" s="13" t="s">
        <v>67</v>
      </c>
      <c r="F11517" s="13" t="s">
        <v>67</v>
      </c>
      <c r="G11517" s="13" t="s">
        <v>65</v>
      </c>
      <c r="H11517" s="13" t="s">
        <v>67</v>
      </c>
      <c r="I11517" s="13"/>
    </row>
    <row r="11518" spans="1:9" x14ac:dyDescent="0.25">
      <c r="A11518" s="37">
        <v>71415010000</v>
      </c>
      <c r="B11518" s="12" t="s">
        <v>10787</v>
      </c>
      <c r="C11518" s="12">
        <v>5</v>
      </c>
      <c r="D11518" s="12" t="s">
        <v>69</v>
      </c>
      <c r="E11518" s="12" t="s">
        <v>65</v>
      </c>
      <c r="F11518" s="12" t="s">
        <v>65</v>
      </c>
      <c r="G11518" s="12" t="s">
        <v>65</v>
      </c>
      <c r="H11518" s="12" t="s">
        <v>65</v>
      </c>
      <c r="I11518" s="12"/>
    </row>
    <row r="11519" spans="1:9" x14ac:dyDescent="0.25">
      <c r="A11519" s="38">
        <v>71415011000</v>
      </c>
      <c r="B11519" s="13" t="s">
        <v>10788</v>
      </c>
      <c r="C11519" s="13">
        <v>4</v>
      </c>
      <c r="D11519" s="13" t="s">
        <v>1155</v>
      </c>
      <c r="E11519" s="13" t="s">
        <v>67</v>
      </c>
      <c r="F11519" s="13" t="s">
        <v>67</v>
      </c>
      <c r="G11519" s="13" t="s">
        <v>65</v>
      </c>
      <c r="H11519" s="13" t="s">
        <v>67</v>
      </c>
      <c r="I11519" s="13"/>
    </row>
    <row r="11520" spans="1:9" x14ac:dyDescent="0.25">
      <c r="A11520" s="37">
        <v>71435001000</v>
      </c>
      <c r="B11520" s="12" t="s">
        <v>3853</v>
      </c>
      <c r="C11520" s="12">
        <v>2</v>
      </c>
      <c r="D11520" s="12" t="s">
        <v>1198</v>
      </c>
      <c r="E11520" s="12" t="s">
        <v>65</v>
      </c>
      <c r="F11520" s="12" t="s">
        <v>67</v>
      </c>
      <c r="G11520" s="12" t="s">
        <v>1199</v>
      </c>
      <c r="H11520" s="12" t="s">
        <v>67</v>
      </c>
      <c r="I11520" s="12"/>
    </row>
    <row r="11521" spans="1:9" x14ac:dyDescent="0.25">
      <c r="A11521" s="38">
        <v>71435002000</v>
      </c>
      <c r="B11521" s="13" t="s">
        <v>3874</v>
      </c>
      <c r="C11521" s="13">
        <v>2</v>
      </c>
      <c r="D11521" s="13" t="s">
        <v>1198</v>
      </c>
      <c r="E11521" s="13" t="s">
        <v>65</v>
      </c>
      <c r="F11521" s="13" t="s">
        <v>67</v>
      </c>
      <c r="G11521" s="13" t="s">
        <v>1199</v>
      </c>
      <c r="H11521" s="13" t="s">
        <v>67</v>
      </c>
      <c r="I11521" s="13"/>
    </row>
    <row r="11522" spans="1:9" x14ac:dyDescent="0.25">
      <c r="A11522" s="37">
        <v>71435003000</v>
      </c>
      <c r="B11522" s="12" t="s">
        <v>3801</v>
      </c>
      <c r="C11522" s="12">
        <v>5</v>
      </c>
      <c r="D11522" s="12" t="s">
        <v>69</v>
      </c>
      <c r="E11522" s="12" t="s">
        <v>65</v>
      </c>
      <c r="F11522" s="12" t="s">
        <v>65</v>
      </c>
      <c r="G11522" s="12" t="s">
        <v>65</v>
      </c>
      <c r="H11522" s="12" t="s">
        <v>65</v>
      </c>
      <c r="I11522" s="12"/>
    </row>
    <row r="11523" spans="1:9" x14ac:dyDescent="0.25">
      <c r="A11523" s="38">
        <v>71435004000</v>
      </c>
      <c r="B11523" s="13" t="s">
        <v>3814</v>
      </c>
      <c r="C11523" s="13">
        <v>5</v>
      </c>
      <c r="D11523" s="13" t="s">
        <v>69</v>
      </c>
      <c r="E11523" s="13" t="s">
        <v>65</v>
      </c>
      <c r="F11523" s="13" t="s">
        <v>65</v>
      </c>
      <c r="G11523" s="13" t="s">
        <v>65</v>
      </c>
      <c r="H11523" s="13" t="s">
        <v>65</v>
      </c>
      <c r="I11523" s="13"/>
    </row>
    <row r="11524" spans="1:9" x14ac:dyDescent="0.25">
      <c r="A11524" s="37">
        <v>71435005000</v>
      </c>
      <c r="B11524" s="12" t="s">
        <v>3827</v>
      </c>
      <c r="C11524" s="12">
        <v>5</v>
      </c>
      <c r="D11524" s="12" t="s">
        <v>69</v>
      </c>
      <c r="E11524" s="12" t="s">
        <v>65</v>
      </c>
      <c r="F11524" s="12" t="s">
        <v>65</v>
      </c>
      <c r="G11524" s="12" t="s">
        <v>65</v>
      </c>
      <c r="H11524" s="12" t="s">
        <v>65</v>
      </c>
      <c r="I11524" s="12"/>
    </row>
    <row r="11525" spans="1:9" x14ac:dyDescent="0.25">
      <c r="A11525" s="38">
        <v>71435006000</v>
      </c>
      <c r="B11525" s="13" t="s">
        <v>3928</v>
      </c>
      <c r="C11525" s="13">
        <v>2</v>
      </c>
      <c r="D11525" s="13" t="s">
        <v>1198</v>
      </c>
      <c r="E11525" s="13" t="s">
        <v>65</v>
      </c>
      <c r="F11525" s="13" t="s">
        <v>67</v>
      </c>
      <c r="G11525" s="13" t="s">
        <v>1199</v>
      </c>
      <c r="H11525" s="13" t="s">
        <v>67</v>
      </c>
      <c r="I11525" s="13"/>
    </row>
    <row r="11526" spans="1:9" x14ac:dyDescent="0.25">
      <c r="A11526" s="37">
        <v>71435007000</v>
      </c>
      <c r="B11526" s="12" t="s">
        <v>3831</v>
      </c>
      <c r="C11526" s="12">
        <v>5</v>
      </c>
      <c r="D11526" s="12" t="s">
        <v>69</v>
      </c>
      <c r="E11526" s="12" t="s">
        <v>65</v>
      </c>
      <c r="F11526" s="12" t="s">
        <v>65</v>
      </c>
      <c r="G11526" s="12" t="s">
        <v>65</v>
      </c>
      <c r="H11526" s="12" t="s">
        <v>65</v>
      </c>
      <c r="I11526" s="12"/>
    </row>
    <row r="11527" spans="1:9" x14ac:dyDescent="0.25">
      <c r="A11527" s="38">
        <v>71435008000</v>
      </c>
      <c r="B11527" s="13" t="s">
        <v>3945</v>
      </c>
      <c r="C11527" s="13">
        <v>2</v>
      </c>
      <c r="D11527" s="13" t="s">
        <v>1198</v>
      </c>
      <c r="E11527" s="13" t="s">
        <v>65</v>
      </c>
      <c r="F11527" s="13" t="s">
        <v>67</v>
      </c>
      <c r="G11527" s="13" t="s">
        <v>1199</v>
      </c>
      <c r="H11527" s="13" t="s">
        <v>67</v>
      </c>
      <c r="I11527" s="13"/>
    </row>
    <row r="11528" spans="1:9" x14ac:dyDescent="0.25">
      <c r="A11528" s="37">
        <v>71435009000</v>
      </c>
      <c r="B11528" s="12" t="s">
        <v>3949</v>
      </c>
      <c r="C11528" s="12">
        <v>2</v>
      </c>
      <c r="D11528" s="12" t="s">
        <v>1198</v>
      </c>
      <c r="E11528" s="12" t="s">
        <v>65</v>
      </c>
      <c r="F11528" s="12" t="s">
        <v>67</v>
      </c>
      <c r="G11528" s="12" t="s">
        <v>1199</v>
      </c>
      <c r="H11528" s="12" t="s">
        <v>67</v>
      </c>
      <c r="I11528" s="12"/>
    </row>
    <row r="11529" spans="1:9" x14ac:dyDescent="0.25">
      <c r="A11529" s="38">
        <v>71435010000</v>
      </c>
      <c r="B11529" s="13" t="s">
        <v>3844</v>
      </c>
      <c r="C11529" s="13">
        <v>5</v>
      </c>
      <c r="D11529" s="13" t="s">
        <v>69</v>
      </c>
      <c r="E11529" s="13" t="s">
        <v>65</v>
      </c>
      <c r="F11529" s="13" t="s">
        <v>65</v>
      </c>
      <c r="G11529" s="13" t="s">
        <v>65</v>
      </c>
      <c r="H11529" s="13" t="s">
        <v>65</v>
      </c>
      <c r="I11529" s="13"/>
    </row>
    <row r="11530" spans="1:9" x14ac:dyDescent="0.25">
      <c r="A11530" s="37">
        <v>72315001000</v>
      </c>
      <c r="B11530" s="12" t="s">
        <v>3967</v>
      </c>
      <c r="C11530" s="12">
        <v>5</v>
      </c>
      <c r="D11530" s="12" t="s">
        <v>69</v>
      </c>
      <c r="E11530" s="12" t="s">
        <v>65</v>
      </c>
      <c r="F11530" s="12" t="s">
        <v>65</v>
      </c>
      <c r="G11530" s="12" t="s">
        <v>65</v>
      </c>
      <c r="H11530" s="12" t="s">
        <v>65</v>
      </c>
      <c r="I11530" s="12"/>
    </row>
    <row r="11531" spans="1:9" x14ac:dyDescent="0.25">
      <c r="A11531" s="38">
        <v>72315006000</v>
      </c>
      <c r="B11531" s="13" t="s">
        <v>10789</v>
      </c>
      <c r="C11531" s="13">
        <v>2</v>
      </c>
      <c r="D11531" s="13" t="s">
        <v>1198</v>
      </c>
      <c r="E11531" s="13" t="s">
        <v>65</v>
      </c>
      <c r="F11531" s="13" t="s">
        <v>67</v>
      </c>
      <c r="G11531" s="13" t="s">
        <v>1199</v>
      </c>
      <c r="H11531" s="13" t="s">
        <v>67</v>
      </c>
      <c r="I11531" s="13"/>
    </row>
    <row r="11532" spans="1:9" x14ac:dyDescent="0.25">
      <c r="A11532" s="37">
        <v>72315008000</v>
      </c>
      <c r="B11532" s="12" t="s">
        <v>10790</v>
      </c>
      <c r="C11532" s="12">
        <v>5</v>
      </c>
      <c r="D11532" s="12" t="s">
        <v>69</v>
      </c>
      <c r="E11532" s="12" t="s">
        <v>65</v>
      </c>
      <c r="F11532" s="12" t="s">
        <v>65</v>
      </c>
      <c r="G11532" s="12" t="s">
        <v>65</v>
      </c>
      <c r="H11532" s="12" t="s">
        <v>65</v>
      </c>
      <c r="I11532" s="12"/>
    </row>
    <row r="11533" spans="1:9" x14ac:dyDescent="0.25">
      <c r="A11533" s="38">
        <v>72315009000</v>
      </c>
      <c r="B11533" s="13" t="s">
        <v>4048</v>
      </c>
      <c r="C11533" s="13">
        <v>5</v>
      </c>
      <c r="D11533" s="13" t="s">
        <v>69</v>
      </c>
      <c r="E11533" s="13" t="s">
        <v>65</v>
      </c>
      <c r="F11533" s="13" t="s">
        <v>65</v>
      </c>
      <c r="G11533" s="13" t="s">
        <v>65</v>
      </c>
      <c r="H11533" s="13" t="s">
        <v>65</v>
      </c>
      <c r="I11533" s="13"/>
    </row>
    <row r="11534" spans="1:9" x14ac:dyDescent="0.25">
      <c r="A11534" s="37">
        <v>72325001000</v>
      </c>
      <c r="B11534" s="12" t="s">
        <v>4187</v>
      </c>
      <c r="C11534" s="12">
        <v>2</v>
      </c>
      <c r="D11534" s="12" t="s">
        <v>1198</v>
      </c>
      <c r="E11534" s="12" t="s">
        <v>65</v>
      </c>
      <c r="F11534" s="12" t="s">
        <v>67</v>
      </c>
      <c r="G11534" s="12" t="s">
        <v>1199</v>
      </c>
      <c r="H11534" s="12" t="s">
        <v>67</v>
      </c>
      <c r="I11534" s="12"/>
    </row>
    <row r="11535" spans="1:9" x14ac:dyDescent="0.25">
      <c r="A11535" s="38">
        <v>72325005000</v>
      </c>
      <c r="B11535" s="13" t="s">
        <v>10791</v>
      </c>
      <c r="C11535" s="13">
        <v>5</v>
      </c>
      <c r="D11535" s="13" t="s">
        <v>69</v>
      </c>
      <c r="E11535" s="13" t="s">
        <v>65</v>
      </c>
      <c r="F11535" s="13" t="s">
        <v>65</v>
      </c>
      <c r="G11535" s="13" t="s">
        <v>65</v>
      </c>
      <c r="H11535" s="13" t="s">
        <v>65</v>
      </c>
      <c r="I11535" s="13"/>
    </row>
    <row r="11536" spans="1:9" x14ac:dyDescent="0.25">
      <c r="A11536" s="37">
        <v>72325006000</v>
      </c>
      <c r="B11536" s="12" t="s">
        <v>4256</v>
      </c>
      <c r="C11536" s="12">
        <v>2</v>
      </c>
      <c r="D11536" s="12" t="s">
        <v>1198</v>
      </c>
      <c r="E11536" s="12" t="s">
        <v>65</v>
      </c>
      <c r="F11536" s="12" t="s">
        <v>67</v>
      </c>
      <c r="G11536" s="12" t="s">
        <v>1199</v>
      </c>
      <c r="H11536" s="12" t="s">
        <v>67</v>
      </c>
      <c r="I11536" s="12"/>
    </row>
    <row r="11537" spans="1:9" x14ac:dyDescent="0.25">
      <c r="A11537" s="38">
        <v>72325007000</v>
      </c>
      <c r="B11537" s="13" t="s">
        <v>4172</v>
      </c>
      <c r="C11537" s="13">
        <v>5</v>
      </c>
      <c r="D11537" s="13" t="s">
        <v>69</v>
      </c>
      <c r="E11537" s="13" t="s">
        <v>65</v>
      </c>
      <c r="F11537" s="13" t="s">
        <v>65</v>
      </c>
      <c r="G11537" s="13" t="s">
        <v>65</v>
      </c>
      <c r="H11537" s="13" t="s">
        <v>65</v>
      </c>
      <c r="I11537" s="13"/>
    </row>
    <row r="11538" spans="1:9" x14ac:dyDescent="0.25">
      <c r="A11538" s="37">
        <v>72325008000</v>
      </c>
      <c r="B11538" s="12" t="s">
        <v>10792</v>
      </c>
      <c r="C11538" s="12">
        <v>5</v>
      </c>
      <c r="D11538" s="12" t="s">
        <v>69</v>
      </c>
      <c r="E11538" s="12" t="s">
        <v>65</v>
      </c>
      <c r="F11538" s="12" t="s">
        <v>65</v>
      </c>
      <c r="G11538" s="12" t="s">
        <v>65</v>
      </c>
      <c r="H11538" s="12" t="s">
        <v>65</v>
      </c>
      <c r="I11538" s="12"/>
    </row>
    <row r="11539" spans="1:9" x14ac:dyDescent="0.25">
      <c r="A11539" s="38">
        <v>72335001000</v>
      </c>
      <c r="B11539" s="13" t="s">
        <v>4388</v>
      </c>
      <c r="C11539" s="13">
        <v>2</v>
      </c>
      <c r="D11539" s="13" t="s">
        <v>1198</v>
      </c>
      <c r="E11539" s="13" t="s">
        <v>65</v>
      </c>
      <c r="F11539" s="13" t="s">
        <v>67</v>
      </c>
      <c r="G11539" s="13" t="s">
        <v>1199</v>
      </c>
      <c r="H11539" s="13" t="s">
        <v>67</v>
      </c>
      <c r="I11539" s="13"/>
    </row>
    <row r="11540" spans="1:9" x14ac:dyDescent="0.25">
      <c r="A11540" s="37">
        <v>72335004000</v>
      </c>
      <c r="B11540" s="12" t="s">
        <v>4363</v>
      </c>
      <c r="C11540" s="12">
        <v>2</v>
      </c>
      <c r="D11540" s="12" t="s">
        <v>1198</v>
      </c>
      <c r="E11540" s="12" t="s">
        <v>65</v>
      </c>
      <c r="F11540" s="12" t="s">
        <v>67</v>
      </c>
      <c r="G11540" s="12" t="s">
        <v>1199</v>
      </c>
      <c r="H11540" s="12" t="s">
        <v>67</v>
      </c>
      <c r="I11540" s="12"/>
    </row>
    <row r="11541" spans="1:9" x14ac:dyDescent="0.25">
      <c r="A11541" s="38">
        <v>72335006000</v>
      </c>
      <c r="B11541" s="13" t="s">
        <v>4302</v>
      </c>
      <c r="C11541" s="13">
        <v>2</v>
      </c>
      <c r="D11541" s="13" t="s">
        <v>1198</v>
      </c>
      <c r="E11541" s="13" t="s">
        <v>65</v>
      </c>
      <c r="F11541" s="13" t="s">
        <v>67</v>
      </c>
      <c r="G11541" s="13" t="s">
        <v>1199</v>
      </c>
      <c r="H11541" s="13" t="s">
        <v>67</v>
      </c>
      <c r="I11541" s="13"/>
    </row>
    <row r="11542" spans="1:9" x14ac:dyDescent="0.25">
      <c r="A11542" s="37">
        <v>72355001000</v>
      </c>
      <c r="B11542" s="12" t="s">
        <v>4413</v>
      </c>
      <c r="C11542" s="12">
        <v>2</v>
      </c>
      <c r="D11542" s="12" t="s">
        <v>1198</v>
      </c>
      <c r="E11542" s="12" t="s">
        <v>65</v>
      </c>
      <c r="F11542" s="12" t="s">
        <v>67</v>
      </c>
      <c r="G11542" s="12" t="s">
        <v>1199</v>
      </c>
      <c r="H11542" s="12" t="s">
        <v>67</v>
      </c>
      <c r="I11542" s="12"/>
    </row>
    <row r="11543" spans="1:9" x14ac:dyDescent="0.25">
      <c r="A11543" s="38">
        <v>72355003000</v>
      </c>
      <c r="B11543" s="13" t="s">
        <v>4428</v>
      </c>
      <c r="C11543" s="13">
        <v>5</v>
      </c>
      <c r="D11543" s="13" t="s">
        <v>69</v>
      </c>
      <c r="E11543" s="13" t="s">
        <v>65</v>
      </c>
      <c r="F11543" s="13" t="s">
        <v>65</v>
      </c>
      <c r="G11543" s="13" t="s">
        <v>65</v>
      </c>
      <c r="H11543" s="13" t="s">
        <v>65</v>
      </c>
      <c r="I11543" s="13"/>
    </row>
    <row r="11544" spans="1:9" x14ac:dyDescent="0.25">
      <c r="A11544" s="37">
        <v>72355004000</v>
      </c>
      <c r="B11544" s="12" t="s">
        <v>10793</v>
      </c>
      <c r="C11544" s="12">
        <v>5</v>
      </c>
      <c r="D11544" s="12" t="s">
        <v>69</v>
      </c>
      <c r="E11544" s="12" t="s">
        <v>65</v>
      </c>
      <c r="F11544" s="12" t="s">
        <v>65</v>
      </c>
      <c r="G11544" s="12" t="s">
        <v>65</v>
      </c>
      <c r="H11544" s="12" t="s">
        <v>65</v>
      </c>
      <c r="I11544" s="12"/>
    </row>
    <row r="11545" spans="1:9" x14ac:dyDescent="0.25">
      <c r="A11545" s="38">
        <v>72355006000</v>
      </c>
      <c r="B11545" s="13" t="s">
        <v>10794</v>
      </c>
      <c r="C11545" s="13">
        <v>5</v>
      </c>
      <c r="D11545" s="13" t="s">
        <v>69</v>
      </c>
      <c r="E11545" s="13" t="s">
        <v>65</v>
      </c>
      <c r="F11545" s="13" t="s">
        <v>65</v>
      </c>
      <c r="G11545" s="13" t="s">
        <v>65</v>
      </c>
      <c r="H11545" s="13" t="s">
        <v>65</v>
      </c>
      <c r="I11545" s="13"/>
    </row>
    <row r="11546" spans="1:9" x14ac:dyDescent="0.25">
      <c r="A11546" s="37">
        <v>72355007000</v>
      </c>
      <c r="B11546" s="12" t="s">
        <v>10795</v>
      </c>
      <c r="C11546" s="12">
        <v>5</v>
      </c>
      <c r="D11546" s="12" t="s">
        <v>69</v>
      </c>
      <c r="E11546" s="12" t="s">
        <v>65</v>
      </c>
      <c r="F11546" s="12" t="s">
        <v>65</v>
      </c>
      <c r="G11546" s="12" t="s">
        <v>65</v>
      </c>
      <c r="H11546" s="12" t="s">
        <v>65</v>
      </c>
      <c r="I11546" s="12"/>
    </row>
    <row r="11547" spans="1:9" x14ac:dyDescent="0.25">
      <c r="A11547" s="38">
        <v>72355008000</v>
      </c>
      <c r="B11547" s="13" t="s">
        <v>10796</v>
      </c>
      <c r="C11547" s="13">
        <v>5</v>
      </c>
      <c r="D11547" s="13" t="s">
        <v>69</v>
      </c>
      <c r="E11547" s="13" t="s">
        <v>65</v>
      </c>
      <c r="F11547" s="13" t="s">
        <v>65</v>
      </c>
      <c r="G11547" s="13" t="s">
        <v>65</v>
      </c>
      <c r="H11547" s="13" t="s">
        <v>65</v>
      </c>
      <c r="I11547" s="13"/>
    </row>
    <row r="11548" spans="1:9" x14ac:dyDescent="0.25">
      <c r="A11548" s="37">
        <v>73315001000</v>
      </c>
      <c r="B11548" s="12" t="s">
        <v>10797</v>
      </c>
      <c r="C11548" s="12">
        <v>4</v>
      </c>
      <c r="D11548" s="12" t="s">
        <v>1155</v>
      </c>
      <c r="E11548" s="12" t="s">
        <v>67</v>
      </c>
      <c r="F11548" s="12" t="s">
        <v>67</v>
      </c>
      <c r="G11548" s="12" t="s">
        <v>65</v>
      </c>
      <c r="H11548" s="12" t="s">
        <v>67</v>
      </c>
      <c r="I11548" s="12"/>
    </row>
    <row r="11549" spans="1:9" x14ac:dyDescent="0.25">
      <c r="A11549" s="38">
        <v>73315002000</v>
      </c>
      <c r="B11549" s="13" t="s">
        <v>4514</v>
      </c>
      <c r="C11549" s="13">
        <v>7</v>
      </c>
      <c r="D11549" s="13" t="s">
        <v>2085</v>
      </c>
      <c r="E11549" s="13" t="s">
        <v>65</v>
      </c>
      <c r="F11549" s="13" t="s">
        <v>1199</v>
      </c>
      <c r="G11549" s="13" t="s">
        <v>65</v>
      </c>
      <c r="H11549" s="13" t="s">
        <v>65</v>
      </c>
      <c r="I11549" s="13"/>
    </row>
    <row r="11550" spans="1:9" x14ac:dyDescent="0.25">
      <c r="A11550" s="37">
        <v>73315003000</v>
      </c>
      <c r="B11550" s="12" t="s">
        <v>4543</v>
      </c>
      <c r="C11550" s="12">
        <v>7</v>
      </c>
      <c r="D11550" s="12" t="s">
        <v>2085</v>
      </c>
      <c r="E11550" s="12" t="s">
        <v>65</v>
      </c>
      <c r="F11550" s="12" t="s">
        <v>1199</v>
      </c>
      <c r="G11550" s="12" t="s">
        <v>65</v>
      </c>
      <c r="H11550" s="12" t="s">
        <v>65</v>
      </c>
      <c r="I11550" s="12"/>
    </row>
    <row r="11551" spans="1:9" x14ac:dyDescent="0.25">
      <c r="A11551" s="38">
        <v>73315005000</v>
      </c>
      <c r="B11551" s="13" t="s">
        <v>4565</v>
      </c>
      <c r="C11551" s="13">
        <v>4</v>
      </c>
      <c r="D11551" s="13" t="s">
        <v>1155</v>
      </c>
      <c r="E11551" s="13" t="s">
        <v>67</v>
      </c>
      <c r="F11551" s="13" t="s">
        <v>67</v>
      </c>
      <c r="G11551" s="13" t="s">
        <v>65</v>
      </c>
      <c r="H11551" s="13" t="s">
        <v>67</v>
      </c>
      <c r="I11551" s="13"/>
    </row>
    <row r="11552" spans="1:9" x14ac:dyDescent="0.25">
      <c r="A11552" s="37">
        <v>73315006000</v>
      </c>
      <c r="B11552" s="12" t="s">
        <v>4566</v>
      </c>
      <c r="C11552" s="12">
        <v>4</v>
      </c>
      <c r="D11552" s="12" t="s">
        <v>1155</v>
      </c>
      <c r="E11552" s="12" t="s">
        <v>67</v>
      </c>
      <c r="F11552" s="12" t="s">
        <v>67</v>
      </c>
      <c r="G11552" s="12" t="s">
        <v>65</v>
      </c>
      <c r="H11552" s="12" t="s">
        <v>67</v>
      </c>
      <c r="I11552" s="12"/>
    </row>
    <row r="11553" spans="1:9" x14ac:dyDescent="0.25">
      <c r="A11553" s="38">
        <v>73315007000</v>
      </c>
      <c r="B11553" s="13" t="s">
        <v>10798</v>
      </c>
      <c r="C11553" s="13">
        <v>7</v>
      </c>
      <c r="D11553" s="13" t="s">
        <v>2085</v>
      </c>
      <c r="E11553" s="13" t="s">
        <v>65</v>
      </c>
      <c r="F11553" s="13" t="s">
        <v>1199</v>
      </c>
      <c r="G11553" s="13" t="s">
        <v>65</v>
      </c>
      <c r="H11553" s="13" t="s">
        <v>65</v>
      </c>
      <c r="I11553" s="13"/>
    </row>
    <row r="11554" spans="1:9" x14ac:dyDescent="0.25">
      <c r="A11554" s="37">
        <v>73325001000</v>
      </c>
      <c r="B11554" s="12" t="s">
        <v>4576</v>
      </c>
      <c r="C11554" s="12">
        <v>7</v>
      </c>
      <c r="D11554" s="12" t="s">
        <v>2085</v>
      </c>
      <c r="E11554" s="12" t="s">
        <v>65</v>
      </c>
      <c r="F11554" s="12" t="s">
        <v>1199</v>
      </c>
      <c r="G11554" s="12" t="s">
        <v>65</v>
      </c>
      <c r="H11554" s="12" t="s">
        <v>65</v>
      </c>
      <c r="I11554" s="12"/>
    </row>
    <row r="11555" spans="1:9" x14ac:dyDescent="0.25">
      <c r="A11555" s="38">
        <v>73325002000</v>
      </c>
      <c r="B11555" s="13" t="s">
        <v>4585</v>
      </c>
      <c r="C11555" s="13">
        <v>7</v>
      </c>
      <c r="D11555" s="13" t="s">
        <v>2085</v>
      </c>
      <c r="E11555" s="13" t="s">
        <v>65</v>
      </c>
      <c r="F11555" s="13" t="s">
        <v>1199</v>
      </c>
      <c r="G11555" s="13" t="s">
        <v>65</v>
      </c>
      <c r="H11555" s="13" t="s">
        <v>65</v>
      </c>
      <c r="I11555" s="13"/>
    </row>
    <row r="11556" spans="1:9" x14ac:dyDescent="0.25">
      <c r="A11556" s="37">
        <v>73325005000</v>
      </c>
      <c r="B11556" s="12" t="s">
        <v>4598</v>
      </c>
      <c r="C11556" s="12">
        <v>5</v>
      </c>
      <c r="D11556" s="12" t="s">
        <v>69</v>
      </c>
      <c r="E11556" s="12" t="s">
        <v>65</v>
      </c>
      <c r="F11556" s="12" t="s">
        <v>65</v>
      </c>
      <c r="G11556" s="12" t="s">
        <v>65</v>
      </c>
      <c r="H11556" s="12" t="s">
        <v>65</v>
      </c>
      <c r="I11556" s="12"/>
    </row>
    <row r="11557" spans="1:9" x14ac:dyDescent="0.25">
      <c r="A11557" s="38">
        <v>73325006000</v>
      </c>
      <c r="B11557" s="13" t="s">
        <v>4609</v>
      </c>
      <c r="C11557" s="13">
        <v>7</v>
      </c>
      <c r="D11557" s="13" t="s">
        <v>2085</v>
      </c>
      <c r="E11557" s="13" t="s">
        <v>65</v>
      </c>
      <c r="F11557" s="13" t="s">
        <v>1199</v>
      </c>
      <c r="G11557" s="13" t="s">
        <v>65</v>
      </c>
      <c r="H11557" s="13" t="s">
        <v>65</v>
      </c>
      <c r="I11557" s="13"/>
    </row>
    <row r="11558" spans="1:9" x14ac:dyDescent="0.25">
      <c r="A11558" s="37">
        <v>73325007000</v>
      </c>
      <c r="B11558" s="12" t="s">
        <v>10799</v>
      </c>
      <c r="C11558" s="12">
        <v>4</v>
      </c>
      <c r="D11558" s="12" t="s">
        <v>1155</v>
      </c>
      <c r="E11558" s="12" t="s">
        <v>67</v>
      </c>
      <c r="F11558" s="12" t="s">
        <v>67</v>
      </c>
      <c r="G11558" s="12" t="s">
        <v>65</v>
      </c>
      <c r="H11558" s="12" t="s">
        <v>67</v>
      </c>
      <c r="I11558" s="12"/>
    </row>
    <row r="11559" spans="1:9" x14ac:dyDescent="0.25">
      <c r="A11559" s="38">
        <v>73335002000</v>
      </c>
      <c r="B11559" s="13" t="s">
        <v>4630</v>
      </c>
      <c r="C11559" s="13">
        <v>4</v>
      </c>
      <c r="D11559" s="13" t="s">
        <v>1155</v>
      </c>
      <c r="E11559" s="13" t="s">
        <v>67</v>
      </c>
      <c r="F11559" s="13" t="s">
        <v>67</v>
      </c>
      <c r="G11559" s="13" t="s">
        <v>65</v>
      </c>
      <c r="H11559" s="13" t="s">
        <v>67</v>
      </c>
      <c r="I11559" s="13"/>
    </row>
    <row r="11560" spans="1:9" x14ac:dyDescent="0.25">
      <c r="A11560" s="37">
        <v>73335003000</v>
      </c>
      <c r="B11560" s="12" t="s">
        <v>4637</v>
      </c>
      <c r="C11560" s="12">
        <v>4</v>
      </c>
      <c r="D11560" s="12" t="s">
        <v>1155</v>
      </c>
      <c r="E11560" s="12" t="s">
        <v>67</v>
      </c>
      <c r="F11560" s="12" t="s">
        <v>67</v>
      </c>
      <c r="G11560" s="12" t="s">
        <v>65</v>
      </c>
      <c r="H11560" s="12" t="s">
        <v>67</v>
      </c>
      <c r="I11560" s="12"/>
    </row>
    <row r="11561" spans="1:9" x14ac:dyDescent="0.25">
      <c r="A11561" s="38">
        <v>73335004000</v>
      </c>
      <c r="B11561" s="13" t="s">
        <v>4649</v>
      </c>
      <c r="C11561" s="13">
        <v>4</v>
      </c>
      <c r="D11561" s="13" t="s">
        <v>1155</v>
      </c>
      <c r="E11561" s="13" t="s">
        <v>67</v>
      </c>
      <c r="F11561" s="13" t="s">
        <v>67</v>
      </c>
      <c r="G11561" s="13" t="s">
        <v>65</v>
      </c>
      <c r="H11561" s="13" t="s">
        <v>67</v>
      </c>
      <c r="I11561" s="13"/>
    </row>
    <row r="11562" spans="1:9" x14ac:dyDescent="0.25">
      <c r="A11562" s="37">
        <v>73335006000</v>
      </c>
      <c r="B11562" s="12" t="s">
        <v>4692</v>
      </c>
      <c r="C11562" s="12">
        <v>4</v>
      </c>
      <c r="D11562" s="12" t="s">
        <v>1155</v>
      </c>
      <c r="E11562" s="12" t="s">
        <v>67</v>
      </c>
      <c r="F11562" s="12" t="s">
        <v>67</v>
      </c>
      <c r="G11562" s="12" t="s">
        <v>65</v>
      </c>
      <c r="H11562" s="12" t="s">
        <v>67</v>
      </c>
      <c r="I11562" s="12"/>
    </row>
    <row r="11563" spans="1:9" x14ac:dyDescent="0.25">
      <c r="A11563" s="38">
        <v>73335007000</v>
      </c>
      <c r="B11563" s="13" t="s">
        <v>10800</v>
      </c>
      <c r="C11563" s="13">
        <v>4</v>
      </c>
      <c r="D11563" s="13" t="s">
        <v>1155</v>
      </c>
      <c r="E11563" s="13" t="s">
        <v>67</v>
      </c>
      <c r="F11563" s="13" t="s">
        <v>67</v>
      </c>
      <c r="G11563" s="13" t="s">
        <v>65</v>
      </c>
      <c r="H11563" s="13" t="s">
        <v>67</v>
      </c>
      <c r="I11563" s="13"/>
    </row>
    <row r="11564" spans="1:9" x14ac:dyDescent="0.25">
      <c r="A11564" s="37">
        <v>73345001000</v>
      </c>
      <c r="B11564" s="12" t="s">
        <v>4693</v>
      </c>
      <c r="C11564" s="12">
        <v>7</v>
      </c>
      <c r="D11564" s="12" t="s">
        <v>2085</v>
      </c>
      <c r="E11564" s="12" t="s">
        <v>65</v>
      </c>
      <c r="F11564" s="12" t="s">
        <v>1199</v>
      </c>
      <c r="G11564" s="12" t="s">
        <v>65</v>
      </c>
      <c r="H11564" s="12" t="s">
        <v>65</v>
      </c>
      <c r="I11564" s="12"/>
    </row>
    <row r="11565" spans="1:9" x14ac:dyDescent="0.25">
      <c r="A11565" s="38">
        <v>73345002000</v>
      </c>
      <c r="B11565" s="13" t="s">
        <v>4699</v>
      </c>
      <c r="C11565" s="13">
        <v>7</v>
      </c>
      <c r="D11565" s="13" t="s">
        <v>2085</v>
      </c>
      <c r="E11565" s="13" t="s">
        <v>65</v>
      </c>
      <c r="F11565" s="13" t="s">
        <v>1199</v>
      </c>
      <c r="G11565" s="13" t="s">
        <v>65</v>
      </c>
      <c r="H11565" s="13" t="s">
        <v>65</v>
      </c>
      <c r="I11565" s="13"/>
    </row>
    <row r="11566" spans="1:9" x14ac:dyDescent="0.25">
      <c r="A11566" s="37">
        <v>73345003000</v>
      </c>
      <c r="B11566" s="12" t="s">
        <v>4702</v>
      </c>
      <c r="C11566" s="12">
        <v>7</v>
      </c>
      <c r="D11566" s="12" t="s">
        <v>2085</v>
      </c>
      <c r="E11566" s="12" t="s">
        <v>65</v>
      </c>
      <c r="F11566" s="12" t="s">
        <v>1199</v>
      </c>
      <c r="G11566" s="12" t="s">
        <v>65</v>
      </c>
      <c r="H11566" s="12" t="s">
        <v>65</v>
      </c>
      <c r="I11566" s="12"/>
    </row>
    <row r="11567" spans="1:9" x14ac:dyDescent="0.25">
      <c r="A11567" s="38">
        <v>73345004000</v>
      </c>
      <c r="B11567" s="13" t="s">
        <v>4703</v>
      </c>
      <c r="C11567" s="13">
        <v>7</v>
      </c>
      <c r="D11567" s="13" t="s">
        <v>2085</v>
      </c>
      <c r="E11567" s="13" t="s">
        <v>65</v>
      </c>
      <c r="F11567" s="13" t="s">
        <v>1199</v>
      </c>
      <c r="G11567" s="13" t="s">
        <v>65</v>
      </c>
      <c r="H11567" s="13" t="s">
        <v>65</v>
      </c>
      <c r="I11567" s="13"/>
    </row>
    <row r="11568" spans="1:9" x14ac:dyDescent="0.25">
      <c r="A11568" s="37">
        <v>73345005000</v>
      </c>
      <c r="B11568" s="12" t="s">
        <v>4707</v>
      </c>
      <c r="C11568" s="12">
        <v>7</v>
      </c>
      <c r="D11568" s="12" t="s">
        <v>2085</v>
      </c>
      <c r="E11568" s="12" t="s">
        <v>65</v>
      </c>
      <c r="F11568" s="12" t="s">
        <v>1199</v>
      </c>
      <c r="G11568" s="12" t="s">
        <v>65</v>
      </c>
      <c r="H11568" s="12" t="s">
        <v>65</v>
      </c>
      <c r="I11568" s="12"/>
    </row>
    <row r="11569" spans="1:9" x14ac:dyDescent="0.25">
      <c r="A11569" s="38">
        <v>73345006000</v>
      </c>
      <c r="B11569" s="13" t="s">
        <v>4714</v>
      </c>
      <c r="C11569" s="13">
        <v>7</v>
      </c>
      <c r="D11569" s="13" t="s">
        <v>2085</v>
      </c>
      <c r="E11569" s="13" t="s">
        <v>65</v>
      </c>
      <c r="F11569" s="13" t="s">
        <v>1199</v>
      </c>
      <c r="G11569" s="13" t="s">
        <v>65</v>
      </c>
      <c r="H11569" s="13" t="s">
        <v>65</v>
      </c>
      <c r="I11569" s="13"/>
    </row>
    <row r="11570" spans="1:9" x14ac:dyDescent="0.25">
      <c r="A11570" s="37">
        <v>73355001000</v>
      </c>
      <c r="B11570" s="12" t="s">
        <v>4724</v>
      </c>
      <c r="C11570" s="12">
        <v>4</v>
      </c>
      <c r="D11570" s="12" t="s">
        <v>1155</v>
      </c>
      <c r="E11570" s="12" t="s">
        <v>67</v>
      </c>
      <c r="F11570" s="12" t="s">
        <v>67</v>
      </c>
      <c r="G11570" s="12" t="s">
        <v>65</v>
      </c>
      <c r="H11570" s="12" t="s">
        <v>67</v>
      </c>
      <c r="I11570" s="12"/>
    </row>
    <row r="11571" spans="1:9" x14ac:dyDescent="0.25">
      <c r="A11571" s="38">
        <v>73355002000</v>
      </c>
      <c r="B11571" s="13" t="s">
        <v>4725</v>
      </c>
      <c r="C11571" s="13">
        <v>5</v>
      </c>
      <c r="D11571" s="13" t="s">
        <v>69</v>
      </c>
      <c r="E11571" s="13" t="s">
        <v>65</v>
      </c>
      <c r="F11571" s="13" t="s">
        <v>65</v>
      </c>
      <c r="G11571" s="13" t="s">
        <v>65</v>
      </c>
      <c r="H11571" s="13" t="s">
        <v>65</v>
      </c>
      <c r="I11571" s="13"/>
    </row>
    <row r="11572" spans="1:9" x14ac:dyDescent="0.25">
      <c r="A11572" s="37">
        <v>73355008000</v>
      </c>
      <c r="B11572" s="12" t="s">
        <v>4754</v>
      </c>
      <c r="C11572" s="12">
        <v>4</v>
      </c>
      <c r="D11572" s="12" t="s">
        <v>1155</v>
      </c>
      <c r="E11572" s="12" t="s">
        <v>67</v>
      </c>
      <c r="F11572" s="12" t="s">
        <v>67</v>
      </c>
      <c r="G11572" s="12" t="s">
        <v>65</v>
      </c>
      <c r="H11572" s="12" t="s">
        <v>67</v>
      </c>
      <c r="I11572" s="12"/>
    </row>
    <row r="11573" spans="1:9" x14ac:dyDescent="0.25">
      <c r="A11573" s="38">
        <v>73355009000</v>
      </c>
      <c r="B11573" s="13" t="s">
        <v>4763</v>
      </c>
      <c r="C11573" s="13">
        <v>4</v>
      </c>
      <c r="D11573" s="13" t="s">
        <v>1155</v>
      </c>
      <c r="E11573" s="13" t="s">
        <v>67</v>
      </c>
      <c r="F11573" s="13" t="s">
        <v>67</v>
      </c>
      <c r="G11573" s="13" t="s">
        <v>65</v>
      </c>
      <c r="H11573" s="13" t="s">
        <v>67</v>
      </c>
      <c r="I11573" s="13"/>
    </row>
    <row r="11574" spans="1:9" x14ac:dyDescent="0.25">
      <c r="A11574" s="37">
        <v>73355010000</v>
      </c>
      <c r="B11574" s="12" t="s">
        <v>10801</v>
      </c>
      <c r="C11574" s="12">
        <v>4</v>
      </c>
      <c r="D11574" s="12" t="s">
        <v>1155</v>
      </c>
      <c r="E11574" s="12" t="s">
        <v>67</v>
      </c>
      <c r="F11574" s="12" t="s">
        <v>67</v>
      </c>
      <c r="G11574" s="12" t="s">
        <v>65</v>
      </c>
      <c r="H11574" s="12" t="s">
        <v>67</v>
      </c>
      <c r="I11574" s="12"/>
    </row>
    <row r="11575" spans="1:9" x14ac:dyDescent="0.25">
      <c r="A11575" s="38">
        <v>73355011000</v>
      </c>
      <c r="B11575" s="13" t="s">
        <v>4741</v>
      </c>
      <c r="C11575" s="13">
        <v>5</v>
      </c>
      <c r="D11575" s="13" t="s">
        <v>69</v>
      </c>
      <c r="E11575" s="13" t="s">
        <v>65</v>
      </c>
      <c r="F11575" s="13" t="s">
        <v>65</v>
      </c>
      <c r="G11575" s="13" t="s">
        <v>65</v>
      </c>
      <c r="H11575" s="13" t="s">
        <v>65</v>
      </c>
      <c r="I11575" s="13"/>
    </row>
    <row r="11576" spans="1:9" x14ac:dyDescent="0.25">
      <c r="A11576" s="37">
        <v>73365008000</v>
      </c>
      <c r="B11576" s="12" t="s">
        <v>10802</v>
      </c>
      <c r="C11576" s="12">
        <v>4</v>
      </c>
      <c r="D11576" s="12" t="s">
        <v>1155</v>
      </c>
      <c r="E11576" s="12" t="s">
        <v>67</v>
      </c>
      <c r="F11576" s="12" t="s">
        <v>67</v>
      </c>
      <c r="G11576" s="12" t="s">
        <v>65</v>
      </c>
      <c r="H11576" s="12" t="s">
        <v>67</v>
      </c>
      <c r="I11576" s="12"/>
    </row>
    <row r="11577" spans="1:9" x14ac:dyDescent="0.25">
      <c r="A11577" s="38">
        <v>73365009000</v>
      </c>
      <c r="B11577" s="13" t="s">
        <v>10803</v>
      </c>
      <c r="C11577" s="13">
        <v>5</v>
      </c>
      <c r="D11577" s="13" t="s">
        <v>69</v>
      </c>
      <c r="E11577" s="13" t="s">
        <v>65</v>
      </c>
      <c r="F11577" s="13" t="s">
        <v>65</v>
      </c>
      <c r="G11577" s="13" t="s">
        <v>65</v>
      </c>
      <c r="H11577" s="13" t="s">
        <v>65</v>
      </c>
      <c r="I11577" s="13"/>
    </row>
    <row r="11578" spans="1:9" x14ac:dyDescent="0.25">
      <c r="A11578" s="37">
        <v>73365010000</v>
      </c>
      <c r="B11578" s="12" t="s">
        <v>10804</v>
      </c>
      <c r="C11578" s="12">
        <v>5</v>
      </c>
      <c r="D11578" s="12" t="s">
        <v>69</v>
      </c>
      <c r="E11578" s="12" t="s">
        <v>65</v>
      </c>
      <c r="F11578" s="12" t="s">
        <v>65</v>
      </c>
      <c r="G11578" s="12" t="s">
        <v>65</v>
      </c>
      <c r="H11578" s="12" t="s">
        <v>65</v>
      </c>
      <c r="I11578" s="12"/>
    </row>
    <row r="11579" spans="1:9" x14ac:dyDescent="0.25">
      <c r="A11579" s="38">
        <v>73375001000</v>
      </c>
      <c r="B11579" s="13" t="s">
        <v>4933</v>
      </c>
      <c r="C11579" s="13">
        <v>5</v>
      </c>
      <c r="D11579" s="13" t="s">
        <v>69</v>
      </c>
      <c r="E11579" s="13" t="s">
        <v>65</v>
      </c>
      <c r="F11579" s="13" t="s">
        <v>65</v>
      </c>
      <c r="G11579" s="13" t="s">
        <v>65</v>
      </c>
      <c r="H11579" s="13" t="s">
        <v>65</v>
      </c>
      <c r="I11579" s="13"/>
    </row>
    <row r="11580" spans="1:9" x14ac:dyDescent="0.25">
      <c r="A11580" s="37">
        <v>73375002000</v>
      </c>
      <c r="B11580" s="12" t="s">
        <v>4867</v>
      </c>
      <c r="C11580" s="12">
        <v>7</v>
      </c>
      <c r="D11580" s="12" t="s">
        <v>2085</v>
      </c>
      <c r="E11580" s="12" t="s">
        <v>65</v>
      </c>
      <c r="F11580" s="12" t="s">
        <v>1199</v>
      </c>
      <c r="G11580" s="12" t="s">
        <v>65</v>
      </c>
      <c r="H11580" s="12" t="s">
        <v>65</v>
      </c>
      <c r="I11580" s="12"/>
    </row>
    <row r="11581" spans="1:9" x14ac:dyDescent="0.25">
      <c r="A11581" s="38">
        <v>73375003000</v>
      </c>
      <c r="B11581" s="13" t="s">
        <v>4878</v>
      </c>
      <c r="C11581" s="13">
        <v>7</v>
      </c>
      <c r="D11581" s="13" t="s">
        <v>2085</v>
      </c>
      <c r="E11581" s="13" t="s">
        <v>65</v>
      </c>
      <c r="F11581" s="13" t="s">
        <v>1199</v>
      </c>
      <c r="G11581" s="13" t="s">
        <v>65</v>
      </c>
      <c r="H11581" s="13" t="s">
        <v>65</v>
      </c>
      <c r="I11581" s="13"/>
    </row>
    <row r="11582" spans="1:9" x14ac:dyDescent="0.25">
      <c r="A11582" s="37">
        <v>73375004000</v>
      </c>
      <c r="B11582" s="12" t="s">
        <v>10805</v>
      </c>
      <c r="C11582" s="12">
        <v>7</v>
      </c>
      <c r="D11582" s="12" t="s">
        <v>2085</v>
      </c>
      <c r="E11582" s="12" t="s">
        <v>65</v>
      </c>
      <c r="F11582" s="12" t="s">
        <v>1199</v>
      </c>
      <c r="G11582" s="12" t="s">
        <v>65</v>
      </c>
      <c r="H11582" s="12" t="s">
        <v>65</v>
      </c>
      <c r="I11582" s="12"/>
    </row>
    <row r="11583" spans="1:9" x14ac:dyDescent="0.25">
      <c r="A11583" s="38">
        <v>73375005000</v>
      </c>
      <c r="B11583" s="13" t="s">
        <v>10806</v>
      </c>
      <c r="C11583" s="13">
        <v>7</v>
      </c>
      <c r="D11583" s="13" t="s">
        <v>2085</v>
      </c>
      <c r="E11583" s="13" t="s">
        <v>65</v>
      </c>
      <c r="F11583" s="13" t="s">
        <v>1199</v>
      </c>
      <c r="G11583" s="13" t="s">
        <v>65</v>
      </c>
      <c r="H11583" s="13" t="s">
        <v>65</v>
      </c>
      <c r="I11583" s="13"/>
    </row>
    <row r="11584" spans="1:9" x14ac:dyDescent="0.25">
      <c r="A11584" s="37">
        <v>73375006000</v>
      </c>
      <c r="B11584" s="12" t="s">
        <v>4907</v>
      </c>
      <c r="C11584" s="12">
        <v>5</v>
      </c>
      <c r="D11584" s="12" t="s">
        <v>69</v>
      </c>
      <c r="E11584" s="12" t="s">
        <v>65</v>
      </c>
      <c r="F11584" s="12" t="s">
        <v>65</v>
      </c>
      <c r="G11584" s="12" t="s">
        <v>65</v>
      </c>
      <c r="H11584" s="12" t="s">
        <v>65</v>
      </c>
      <c r="I11584" s="12"/>
    </row>
    <row r="11585" spans="1:9" x14ac:dyDescent="0.25">
      <c r="A11585" s="38">
        <v>73375007000</v>
      </c>
      <c r="B11585" s="13" t="s">
        <v>4913</v>
      </c>
      <c r="C11585" s="13">
        <v>7</v>
      </c>
      <c r="D11585" s="13" t="s">
        <v>2085</v>
      </c>
      <c r="E11585" s="13" t="s">
        <v>65</v>
      </c>
      <c r="F11585" s="13" t="s">
        <v>1199</v>
      </c>
      <c r="G11585" s="13" t="s">
        <v>65</v>
      </c>
      <c r="H11585" s="13" t="s">
        <v>65</v>
      </c>
      <c r="I11585" s="13"/>
    </row>
    <row r="11586" spans="1:9" x14ac:dyDescent="0.25">
      <c r="A11586" s="37">
        <v>73385001000</v>
      </c>
      <c r="B11586" s="12" t="s">
        <v>4939</v>
      </c>
      <c r="C11586" s="12">
        <v>7</v>
      </c>
      <c r="D11586" s="12" t="s">
        <v>2085</v>
      </c>
      <c r="E11586" s="12" t="s">
        <v>65</v>
      </c>
      <c r="F11586" s="12" t="s">
        <v>1199</v>
      </c>
      <c r="G11586" s="12" t="s">
        <v>65</v>
      </c>
      <c r="H11586" s="12" t="s">
        <v>65</v>
      </c>
      <c r="I11586" s="12"/>
    </row>
    <row r="11587" spans="1:9" x14ac:dyDescent="0.25">
      <c r="A11587" s="38">
        <v>73385004000</v>
      </c>
      <c r="B11587" s="13" t="s">
        <v>4951</v>
      </c>
      <c r="C11587" s="13">
        <v>7</v>
      </c>
      <c r="D11587" s="13" t="s">
        <v>2085</v>
      </c>
      <c r="E11587" s="13" t="s">
        <v>65</v>
      </c>
      <c r="F11587" s="13" t="s">
        <v>1199</v>
      </c>
      <c r="G11587" s="13" t="s">
        <v>65</v>
      </c>
      <c r="H11587" s="13" t="s">
        <v>65</v>
      </c>
      <c r="I11587" s="13"/>
    </row>
    <row r="11588" spans="1:9" x14ac:dyDescent="0.25">
      <c r="A11588" s="37">
        <v>73385006000</v>
      </c>
      <c r="B11588" s="12" t="s">
        <v>10807</v>
      </c>
      <c r="C11588" s="12">
        <v>7</v>
      </c>
      <c r="D11588" s="12" t="s">
        <v>2085</v>
      </c>
      <c r="E11588" s="12" t="s">
        <v>65</v>
      </c>
      <c r="F11588" s="12" t="s">
        <v>1199</v>
      </c>
      <c r="G11588" s="12" t="s">
        <v>65</v>
      </c>
      <c r="H11588" s="12" t="s">
        <v>65</v>
      </c>
      <c r="I11588" s="12"/>
    </row>
    <row r="11589" spans="1:9" x14ac:dyDescent="0.25">
      <c r="A11589" s="38">
        <v>73385007000</v>
      </c>
      <c r="B11589" s="13" t="s">
        <v>10808</v>
      </c>
      <c r="C11589" s="13">
        <v>7</v>
      </c>
      <c r="D11589" s="13" t="s">
        <v>2085</v>
      </c>
      <c r="E11589" s="13" t="s">
        <v>65</v>
      </c>
      <c r="F11589" s="13" t="s">
        <v>1199</v>
      </c>
      <c r="G11589" s="13" t="s">
        <v>65</v>
      </c>
      <c r="H11589" s="13" t="s">
        <v>65</v>
      </c>
      <c r="I11589" s="13"/>
    </row>
    <row r="11590" spans="1:9" x14ac:dyDescent="0.25">
      <c r="A11590" s="37">
        <v>73385008000</v>
      </c>
      <c r="B11590" s="12" t="s">
        <v>10809</v>
      </c>
      <c r="C11590" s="12">
        <v>7</v>
      </c>
      <c r="D11590" s="12" t="s">
        <v>2085</v>
      </c>
      <c r="E11590" s="12" t="s">
        <v>65</v>
      </c>
      <c r="F11590" s="12" t="s">
        <v>1199</v>
      </c>
      <c r="G11590" s="12" t="s">
        <v>65</v>
      </c>
      <c r="H11590" s="12" t="s">
        <v>65</v>
      </c>
      <c r="I11590" s="12"/>
    </row>
    <row r="11591" spans="1:9" x14ac:dyDescent="0.25">
      <c r="A11591" s="38">
        <v>73395001000</v>
      </c>
      <c r="B11591" s="13" t="s">
        <v>10810</v>
      </c>
      <c r="C11591" s="13">
        <v>5</v>
      </c>
      <c r="D11591" s="13" t="s">
        <v>69</v>
      </c>
      <c r="E11591" s="13" t="s">
        <v>65</v>
      </c>
      <c r="F11591" s="13" t="s">
        <v>65</v>
      </c>
      <c r="G11591" s="13" t="s">
        <v>65</v>
      </c>
      <c r="H11591" s="13" t="s">
        <v>65</v>
      </c>
      <c r="I11591" s="13"/>
    </row>
    <row r="11592" spans="1:9" x14ac:dyDescent="0.25">
      <c r="A11592" s="37">
        <v>73395002000</v>
      </c>
      <c r="B11592" s="12" t="s">
        <v>4964</v>
      </c>
      <c r="C11592" s="12">
        <v>7</v>
      </c>
      <c r="D11592" s="12" t="s">
        <v>2085</v>
      </c>
      <c r="E11592" s="12" t="s">
        <v>65</v>
      </c>
      <c r="F11592" s="12" t="s">
        <v>1199</v>
      </c>
      <c r="G11592" s="12" t="s">
        <v>65</v>
      </c>
      <c r="H11592" s="12" t="s">
        <v>65</v>
      </c>
      <c r="I11592" s="12"/>
    </row>
    <row r="11593" spans="1:9" x14ac:dyDescent="0.25">
      <c r="A11593" s="38">
        <v>73395003000</v>
      </c>
      <c r="B11593" s="13" t="s">
        <v>4974</v>
      </c>
      <c r="C11593" s="13">
        <v>4</v>
      </c>
      <c r="D11593" s="13" t="s">
        <v>1155</v>
      </c>
      <c r="E11593" s="13" t="s">
        <v>67</v>
      </c>
      <c r="F11593" s="13" t="s">
        <v>67</v>
      </c>
      <c r="G11593" s="13" t="s">
        <v>65</v>
      </c>
      <c r="H11593" s="13" t="s">
        <v>67</v>
      </c>
      <c r="I11593" s="13"/>
    </row>
    <row r="11594" spans="1:9" x14ac:dyDescent="0.25">
      <c r="A11594" s="37">
        <v>73395006000</v>
      </c>
      <c r="B11594" s="12" t="s">
        <v>4994</v>
      </c>
      <c r="C11594" s="12">
        <v>7</v>
      </c>
      <c r="D11594" s="12" t="s">
        <v>2085</v>
      </c>
      <c r="E11594" s="12" t="s">
        <v>65</v>
      </c>
      <c r="F11594" s="12" t="s">
        <v>1199</v>
      </c>
      <c r="G11594" s="12" t="s">
        <v>65</v>
      </c>
      <c r="H11594" s="12" t="s">
        <v>65</v>
      </c>
      <c r="I11594" s="12"/>
    </row>
    <row r="11595" spans="1:9" x14ac:dyDescent="0.25">
      <c r="A11595" s="38">
        <v>73395007000</v>
      </c>
      <c r="B11595" s="13" t="s">
        <v>10811</v>
      </c>
      <c r="C11595" s="13">
        <v>7</v>
      </c>
      <c r="D11595" s="13" t="s">
        <v>2085</v>
      </c>
      <c r="E11595" s="13" t="s">
        <v>65</v>
      </c>
      <c r="F11595" s="13" t="s">
        <v>1199</v>
      </c>
      <c r="G11595" s="13" t="s">
        <v>65</v>
      </c>
      <c r="H11595" s="13" t="s">
        <v>65</v>
      </c>
      <c r="I11595" s="13"/>
    </row>
    <row r="11596" spans="1:9" x14ac:dyDescent="0.25">
      <c r="A11596" s="37">
        <v>73395008000</v>
      </c>
      <c r="B11596" s="12" t="s">
        <v>10812</v>
      </c>
      <c r="C11596" s="12">
        <v>4</v>
      </c>
      <c r="D11596" s="12" t="s">
        <v>1155</v>
      </c>
      <c r="E11596" s="12" t="s">
        <v>67</v>
      </c>
      <c r="F11596" s="12" t="s">
        <v>67</v>
      </c>
      <c r="G11596" s="12" t="s">
        <v>65</v>
      </c>
      <c r="H11596" s="12" t="s">
        <v>67</v>
      </c>
      <c r="I11596" s="12"/>
    </row>
    <row r="11597" spans="1:9" x14ac:dyDescent="0.25">
      <c r="A11597" s="38">
        <v>73405001000</v>
      </c>
      <c r="B11597" s="13" t="s">
        <v>10813</v>
      </c>
      <c r="C11597" s="13">
        <v>1</v>
      </c>
      <c r="D11597" s="13" t="s">
        <v>2549</v>
      </c>
      <c r="E11597" s="13" t="s">
        <v>1199</v>
      </c>
      <c r="F11597" s="13" t="s">
        <v>1199</v>
      </c>
      <c r="G11597" s="13" t="s">
        <v>67</v>
      </c>
      <c r="H11597" s="13" t="s">
        <v>65</v>
      </c>
      <c r="I11597" s="13"/>
    </row>
    <row r="11598" spans="1:9" x14ac:dyDescent="0.25">
      <c r="A11598" s="37">
        <v>73405002000</v>
      </c>
      <c r="B11598" s="12" t="s">
        <v>5031</v>
      </c>
      <c r="C11598" s="12">
        <v>5</v>
      </c>
      <c r="D11598" s="12" t="s">
        <v>69</v>
      </c>
      <c r="E11598" s="12" t="s">
        <v>65</v>
      </c>
      <c r="F11598" s="12" t="s">
        <v>65</v>
      </c>
      <c r="G11598" s="12" t="s">
        <v>65</v>
      </c>
      <c r="H11598" s="12" t="s">
        <v>65</v>
      </c>
      <c r="I11598" s="12"/>
    </row>
    <row r="11599" spans="1:9" x14ac:dyDescent="0.25">
      <c r="A11599" s="38">
        <v>73405003000</v>
      </c>
      <c r="B11599" s="13" t="s">
        <v>10814</v>
      </c>
      <c r="C11599" s="13">
        <v>1</v>
      </c>
      <c r="D11599" s="13" t="s">
        <v>2549</v>
      </c>
      <c r="E11599" s="13" t="s">
        <v>1199</v>
      </c>
      <c r="F11599" s="13" t="s">
        <v>1199</v>
      </c>
      <c r="G11599" s="13" t="s">
        <v>67</v>
      </c>
      <c r="H11599" s="13" t="s">
        <v>65</v>
      </c>
      <c r="I11599" s="13"/>
    </row>
    <row r="11600" spans="1:9" x14ac:dyDescent="0.25">
      <c r="A11600" s="37">
        <v>73405004000</v>
      </c>
      <c r="B11600" s="12" t="s">
        <v>5053</v>
      </c>
      <c r="C11600" s="12">
        <v>1</v>
      </c>
      <c r="D11600" s="12" t="s">
        <v>2549</v>
      </c>
      <c r="E11600" s="12" t="s">
        <v>1199</v>
      </c>
      <c r="F11600" s="12" t="s">
        <v>1199</v>
      </c>
      <c r="G11600" s="12" t="s">
        <v>67</v>
      </c>
      <c r="H11600" s="12" t="s">
        <v>65</v>
      </c>
      <c r="I11600" s="12"/>
    </row>
    <row r="11601" spans="1:9" x14ac:dyDescent="0.25">
      <c r="A11601" s="38">
        <v>73405006000</v>
      </c>
      <c r="B11601" s="13" t="s">
        <v>5068</v>
      </c>
      <c r="C11601" s="13">
        <v>5</v>
      </c>
      <c r="D11601" s="13" t="s">
        <v>69</v>
      </c>
      <c r="E11601" s="13" t="s">
        <v>65</v>
      </c>
      <c r="F11601" s="13" t="s">
        <v>65</v>
      </c>
      <c r="G11601" s="13" t="s">
        <v>65</v>
      </c>
      <c r="H11601" s="13" t="s">
        <v>65</v>
      </c>
      <c r="I11601" s="13"/>
    </row>
    <row r="11602" spans="1:9" x14ac:dyDescent="0.25">
      <c r="A11602" s="37">
        <v>73405008000</v>
      </c>
      <c r="B11602" s="12" t="s">
        <v>10815</v>
      </c>
      <c r="C11602" s="12">
        <v>5</v>
      </c>
      <c r="D11602" s="12" t="s">
        <v>69</v>
      </c>
      <c r="E11602" s="12" t="s">
        <v>65</v>
      </c>
      <c r="F11602" s="12" t="s">
        <v>65</v>
      </c>
      <c r="G11602" s="12" t="s">
        <v>65</v>
      </c>
      <c r="H11602" s="12" t="s">
        <v>65</v>
      </c>
      <c r="I11602" s="12"/>
    </row>
    <row r="11603" spans="1:9" x14ac:dyDescent="0.25">
      <c r="A11603" s="38">
        <v>73405009000</v>
      </c>
      <c r="B11603" s="13" t="s">
        <v>10816</v>
      </c>
      <c r="C11603" s="13">
        <v>5</v>
      </c>
      <c r="D11603" s="13" t="s">
        <v>69</v>
      </c>
      <c r="E11603" s="13" t="s">
        <v>65</v>
      </c>
      <c r="F11603" s="13" t="s">
        <v>65</v>
      </c>
      <c r="G11603" s="13" t="s">
        <v>65</v>
      </c>
      <c r="H11603" s="13" t="s">
        <v>65</v>
      </c>
      <c r="I11603" s="13"/>
    </row>
    <row r="11604" spans="1:9" x14ac:dyDescent="0.25">
      <c r="A11604" s="37">
        <v>81155001000</v>
      </c>
      <c r="B11604" s="12" t="s">
        <v>10817</v>
      </c>
      <c r="C11604" s="12">
        <v>1</v>
      </c>
      <c r="D11604" s="12" t="s">
        <v>2549</v>
      </c>
      <c r="E11604" s="12" t="s">
        <v>1199</v>
      </c>
      <c r="F11604" s="12" t="s">
        <v>1199</v>
      </c>
      <c r="G11604" s="12" t="s">
        <v>67</v>
      </c>
      <c r="H11604" s="12" t="s">
        <v>65</v>
      </c>
      <c r="I11604" s="12"/>
    </row>
    <row r="11605" spans="1:9" x14ac:dyDescent="0.25">
      <c r="A11605" s="38">
        <v>81155002000</v>
      </c>
      <c r="B11605" s="13" t="s">
        <v>10818</v>
      </c>
      <c r="C11605" s="13">
        <v>1</v>
      </c>
      <c r="D11605" s="13" t="s">
        <v>2549</v>
      </c>
      <c r="E11605" s="13" t="s">
        <v>1199</v>
      </c>
      <c r="F11605" s="13" t="s">
        <v>1199</v>
      </c>
      <c r="G11605" s="13" t="s">
        <v>67</v>
      </c>
      <c r="H11605" s="13" t="s">
        <v>65</v>
      </c>
      <c r="I11605" s="13"/>
    </row>
    <row r="11606" spans="1:9" x14ac:dyDescent="0.25">
      <c r="A11606" s="37">
        <v>81155003000</v>
      </c>
      <c r="B11606" s="12" t="s">
        <v>5109</v>
      </c>
      <c r="C11606" s="12">
        <v>1</v>
      </c>
      <c r="D11606" s="12" t="s">
        <v>2549</v>
      </c>
      <c r="E11606" s="12" t="s">
        <v>1199</v>
      </c>
      <c r="F11606" s="12" t="s">
        <v>1199</v>
      </c>
      <c r="G11606" s="12" t="s">
        <v>67</v>
      </c>
      <c r="H11606" s="12" t="s">
        <v>65</v>
      </c>
      <c r="I11606" s="12"/>
    </row>
    <row r="11607" spans="1:9" x14ac:dyDescent="0.25">
      <c r="A11607" s="38">
        <v>81155004000</v>
      </c>
      <c r="B11607" s="13" t="s">
        <v>5111</v>
      </c>
      <c r="C11607" s="13">
        <v>1</v>
      </c>
      <c r="D11607" s="13" t="s">
        <v>2549</v>
      </c>
      <c r="E11607" s="13" t="s">
        <v>1199</v>
      </c>
      <c r="F11607" s="13" t="s">
        <v>1199</v>
      </c>
      <c r="G11607" s="13" t="s">
        <v>67</v>
      </c>
      <c r="H11607" s="13" t="s">
        <v>65</v>
      </c>
      <c r="I11607" s="13"/>
    </row>
    <row r="11608" spans="1:9" x14ac:dyDescent="0.25">
      <c r="A11608" s="37">
        <v>81155005000</v>
      </c>
      <c r="B11608" s="12" t="s">
        <v>10819</v>
      </c>
      <c r="C11608" s="12">
        <v>1</v>
      </c>
      <c r="D11608" s="12" t="s">
        <v>2549</v>
      </c>
      <c r="E11608" s="12" t="s">
        <v>1199</v>
      </c>
      <c r="F11608" s="12" t="s">
        <v>1199</v>
      </c>
      <c r="G11608" s="12" t="s">
        <v>67</v>
      </c>
      <c r="H11608" s="12" t="s">
        <v>65</v>
      </c>
      <c r="I11608" s="12"/>
    </row>
    <row r="11609" spans="1:9" x14ac:dyDescent="0.25">
      <c r="A11609" s="38">
        <v>81155006000</v>
      </c>
      <c r="B11609" s="13" t="s">
        <v>10820</v>
      </c>
      <c r="C11609" s="13">
        <v>1</v>
      </c>
      <c r="D11609" s="13" t="s">
        <v>2549</v>
      </c>
      <c r="E11609" s="13" t="s">
        <v>1199</v>
      </c>
      <c r="F11609" s="13" t="s">
        <v>1199</v>
      </c>
      <c r="G11609" s="13" t="s">
        <v>67</v>
      </c>
      <c r="H11609" s="13" t="s">
        <v>65</v>
      </c>
      <c r="I11609" s="13"/>
    </row>
    <row r="11610" spans="1:9" x14ac:dyDescent="0.25">
      <c r="A11610" s="37">
        <v>81165001000</v>
      </c>
      <c r="B11610" s="12" t="s">
        <v>5141</v>
      </c>
      <c r="C11610" s="12">
        <v>1</v>
      </c>
      <c r="D11610" s="12" t="s">
        <v>2549</v>
      </c>
      <c r="E11610" s="12" t="s">
        <v>1199</v>
      </c>
      <c r="F11610" s="12" t="s">
        <v>1199</v>
      </c>
      <c r="G11610" s="12" t="s">
        <v>67</v>
      </c>
      <c r="H11610" s="12" t="s">
        <v>65</v>
      </c>
      <c r="I11610" s="12"/>
    </row>
    <row r="11611" spans="1:9" x14ac:dyDescent="0.25">
      <c r="A11611" s="38">
        <v>81165002000</v>
      </c>
      <c r="B11611" s="13" t="s">
        <v>5166</v>
      </c>
      <c r="C11611" s="13">
        <v>2</v>
      </c>
      <c r="D11611" s="13" t="s">
        <v>1198</v>
      </c>
      <c r="E11611" s="13" t="s">
        <v>65</v>
      </c>
      <c r="F11611" s="13" t="s">
        <v>67</v>
      </c>
      <c r="G11611" s="13" t="s">
        <v>1199</v>
      </c>
      <c r="H11611" s="13" t="s">
        <v>67</v>
      </c>
      <c r="I11611" s="13"/>
    </row>
    <row r="11612" spans="1:9" x14ac:dyDescent="0.25">
      <c r="A11612" s="37">
        <v>81165003000</v>
      </c>
      <c r="B11612" s="12" t="s">
        <v>5146</v>
      </c>
      <c r="C11612" s="12">
        <v>1</v>
      </c>
      <c r="D11612" s="12" t="s">
        <v>2549</v>
      </c>
      <c r="E11612" s="12" t="s">
        <v>1199</v>
      </c>
      <c r="F11612" s="12" t="s">
        <v>1199</v>
      </c>
      <c r="G11612" s="12" t="s">
        <v>67</v>
      </c>
      <c r="H11612" s="12" t="s">
        <v>65</v>
      </c>
      <c r="I11612" s="12"/>
    </row>
    <row r="11613" spans="1:9" x14ac:dyDescent="0.25">
      <c r="A11613" s="38">
        <v>81165004000</v>
      </c>
      <c r="B11613" s="13" t="s">
        <v>5148</v>
      </c>
      <c r="C11613" s="13">
        <v>1</v>
      </c>
      <c r="D11613" s="13" t="s">
        <v>2549</v>
      </c>
      <c r="E11613" s="13" t="s">
        <v>1199</v>
      </c>
      <c r="F11613" s="13" t="s">
        <v>1199</v>
      </c>
      <c r="G11613" s="13" t="s">
        <v>67</v>
      </c>
      <c r="H11613" s="13" t="s">
        <v>65</v>
      </c>
      <c r="I11613" s="13"/>
    </row>
    <row r="11614" spans="1:9" x14ac:dyDescent="0.25">
      <c r="A11614" s="37">
        <v>81165005000</v>
      </c>
      <c r="B11614" s="12" t="s">
        <v>5151</v>
      </c>
      <c r="C11614" s="12">
        <v>1</v>
      </c>
      <c r="D11614" s="12" t="s">
        <v>2549</v>
      </c>
      <c r="E11614" s="12" t="s">
        <v>1199</v>
      </c>
      <c r="F11614" s="12" t="s">
        <v>1199</v>
      </c>
      <c r="G11614" s="12" t="s">
        <v>67</v>
      </c>
      <c r="H11614" s="12" t="s">
        <v>65</v>
      </c>
      <c r="I11614" s="12"/>
    </row>
    <row r="11615" spans="1:9" x14ac:dyDescent="0.25">
      <c r="A11615" s="38">
        <v>81165006000</v>
      </c>
      <c r="B11615" s="13" t="s">
        <v>5155</v>
      </c>
      <c r="C11615" s="13">
        <v>1</v>
      </c>
      <c r="D11615" s="13" t="s">
        <v>2549</v>
      </c>
      <c r="E11615" s="13" t="s">
        <v>1199</v>
      </c>
      <c r="F11615" s="13" t="s">
        <v>1199</v>
      </c>
      <c r="G11615" s="13" t="s">
        <v>67</v>
      </c>
      <c r="H11615" s="13" t="s">
        <v>65</v>
      </c>
      <c r="I11615" s="13"/>
    </row>
    <row r="11616" spans="1:9" x14ac:dyDescent="0.25">
      <c r="A11616" s="37">
        <v>81165007000</v>
      </c>
      <c r="B11616" s="12" t="s">
        <v>5156</v>
      </c>
      <c r="C11616" s="12">
        <v>1</v>
      </c>
      <c r="D11616" s="12" t="s">
        <v>2549</v>
      </c>
      <c r="E11616" s="12" t="s">
        <v>1199</v>
      </c>
      <c r="F11616" s="12" t="s">
        <v>1199</v>
      </c>
      <c r="G11616" s="12" t="s">
        <v>67</v>
      </c>
      <c r="H11616" s="12" t="s">
        <v>65</v>
      </c>
      <c r="I11616" s="12"/>
    </row>
    <row r="11617" spans="1:9" x14ac:dyDescent="0.25">
      <c r="A11617" s="38">
        <v>81165008000</v>
      </c>
      <c r="B11617" s="13" t="s">
        <v>5159</v>
      </c>
      <c r="C11617" s="13">
        <v>1</v>
      </c>
      <c r="D11617" s="13" t="s">
        <v>2549</v>
      </c>
      <c r="E11617" s="13" t="s">
        <v>1199</v>
      </c>
      <c r="F11617" s="13" t="s">
        <v>1199</v>
      </c>
      <c r="G11617" s="13" t="s">
        <v>67</v>
      </c>
      <c r="H11617" s="13" t="s">
        <v>65</v>
      </c>
      <c r="I11617" s="13"/>
    </row>
    <row r="11618" spans="1:9" x14ac:dyDescent="0.25">
      <c r="A11618" s="37">
        <v>81165009000</v>
      </c>
      <c r="B11618" s="12" t="s">
        <v>5160</v>
      </c>
      <c r="C11618" s="12">
        <v>1</v>
      </c>
      <c r="D11618" s="12" t="s">
        <v>2549</v>
      </c>
      <c r="E11618" s="12" t="s">
        <v>1199</v>
      </c>
      <c r="F11618" s="12" t="s">
        <v>1199</v>
      </c>
      <c r="G11618" s="12" t="s">
        <v>67</v>
      </c>
      <c r="H11618" s="12" t="s">
        <v>65</v>
      </c>
      <c r="I11618" s="12"/>
    </row>
    <row r="11619" spans="1:9" x14ac:dyDescent="0.25">
      <c r="A11619" s="38">
        <v>81175001000</v>
      </c>
      <c r="B11619" s="13" t="s">
        <v>5178</v>
      </c>
      <c r="C11619" s="13">
        <v>2</v>
      </c>
      <c r="D11619" s="13" t="s">
        <v>1198</v>
      </c>
      <c r="E11619" s="13" t="s">
        <v>65</v>
      </c>
      <c r="F11619" s="13" t="s">
        <v>67</v>
      </c>
      <c r="G11619" s="13" t="s">
        <v>1199</v>
      </c>
      <c r="H11619" s="13" t="s">
        <v>67</v>
      </c>
      <c r="I11619" s="13"/>
    </row>
    <row r="11620" spans="1:9" x14ac:dyDescent="0.25">
      <c r="A11620" s="37">
        <v>81175002000</v>
      </c>
      <c r="B11620" s="12" t="s">
        <v>5182</v>
      </c>
      <c r="C11620" s="12">
        <v>1</v>
      </c>
      <c r="D11620" s="12" t="s">
        <v>2549</v>
      </c>
      <c r="E11620" s="12" t="s">
        <v>1199</v>
      </c>
      <c r="F11620" s="12" t="s">
        <v>1199</v>
      </c>
      <c r="G11620" s="12" t="s">
        <v>67</v>
      </c>
      <c r="H11620" s="12" t="s">
        <v>65</v>
      </c>
      <c r="I11620" s="12"/>
    </row>
    <row r="11621" spans="1:9" x14ac:dyDescent="0.25">
      <c r="A11621" s="38">
        <v>81175003000</v>
      </c>
      <c r="B11621" s="13" t="s">
        <v>10821</v>
      </c>
      <c r="C11621" s="13">
        <v>1</v>
      </c>
      <c r="D11621" s="13" t="s">
        <v>2549</v>
      </c>
      <c r="E11621" s="13" t="s">
        <v>1199</v>
      </c>
      <c r="F11621" s="13" t="s">
        <v>1199</v>
      </c>
      <c r="G11621" s="13" t="s">
        <v>67</v>
      </c>
      <c r="H11621" s="13" t="s">
        <v>65</v>
      </c>
      <c r="I11621" s="13"/>
    </row>
    <row r="11622" spans="1:9" x14ac:dyDescent="0.25">
      <c r="A11622" s="37">
        <v>81175004000</v>
      </c>
      <c r="B11622" s="12" t="s">
        <v>5186</v>
      </c>
      <c r="C11622" s="12">
        <v>2</v>
      </c>
      <c r="D11622" s="12" t="s">
        <v>1198</v>
      </c>
      <c r="E11622" s="12" t="s">
        <v>65</v>
      </c>
      <c r="F11622" s="12" t="s">
        <v>67</v>
      </c>
      <c r="G11622" s="12" t="s">
        <v>1199</v>
      </c>
      <c r="H11622" s="12" t="s">
        <v>67</v>
      </c>
      <c r="I11622" s="12"/>
    </row>
    <row r="11623" spans="1:9" x14ac:dyDescent="0.25">
      <c r="A11623" s="38">
        <v>81175005000</v>
      </c>
      <c r="B11623" s="13" t="s">
        <v>5188</v>
      </c>
      <c r="C11623" s="13">
        <v>1</v>
      </c>
      <c r="D11623" s="13" t="s">
        <v>2549</v>
      </c>
      <c r="E11623" s="13" t="s">
        <v>1199</v>
      </c>
      <c r="F11623" s="13" t="s">
        <v>1199</v>
      </c>
      <c r="G11623" s="13" t="s">
        <v>67</v>
      </c>
      <c r="H11623" s="13" t="s">
        <v>65</v>
      </c>
      <c r="I11623" s="13"/>
    </row>
    <row r="11624" spans="1:9" x14ac:dyDescent="0.25">
      <c r="A11624" s="37">
        <v>81175006000</v>
      </c>
      <c r="B11624" s="12" t="s">
        <v>10822</v>
      </c>
      <c r="C11624" s="12">
        <v>1</v>
      </c>
      <c r="D11624" s="12" t="s">
        <v>2549</v>
      </c>
      <c r="E11624" s="12" t="s">
        <v>1199</v>
      </c>
      <c r="F11624" s="12" t="s">
        <v>1199</v>
      </c>
      <c r="G11624" s="12" t="s">
        <v>67</v>
      </c>
      <c r="H11624" s="12" t="s">
        <v>65</v>
      </c>
      <c r="I11624" s="12"/>
    </row>
    <row r="11625" spans="1:9" x14ac:dyDescent="0.25">
      <c r="A11625" s="38">
        <v>81175007000</v>
      </c>
      <c r="B11625" s="13" t="s">
        <v>10823</v>
      </c>
      <c r="C11625" s="13">
        <v>2</v>
      </c>
      <c r="D11625" s="13" t="s">
        <v>1198</v>
      </c>
      <c r="E11625" s="13" t="s">
        <v>65</v>
      </c>
      <c r="F11625" s="13" t="s">
        <v>67</v>
      </c>
      <c r="G11625" s="13" t="s">
        <v>1199</v>
      </c>
      <c r="H11625" s="13" t="s">
        <v>67</v>
      </c>
      <c r="I11625" s="13"/>
    </row>
    <row r="11626" spans="1:9" x14ac:dyDescent="0.25">
      <c r="A11626" s="37">
        <v>81175008000</v>
      </c>
      <c r="B11626" s="12" t="s">
        <v>10824</v>
      </c>
      <c r="C11626" s="12">
        <v>1</v>
      </c>
      <c r="D11626" s="12" t="s">
        <v>2549</v>
      </c>
      <c r="E11626" s="12" t="s">
        <v>1199</v>
      </c>
      <c r="F11626" s="12" t="s">
        <v>1199</v>
      </c>
      <c r="G11626" s="12" t="s">
        <v>67</v>
      </c>
      <c r="H11626" s="12" t="s">
        <v>65</v>
      </c>
      <c r="I11626" s="12"/>
    </row>
    <row r="11627" spans="1:9" x14ac:dyDescent="0.25">
      <c r="A11627" s="38">
        <v>81175009000</v>
      </c>
      <c r="B11627" s="13" t="s">
        <v>10825</v>
      </c>
      <c r="C11627" s="13">
        <v>1</v>
      </c>
      <c r="D11627" s="13" t="s">
        <v>2549</v>
      </c>
      <c r="E11627" s="13" t="s">
        <v>1199</v>
      </c>
      <c r="F11627" s="13" t="s">
        <v>1199</v>
      </c>
      <c r="G11627" s="13" t="s">
        <v>67</v>
      </c>
      <c r="H11627" s="13" t="s">
        <v>65</v>
      </c>
      <c r="I11627" s="13"/>
    </row>
    <row r="11628" spans="1:9" x14ac:dyDescent="0.25">
      <c r="A11628" s="37">
        <v>81175010000</v>
      </c>
      <c r="B11628" s="12" t="s">
        <v>5200</v>
      </c>
      <c r="C11628" s="12">
        <v>1</v>
      </c>
      <c r="D11628" s="12" t="s">
        <v>2549</v>
      </c>
      <c r="E11628" s="12" t="s">
        <v>1199</v>
      </c>
      <c r="F11628" s="12" t="s">
        <v>1199</v>
      </c>
      <c r="G11628" s="12" t="s">
        <v>67</v>
      </c>
      <c r="H11628" s="12" t="s">
        <v>65</v>
      </c>
      <c r="I11628" s="12"/>
    </row>
    <row r="11629" spans="1:9" x14ac:dyDescent="0.25">
      <c r="A11629" s="38">
        <v>81175011000</v>
      </c>
      <c r="B11629" s="13" t="s">
        <v>10826</v>
      </c>
      <c r="C11629" s="13">
        <v>1</v>
      </c>
      <c r="D11629" s="13" t="s">
        <v>2549</v>
      </c>
      <c r="E11629" s="13" t="s">
        <v>1199</v>
      </c>
      <c r="F11629" s="13" t="s">
        <v>1199</v>
      </c>
      <c r="G11629" s="13" t="s">
        <v>67</v>
      </c>
      <c r="H11629" s="13" t="s">
        <v>65</v>
      </c>
      <c r="I11629" s="13"/>
    </row>
    <row r="11630" spans="1:9" x14ac:dyDescent="0.25">
      <c r="A11630" s="37">
        <v>81185001000</v>
      </c>
      <c r="B11630" s="12" t="s">
        <v>5209</v>
      </c>
      <c r="C11630" s="12">
        <v>4</v>
      </c>
      <c r="D11630" s="12" t="s">
        <v>1155</v>
      </c>
      <c r="E11630" s="12" t="s">
        <v>67</v>
      </c>
      <c r="F11630" s="12" t="s">
        <v>67</v>
      </c>
      <c r="G11630" s="12" t="s">
        <v>65</v>
      </c>
      <c r="H11630" s="12" t="s">
        <v>67</v>
      </c>
      <c r="I11630" s="12"/>
    </row>
    <row r="11631" spans="1:9" x14ac:dyDescent="0.25">
      <c r="A11631" s="38">
        <v>81185002000</v>
      </c>
      <c r="B11631" s="13" t="s">
        <v>5241</v>
      </c>
      <c r="C11631" s="13">
        <v>7</v>
      </c>
      <c r="D11631" s="13" t="s">
        <v>2085</v>
      </c>
      <c r="E11631" s="13" t="s">
        <v>65</v>
      </c>
      <c r="F11631" s="13" t="s">
        <v>1199</v>
      </c>
      <c r="G11631" s="13" t="s">
        <v>65</v>
      </c>
      <c r="H11631" s="13" t="s">
        <v>65</v>
      </c>
      <c r="I11631" s="13"/>
    </row>
    <row r="11632" spans="1:9" x14ac:dyDescent="0.25">
      <c r="A11632" s="37">
        <v>81185003000</v>
      </c>
      <c r="B11632" s="12" t="s">
        <v>5210</v>
      </c>
      <c r="C11632" s="12">
        <v>4</v>
      </c>
      <c r="D11632" s="12" t="s">
        <v>1155</v>
      </c>
      <c r="E11632" s="12" t="s">
        <v>67</v>
      </c>
      <c r="F11632" s="12" t="s">
        <v>67</v>
      </c>
      <c r="G11632" s="12" t="s">
        <v>65</v>
      </c>
      <c r="H11632" s="12" t="s">
        <v>67</v>
      </c>
      <c r="I11632" s="12"/>
    </row>
    <row r="11633" spans="1:9" x14ac:dyDescent="0.25">
      <c r="A11633" s="38">
        <v>81185004000</v>
      </c>
      <c r="B11633" s="13" t="s">
        <v>5240</v>
      </c>
      <c r="C11633" s="13">
        <v>7</v>
      </c>
      <c r="D11633" s="13" t="s">
        <v>2085</v>
      </c>
      <c r="E11633" s="13" t="s">
        <v>65</v>
      </c>
      <c r="F11633" s="13" t="s">
        <v>1199</v>
      </c>
      <c r="G11633" s="13" t="s">
        <v>65</v>
      </c>
      <c r="H11633" s="13" t="s">
        <v>65</v>
      </c>
      <c r="I11633" s="13"/>
    </row>
    <row r="11634" spans="1:9" x14ac:dyDescent="0.25">
      <c r="A11634" s="37">
        <v>81185005000</v>
      </c>
      <c r="B11634" s="12" t="s">
        <v>5224</v>
      </c>
      <c r="C11634" s="12">
        <v>4</v>
      </c>
      <c r="D11634" s="12" t="s">
        <v>1155</v>
      </c>
      <c r="E11634" s="12" t="s">
        <v>67</v>
      </c>
      <c r="F11634" s="12" t="s">
        <v>67</v>
      </c>
      <c r="G11634" s="12" t="s">
        <v>65</v>
      </c>
      <c r="H11634" s="12" t="s">
        <v>67</v>
      </c>
      <c r="I11634" s="12"/>
    </row>
    <row r="11635" spans="1:9" x14ac:dyDescent="0.25">
      <c r="A11635" s="38">
        <v>81185006000</v>
      </c>
      <c r="B11635" s="13" t="s">
        <v>10827</v>
      </c>
      <c r="C11635" s="13">
        <v>4</v>
      </c>
      <c r="D11635" s="13" t="s">
        <v>1155</v>
      </c>
      <c r="E11635" s="13" t="s">
        <v>67</v>
      </c>
      <c r="F11635" s="13" t="s">
        <v>67</v>
      </c>
      <c r="G11635" s="13" t="s">
        <v>65</v>
      </c>
      <c r="H11635" s="13" t="s">
        <v>67</v>
      </c>
      <c r="I11635" s="13"/>
    </row>
    <row r="11636" spans="1:9" x14ac:dyDescent="0.25">
      <c r="A11636" s="37">
        <v>81185007000</v>
      </c>
      <c r="B11636" s="12" t="s">
        <v>10828</v>
      </c>
      <c r="C11636" s="12">
        <v>4</v>
      </c>
      <c r="D11636" s="12" t="s">
        <v>1155</v>
      </c>
      <c r="E11636" s="12" t="s">
        <v>67</v>
      </c>
      <c r="F11636" s="12" t="s">
        <v>67</v>
      </c>
      <c r="G11636" s="12" t="s">
        <v>65</v>
      </c>
      <c r="H11636" s="12" t="s">
        <v>67</v>
      </c>
      <c r="I11636" s="12"/>
    </row>
    <row r="11637" spans="1:9" x14ac:dyDescent="0.25">
      <c r="A11637" s="38">
        <v>81185008000</v>
      </c>
      <c r="B11637" s="13" t="s">
        <v>5236</v>
      </c>
      <c r="C11637" s="13">
        <v>4</v>
      </c>
      <c r="D11637" s="13" t="s">
        <v>1155</v>
      </c>
      <c r="E11637" s="13" t="s">
        <v>67</v>
      </c>
      <c r="F11637" s="13" t="s">
        <v>67</v>
      </c>
      <c r="G11637" s="13" t="s">
        <v>65</v>
      </c>
      <c r="H11637" s="13" t="s">
        <v>67</v>
      </c>
      <c r="I11637" s="13"/>
    </row>
    <row r="11638" spans="1:9" x14ac:dyDescent="0.25">
      <c r="A11638" s="37">
        <v>81195001000</v>
      </c>
      <c r="B11638" s="12" t="s">
        <v>5248</v>
      </c>
      <c r="C11638" s="12">
        <v>1</v>
      </c>
      <c r="D11638" s="12" t="s">
        <v>2549</v>
      </c>
      <c r="E11638" s="12" t="s">
        <v>1199</v>
      </c>
      <c r="F11638" s="12" t="s">
        <v>1199</v>
      </c>
      <c r="G11638" s="12" t="s">
        <v>67</v>
      </c>
      <c r="H11638" s="12" t="s">
        <v>65</v>
      </c>
      <c r="I11638" s="12"/>
    </row>
    <row r="11639" spans="1:9" x14ac:dyDescent="0.25">
      <c r="A11639" s="38">
        <v>81195002000</v>
      </c>
      <c r="B11639" s="13" t="s">
        <v>10829</v>
      </c>
      <c r="C11639" s="13">
        <v>1</v>
      </c>
      <c r="D11639" s="13" t="s">
        <v>2549</v>
      </c>
      <c r="E11639" s="13" t="s">
        <v>1199</v>
      </c>
      <c r="F11639" s="13" t="s">
        <v>1199</v>
      </c>
      <c r="G11639" s="13" t="s">
        <v>67</v>
      </c>
      <c r="H11639" s="13" t="s">
        <v>65</v>
      </c>
      <c r="I11639" s="13"/>
    </row>
    <row r="11640" spans="1:9" x14ac:dyDescent="0.25">
      <c r="A11640" s="37">
        <v>81195003000</v>
      </c>
      <c r="B11640" s="12" t="s">
        <v>5260</v>
      </c>
      <c r="C11640" s="12">
        <v>1</v>
      </c>
      <c r="D11640" s="12" t="s">
        <v>2549</v>
      </c>
      <c r="E11640" s="12" t="s">
        <v>1199</v>
      </c>
      <c r="F11640" s="12" t="s">
        <v>1199</v>
      </c>
      <c r="G11640" s="12" t="s">
        <v>67</v>
      </c>
      <c r="H11640" s="12" t="s">
        <v>65</v>
      </c>
      <c r="I11640" s="12"/>
    </row>
    <row r="11641" spans="1:9" x14ac:dyDescent="0.25">
      <c r="A11641" s="38">
        <v>81195004000</v>
      </c>
      <c r="B11641" s="13" t="s">
        <v>3279</v>
      </c>
      <c r="C11641" s="13">
        <v>1</v>
      </c>
      <c r="D11641" s="13" t="s">
        <v>2549</v>
      </c>
      <c r="E11641" s="13" t="s">
        <v>1199</v>
      </c>
      <c r="F11641" s="13" t="s">
        <v>1199</v>
      </c>
      <c r="G11641" s="13" t="s">
        <v>67</v>
      </c>
      <c r="H11641" s="13" t="s">
        <v>65</v>
      </c>
      <c r="I11641" s="13"/>
    </row>
    <row r="11642" spans="1:9" x14ac:dyDescent="0.25">
      <c r="A11642" s="37">
        <v>81195005000</v>
      </c>
      <c r="B11642" s="12" t="s">
        <v>5266</v>
      </c>
      <c r="C11642" s="12">
        <v>1</v>
      </c>
      <c r="D11642" s="12" t="s">
        <v>2549</v>
      </c>
      <c r="E11642" s="12" t="s">
        <v>1199</v>
      </c>
      <c r="F11642" s="12" t="s">
        <v>1199</v>
      </c>
      <c r="G11642" s="12" t="s">
        <v>67</v>
      </c>
      <c r="H11642" s="12" t="s">
        <v>65</v>
      </c>
      <c r="I11642" s="12"/>
    </row>
    <row r="11643" spans="1:9" x14ac:dyDescent="0.25">
      <c r="A11643" s="38">
        <v>81195006000</v>
      </c>
      <c r="B11643" s="13" t="s">
        <v>5267</v>
      </c>
      <c r="C11643" s="13">
        <v>1</v>
      </c>
      <c r="D11643" s="13" t="s">
        <v>2549</v>
      </c>
      <c r="E11643" s="13" t="s">
        <v>1199</v>
      </c>
      <c r="F11643" s="13" t="s">
        <v>1199</v>
      </c>
      <c r="G11643" s="13" t="s">
        <v>67</v>
      </c>
      <c r="H11643" s="13" t="s">
        <v>65</v>
      </c>
      <c r="I11643" s="13"/>
    </row>
    <row r="11644" spans="1:9" x14ac:dyDescent="0.25">
      <c r="A11644" s="37">
        <v>81255001000</v>
      </c>
      <c r="B11644" s="12" t="s">
        <v>5275</v>
      </c>
      <c r="C11644" s="12">
        <v>4</v>
      </c>
      <c r="D11644" s="12" t="s">
        <v>1155</v>
      </c>
      <c r="E11644" s="12" t="s">
        <v>67</v>
      </c>
      <c r="F11644" s="12" t="s">
        <v>67</v>
      </c>
      <c r="G11644" s="12" t="s">
        <v>65</v>
      </c>
      <c r="H11644" s="12" t="s">
        <v>67</v>
      </c>
      <c r="I11644" s="12"/>
    </row>
    <row r="11645" spans="1:9" x14ac:dyDescent="0.25">
      <c r="A11645" s="38">
        <v>81255002000</v>
      </c>
      <c r="B11645" s="13" t="s">
        <v>5276</v>
      </c>
      <c r="C11645" s="13">
        <v>4</v>
      </c>
      <c r="D11645" s="13" t="s">
        <v>1155</v>
      </c>
      <c r="E11645" s="13" t="s">
        <v>67</v>
      </c>
      <c r="F11645" s="13" t="s">
        <v>67</v>
      </c>
      <c r="G11645" s="13" t="s">
        <v>65</v>
      </c>
      <c r="H11645" s="13" t="s">
        <v>67</v>
      </c>
      <c r="I11645" s="13"/>
    </row>
    <row r="11646" spans="1:9" x14ac:dyDescent="0.25">
      <c r="A11646" s="37">
        <v>81255003000</v>
      </c>
      <c r="B11646" s="12" t="s">
        <v>5278</v>
      </c>
      <c r="C11646" s="12">
        <v>4</v>
      </c>
      <c r="D11646" s="12" t="s">
        <v>1155</v>
      </c>
      <c r="E11646" s="12" t="s">
        <v>67</v>
      </c>
      <c r="F11646" s="12" t="s">
        <v>67</v>
      </c>
      <c r="G11646" s="12" t="s">
        <v>65</v>
      </c>
      <c r="H11646" s="12" t="s">
        <v>67</v>
      </c>
      <c r="I11646" s="12"/>
    </row>
    <row r="11647" spans="1:9" x14ac:dyDescent="0.25">
      <c r="A11647" s="38">
        <v>81255004000</v>
      </c>
      <c r="B11647" s="13" t="s">
        <v>5282</v>
      </c>
      <c r="C11647" s="13">
        <v>4</v>
      </c>
      <c r="D11647" s="13" t="s">
        <v>1155</v>
      </c>
      <c r="E11647" s="13" t="s">
        <v>67</v>
      </c>
      <c r="F11647" s="13" t="s">
        <v>67</v>
      </c>
      <c r="G11647" s="13" t="s">
        <v>65</v>
      </c>
      <c r="H11647" s="13" t="s">
        <v>67</v>
      </c>
      <c r="I11647" s="13"/>
    </row>
    <row r="11648" spans="1:9" x14ac:dyDescent="0.25">
      <c r="A11648" s="37">
        <v>81255005000</v>
      </c>
      <c r="B11648" s="12" t="s">
        <v>10830</v>
      </c>
      <c r="C11648" s="12">
        <v>7</v>
      </c>
      <c r="D11648" s="12" t="s">
        <v>2085</v>
      </c>
      <c r="E11648" s="12" t="s">
        <v>65</v>
      </c>
      <c r="F11648" s="12" t="s">
        <v>1199</v>
      </c>
      <c r="G11648" s="12" t="s">
        <v>65</v>
      </c>
      <c r="H11648" s="12" t="s">
        <v>65</v>
      </c>
      <c r="I11648" s="12"/>
    </row>
    <row r="11649" spans="1:9" x14ac:dyDescent="0.25">
      <c r="A11649" s="38">
        <v>81255006000</v>
      </c>
      <c r="B11649" s="13" t="s">
        <v>5292</v>
      </c>
      <c r="C11649" s="13">
        <v>4</v>
      </c>
      <c r="D11649" s="13" t="s">
        <v>1155</v>
      </c>
      <c r="E11649" s="13" t="s">
        <v>67</v>
      </c>
      <c r="F11649" s="13" t="s">
        <v>67</v>
      </c>
      <c r="G11649" s="13" t="s">
        <v>65</v>
      </c>
      <c r="H11649" s="13" t="s">
        <v>67</v>
      </c>
      <c r="I11649" s="13"/>
    </row>
    <row r="11650" spans="1:9" x14ac:dyDescent="0.25">
      <c r="A11650" s="37">
        <v>81255007000</v>
      </c>
      <c r="B11650" s="12" t="s">
        <v>5297</v>
      </c>
      <c r="C11650" s="12">
        <v>4</v>
      </c>
      <c r="D11650" s="12" t="s">
        <v>1155</v>
      </c>
      <c r="E11650" s="12" t="s">
        <v>67</v>
      </c>
      <c r="F11650" s="12" t="s">
        <v>67</v>
      </c>
      <c r="G11650" s="12" t="s">
        <v>65</v>
      </c>
      <c r="H11650" s="12" t="s">
        <v>67</v>
      </c>
      <c r="I11650" s="12"/>
    </row>
    <row r="11651" spans="1:9" x14ac:dyDescent="0.25">
      <c r="A11651" s="38">
        <v>81255008000</v>
      </c>
      <c r="B11651" s="13" t="s">
        <v>5298</v>
      </c>
      <c r="C11651" s="13">
        <v>7</v>
      </c>
      <c r="D11651" s="13" t="s">
        <v>2085</v>
      </c>
      <c r="E11651" s="13" t="s">
        <v>65</v>
      </c>
      <c r="F11651" s="13" t="s">
        <v>1199</v>
      </c>
      <c r="G11651" s="13" t="s">
        <v>65</v>
      </c>
      <c r="H11651" s="13" t="s">
        <v>65</v>
      </c>
      <c r="I11651" s="13"/>
    </row>
    <row r="11652" spans="1:9" x14ac:dyDescent="0.25">
      <c r="A11652" s="37">
        <v>81255009000</v>
      </c>
      <c r="B11652" s="12" t="s">
        <v>5301</v>
      </c>
      <c r="C11652" s="12">
        <v>4</v>
      </c>
      <c r="D11652" s="12" t="s">
        <v>1155</v>
      </c>
      <c r="E11652" s="12" t="s">
        <v>67</v>
      </c>
      <c r="F11652" s="12" t="s">
        <v>67</v>
      </c>
      <c r="G11652" s="12" t="s">
        <v>65</v>
      </c>
      <c r="H11652" s="12" t="s">
        <v>67</v>
      </c>
      <c r="I11652" s="12"/>
    </row>
    <row r="11653" spans="1:9" x14ac:dyDescent="0.25">
      <c r="A11653" s="38">
        <v>81255010000</v>
      </c>
      <c r="B11653" s="13" t="s">
        <v>10831</v>
      </c>
      <c r="C11653" s="13">
        <v>4</v>
      </c>
      <c r="D11653" s="13" t="s">
        <v>1155</v>
      </c>
      <c r="E11653" s="13" t="s">
        <v>67</v>
      </c>
      <c r="F11653" s="13" t="s">
        <v>67</v>
      </c>
      <c r="G11653" s="13" t="s">
        <v>65</v>
      </c>
      <c r="H11653" s="13" t="s">
        <v>67</v>
      </c>
      <c r="I11653" s="13"/>
    </row>
    <row r="11654" spans="1:9" x14ac:dyDescent="0.25">
      <c r="A11654" s="37">
        <v>81255011000</v>
      </c>
      <c r="B11654" s="12" t="s">
        <v>5316</v>
      </c>
      <c r="C11654" s="12">
        <v>4</v>
      </c>
      <c r="D11654" s="12" t="s">
        <v>1155</v>
      </c>
      <c r="E11654" s="12" t="s">
        <v>67</v>
      </c>
      <c r="F11654" s="12" t="s">
        <v>67</v>
      </c>
      <c r="G11654" s="12" t="s">
        <v>65</v>
      </c>
      <c r="H11654" s="12" t="s">
        <v>67</v>
      </c>
      <c r="I11654" s="12"/>
    </row>
    <row r="11655" spans="1:9" x14ac:dyDescent="0.25">
      <c r="A11655" s="38">
        <v>81255012000</v>
      </c>
      <c r="B11655" s="13" t="s">
        <v>10832</v>
      </c>
      <c r="C11655" s="13">
        <v>1</v>
      </c>
      <c r="D11655" s="13" t="s">
        <v>2549</v>
      </c>
      <c r="E11655" s="13" t="s">
        <v>1199</v>
      </c>
      <c r="F11655" s="13" t="s">
        <v>1199</v>
      </c>
      <c r="G11655" s="13" t="s">
        <v>67</v>
      </c>
      <c r="H11655" s="13" t="s">
        <v>65</v>
      </c>
      <c r="I11655" s="13"/>
    </row>
    <row r="11656" spans="1:9" x14ac:dyDescent="0.25">
      <c r="A11656" s="37">
        <v>81255013000</v>
      </c>
      <c r="B11656" s="12" t="s">
        <v>5307</v>
      </c>
      <c r="C11656" s="12">
        <v>4</v>
      </c>
      <c r="D11656" s="12" t="s">
        <v>1155</v>
      </c>
      <c r="E11656" s="12" t="s">
        <v>67</v>
      </c>
      <c r="F11656" s="12" t="s">
        <v>67</v>
      </c>
      <c r="G11656" s="12" t="s">
        <v>65</v>
      </c>
      <c r="H11656" s="12" t="s">
        <v>67</v>
      </c>
      <c r="I11656" s="12"/>
    </row>
    <row r="11657" spans="1:9" x14ac:dyDescent="0.25">
      <c r="A11657" s="38">
        <v>81255014000</v>
      </c>
      <c r="B11657" s="13" t="s">
        <v>10833</v>
      </c>
      <c r="C11657" s="13">
        <v>4</v>
      </c>
      <c r="D11657" s="13" t="s">
        <v>1155</v>
      </c>
      <c r="E11657" s="13" t="s">
        <v>67</v>
      </c>
      <c r="F11657" s="13" t="s">
        <v>67</v>
      </c>
      <c r="G11657" s="13" t="s">
        <v>65</v>
      </c>
      <c r="H11657" s="13" t="s">
        <v>67</v>
      </c>
      <c r="I11657" s="13"/>
    </row>
    <row r="11658" spans="1:9" x14ac:dyDescent="0.25">
      <c r="A11658" s="37">
        <v>81265001000</v>
      </c>
      <c r="B11658" s="12" t="s">
        <v>10834</v>
      </c>
      <c r="C11658" s="12">
        <v>1</v>
      </c>
      <c r="D11658" s="12" t="s">
        <v>2549</v>
      </c>
      <c r="E11658" s="12" t="s">
        <v>1199</v>
      </c>
      <c r="F11658" s="12" t="s">
        <v>1199</v>
      </c>
      <c r="G11658" s="12" t="s">
        <v>67</v>
      </c>
      <c r="H11658" s="12" t="s">
        <v>65</v>
      </c>
      <c r="I11658" s="12"/>
    </row>
    <row r="11659" spans="1:9" x14ac:dyDescent="0.25">
      <c r="A11659" s="38">
        <v>81265002000</v>
      </c>
      <c r="B11659" s="13" t="s">
        <v>5323</v>
      </c>
      <c r="C11659" s="13">
        <v>1</v>
      </c>
      <c r="D11659" s="13" t="s">
        <v>2549</v>
      </c>
      <c r="E11659" s="13" t="s">
        <v>1199</v>
      </c>
      <c r="F11659" s="13" t="s">
        <v>1199</v>
      </c>
      <c r="G11659" s="13" t="s">
        <v>67</v>
      </c>
      <c r="H11659" s="13" t="s">
        <v>65</v>
      </c>
      <c r="I11659" s="13"/>
    </row>
    <row r="11660" spans="1:9" x14ac:dyDescent="0.25">
      <c r="A11660" s="37">
        <v>81265003000</v>
      </c>
      <c r="B11660" s="12" t="s">
        <v>5324</v>
      </c>
      <c r="C11660" s="12">
        <v>1</v>
      </c>
      <c r="D11660" s="12" t="s">
        <v>2549</v>
      </c>
      <c r="E11660" s="12" t="s">
        <v>1199</v>
      </c>
      <c r="F11660" s="12" t="s">
        <v>1199</v>
      </c>
      <c r="G11660" s="12" t="s">
        <v>67</v>
      </c>
      <c r="H11660" s="12" t="s">
        <v>65</v>
      </c>
      <c r="I11660" s="12"/>
    </row>
    <row r="11661" spans="1:9" x14ac:dyDescent="0.25">
      <c r="A11661" s="38">
        <v>81265004000</v>
      </c>
      <c r="B11661" s="13" t="s">
        <v>10835</v>
      </c>
      <c r="C11661" s="13">
        <v>1</v>
      </c>
      <c r="D11661" s="13" t="s">
        <v>2549</v>
      </c>
      <c r="E11661" s="13" t="s">
        <v>1199</v>
      </c>
      <c r="F11661" s="13" t="s">
        <v>1199</v>
      </c>
      <c r="G11661" s="13" t="s">
        <v>67</v>
      </c>
      <c r="H11661" s="13" t="s">
        <v>65</v>
      </c>
      <c r="I11661" s="13"/>
    </row>
    <row r="11662" spans="1:9" x14ac:dyDescent="0.25">
      <c r="A11662" s="37">
        <v>81265005000</v>
      </c>
      <c r="B11662" s="12" t="s">
        <v>5328</v>
      </c>
      <c r="C11662" s="12">
        <v>4</v>
      </c>
      <c r="D11662" s="12" t="s">
        <v>1155</v>
      </c>
      <c r="E11662" s="12" t="s">
        <v>67</v>
      </c>
      <c r="F11662" s="12" t="s">
        <v>67</v>
      </c>
      <c r="G11662" s="12" t="s">
        <v>65</v>
      </c>
      <c r="H11662" s="12" t="s">
        <v>67</v>
      </c>
      <c r="I11662" s="12"/>
    </row>
    <row r="11663" spans="1:9" x14ac:dyDescent="0.25">
      <c r="A11663" s="38">
        <v>81275001000</v>
      </c>
      <c r="B11663" s="13" t="s">
        <v>10836</v>
      </c>
      <c r="C11663" s="13">
        <v>1</v>
      </c>
      <c r="D11663" s="13" t="s">
        <v>2549</v>
      </c>
      <c r="E11663" s="13" t="s">
        <v>1199</v>
      </c>
      <c r="F11663" s="13" t="s">
        <v>1199</v>
      </c>
      <c r="G11663" s="13" t="s">
        <v>67</v>
      </c>
      <c r="H11663" s="13" t="s">
        <v>65</v>
      </c>
      <c r="I11663" s="13"/>
    </row>
    <row r="11664" spans="1:9" x14ac:dyDescent="0.25">
      <c r="A11664" s="37">
        <v>81275002000</v>
      </c>
      <c r="B11664" s="12" t="s">
        <v>5338</v>
      </c>
      <c r="C11664" s="12">
        <v>1</v>
      </c>
      <c r="D11664" s="12" t="s">
        <v>2549</v>
      </c>
      <c r="E11664" s="12" t="s">
        <v>1199</v>
      </c>
      <c r="F11664" s="12" t="s">
        <v>1199</v>
      </c>
      <c r="G11664" s="12" t="s">
        <v>67</v>
      </c>
      <c r="H11664" s="12" t="s">
        <v>65</v>
      </c>
      <c r="I11664" s="12"/>
    </row>
    <row r="11665" spans="1:9" x14ac:dyDescent="0.25">
      <c r="A11665" s="38">
        <v>81275003000</v>
      </c>
      <c r="B11665" s="13" t="s">
        <v>5359</v>
      </c>
      <c r="C11665" s="13">
        <v>1</v>
      </c>
      <c r="D11665" s="13" t="s">
        <v>2549</v>
      </c>
      <c r="E11665" s="13" t="s">
        <v>1199</v>
      </c>
      <c r="F11665" s="13" t="s">
        <v>1199</v>
      </c>
      <c r="G11665" s="13" t="s">
        <v>67</v>
      </c>
      <c r="H11665" s="13" t="s">
        <v>65</v>
      </c>
      <c r="I11665" s="13"/>
    </row>
    <row r="11666" spans="1:9" x14ac:dyDescent="0.25">
      <c r="A11666" s="37">
        <v>81275004000</v>
      </c>
      <c r="B11666" s="12" t="s">
        <v>5341</v>
      </c>
      <c r="C11666" s="12">
        <v>1</v>
      </c>
      <c r="D11666" s="12" t="s">
        <v>2549</v>
      </c>
      <c r="E11666" s="12" t="s">
        <v>1199</v>
      </c>
      <c r="F11666" s="12" t="s">
        <v>1199</v>
      </c>
      <c r="G11666" s="12" t="s">
        <v>67</v>
      </c>
      <c r="H11666" s="12" t="s">
        <v>65</v>
      </c>
      <c r="I11666" s="12"/>
    </row>
    <row r="11667" spans="1:9" x14ac:dyDescent="0.25">
      <c r="A11667" s="38">
        <v>81275005000</v>
      </c>
      <c r="B11667" s="13" t="s">
        <v>10837</v>
      </c>
      <c r="C11667" s="13">
        <v>1</v>
      </c>
      <c r="D11667" s="13" t="s">
        <v>2549</v>
      </c>
      <c r="E11667" s="13" t="s">
        <v>1199</v>
      </c>
      <c r="F11667" s="13" t="s">
        <v>1199</v>
      </c>
      <c r="G11667" s="13" t="s">
        <v>67</v>
      </c>
      <c r="H11667" s="13" t="s">
        <v>65</v>
      </c>
      <c r="I11667" s="13"/>
    </row>
    <row r="11668" spans="1:9" x14ac:dyDescent="0.25">
      <c r="A11668" s="37">
        <v>81275006000</v>
      </c>
      <c r="B11668" s="12" t="s">
        <v>10838</v>
      </c>
      <c r="C11668" s="12">
        <v>1</v>
      </c>
      <c r="D11668" s="12" t="s">
        <v>2549</v>
      </c>
      <c r="E11668" s="12" t="s">
        <v>1199</v>
      </c>
      <c r="F11668" s="12" t="s">
        <v>1199</v>
      </c>
      <c r="G11668" s="12" t="s">
        <v>67</v>
      </c>
      <c r="H11668" s="12" t="s">
        <v>65</v>
      </c>
      <c r="I11668" s="12"/>
    </row>
    <row r="11669" spans="1:9" x14ac:dyDescent="0.25">
      <c r="A11669" s="38">
        <v>81275007000</v>
      </c>
      <c r="B11669" s="13" t="s">
        <v>10839</v>
      </c>
      <c r="C11669" s="13">
        <v>1</v>
      </c>
      <c r="D11669" s="13" t="s">
        <v>2549</v>
      </c>
      <c r="E11669" s="13" t="s">
        <v>1199</v>
      </c>
      <c r="F11669" s="13" t="s">
        <v>1199</v>
      </c>
      <c r="G11669" s="13" t="s">
        <v>67</v>
      </c>
      <c r="H11669" s="13" t="s">
        <v>65</v>
      </c>
      <c r="I11669" s="13"/>
    </row>
    <row r="11670" spans="1:9" x14ac:dyDescent="0.25">
      <c r="A11670" s="37">
        <v>81275008000</v>
      </c>
      <c r="B11670" s="12" t="s">
        <v>10840</v>
      </c>
      <c r="C11670" s="12">
        <v>1</v>
      </c>
      <c r="D11670" s="12" t="s">
        <v>2549</v>
      </c>
      <c r="E11670" s="12" t="s">
        <v>1199</v>
      </c>
      <c r="F11670" s="12" t="s">
        <v>1199</v>
      </c>
      <c r="G11670" s="12" t="s">
        <v>67</v>
      </c>
      <c r="H11670" s="12" t="s">
        <v>65</v>
      </c>
      <c r="I11670" s="12"/>
    </row>
    <row r="11671" spans="1:9" x14ac:dyDescent="0.25">
      <c r="A11671" s="38">
        <v>81275009000</v>
      </c>
      <c r="B11671" s="13" t="s">
        <v>5353</v>
      </c>
      <c r="C11671" s="13">
        <v>1</v>
      </c>
      <c r="D11671" s="13" t="s">
        <v>2549</v>
      </c>
      <c r="E11671" s="13" t="s">
        <v>1199</v>
      </c>
      <c r="F11671" s="13" t="s">
        <v>1199</v>
      </c>
      <c r="G11671" s="13" t="s">
        <v>67</v>
      </c>
      <c r="H11671" s="13" t="s">
        <v>65</v>
      </c>
      <c r="I11671" s="13"/>
    </row>
    <row r="11672" spans="1:9" x14ac:dyDescent="0.25">
      <c r="A11672" s="37">
        <v>81285001000</v>
      </c>
      <c r="B11672" s="12" t="s">
        <v>5363</v>
      </c>
      <c r="C11672" s="12">
        <v>4</v>
      </c>
      <c r="D11672" s="12" t="s">
        <v>1155</v>
      </c>
      <c r="E11672" s="12" t="s">
        <v>67</v>
      </c>
      <c r="F11672" s="12" t="s">
        <v>67</v>
      </c>
      <c r="G11672" s="12" t="s">
        <v>65</v>
      </c>
      <c r="H11672" s="12" t="s">
        <v>67</v>
      </c>
      <c r="I11672" s="12"/>
    </row>
    <row r="11673" spans="1:9" x14ac:dyDescent="0.25">
      <c r="A11673" s="38">
        <v>81285002000</v>
      </c>
      <c r="B11673" s="13" t="s">
        <v>4291</v>
      </c>
      <c r="C11673" s="13">
        <v>4</v>
      </c>
      <c r="D11673" s="13" t="s">
        <v>1155</v>
      </c>
      <c r="E11673" s="13" t="s">
        <v>67</v>
      </c>
      <c r="F11673" s="13" t="s">
        <v>67</v>
      </c>
      <c r="G11673" s="13" t="s">
        <v>65</v>
      </c>
      <c r="H11673" s="13" t="s">
        <v>67</v>
      </c>
      <c r="I11673" s="13"/>
    </row>
    <row r="11674" spans="1:9" x14ac:dyDescent="0.25">
      <c r="A11674" s="37">
        <v>81285003000</v>
      </c>
      <c r="B11674" s="12" t="s">
        <v>5366</v>
      </c>
      <c r="C11674" s="12">
        <v>4</v>
      </c>
      <c r="D11674" s="12" t="s">
        <v>1155</v>
      </c>
      <c r="E11674" s="12" t="s">
        <v>67</v>
      </c>
      <c r="F11674" s="12" t="s">
        <v>67</v>
      </c>
      <c r="G11674" s="12" t="s">
        <v>65</v>
      </c>
      <c r="H11674" s="12" t="s">
        <v>67</v>
      </c>
      <c r="I11674" s="12"/>
    </row>
    <row r="11675" spans="1:9" x14ac:dyDescent="0.25">
      <c r="A11675" s="38">
        <v>81285004000</v>
      </c>
      <c r="B11675" s="13" t="s">
        <v>5371</v>
      </c>
      <c r="C11675" s="13">
        <v>4</v>
      </c>
      <c r="D11675" s="13" t="s">
        <v>1155</v>
      </c>
      <c r="E11675" s="13" t="s">
        <v>67</v>
      </c>
      <c r="F11675" s="13" t="s">
        <v>67</v>
      </c>
      <c r="G11675" s="13" t="s">
        <v>65</v>
      </c>
      <c r="H11675" s="13" t="s">
        <v>67</v>
      </c>
      <c r="I11675" s="13"/>
    </row>
    <row r="11676" spans="1:9" x14ac:dyDescent="0.25">
      <c r="A11676" s="37">
        <v>81355001000</v>
      </c>
      <c r="B11676" s="12" t="s">
        <v>5380</v>
      </c>
      <c r="C11676" s="12">
        <v>1</v>
      </c>
      <c r="D11676" s="12" t="s">
        <v>2549</v>
      </c>
      <c r="E11676" s="12" t="s">
        <v>1199</v>
      </c>
      <c r="F11676" s="12" t="s">
        <v>1199</v>
      </c>
      <c r="G11676" s="12" t="s">
        <v>67</v>
      </c>
      <c r="H11676" s="12" t="s">
        <v>65</v>
      </c>
      <c r="I11676" s="12"/>
    </row>
    <row r="11677" spans="1:9" x14ac:dyDescent="0.25">
      <c r="A11677" s="38">
        <v>81355002000</v>
      </c>
      <c r="B11677" s="13" t="s">
        <v>5381</v>
      </c>
      <c r="C11677" s="13">
        <v>1</v>
      </c>
      <c r="D11677" s="13" t="s">
        <v>2549</v>
      </c>
      <c r="E11677" s="13" t="s">
        <v>1199</v>
      </c>
      <c r="F11677" s="13" t="s">
        <v>1199</v>
      </c>
      <c r="G11677" s="13" t="s">
        <v>67</v>
      </c>
      <c r="H11677" s="13" t="s">
        <v>65</v>
      </c>
      <c r="I11677" s="13"/>
    </row>
    <row r="11678" spans="1:9" x14ac:dyDescent="0.25">
      <c r="A11678" s="37">
        <v>81355003000</v>
      </c>
      <c r="B11678" s="12" t="s">
        <v>10841</v>
      </c>
      <c r="C11678" s="12">
        <v>1</v>
      </c>
      <c r="D11678" s="12" t="s">
        <v>2549</v>
      </c>
      <c r="E11678" s="12" t="s">
        <v>1199</v>
      </c>
      <c r="F11678" s="12" t="s">
        <v>1199</v>
      </c>
      <c r="G11678" s="12" t="s">
        <v>67</v>
      </c>
      <c r="H11678" s="12" t="s">
        <v>65</v>
      </c>
      <c r="I11678" s="12"/>
    </row>
    <row r="11679" spans="1:9" x14ac:dyDescent="0.25">
      <c r="A11679" s="38">
        <v>81365001000</v>
      </c>
      <c r="B11679" s="13" t="s">
        <v>5425</v>
      </c>
      <c r="C11679" s="13">
        <v>1</v>
      </c>
      <c r="D11679" s="13" t="s">
        <v>2549</v>
      </c>
      <c r="E11679" s="13" t="s">
        <v>1199</v>
      </c>
      <c r="F11679" s="13" t="s">
        <v>1199</v>
      </c>
      <c r="G11679" s="13" t="s">
        <v>67</v>
      </c>
      <c r="H11679" s="13" t="s">
        <v>65</v>
      </c>
      <c r="I11679" s="13"/>
    </row>
    <row r="11680" spans="1:9" x14ac:dyDescent="0.25">
      <c r="A11680" s="37">
        <v>81365002000</v>
      </c>
      <c r="B11680" s="12" t="s">
        <v>5393</v>
      </c>
      <c r="C11680" s="12">
        <v>1</v>
      </c>
      <c r="D11680" s="12" t="s">
        <v>2549</v>
      </c>
      <c r="E11680" s="12" t="s">
        <v>1199</v>
      </c>
      <c r="F11680" s="12" t="s">
        <v>1199</v>
      </c>
      <c r="G11680" s="12" t="s">
        <v>67</v>
      </c>
      <c r="H11680" s="12" t="s">
        <v>65</v>
      </c>
      <c r="I11680" s="12"/>
    </row>
    <row r="11681" spans="1:9" x14ac:dyDescent="0.25">
      <c r="A11681" s="38">
        <v>81365003000</v>
      </c>
      <c r="B11681" s="13" t="s">
        <v>5395</v>
      </c>
      <c r="C11681" s="13">
        <v>1</v>
      </c>
      <c r="D11681" s="13" t="s">
        <v>2549</v>
      </c>
      <c r="E11681" s="13" t="s">
        <v>1199</v>
      </c>
      <c r="F11681" s="13" t="s">
        <v>1199</v>
      </c>
      <c r="G11681" s="13" t="s">
        <v>67</v>
      </c>
      <c r="H11681" s="13" t="s">
        <v>65</v>
      </c>
      <c r="I11681" s="13"/>
    </row>
    <row r="11682" spans="1:9" x14ac:dyDescent="0.25">
      <c r="A11682" s="37">
        <v>81365004000</v>
      </c>
      <c r="B11682" s="12" t="s">
        <v>10842</v>
      </c>
      <c r="C11682" s="12">
        <v>1</v>
      </c>
      <c r="D11682" s="12" t="s">
        <v>2549</v>
      </c>
      <c r="E11682" s="12" t="s">
        <v>1199</v>
      </c>
      <c r="F11682" s="12" t="s">
        <v>1199</v>
      </c>
      <c r="G11682" s="12" t="s">
        <v>67</v>
      </c>
      <c r="H11682" s="12" t="s">
        <v>65</v>
      </c>
      <c r="I11682" s="12"/>
    </row>
    <row r="11683" spans="1:9" x14ac:dyDescent="0.25">
      <c r="A11683" s="38">
        <v>81365005000</v>
      </c>
      <c r="B11683" s="13" t="s">
        <v>10843</v>
      </c>
      <c r="C11683" s="13">
        <v>1</v>
      </c>
      <c r="D11683" s="13" t="s">
        <v>2549</v>
      </c>
      <c r="E11683" s="13" t="s">
        <v>1199</v>
      </c>
      <c r="F11683" s="13" t="s">
        <v>1199</v>
      </c>
      <c r="G11683" s="13" t="s">
        <v>67</v>
      </c>
      <c r="H11683" s="13" t="s">
        <v>65</v>
      </c>
      <c r="I11683" s="13"/>
    </row>
    <row r="11684" spans="1:9" x14ac:dyDescent="0.25">
      <c r="A11684" s="37">
        <v>81365006000</v>
      </c>
      <c r="B11684" s="12" t="s">
        <v>10844</v>
      </c>
      <c r="C11684" s="12">
        <v>1</v>
      </c>
      <c r="D11684" s="12" t="s">
        <v>2549</v>
      </c>
      <c r="E11684" s="12" t="s">
        <v>1199</v>
      </c>
      <c r="F11684" s="12" t="s">
        <v>1199</v>
      </c>
      <c r="G11684" s="12" t="s">
        <v>67</v>
      </c>
      <c r="H11684" s="12" t="s">
        <v>65</v>
      </c>
      <c r="I11684" s="12"/>
    </row>
    <row r="11685" spans="1:9" x14ac:dyDescent="0.25">
      <c r="A11685" s="38">
        <v>81365007000</v>
      </c>
      <c r="B11685" s="13" t="s">
        <v>5415</v>
      </c>
      <c r="C11685" s="13">
        <v>1</v>
      </c>
      <c r="D11685" s="13" t="s">
        <v>2549</v>
      </c>
      <c r="E11685" s="13" t="s">
        <v>1199</v>
      </c>
      <c r="F11685" s="13" t="s">
        <v>1199</v>
      </c>
      <c r="G11685" s="13" t="s">
        <v>67</v>
      </c>
      <c r="H11685" s="13" t="s">
        <v>65</v>
      </c>
      <c r="I11685" s="13"/>
    </row>
    <row r="11686" spans="1:9" x14ac:dyDescent="0.25">
      <c r="A11686" s="37">
        <v>81365008000</v>
      </c>
      <c r="B11686" s="12" t="s">
        <v>10845</v>
      </c>
      <c r="C11686" s="12">
        <v>1</v>
      </c>
      <c r="D11686" s="12" t="s">
        <v>2549</v>
      </c>
      <c r="E11686" s="12" t="s">
        <v>1199</v>
      </c>
      <c r="F11686" s="12" t="s">
        <v>1199</v>
      </c>
      <c r="G11686" s="12" t="s">
        <v>67</v>
      </c>
      <c r="H11686" s="12" t="s">
        <v>65</v>
      </c>
      <c r="I11686" s="12"/>
    </row>
    <row r="11687" spans="1:9" x14ac:dyDescent="0.25">
      <c r="A11687" s="38">
        <v>81365009000</v>
      </c>
      <c r="B11687" s="13" t="s">
        <v>5419</v>
      </c>
      <c r="C11687" s="13">
        <v>1</v>
      </c>
      <c r="D11687" s="13" t="s">
        <v>2549</v>
      </c>
      <c r="E11687" s="13" t="s">
        <v>1199</v>
      </c>
      <c r="F11687" s="13" t="s">
        <v>1199</v>
      </c>
      <c r="G11687" s="13" t="s">
        <v>67</v>
      </c>
      <c r="H11687" s="13" t="s">
        <v>65</v>
      </c>
      <c r="I11687" s="13"/>
    </row>
    <row r="11688" spans="1:9" x14ac:dyDescent="0.25">
      <c r="A11688" s="37">
        <v>82155001000</v>
      </c>
      <c r="B11688" s="12" t="s">
        <v>5449</v>
      </c>
      <c r="C11688" s="12">
        <v>7</v>
      </c>
      <c r="D11688" s="12" t="s">
        <v>2085</v>
      </c>
      <c r="E11688" s="12" t="s">
        <v>65</v>
      </c>
      <c r="F11688" s="12" t="s">
        <v>1199</v>
      </c>
      <c r="G11688" s="12" t="s">
        <v>65</v>
      </c>
      <c r="H11688" s="12" t="s">
        <v>65</v>
      </c>
      <c r="I11688" s="12"/>
    </row>
    <row r="11689" spans="1:9" x14ac:dyDescent="0.25">
      <c r="A11689" s="38">
        <v>82155002000</v>
      </c>
      <c r="B11689" s="13" t="s">
        <v>5429</v>
      </c>
      <c r="C11689" s="13">
        <v>4</v>
      </c>
      <c r="D11689" s="13" t="s">
        <v>1155</v>
      </c>
      <c r="E11689" s="13" t="s">
        <v>67</v>
      </c>
      <c r="F11689" s="13" t="s">
        <v>67</v>
      </c>
      <c r="G11689" s="13" t="s">
        <v>65</v>
      </c>
      <c r="H11689" s="13" t="s">
        <v>67</v>
      </c>
      <c r="I11689" s="13"/>
    </row>
    <row r="11690" spans="1:9" x14ac:dyDescent="0.25">
      <c r="A11690" s="37">
        <v>82155003000</v>
      </c>
      <c r="B11690" s="12" t="s">
        <v>5430</v>
      </c>
      <c r="C11690" s="12">
        <v>7</v>
      </c>
      <c r="D11690" s="12" t="s">
        <v>2085</v>
      </c>
      <c r="E11690" s="12" t="s">
        <v>65</v>
      </c>
      <c r="F11690" s="12" t="s">
        <v>1199</v>
      </c>
      <c r="G11690" s="12" t="s">
        <v>65</v>
      </c>
      <c r="H11690" s="12" t="s">
        <v>65</v>
      </c>
      <c r="I11690" s="12"/>
    </row>
    <row r="11691" spans="1:9" x14ac:dyDescent="0.25">
      <c r="A11691" s="38">
        <v>82155004000</v>
      </c>
      <c r="B11691" s="13" t="s">
        <v>5448</v>
      </c>
      <c r="C11691" s="13">
        <v>7</v>
      </c>
      <c r="D11691" s="13" t="s">
        <v>2085</v>
      </c>
      <c r="E11691" s="13" t="s">
        <v>65</v>
      </c>
      <c r="F11691" s="13" t="s">
        <v>1199</v>
      </c>
      <c r="G11691" s="13" t="s">
        <v>65</v>
      </c>
      <c r="H11691" s="13" t="s">
        <v>65</v>
      </c>
      <c r="I11691" s="13"/>
    </row>
    <row r="11692" spans="1:9" x14ac:dyDescent="0.25">
      <c r="A11692" s="37">
        <v>82155005000</v>
      </c>
      <c r="B11692" s="12" t="s">
        <v>5438</v>
      </c>
      <c r="C11692" s="12">
        <v>4</v>
      </c>
      <c r="D11692" s="12" t="s">
        <v>1155</v>
      </c>
      <c r="E11692" s="12" t="s">
        <v>67</v>
      </c>
      <c r="F11692" s="12" t="s">
        <v>67</v>
      </c>
      <c r="G11692" s="12" t="s">
        <v>65</v>
      </c>
      <c r="H11692" s="12" t="s">
        <v>67</v>
      </c>
      <c r="I11692" s="12"/>
    </row>
    <row r="11693" spans="1:9" x14ac:dyDescent="0.25">
      <c r="A11693" s="38">
        <v>82155006000</v>
      </c>
      <c r="B11693" s="13" t="s">
        <v>5440</v>
      </c>
      <c r="C11693" s="13">
        <v>7</v>
      </c>
      <c r="D11693" s="13" t="s">
        <v>2085</v>
      </c>
      <c r="E11693" s="13" t="s">
        <v>65</v>
      </c>
      <c r="F11693" s="13" t="s">
        <v>1199</v>
      </c>
      <c r="G11693" s="13" t="s">
        <v>65</v>
      </c>
      <c r="H11693" s="13" t="s">
        <v>65</v>
      </c>
      <c r="I11693" s="13"/>
    </row>
    <row r="11694" spans="1:9" x14ac:dyDescent="0.25">
      <c r="A11694" s="37">
        <v>82155007000</v>
      </c>
      <c r="B11694" s="12" t="s">
        <v>5441</v>
      </c>
      <c r="C11694" s="12">
        <v>4</v>
      </c>
      <c r="D11694" s="12" t="s">
        <v>1155</v>
      </c>
      <c r="E11694" s="12" t="s">
        <v>67</v>
      </c>
      <c r="F11694" s="12" t="s">
        <v>67</v>
      </c>
      <c r="G11694" s="12" t="s">
        <v>65</v>
      </c>
      <c r="H11694" s="12" t="s">
        <v>67</v>
      </c>
      <c r="I11694" s="12"/>
    </row>
    <row r="11695" spans="1:9" x14ac:dyDescent="0.25">
      <c r="A11695" s="38">
        <v>82165001000</v>
      </c>
      <c r="B11695" s="13" t="s">
        <v>10846</v>
      </c>
      <c r="C11695" s="13">
        <v>7</v>
      </c>
      <c r="D11695" s="13" t="s">
        <v>2085</v>
      </c>
      <c r="E11695" s="13" t="s">
        <v>65</v>
      </c>
      <c r="F11695" s="13" t="s">
        <v>1199</v>
      </c>
      <c r="G11695" s="13" t="s">
        <v>65</v>
      </c>
      <c r="H11695" s="13" t="s">
        <v>65</v>
      </c>
      <c r="I11695" s="13"/>
    </row>
    <row r="11696" spans="1:9" x14ac:dyDescent="0.25">
      <c r="A11696" s="37">
        <v>82165002000</v>
      </c>
      <c r="B11696" s="12" t="s">
        <v>5463</v>
      </c>
      <c r="C11696" s="12">
        <v>7</v>
      </c>
      <c r="D11696" s="12" t="s">
        <v>2085</v>
      </c>
      <c r="E11696" s="12" t="s">
        <v>65</v>
      </c>
      <c r="F11696" s="12" t="s">
        <v>1199</v>
      </c>
      <c r="G11696" s="12" t="s">
        <v>65</v>
      </c>
      <c r="H11696" s="12" t="s">
        <v>65</v>
      </c>
      <c r="I11696" s="12"/>
    </row>
    <row r="11697" spans="1:9" x14ac:dyDescent="0.25">
      <c r="A11697" s="38">
        <v>82165003000</v>
      </c>
      <c r="B11697" s="13" t="s">
        <v>5466</v>
      </c>
      <c r="C11697" s="13">
        <v>7</v>
      </c>
      <c r="D11697" s="13" t="s">
        <v>2085</v>
      </c>
      <c r="E11697" s="13" t="s">
        <v>65</v>
      </c>
      <c r="F11697" s="13" t="s">
        <v>1199</v>
      </c>
      <c r="G11697" s="13" t="s">
        <v>65</v>
      </c>
      <c r="H11697" s="13" t="s">
        <v>65</v>
      </c>
      <c r="I11697" s="13"/>
    </row>
    <row r="11698" spans="1:9" x14ac:dyDescent="0.25">
      <c r="A11698" s="37">
        <v>82165004000</v>
      </c>
      <c r="B11698" s="12" t="s">
        <v>5470</v>
      </c>
      <c r="C11698" s="12">
        <v>2</v>
      </c>
      <c r="D11698" s="12" t="s">
        <v>1198</v>
      </c>
      <c r="E11698" s="12" t="s">
        <v>65</v>
      </c>
      <c r="F11698" s="12" t="s">
        <v>67</v>
      </c>
      <c r="G11698" s="12" t="s">
        <v>1199</v>
      </c>
      <c r="H11698" s="12" t="s">
        <v>67</v>
      </c>
      <c r="I11698" s="12"/>
    </row>
    <row r="11699" spans="1:9" x14ac:dyDescent="0.25">
      <c r="A11699" s="38">
        <v>82165005000</v>
      </c>
      <c r="B11699" s="13" t="s">
        <v>5478</v>
      </c>
      <c r="C11699" s="13">
        <v>7</v>
      </c>
      <c r="D11699" s="13" t="s">
        <v>2085</v>
      </c>
      <c r="E11699" s="13" t="s">
        <v>65</v>
      </c>
      <c r="F11699" s="13" t="s">
        <v>1199</v>
      </c>
      <c r="G11699" s="13" t="s">
        <v>65</v>
      </c>
      <c r="H11699" s="13" t="s">
        <v>65</v>
      </c>
      <c r="I11699" s="13"/>
    </row>
    <row r="11700" spans="1:9" x14ac:dyDescent="0.25">
      <c r="A11700" s="37">
        <v>82165006000</v>
      </c>
      <c r="B11700" s="12" t="s">
        <v>10847</v>
      </c>
      <c r="C11700" s="12">
        <v>7</v>
      </c>
      <c r="D11700" s="12" t="s">
        <v>2085</v>
      </c>
      <c r="E11700" s="12" t="s">
        <v>65</v>
      </c>
      <c r="F11700" s="12" t="s">
        <v>1199</v>
      </c>
      <c r="G11700" s="12" t="s">
        <v>65</v>
      </c>
      <c r="H11700" s="12" t="s">
        <v>65</v>
      </c>
      <c r="I11700" s="12"/>
    </row>
    <row r="11701" spans="1:9" x14ac:dyDescent="0.25">
      <c r="A11701" s="38">
        <v>82165007000</v>
      </c>
      <c r="B11701" s="13" t="s">
        <v>5479</v>
      </c>
      <c r="C11701" s="13">
        <v>7</v>
      </c>
      <c r="D11701" s="13" t="s">
        <v>2085</v>
      </c>
      <c r="E11701" s="13" t="s">
        <v>65</v>
      </c>
      <c r="F11701" s="13" t="s">
        <v>1199</v>
      </c>
      <c r="G11701" s="13" t="s">
        <v>65</v>
      </c>
      <c r="H11701" s="13" t="s">
        <v>65</v>
      </c>
      <c r="I11701" s="13"/>
    </row>
    <row r="11702" spans="1:9" x14ac:dyDescent="0.25">
      <c r="A11702" s="37">
        <v>82255001000</v>
      </c>
      <c r="B11702" s="12" t="s">
        <v>10848</v>
      </c>
      <c r="C11702" s="12">
        <v>1</v>
      </c>
      <c r="D11702" s="12" t="s">
        <v>2549</v>
      </c>
      <c r="E11702" s="12" t="s">
        <v>1199</v>
      </c>
      <c r="F11702" s="12" t="s">
        <v>1199</v>
      </c>
      <c r="G11702" s="12" t="s">
        <v>67</v>
      </c>
      <c r="H11702" s="12" t="s">
        <v>65</v>
      </c>
      <c r="I11702" s="12"/>
    </row>
    <row r="11703" spans="1:9" x14ac:dyDescent="0.25">
      <c r="A11703" s="38">
        <v>82255002000</v>
      </c>
      <c r="B11703" s="13" t="s">
        <v>5492</v>
      </c>
      <c r="C11703" s="13">
        <v>5</v>
      </c>
      <c r="D11703" s="13" t="s">
        <v>69</v>
      </c>
      <c r="E11703" s="13" t="s">
        <v>65</v>
      </c>
      <c r="F11703" s="13" t="s">
        <v>65</v>
      </c>
      <c r="G11703" s="13" t="s">
        <v>65</v>
      </c>
      <c r="H11703" s="13" t="s">
        <v>65</v>
      </c>
      <c r="I11703" s="13"/>
    </row>
    <row r="11704" spans="1:9" x14ac:dyDescent="0.25">
      <c r="A11704" s="37">
        <v>82255003000</v>
      </c>
      <c r="B11704" s="12" t="s">
        <v>10849</v>
      </c>
      <c r="C11704" s="12">
        <v>5</v>
      </c>
      <c r="D11704" s="12" t="s">
        <v>69</v>
      </c>
      <c r="E11704" s="12" t="s">
        <v>65</v>
      </c>
      <c r="F11704" s="12" t="s">
        <v>65</v>
      </c>
      <c r="G11704" s="12" t="s">
        <v>65</v>
      </c>
      <c r="H11704" s="12" t="s">
        <v>65</v>
      </c>
      <c r="I11704" s="12"/>
    </row>
    <row r="11705" spans="1:9" x14ac:dyDescent="0.25">
      <c r="A11705" s="38">
        <v>82255004000</v>
      </c>
      <c r="B11705" s="13" t="s">
        <v>3135</v>
      </c>
      <c r="C11705" s="13">
        <v>2</v>
      </c>
      <c r="D11705" s="13" t="s">
        <v>1198</v>
      </c>
      <c r="E11705" s="13" t="s">
        <v>65</v>
      </c>
      <c r="F11705" s="13" t="s">
        <v>67</v>
      </c>
      <c r="G11705" s="13" t="s">
        <v>1199</v>
      </c>
      <c r="H11705" s="13" t="s">
        <v>67</v>
      </c>
      <c r="I11705" s="13"/>
    </row>
    <row r="11706" spans="1:9" x14ac:dyDescent="0.25">
      <c r="A11706" s="37">
        <v>82255005000</v>
      </c>
      <c r="B11706" s="12" t="s">
        <v>5495</v>
      </c>
      <c r="C11706" s="12">
        <v>5</v>
      </c>
      <c r="D11706" s="12" t="s">
        <v>69</v>
      </c>
      <c r="E11706" s="12" t="s">
        <v>65</v>
      </c>
      <c r="F11706" s="12" t="s">
        <v>65</v>
      </c>
      <c r="G11706" s="12" t="s">
        <v>65</v>
      </c>
      <c r="H11706" s="12" t="s">
        <v>65</v>
      </c>
      <c r="I11706" s="12"/>
    </row>
    <row r="11707" spans="1:9" x14ac:dyDescent="0.25">
      <c r="A11707" s="38">
        <v>82255006000</v>
      </c>
      <c r="B11707" s="13" t="s">
        <v>10850</v>
      </c>
      <c r="C11707" s="13">
        <v>2</v>
      </c>
      <c r="D11707" s="13" t="s">
        <v>1198</v>
      </c>
      <c r="E11707" s="13" t="s">
        <v>65</v>
      </c>
      <c r="F11707" s="13" t="s">
        <v>67</v>
      </c>
      <c r="G11707" s="13" t="s">
        <v>1199</v>
      </c>
      <c r="H11707" s="13" t="s">
        <v>67</v>
      </c>
      <c r="I11707" s="13"/>
    </row>
    <row r="11708" spans="1:9" x14ac:dyDescent="0.25">
      <c r="A11708" s="37">
        <v>82255007000</v>
      </c>
      <c r="B11708" s="12" t="s">
        <v>5500</v>
      </c>
      <c r="C11708" s="12">
        <v>4</v>
      </c>
      <c r="D11708" s="12" t="s">
        <v>1155</v>
      </c>
      <c r="E11708" s="12" t="s">
        <v>67</v>
      </c>
      <c r="F11708" s="12" t="s">
        <v>67</v>
      </c>
      <c r="G11708" s="12" t="s">
        <v>65</v>
      </c>
      <c r="H11708" s="12" t="s">
        <v>67</v>
      </c>
      <c r="I11708" s="12"/>
    </row>
    <row r="11709" spans="1:9" x14ac:dyDescent="0.25">
      <c r="A11709" s="38">
        <v>82255008000</v>
      </c>
      <c r="B11709" s="13" t="s">
        <v>10851</v>
      </c>
      <c r="C11709" s="13">
        <v>4</v>
      </c>
      <c r="D11709" s="13" t="s">
        <v>1155</v>
      </c>
      <c r="E11709" s="13" t="s">
        <v>67</v>
      </c>
      <c r="F11709" s="13" t="s">
        <v>67</v>
      </c>
      <c r="G11709" s="13" t="s">
        <v>65</v>
      </c>
      <c r="H11709" s="13" t="s">
        <v>67</v>
      </c>
      <c r="I11709" s="13"/>
    </row>
    <row r="11710" spans="1:9" x14ac:dyDescent="0.25">
      <c r="A11710" s="37">
        <v>82255009000</v>
      </c>
      <c r="B11710" s="12" t="s">
        <v>10852</v>
      </c>
      <c r="C11710" s="12">
        <v>4</v>
      </c>
      <c r="D11710" s="12" t="s">
        <v>1155</v>
      </c>
      <c r="E11710" s="12" t="s">
        <v>67</v>
      </c>
      <c r="F11710" s="12" t="s">
        <v>67</v>
      </c>
      <c r="G11710" s="12" t="s">
        <v>65</v>
      </c>
      <c r="H11710" s="12" t="s">
        <v>67</v>
      </c>
      <c r="I11710" s="12"/>
    </row>
    <row r="11711" spans="1:9" x14ac:dyDescent="0.25">
      <c r="A11711" s="38">
        <v>82265001000</v>
      </c>
      <c r="B11711" s="13" t="s">
        <v>5512</v>
      </c>
      <c r="C11711" s="13">
        <v>2</v>
      </c>
      <c r="D11711" s="13" t="s">
        <v>1198</v>
      </c>
      <c r="E11711" s="13" t="s">
        <v>65</v>
      </c>
      <c r="F11711" s="13" t="s">
        <v>67</v>
      </c>
      <c r="G11711" s="13" t="s">
        <v>1199</v>
      </c>
      <c r="H11711" s="13" t="s">
        <v>67</v>
      </c>
      <c r="I11711" s="13"/>
    </row>
    <row r="11712" spans="1:9" x14ac:dyDescent="0.25">
      <c r="A11712" s="37">
        <v>82265002000</v>
      </c>
      <c r="B11712" s="12" t="s">
        <v>10853</v>
      </c>
      <c r="C11712" s="12">
        <v>4</v>
      </c>
      <c r="D11712" s="12" t="s">
        <v>1155</v>
      </c>
      <c r="E11712" s="12" t="s">
        <v>67</v>
      </c>
      <c r="F11712" s="12" t="s">
        <v>67</v>
      </c>
      <c r="G11712" s="12" t="s">
        <v>65</v>
      </c>
      <c r="H11712" s="12" t="s">
        <v>67</v>
      </c>
      <c r="I11712" s="12"/>
    </row>
    <row r="11713" spans="1:9" x14ac:dyDescent="0.25">
      <c r="A11713" s="38">
        <v>82265003000</v>
      </c>
      <c r="B11713" s="13" t="s">
        <v>5520</v>
      </c>
      <c r="C11713" s="13">
        <v>7</v>
      </c>
      <c r="D11713" s="13" t="s">
        <v>2085</v>
      </c>
      <c r="E11713" s="13" t="s">
        <v>65</v>
      </c>
      <c r="F11713" s="13" t="s">
        <v>1199</v>
      </c>
      <c r="G11713" s="13" t="s">
        <v>65</v>
      </c>
      <c r="H11713" s="13" t="s">
        <v>65</v>
      </c>
      <c r="I11713" s="13"/>
    </row>
    <row r="11714" spans="1:9" x14ac:dyDescent="0.25">
      <c r="A11714" s="37">
        <v>82265004000</v>
      </c>
      <c r="B11714" s="12" t="s">
        <v>5521</v>
      </c>
      <c r="C11714" s="12">
        <v>7</v>
      </c>
      <c r="D11714" s="12" t="s">
        <v>2085</v>
      </c>
      <c r="E11714" s="12" t="s">
        <v>65</v>
      </c>
      <c r="F11714" s="12" t="s">
        <v>1199</v>
      </c>
      <c r="G11714" s="12" t="s">
        <v>65</v>
      </c>
      <c r="H11714" s="12" t="s">
        <v>65</v>
      </c>
      <c r="I11714" s="12"/>
    </row>
    <row r="11715" spans="1:9" x14ac:dyDescent="0.25">
      <c r="A11715" s="38">
        <v>82265005000</v>
      </c>
      <c r="B11715" s="13" t="s">
        <v>5530</v>
      </c>
      <c r="C11715" s="13">
        <v>5</v>
      </c>
      <c r="D11715" s="13" t="s">
        <v>69</v>
      </c>
      <c r="E11715" s="13" t="s">
        <v>65</v>
      </c>
      <c r="F11715" s="13" t="s">
        <v>65</v>
      </c>
      <c r="G11715" s="13" t="s">
        <v>65</v>
      </c>
      <c r="H11715" s="13" t="s">
        <v>65</v>
      </c>
      <c r="I11715" s="13"/>
    </row>
    <row r="11716" spans="1:9" x14ac:dyDescent="0.25">
      <c r="A11716" s="37">
        <v>82265006000</v>
      </c>
      <c r="B11716" s="12" t="s">
        <v>5536</v>
      </c>
      <c r="C11716" s="12">
        <v>7</v>
      </c>
      <c r="D11716" s="12" t="s">
        <v>2085</v>
      </c>
      <c r="E11716" s="12" t="s">
        <v>65</v>
      </c>
      <c r="F11716" s="12" t="s">
        <v>1199</v>
      </c>
      <c r="G11716" s="12" t="s">
        <v>65</v>
      </c>
      <c r="H11716" s="12" t="s">
        <v>65</v>
      </c>
      <c r="I11716" s="12"/>
    </row>
    <row r="11717" spans="1:9" x14ac:dyDescent="0.25">
      <c r="A11717" s="38">
        <v>82265007000</v>
      </c>
      <c r="B11717" s="13" t="s">
        <v>5540</v>
      </c>
      <c r="C11717" s="13">
        <v>2</v>
      </c>
      <c r="D11717" s="13" t="s">
        <v>1198</v>
      </c>
      <c r="E11717" s="13" t="s">
        <v>65</v>
      </c>
      <c r="F11717" s="13" t="s">
        <v>67</v>
      </c>
      <c r="G11717" s="13" t="s">
        <v>1199</v>
      </c>
      <c r="H11717" s="13" t="s">
        <v>67</v>
      </c>
      <c r="I11717" s="13"/>
    </row>
    <row r="11718" spans="1:9" x14ac:dyDescent="0.25">
      <c r="A11718" s="37">
        <v>82265008000</v>
      </c>
      <c r="B11718" s="12" t="s">
        <v>5544</v>
      </c>
      <c r="C11718" s="12">
        <v>4</v>
      </c>
      <c r="D11718" s="12" t="s">
        <v>1155</v>
      </c>
      <c r="E11718" s="12" t="s">
        <v>67</v>
      </c>
      <c r="F11718" s="12" t="s">
        <v>67</v>
      </c>
      <c r="G11718" s="12" t="s">
        <v>65</v>
      </c>
      <c r="H11718" s="12" t="s">
        <v>67</v>
      </c>
      <c r="I11718" s="12"/>
    </row>
    <row r="11719" spans="1:9" x14ac:dyDescent="0.25">
      <c r="A11719" s="38">
        <v>82265009000</v>
      </c>
      <c r="B11719" s="13" t="s">
        <v>5546</v>
      </c>
      <c r="C11719" s="13">
        <v>4</v>
      </c>
      <c r="D11719" s="13" t="s">
        <v>1155</v>
      </c>
      <c r="E11719" s="13" t="s">
        <v>67</v>
      </c>
      <c r="F11719" s="13" t="s">
        <v>67</v>
      </c>
      <c r="G11719" s="13" t="s">
        <v>65</v>
      </c>
      <c r="H11719" s="13" t="s">
        <v>67</v>
      </c>
      <c r="I11719" s="13"/>
    </row>
    <row r="11720" spans="1:9" x14ac:dyDescent="0.25">
      <c r="A11720" s="37">
        <v>82265010000</v>
      </c>
      <c r="B11720" s="12" t="s">
        <v>5550</v>
      </c>
      <c r="C11720" s="12">
        <v>7</v>
      </c>
      <c r="D11720" s="12" t="s">
        <v>2085</v>
      </c>
      <c r="E11720" s="12" t="s">
        <v>65</v>
      </c>
      <c r="F11720" s="12" t="s">
        <v>1199</v>
      </c>
      <c r="G11720" s="12" t="s">
        <v>65</v>
      </c>
      <c r="H11720" s="12" t="s">
        <v>65</v>
      </c>
      <c r="I11720" s="12"/>
    </row>
    <row r="11721" spans="1:9" x14ac:dyDescent="0.25">
      <c r="A11721" s="38">
        <v>82355001000</v>
      </c>
      <c r="B11721" s="13" t="s">
        <v>5560</v>
      </c>
      <c r="C11721" s="13">
        <v>2</v>
      </c>
      <c r="D11721" s="13" t="s">
        <v>1198</v>
      </c>
      <c r="E11721" s="13" t="s">
        <v>65</v>
      </c>
      <c r="F11721" s="13" t="s">
        <v>67</v>
      </c>
      <c r="G11721" s="13" t="s">
        <v>1199</v>
      </c>
      <c r="H11721" s="13" t="s">
        <v>67</v>
      </c>
      <c r="I11721" s="13"/>
    </row>
    <row r="11722" spans="1:9" x14ac:dyDescent="0.25">
      <c r="A11722" s="37">
        <v>82355002000</v>
      </c>
      <c r="B11722" s="12" t="s">
        <v>5561</v>
      </c>
      <c r="C11722" s="12">
        <v>1</v>
      </c>
      <c r="D11722" s="12" t="s">
        <v>2549</v>
      </c>
      <c r="E11722" s="12" t="s">
        <v>1199</v>
      </c>
      <c r="F11722" s="12" t="s">
        <v>1199</v>
      </c>
      <c r="G11722" s="12" t="s">
        <v>67</v>
      </c>
      <c r="H11722" s="12" t="s">
        <v>65</v>
      </c>
      <c r="I11722" s="12"/>
    </row>
    <row r="11723" spans="1:9" x14ac:dyDescent="0.25">
      <c r="A11723" s="38">
        <v>82355003000</v>
      </c>
      <c r="B11723" s="13" t="s">
        <v>5569</v>
      </c>
      <c r="C11723" s="13">
        <v>2</v>
      </c>
      <c r="D11723" s="13" t="s">
        <v>1198</v>
      </c>
      <c r="E11723" s="13" t="s">
        <v>65</v>
      </c>
      <c r="F11723" s="13" t="s">
        <v>67</v>
      </c>
      <c r="G11723" s="13" t="s">
        <v>1199</v>
      </c>
      <c r="H11723" s="13" t="s">
        <v>67</v>
      </c>
      <c r="I11723" s="13"/>
    </row>
    <row r="11724" spans="1:9" x14ac:dyDescent="0.25">
      <c r="A11724" s="37">
        <v>82355004000</v>
      </c>
      <c r="B11724" s="12" t="s">
        <v>5562</v>
      </c>
      <c r="C11724" s="12">
        <v>2</v>
      </c>
      <c r="D11724" s="12" t="s">
        <v>1198</v>
      </c>
      <c r="E11724" s="12" t="s">
        <v>65</v>
      </c>
      <c r="F11724" s="12" t="s">
        <v>67</v>
      </c>
      <c r="G11724" s="12" t="s">
        <v>1199</v>
      </c>
      <c r="H11724" s="12" t="s">
        <v>67</v>
      </c>
      <c r="I11724" s="12"/>
    </row>
    <row r="11725" spans="1:9" x14ac:dyDescent="0.25">
      <c r="A11725" s="38">
        <v>82355005000</v>
      </c>
      <c r="B11725" s="13" t="s">
        <v>10854</v>
      </c>
      <c r="C11725" s="13">
        <v>2</v>
      </c>
      <c r="D11725" s="13" t="s">
        <v>1198</v>
      </c>
      <c r="E11725" s="13" t="s">
        <v>65</v>
      </c>
      <c r="F11725" s="13" t="s">
        <v>67</v>
      </c>
      <c r="G11725" s="13" t="s">
        <v>1199</v>
      </c>
      <c r="H11725" s="13" t="s">
        <v>67</v>
      </c>
      <c r="I11725" s="13"/>
    </row>
    <row r="11726" spans="1:9" x14ac:dyDescent="0.25">
      <c r="A11726" s="37">
        <v>82355006000</v>
      </c>
      <c r="B11726" s="12" t="s">
        <v>5584</v>
      </c>
      <c r="C11726" s="12">
        <v>2</v>
      </c>
      <c r="D11726" s="12" t="s">
        <v>1198</v>
      </c>
      <c r="E11726" s="12" t="s">
        <v>65</v>
      </c>
      <c r="F11726" s="12" t="s">
        <v>67</v>
      </c>
      <c r="G11726" s="12" t="s">
        <v>1199</v>
      </c>
      <c r="H11726" s="12" t="s">
        <v>67</v>
      </c>
      <c r="I11726" s="12"/>
    </row>
    <row r="11727" spans="1:9" x14ac:dyDescent="0.25">
      <c r="A11727" s="38">
        <v>82355007000</v>
      </c>
      <c r="B11727" s="13" t="s">
        <v>5571</v>
      </c>
      <c r="C11727" s="13">
        <v>1</v>
      </c>
      <c r="D11727" s="13" t="s">
        <v>2549</v>
      </c>
      <c r="E11727" s="13" t="s">
        <v>1199</v>
      </c>
      <c r="F11727" s="13" t="s">
        <v>1199</v>
      </c>
      <c r="G11727" s="13" t="s">
        <v>67</v>
      </c>
      <c r="H11727" s="13" t="s">
        <v>65</v>
      </c>
      <c r="I11727" s="13"/>
    </row>
    <row r="11728" spans="1:9" x14ac:dyDescent="0.25">
      <c r="A11728" s="37">
        <v>82355008000</v>
      </c>
      <c r="B11728" s="12" t="s">
        <v>5581</v>
      </c>
      <c r="C11728" s="12">
        <v>2</v>
      </c>
      <c r="D11728" s="12" t="s">
        <v>1198</v>
      </c>
      <c r="E11728" s="12" t="s">
        <v>65</v>
      </c>
      <c r="F11728" s="12" t="s">
        <v>67</v>
      </c>
      <c r="G11728" s="12" t="s">
        <v>1199</v>
      </c>
      <c r="H11728" s="12" t="s">
        <v>67</v>
      </c>
      <c r="I11728" s="12"/>
    </row>
    <row r="11729" spans="1:9" x14ac:dyDescent="0.25">
      <c r="A11729" s="38">
        <v>82365001000</v>
      </c>
      <c r="B11729" s="13" t="s">
        <v>10855</v>
      </c>
      <c r="C11729" s="13">
        <v>1</v>
      </c>
      <c r="D11729" s="13" t="s">
        <v>2549</v>
      </c>
      <c r="E11729" s="13" t="s">
        <v>1199</v>
      </c>
      <c r="F11729" s="13" t="s">
        <v>1199</v>
      </c>
      <c r="G11729" s="13" t="s">
        <v>67</v>
      </c>
      <c r="H11729" s="13" t="s">
        <v>65</v>
      </c>
      <c r="I11729" s="13"/>
    </row>
    <row r="11730" spans="1:9" x14ac:dyDescent="0.25">
      <c r="A11730" s="37">
        <v>82365002000</v>
      </c>
      <c r="B11730" s="12" t="s">
        <v>10856</v>
      </c>
      <c r="C11730" s="12">
        <v>4</v>
      </c>
      <c r="D11730" s="12" t="s">
        <v>1155</v>
      </c>
      <c r="E11730" s="12" t="s">
        <v>67</v>
      </c>
      <c r="F11730" s="12" t="s">
        <v>67</v>
      </c>
      <c r="G11730" s="12" t="s">
        <v>65</v>
      </c>
      <c r="H11730" s="12" t="s">
        <v>67</v>
      </c>
      <c r="I11730" s="12"/>
    </row>
    <row r="11731" spans="1:9" x14ac:dyDescent="0.25">
      <c r="A11731" s="38">
        <v>82365003000</v>
      </c>
      <c r="B11731" s="13" t="s">
        <v>5593</v>
      </c>
      <c r="C11731" s="13">
        <v>4</v>
      </c>
      <c r="D11731" s="13" t="s">
        <v>1155</v>
      </c>
      <c r="E11731" s="13" t="s">
        <v>67</v>
      </c>
      <c r="F11731" s="13" t="s">
        <v>67</v>
      </c>
      <c r="G11731" s="13" t="s">
        <v>65</v>
      </c>
      <c r="H11731" s="13" t="s">
        <v>67</v>
      </c>
      <c r="I11731" s="13"/>
    </row>
    <row r="11732" spans="1:9" x14ac:dyDescent="0.25">
      <c r="A11732" s="37">
        <v>82365004000</v>
      </c>
      <c r="B11732" s="12" t="s">
        <v>5595</v>
      </c>
      <c r="C11732" s="12">
        <v>4</v>
      </c>
      <c r="D11732" s="12" t="s">
        <v>1155</v>
      </c>
      <c r="E11732" s="12" t="s">
        <v>67</v>
      </c>
      <c r="F11732" s="12" t="s">
        <v>67</v>
      </c>
      <c r="G11732" s="12" t="s">
        <v>65</v>
      </c>
      <c r="H11732" s="12" t="s">
        <v>67</v>
      </c>
      <c r="I11732" s="12"/>
    </row>
    <row r="11733" spans="1:9" x14ac:dyDescent="0.25">
      <c r="A11733" s="38">
        <v>82365005000</v>
      </c>
      <c r="B11733" s="13" t="s">
        <v>5596</v>
      </c>
      <c r="C11733" s="13">
        <v>2</v>
      </c>
      <c r="D11733" s="13" t="s">
        <v>1198</v>
      </c>
      <c r="E11733" s="13" t="s">
        <v>65</v>
      </c>
      <c r="F11733" s="13" t="s">
        <v>67</v>
      </c>
      <c r="G11733" s="13" t="s">
        <v>1199</v>
      </c>
      <c r="H11733" s="13" t="s">
        <v>67</v>
      </c>
      <c r="I11733" s="13"/>
    </row>
    <row r="11734" spans="1:9" x14ac:dyDescent="0.25">
      <c r="A11734" s="37">
        <v>82365006000</v>
      </c>
      <c r="B11734" s="12" t="s">
        <v>5608</v>
      </c>
      <c r="C11734" s="12">
        <v>4</v>
      </c>
      <c r="D11734" s="12" t="s">
        <v>1155</v>
      </c>
      <c r="E11734" s="12" t="s">
        <v>67</v>
      </c>
      <c r="F11734" s="12" t="s">
        <v>67</v>
      </c>
      <c r="G11734" s="12" t="s">
        <v>65</v>
      </c>
      <c r="H11734" s="12" t="s">
        <v>67</v>
      </c>
      <c r="I11734" s="12"/>
    </row>
    <row r="11735" spans="1:9" x14ac:dyDescent="0.25">
      <c r="A11735" s="38">
        <v>82365007000</v>
      </c>
      <c r="B11735" s="13" t="s">
        <v>5601</v>
      </c>
      <c r="C11735" s="13">
        <v>1</v>
      </c>
      <c r="D11735" s="13" t="s">
        <v>2549</v>
      </c>
      <c r="E11735" s="13" t="s">
        <v>1199</v>
      </c>
      <c r="F11735" s="13" t="s">
        <v>1199</v>
      </c>
      <c r="G11735" s="13" t="s">
        <v>67</v>
      </c>
      <c r="H11735" s="13" t="s">
        <v>65</v>
      </c>
      <c r="I11735" s="13"/>
    </row>
    <row r="11736" spans="1:9" x14ac:dyDescent="0.25">
      <c r="A11736" s="37">
        <v>82375001000</v>
      </c>
      <c r="B11736" s="12" t="s">
        <v>5614</v>
      </c>
      <c r="C11736" s="12">
        <v>2</v>
      </c>
      <c r="D11736" s="12" t="s">
        <v>1198</v>
      </c>
      <c r="E11736" s="12" t="s">
        <v>65</v>
      </c>
      <c r="F11736" s="12" t="s">
        <v>67</v>
      </c>
      <c r="G11736" s="12" t="s">
        <v>1199</v>
      </c>
      <c r="H11736" s="12" t="s">
        <v>67</v>
      </c>
      <c r="I11736" s="12"/>
    </row>
    <row r="11737" spans="1:9" x14ac:dyDescent="0.25">
      <c r="A11737" s="38">
        <v>82375002000</v>
      </c>
      <c r="B11737" s="13" t="s">
        <v>5617</v>
      </c>
      <c r="C11737" s="13">
        <v>2</v>
      </c>
      <c r="D11737" s="13" t="s">
        <v>1198</v>
      </c>
      <c r="E11737" s="13" t="s">
        <v>65</v>
      </c>
      <c r="F11737" s="13" t="s">
        <v>67</v>
      </c>
      <c r="G11737" s="13" t="s">
        <v>1199</v>
      </c>
      <c r="H11737" s="13" t="s">
        <v>67</v>
      </c>
      <c r="I11737" s="13"/>
    </row>
    <row r="11738" spans="1:9" x14ac:dyDescent="0.25">
      <c r="A11738" s="37">
        <v>82375003000</v>
      </c>
      <c r="B11738" s="12" t="s">
        <v>5620</v>
      </c>
      <c r="C11738" s="12">
        <v>1</v>
      </c>
      <c r="D11738" s="12" t="s">
        <v>2549</v>
      </c>
      <c r="E11738" s="12" t="s">
        <v>1199</v>
      </c>
      <c r="F11738" s="12" t="s">
        <v>1199</v>
      </c>
      <c r="G11738" s="12" t="s">
        <v>67</v>
      </c>
      <c r="H11738" s="12" t="s">
        <v>65</v>
      </c>
      <c r="I11738" s="12"/>
    </row>
    <row r="11739" spans="1:9" x14ac:dyDescent="0.25">
      <c r="A11739" s="38">
        <v>82375005000</v>
      </c>
      <c r="B11739" s="13" t="s">
        <v>5622</v>
      </c>
      <c r="C11739" s="13">
        <v>2</v>
      </c>
      <c r="D11739" s="13" t="s">
        <v>1198</v>
      </c>
      <c r="E11739" s="13" t="s">
        <v>65</v>
      </c>
      <c r="F11739" s="13" t="s">
        <v>67</v>
      </c>
      <c r="G11739" s="13" t="s">
        <v>1199</v>
      </c>
      <c r="H11739" s="13" t="s">
        <v>67</v>
      </c>
      <c r="I11739" s="13"/>
    </row>
    <row r="11740" spans="1:9" x14ac:dyDescent="0.25">
      <c r="A11740" s="37">
        <v>83155001000</v>
      </c>
      <c r="B11740" s="12" t="s">
        <v>5631</v>
      </c>
      <c r="C11740" s="12">
        <v>7</v>
      </c>
      <c r="D11740" s="12" t="s">
        <v>2085</v>
      </c>
      <c r="E11740" s="12" t="s">
        <v>65</v>
      </c>
      <c r="F11740" s="12" t="s">
        <v>1199</v>
      </c>
      <c r="G11740" s="12" t="s">
        <v>65</v>
      </c>
      <c r="H11740" s="12" t="s">
        <v>65</v>
      </c>
      <c r="I11740" s="12"/>
    </row>
    <row r="11741" spans="1:9" x14ac:dyDescent="0.25">
      <c r="A11741" s="38">
        <v>83155002000</v>
      </c>
      <c r="B11741" s="13" t="s">
        <v>5636</v>
      </c>
      <c r="C11741" s="13">
        <v>7</v>
      </c>
      <c r="D11741" s="13" t="s">
        <v>2085</v>
      </c>
      <c r="E11741" s="13" t="s">
        <v>65</v>
      </c>
      <c r="F11741" s="13" t="s">
        <v>1199</v>
      </c>
      <c r="G11741" s="13" t="s">
        <v>65</v>
      </c>
      <c r="H11741" s="13" t="s">
        <v>65</v>
      </c>
      <c r="I11741" s="13"/>
    </row>
    <row r="11742" spans="1:9" x14ac:dyDescent="0.25">
      <c r="A11742" s="37">
        <v>83155003000</v>
      </c>
      <c r="B11742" s="12" t="s">
        <v>10857</v>
      </c>
      <c r="C11742" s="12">
        <v>6</v>
      </c>
      <c r="D11742" s="12" t="s">
        <v>5465</v>
      </c>
      <c r="E11742" s="12" t="s">
        <v>1199</v>
      </c>
      <c r="F11742" s="12" t="s">
        <v>67</v>
      </c>
      <c r="G11742" s="12" t="s">
        <v>1199</v>
      </c>
      <c r="H11742" s="12" t="s">
        <v>65</v>
      </c>
      <c r="I11742" s="12"/>
    </row>
    <row r="11743" spans="1:9" x14ac:dyDescent="0.25">
      <c r="A11743" s="38">
        <v>83155004000</v>
      </c>
      <c r="B11743" s="13" t="s">
        <v>5675</v>
      </c>
      <c r="C11743" s="13">
        <v>7</v>
      </c>
      <c r="D11743" s="13" t="s">
        <v>2085</v>
      </c>
      <c r="E11743" s="13" t="s">
        <v>65</v>
      </c>
      <c r="F11743" s="13" t="s">
        <v>1199</v>
      </c>
      <c r="G11743" s="13" t="s">
        <v>65</v>
      </c>
      <c r="H11743" s="13" t="s">
        <v>65</v>
      </c>
      <c r="I11743" s="13"/>
    </row>
    <row r="11744" spans="1:9" x14ac:dyDescent="0.25">
      <c r="A11744" s="37">
        <v>83155005000</v>
      </c>
      <c r="B11744" s="12" t="s">
        <v>5647</v>
      </c>
      <c r="C11744" s="12">
        <v>7</v>
      </c>
      <c r="D11744" s="12" t="s">
        <v>2085</v>
      </c>
      <c r="E11744" s="12" t="s">
        <v>65</v>
      </c>
      <c r="F11744" s="12" t="s">
        <v>1199</v>
      </c>
      <c r="G11744" s="12" t="s">
        <v>65</v>
      </c>
      <c r="H11744" s="12" t="s">
        <v>65</v>
      </c>
      <c r="I11744" s="12"/>
    </row>
    <row r="11745" spans="1:9" x14ac:dyDescent="0.25">
      <c r="A11745" s="38">
        <v>83155006000</v>
      </c>
      <c r="B11745" s="13" t="s">
        <v>5649</v>
      </c>
      <c r="C11745" s="13">
        <v>7</v>
      </c>
      <c r="D11745" s="13" t="s">
        <v>2085</v>
      </c>
      <c r="E11745" s="13" t="s">
        <v>65</v>
      </c>
      <c r="F11745" s="13" t="s">
        <v>1199</v>
      </c>
      <c r="G11745" s="13" t="s">
        <v>65</v>
      </c>
      <c r="H11745" s="13" t="s">
        <v>65</v>
      </c>
      <c r="I11745" s="13"/>
    </row>
    <row r="11746" spans="1:9" x14ac:dyDescent="0.25">
      <c r="A11746" s="37">
        <v>83155007000</v>
      </c>
      <c r="B11746" s="12" t="s">
        <v>10858</v>
      </c>
      <c r="C11746" s="12">
        <v>7</v>
      </c>
      <c r="D11746" s="12" t="s">
        <v>2085</v>
      </c>
      <c r="E11746" s="12" t="s">
        <v>65</v>
      </c>
      <c r="F11746" s="12" t="s">
        <v>1199</v>
      </c>
      <c r="G11746" s="12" t="s">
        <v>65</v>
      </c>
      <c r="H11746" s="12" t="s">
        <v>65</v>
      </c>
      <c r="I11746" s="12"/>
    </row>
    <row r="11747" spans="1:9" x14ac:dyDescent="0.25">
      <c r="A11747" s="38">
        <v>83155008000</v>
      </c>
      <c r="B11747" s="13" t="s">
        <v>5651</v>
      </c>
      <c r="C11747" s="13">
        <v>6</v>
      </c>
      <c r="D11747" s="13" t="s">
        <v>5465</v>
      </c>
      <c r="E11747" s="13" t="s">
        <v>1199</v>
      </c>
      <c r="F11747" s="13" t="s">
        <v>67</v>
      </c>
      <c r="G11747" s="13" t="s">
        <v>1199</v>
      </c>
      <c r="H11747" s="13" t="s">
        <v>65</v>
      </c>
      <c r="I11747" s="13"/>
    </row>
    <row r="11748" spans="1:9" x14ac:dyDescent="0.25">
      <c r="A11748" s="37">
        <v>83155009000</v>
      </c>
      <c r="B11748" s="12" t="s">
        <v>10859</v>
      </c>
      <c r="C11748" s="12">
        <v>7</v>
      </c>
      <c r="D11748" s="12" t="s">
        <v>2085</v>
      </c>
      <c r="E11748" s="12" t="s">
        <v>65</v>
      </c>
      <c r="F11748" s="12" t="s">
        <v>1199</v>
      </c>
      <c r="G11748" s="12" t="s">
        <v>65</v>
      </c>
      <c r="H11748" s="12" t="s">
        <v>65</v>
      </c>
      <c r="I11748" s="12"/>
    </row>
    <row r="11749" spans="1:9" x14ac:dyDescent="0.25">
      <c r="A11749" s="38">
        <v>83155010000</v>
      </c>
      <c r="B11749" s="13" t="s">
        <v>5656</v>
      </c>
      <c r="C11749" s="13">
        <v>6</v>
      </c>
      <c r="D11749" s="13" t="s">
        <v>5465</v>
      </c>
      <c r="E11749" s="13" t="s">
        <v>1199</v>
      </c>
      <c r="F11749" s="13" t="s">
        <v>67</v>
      </c>
      <c r="G11749" s="13" t="s">
        <v>1199</v>
      </c>
      <c r="H11749" s="13" t="s">
        <v>65</v>
      </c>
      <c r="I11749" s="13"/>
    </row>
    <row r="11750" spans="1:9" x14ac:dyDescent="0.25">
      <c r="A11750" s="37">
        <v>83155011000</v>
      </c>
      <c r="B11750" s="12" t="s">
        <v>10860</v>
      </c>
      <c r="C11750" s="12">
        <v>7</v>
      </c>
      <c r="D11750" s="12" t="s">
        <v>2085</v>
      </c>
      <c r="E11750" s="12" t="s">
        <v>65</v>
      </c>
      <c r="F11750" s="12" t="s">
        <v>1199</v>
      </c>
      <c r="G11750" s="12" t="s">
        <v>65</v>
      </c>
      <c r="H11750" s="12" t="s">
        <v>65</v>
      </c>
      <c r="I11750" s="12"/>
    </row>
    <row r="11751" spans="1:9" x14ac:dyDescent="0.25">
      <c r="A11751" s="38">
        <v>83155012000</v>
      </c>
      <c r="B11751" s="13" t="s">
        <v>10861</v>
      </c>
      <c r="C11751" s="13">
        <v>7</v>
      </c>
      <c r="D11751" s="13" t="s">
        <v>2085</v>
      </c>
      <c r="E11751" s="13" t="s">
        <v>65</v>
      </c>
      <c r="F11751" s="13" t="s">
        <v>1199</v>
      </c>
      <c r="G11751" s="13" t="s">
        <v>65</v>
      </c>
      <c r="H11751" s="13" t="s">
        <v>65</v>
      </c>
      <c r="I11751" s="13"/>
    </row>
    <row r="11752" spans="1:9" x14ac:dyDescent="0.25">
      <c r="A11752" s="37">
        <v>83155013000</v>
      </c>
      <c r="B11752" s="12" t="s">
        <v>5664</v>
      </c>
      <c r="C11752" s="12">
        <v>6</v>
      </c>
      <c r="D11752" s="12" t="s">
        <v>5465</v>
      </c>
      <c r="E11752" s="12" t="s">
        <v>1199</v>
      </c>
      <c r="F11752" s="12" t="s">
        <v>67</v>
      </c>
      <c r="G11752" s="12" t="s">
        <v>1199</v>
      </c>
      <c r="H11752" s="12" t="s">
        <v>65</v>
      </c>
      <c r="I11752" s="12"/>
    </row>
    <row r="11753" spans="1:9" x14ac:dyDescent="0.25">
      <c r="A11753" s="38">
        <v>83155014000</v>
      </c>
      <c r="B11753" s="13" t="s">
        <v>5665</v>
      </c>
      <c r="C11753" s="13">
        <v>7</v>
      </c>
      <c r="D11753" s="13" t="s">
        <v>2085</v>
      </c>
      <c r="E11753" s="13" t="s">
        <v>65</v>
      </c>
      <c r="F11753" s="13" t="s">
        <v>1199</v>
      </c>
      <c r="G11753" s="13" t="s">
        <v>65</v>
      </c>
      <c r="H11753" s="13" t="s">
        <v>65</v>
      </c>
      <c r="I11753" s="13"/>
    </row>
    <row r="11754" spans="1:9" x14ac:dyDescent="0.25">
      <c r="A11754" s="37">
        <v>83155015000</v>
      </c>
      <c r="B11754" s="12" t="s">
        <v>5666</v>
      </c>
      <c r="C11754" s="12">
        <v>6</v>
      </c>
      <c r="D11754" s="12" t="s">
        <v>5465</v>
      </c>
      <c r="E11754" s="12" t="s">
        <v>1199</v>
      </c>
      <c r="F11754" s="12" t="s">
        <v>67</v>
      </c>
      <c r="G11754" s="12" t="s">
        <v>1199</v>
      </c>
      <c r="H11754" s="12" t="s">
        <v>65</v>
      </c>
      <c r="I11754" s="12"/>
    </row>
    <row r="11755" spans="1:9" x14ac:dyDescent="0.25">
      <c r="A11755" s="38">
        <v>83155016000</v>
      </c>
      <c r="B11755" s="13" t="s">
        <v>10862</v>
      </c>
      <c r="C11755" s="13">
        <v>2</v>
      </c>
      <c r="D11755" s="13" t="s">
        <v>1198</v>
      </c>
      <c r="E11755" s="13" t="s">
        <v>65</v>
      </c>
      <c r="F11755" s="13" t="s">
        <v>67</v>
      </c>
      <c r="G11755" s="13" t="s">
        <v>1199</v>
      </c>
      <c r="H11755" s="13" t="s">
        <v>67</v>
      </c>
      <c r="I11755" s="13"/>
    </row>
    <row r="11756" spans="1:9" x14ac:dyDescent="0.25">
      <c r="A11756" s="37">
        <v>83155017000</v>
      </c>
      <c r="B11756" s="12" t="s">
        <v>5671</v>
      </c>
      <c r="C11756" s="12">
        <v>6</v>
      </c>
      <c r="D11756" s="12" t="s">
        <v>5465</v>
      </c>
      <c r="E11756" s="12" t="s">
        <v>1199</v>
      </c>
      <c r="F11756" s="12" t="s">
        <v>67</v>
      </c>
      <c r="G11756" s="12" t="s">
        <v>1199</v>
      </c>
      <c r="H11756" s="12" t="s">
        <v>65</v>
      </c>
      <c r="I11756" s="12"/>
    </row>
    <row r="11757" spans="1:9" x14ac:dyDescent="0.25">
      <c r="A11757" s="38">
        <v>83165001000</v>
      </c>
      <c r="B11757" s="13" t="s">
        <v>10863</v>
      </c>
      <c r="C11757" s="13">
        <v>7</v>
      </c>
      <c r="D11757" s="13" t="s">
        <v>2085</v>
      </c>
      <c r="E11757" s="13" t="s">
        <v>65</v>
      </c>
      <c r="F11757" s="13" t="s">
        <v>1199</v>
      </c>
      <c r="G11757" s="13" t="s">
        <v>65</v>
      </c>
      <c r="H11757" s="13" t="s">
        <v>65</v>
      </c>
      <c r="I11757" s="13"/>
    </row>
    <row r="11758" spans="1:9" x14ac:dyDescent="0.25">
      <c r="A11758" s="37">
        <v>83165002000</v>
      </c>
      <c r="B11758" s="12" t="s">
        <v>5681</v>
      </c>
      <c r="C11758" s="12">
        <v>2</v>
      </c>
      <c r="D11758" s="12" t="s">
        <v>1198</v>
      </c>
      <c r="E11758" s="12" t="s">
        <v>65</v>
      </c>
      <c r="F11758" s="12" t="s">
        <v>67</v>
      </c>
      <c r="G11758" s="12" t="s">
        <v>1199</v>
      </c>
      <c r="H11758" s="12" t="s">
        <v>67</v>
      </c>
      <c r="I11758" s="12"/>
    </row>
    <row r="11759" spans="1:9" x14ac:dyDescent="0.25">
      <c r="A11759" s="38">
        <v>83165003000</v>
      </c>
      <c r="B11759" s="13" t="s">
        <v>5682</v>
      </c>
      <c r="C11759" s="13">
        <v>7</v>
      </c>
      <c r="D11759" s="13" t="s">
        <v>2085</v>
      </c>
      <c r="E11759" s="13" t="s">
        <v>65</v>
      </c>
      <c r="F11759" s="13" t="s">
        <v>1199</v>
      </c>
      <c r="G11759" s="13" t="s">
        <v>65</v>
      </c>
      <c r="H11759" s="13" t="s">
        <v>65</v>
      </c>
      <c r="I11759" s="13"/>
    </row>
    <row r="11760" spans="1:9" x14ac:dyDescent="0.25">
      <c r="A11760" s="37">
        <v>83165004000</v>
      </c>
      <c r="B11760" s="12" t="s">
        <v>10864</v>
      </c>
      <c r="C11760" s="12">
        <v>7</v>
      </c>
      <c r="D11760" s="12" t="s">
        <v>2085</v>
      </c>
      <c r="E11760" s="12" t="s">
        <v>65</v>
      </c>
      <c r="F11760" s="12" t="s">
        <v>1199</v>
      </c>
      <c r="G11760" s="12" t="s">
        <v>65</v>
      </c>
      <c r="H11760" s="12" t="s">
        <v>65</v>
      </c>
      <c r="I11760" s="12"/>
    </row>
    <row r="11761" spans="1:9" x14ac:dyDescent="0.25">
      <c r="A11761" s="38">
        <v>83165005000</v>
      </c>
      <c r="B11761" s="13" t="s">
        <v>10865</v>
      </c>
      <c r="C11761" s="13">
        <v>7</v>
      </c>
      <c r="D11761" s="13" t="s">
        <v>2085</v>
      </c>
      <c r="E11761" s="13" t="s">
        <v>65</v>
      </c>
      <c r="F11761" s="13" t="s">
        <v>1199</v>
      </c>
      <c r="G11761" s="13" t="s">
        <v>65</v>
      </c>
      <c r="H11761" s="13" t="s">
        <v>65</v>
      </c>
      <c r="I11761" s="13"/>
    </row>
    <row r="11762" spans="1:9" x14ac:dyDescent="0.25">
      <c r="A11762" s="37">
        <v>83165006000</v>
      </c>
      <c r="B11762" s="12" t="s">
        <v>5701</v>
      </c>
      <c r="C11762" s="12">
        <v>6</v>
      </c>
      <c r="D11762" s="12" t="s">
        <v>5465</v>
      </c>
      <c r="E11762" s="12" t="s">
        <v>1199</v>
      </c>
      <c r="F11762" s="12" t="s">
        <v>67</v>
      </c>
      <c r="G11762" s="12" t="s">
        <v>1199</v>
      </c>
      <c r="H11762" s="12" t="s">
        <v>65</v>
      </c>
      <c r="I11762" s="12"/>
    </row>
    <row r="11763" spans="1:9" x14ac:dyDescent="0.25">
      <c r="A11763" s="38">
        <v>83175001000</v>
      </c>
      <c r="B11763" s="13" t="s">
        <v>5702</v>
      </c>
      <c r="C11763" s="13">
        <v>7</v>
      </c>
      <c r="D11763" s="13" t="s">
        <v>2085</v>
      </c>
      <c r="E11763" s="13" t="s">
        <v>65</v>
      </c>
      <c r="F11763" s="13" t="s">
        <v>1199</v>
      </c>
      <c r="G11763" s="13" t="s">
        <v>65</v>
      </c>
      <c r="H11763" s="13" t="s">
        <v>65</v>
      </c>
      <c r="I11763" s="13"/>
    </row>
    <row r="11764" spans="1:9" x14ac:dyDescent="0.25">
      <c r="A11764" s="37">
        <v>83175002000</v>
      </c>
      <c r="B11764" s="12" t="s">
        <v>5708</v>
      </c>
      <c r="C11764" s="12">
        <v>7</v>
      </c>
      <c r="D11764" s="12" t="s">
        <v>2085</v>
      </c>
      <c r="E11764" s="12" t="s">
        <v>65</v>
      </c>
      <c r="F11764" s="12" t="s">
        <v>1199</v>
      </c>
      <c r="G11764" s="12" t="s">
        <v>65</v>
      </c>
      <c r="H11764" s="12" t="s">
        <v>65</v>
      </c>
      <c r="I11764" s="12"/>
    </row>
    <row r="11765" spans="1:9" x14ac:dyDescent="0.25">
      <c r="A11765" s="38">
        <v>83175003000</v>
      </c>
      <c r="B11765" s="13" t="s">
        <v>5710</v>
      </c>
      <c r="C11765" s="13">
        <v>5</v>
      </c>
      <c r="D11765" s="13" t="s">
        <v>69</v>
      </c>
      <c r="E11765" s="13" t="s">
        <v>65</v>
      </c>
      <c r="F11765" s="13" t="s">
        <v>65</v>
      </c>
      <c r="G11765" s="13" t="s">
        <v>65</v>
      </c>
      <c r="H11765" s="13" t="s">
        <v>65</v>
      </c>
      <c r="I11765" s="13"/>
    </row>
    <row r="11766" spans="1:9" x14ac:dyDescent="0.25">
      <c r="A11766" s="37">
        <v>83175004000</v>
      </c>
      <c r="B11766" s="12" t="s">
        <v>5712</v>
      </c>
      <c r="C11766" s="12">
        <v>2</v>
      </c>
      <c r="D11766" s="12" t="s">
        <v>1198</v>
      </c>
      <c r="E11766" s="12" t="s">
        <v>65</v>
      </c>
      <c r="F11766" s="12" t="s">
        <v>67</v>
      </c>
      <c r="G11766" s="12" t="s">
        <v>1199</v>
      </c>
      <c r="H11766" s="12" t="s">
        <v>67</v>
      </c>
      <c r="I11766" s="12"/>
    </row>
    <row r="11767" spans="1:9" x14ac:dyDescent="0.25">
      <c r="A11767" s="38">
        <v>83175005000</v>
      </c>
      <c r="B11767" s="13" t="s">
        <v>5713</v>
      </c>
      <c r="C11767" s="13">
        <v>2</v>
      </c>
      <c r="D11767" s="13" t="s">
        <v>1198</v>
      </c>
      <c r="E11767" s="13" t="s">
        <v>65</v>
      </c>
      <c r="F11767" s="13" t="s">
        <v>67</v>
      </c>
      <c r="G11767" s="13" t="s">
        <v>1199</v>
      </c>
      <c r="H11767" s="13" t="s">
        <v>67</v>
      </c>
      <c r="I11767" s="13"/>
    </row>
    <row r="11768" spans="1:9" x14ac:dyDescent="0.25">
      <c r="A11768" s="37">
        <v>83175006000</v>
      </c>
      <c r="B11768" s="12" t="s">
        <v>5717</v>
      </c>
      <c r="C11768" s="12">
        <v>6</v>
      </c>
      <c r="D11768" s="12" t="s">
        <v>5465</v>
      </c>
      <c r="E11768" s="12" t="s">
        <v>1199</v>
      </c>
      <c r="F11768" s="12" t="s">
        <v>67</v>
      </c>
      <c r="G11768" s="12" t="s">
        <v>1199</v>
      </c>
      <c r="H11768" s="12" t="s">
        <v>65</v>
      </c>
      <c r="I11768" s="12"/>
    </row>
    <row r="11769" spans="1:9" x14ac:dyDescent="0.25">
      <c r="A11769" s="38">
        <v>83175007000</v>
      </c>
      <c r="B11769" s="13" t="s">
        <v>5720</v>
      </c>
      <c r="C11769" s="13">
        <v>7</v>
      </c>
      <c r="D11769" s="13" t="s">
        <v>2085</v>
      </c>
      <c r="E11769" s="13" t="s">
        <v>65</v>
      </c>
      <c r="F11769" s="13" t="s">
        <v>1199</v>
      </c>
      <c r="G11769" s="13" t="s">
        <v>65</v>
      </c>
      <c r="H11769" s="13" t="s">
        <v>65</v>
      </c>
      <c r="I11769" s="13"/>
    </row>
    <row r="11770" spans="1:9" x14ac:dyDescent="0.25">
      <c r="A11770" s="37">
        <v>83175008000</v>
      </c>
      <c r="B11770" s="12" t="s">
        <v>10866</v>
      </c>
      <c r="C11770" s="12">
        <v>6</v>
      </c>
      <c r="D11770" s="12" t="s">
        <v>5465</v>
      </c>
      <c r="E11770" s="12" t="s">
        <v>1199</v>
      </c>
      <c r="F11770" s="12" t="s">
        <v>67</v>
      </c>
      <c r="G11770" s="12" t="s">
        <v>1199</v>
      </c>
      <c r="H11770" s="12" t="s">
        <v>65</v>
      </c>
      <c r="I11770" s="12"/>
    </row>
    <row r="11771" spans="1:9" x14ac:dyDescent="0.25">
      <c r="A11771" s="38">
        <v>83175009000</v>
      </c>
      <c r="B11771" s="13" t="s">
        <v>5728</v>
      </c>
      <c r="C11771" s="13">
        <v>7</v>
      </c>
      <c r="D11771" s="13" t="s">
        <v>2085</v>
      </c>
      <c r="E11771" s="13" t="s">
        <v>65</v>
      </c>
      <c r="F11771" s="13" t="s">
        <v>1199</v>
      </c>
      <c r="G11771" s="13" t="s">
        <v>65</v>
      </c>
      <c r="H11771" s="13" t="s">
        <v>65</v>
      </c>
      <c r="I11771" s="13"/>
    </row>
    <row r="11772" spans="1:9" x14ac:dyDescent="0.25">
      <c r="A11772" s="37">
        <v>83175010000</v>
      </c>
      <c r="B11772" s="12" t="s">
        <v>5730</v>
      </c>
      <c r="C11772" s="12">
        <v>7</v>
      </c>
      <c r="D11772" s="12" t="s">
        <v>2085</v>
      </c>
      <c r="E11772" s="12" t="s">
        <v>65</v>
      </c>
      <c r="F11772" s="12" t="s">
        <v>1199</v>
      </c>
      <c r="G11772" s="12" t="s">
        <v>65</v>
      </c>
      <c r="H11772" s="12" t="s">
        <v>65</v>
      </c>
      <c r="I11772" s="12"/>
    </row>
    <row r="11773" spans="1:9" x14ac:dyDescent="0.25">
      <c r="A11773" s="38">
        <v>83175011000</v>
      </c>
      <c r="B11773" s="13" t="s">
        <v>3760</v>
      </c>
      <c r="C11773" s="13">
        <v>5</v>
      </c>
      <c r="D11773" s="13" t="s">
        <v>69</v>
      </c>
      <c r="E11773" s="13" t="s">
        <v>65</v>
      </c>
      <c r="F11773" s="13" t="s">
        <v>65</v>
      </c>
      <c r="G11773" s="13" t="s">
        <v>65</v>
      </c>
      <c r="H11773" s="13" t="s">
        <v>65</v>
      </c>
      <c r="I11773" s="13"/>
    </row>
    <row r="11774" spans="1:9" x14ac:dyDescent="0.25">
      <c r="A11774" s="37">
        <v>83175012000</v>
      </c>
      <c r="B11774" s="12" t="s">
        <v>5746</v>
      </c>
      <c r="C11774" s="12">
        <v>7</v>
      </c>
      <c r="D11774" s="12" t="s">
        <v>2085</v>
      </c>
      <c r="E11774" s="12" t="s">
        <v>65</v>
      </c>
      <c r="F11774" s="12" t="s">
        <v>1199</v>
      </c>
      <c r="G11774" s="12" t="s">
        <v>65</v>
      </c>
      <c r="H11774" s="12" t="s">
        <v>65</v>
      </c>
      <c r="I11774" s="12"/>
    </row>
    <row r="11775" spans="1:9" x14ac:dyDescent="0.25">
      <c r="A11775" s="38">
        <v>83175013000</v>
      </c>
      <c r="B11775" s="13" t="s">
        <v>5744</v>
      </c>
      <c r="C11775" s="13">
        <v>2</v>
      </c>
      <c r="D11775" s="13" t="s">
        <v>1198</v>
      </c>
      <c r="E11775" s="13" t="s">
        <v>65</v>
      </c>
      <c r="F11775" s="13" t="s">
        <v>67</v>
      </c>
      <c r="G11775" s="13" t="s">
        <v>1199</v>
      </c>
      <c r="H11775" s="13" t="s">
        <v>67</v>
      </c>
      <c r="I11775" s="13"/>
    </row>
    <row r="11776" spans="1:9" x14ac:dyDescent="0.25">
      <c r="A11776" s="37">
        <v>83175014000</v>
      </c>
      <c r="B11776" s="12" t="s">
        <v>5745</v>
      </c>
      <c r="C11776" s="12">
        <v>2</v>
      </c>
      <c r="D11776" s="12" t="s">
        <v>1198</v>
      </c>
      <c r="E11776" s="12" t="s">
        <v>65</v>
      </c>
      <c r="F11776" s="12" t="s">
        <v>67</v>
      </c>
      <c r="G11776" s="12" t="s">
        <v>1199</v>
      </c>
      <c r="H11776" s="12" t="s">
        <v>67</v>
      </c>
      <c r="I11776" s="12"/>
    </row>
    <row r="11777" spans="1:9" x14ac:dyDescent="0.25">
      <c r="A11777" s="38">
        <v>83255001000</v>
      </c>
      <c r="B11777" s="13" t="s">
        <v>5754</v>
      </c>
      <c r="C11777" s="13">
        <v>1</v>
      </c>
      <c r="D11777" s="13" t="s">
        <v>2549</v>
      </c>
      <c r="E11777" s="13" t="s">
        <v>1199</v>
      </c>
      <c r="F11777" s="13" t="s">
        <v>1199</v>
      </c>
      <c r="G11777" s="13" t="s">
        <v>67</v>
      </c>
      <c r="H11777" s="13" t="s">
        <v>65</v>
      </c>
      <c r="I11777" s="13"/>
    </row>
    <row r="11778" spans="1:9" x14ac:dyDescent="0.25">
      <c r="A11778" s="37">
        <v>83255002000</v>
      </c>
      <c r="B11778" s="12" t="s">
        <v>5757</v>
      </c>
      <c r="C11778" s="12">
        <v>1</v>
      </c>
      <c r="D11778" s="12" t="s">
        <v>2549</v>
      </c>
      <c r="E11778" s="12" t="s">
        <v>1199</v>
      </c>
      <c r="F11778" s="12" t="s">
        <v>1199</v>
      </c>
      <c r="G11778" s="12" t="s">
        <v>67</v>
      </c>
      <c r="H11778" s="12" t="s">
        <v>65</v>
      </c>
      <c r="I11778" s="12"/>
    </row>
    <row r="11779" spans="1:9" x14ac:dyDescent="0.25">
      <c r="A11779" s="38">
        <v>83255003000</v>
      </c>
      <c r="B11779" s="13" t="s">
        <v>5758</v>
      </c>
      <c r="C11779" s="13">
        <v>1</v>
      </c>
      <c r="D11779" s="13" t="s">
        <v>2549</v>
      </c>
      <c r="E11779" s="13" t="s">
        <v>1199</v>
      </c>
      <c r="F11779" s="13" t="s">
        <v>1199</v>
      </c>
      <c r="G11779" s="13" t="s">
        <v>67</v>
      </c>
      <c r="H11779" s="13" t="s">
        <v>65</v>
      </c>
      <c r="I11779" s="13"/>
    </row>
    <row r="11780" spans="1:9" x14ac:dyDescent="0.25">
      <c r="A11780" s="37">
        <v>83255004000</v>
      </c>
      <c r="B11780" s="12" t="s">
        <v>5760</v>
      </c>
      <c r="C11780" s="12">
        <v>2</v>
      </c>
      <c r="D11780" s="12" t="s">
        <v>1198</v>
      </c>
      <c r="E11780" s="12" t="s">
        <v>65</v>
      </c>
      <c r="F11780" s="12" t="s">
        <v>67</v>
      </c>
      <c r="G11780" s="12" t="s">
        <v>1199</v>
      </c>
      <c r="H11780" s="12" t="s">
        <v>67</v>
      </c>
      <c r="I11780" s="12"/>
    </row>
    <row r="11781" spans="1:9" x14ac:dyDescent="0.25">
      <c r="A11781" s="38">
        <v>83255005000</v>
      </c>
      <c r="B11781" s="13" t="s">
        <v>5761</v>
      </c>
      <c r="C11781" s="13">
        <v>2</v>
      </c>
      <c r="D11781" s="13" t="s">
        <v>1198</v>
      </c>
      <c r="E11781" s="13" t="s">
        <v>65</v>
      </c>
      <c r="F11781" s="13" t="s">
        <v>67</v>
      </c>
      <c r="G11781" s="13" t="s">
        <v>1199</v>
      </c>
      <c r="H11781" s="13" t="s">
        <v>67</v>
      </c>
      <c r="I11781" s="13"/>
    </row>
    <row r="11782" spans="1:9" x14ac:dyDescent="0.25">
      <c r="A11782" s="37">
        <v>83255006000</v>
      </c>
      <c r="B11782" s="12" t="s">
        <v>5762</v>
      </c>
      <c r="C11782" s="12">
        <v>1</v>
      </c>
      <c r="D11782" s="12" t="s">
        <v>2549</v>
      </c>
      <c r="E11782" s="12" t="s">
        <v>1199</v>
      </c>
      <c r="F11782" s="12" t="s">
        <v>1199</v>
      </c>
      <c r="G11782" s="12" t="s">
        <v>67</v>
      </c>
      <c r="H11782" s="12" t="s">
        <v>65</v>
      </c>
      <c r="I11782" s="12"/>
    </row>
    <row r="11783" spans="1:9" x14ac:dyDescent="0.25">
      <c r="A11783" s="38">
        <v>83255007000</v>
      </c>
      <c r="B11783" s="13" t="s">
        <v>5763</v>
      </c>
      <c r="C11783" s="13">
        <v>1</v>
      </c>
      <c r="D11783" s="13" t="s">
        <v>2549</v>
      </c>
      <c r="E11783" s="13" t="s">
        <v>1199</v>
      </c>
      <c r="F11783" s="13" t="s">
        <v>1199</v>
      </c>
      <c r="G11783" s="13" t="s">
        <v>67</v>
      </c>
      <c r="H11783" s="13" t="s">
        <v>65</v>
      </c>
      <c r="I11783" s="13"/>
    </row>
    <row r="11784" spans="1:9" x14ac:dyDescent="0.25">
      <c r="A11784" s="37">
        <v>83265001000</v>
      </c>
      <c r="B11784" s="12" t="s">
        <v>5774</v>
      </c>
      <c r="C11784" s="12">
        <v>1</v>
      </c>
      <c r="D11784" s="12" t="s">
        <v>2549</v>
      </c>
      <c r="E11784" s="12" t="s">
        <v>1199</v>
      </c>
      <c r="F11784" s="12" t="s">
        <v>1199</v>
      </c>
      <c r="G11784" s="12" t="s">
        <v>67</v>
      </c>
      <c r="H11784" s="12" t="s">
        <v>65</v>
      </c>
      <c r="I11784" s="12"/>
    </row>
    <row r="11785" spans="1:9" x14ac:dyDescent="0.25">
      <c r="A11785" s="38">
        <v>83265002000</v>
      </c>
      <c r="B11785" s="13" t="s">
        <v>5775</v>
      </c>
      <c r="C11785" s="13">
        <v>6</v>
      </c>
      <c r="D11785" s="13" t="s">
        <v>5465</v>
      </c>
      <c r="E11785" s="13" t="s">
        <v>1199</v>
      </c>
      <c r="F11785" s="13" t="s">
        <v>67</v>
      </c>
      <c r="G11785" s="13" t="s">
        <v>1199</v>
      </c>
      <c r="H11785" s="13" t="s">
        <v>65</v>
      </c>
      <c r="I11785" s="13"/>
    </row>
    <row r="11786" spans="1:9" x14ac:dyDescent="0.25">
      <c r="A11786" s="37">
        <v>83265003000</v>
      </c>
      <c r="B11786" s="12" t="s">
        <v>10867</v>
      </c>
      <c r="C11786" s="12">
        <v>6</v>
      </c>
      <c r="D11786" s="12" t="s">
        <v>5465</v>
      </c>
      <c r="E11786" s="12" t="s">
        <v>1199</v>
      </c>
      <c r="F11786" s="12" t="s">
        <v>67</v>
      </c>
      <c r="G11786" s="12" t="s">
        <v>1199</v>
      </c>
      <c r="H11786" s="12" t="s">
        <v>65</v>
      </c>
      <c r="I11786" s="12"/>
    </row>
    <row r="11787" spans="1:9" x14ac:dyDescent="0.25">
      <c r="A11787" s="38">
        <v>83265004000</v>
      </c>
      <c r="B11787" s="13" t="s">
        <v>5788</v>
      </c>
      <c r="C11787" s="13">
        <v>1</v>
      </c>
      <c r="D11787" s="13" t="s">
        <v>2549</v>
      </c>
      <c r="E11787" s="13" t="s">
        <v>1199</v>
      </c>
      <c r="F11787" s="13" t="s">
        <v>1199</v>
      </c>
      <c r="G11787" s="13" t="s">
        <v>67</v>
      </c>
      <c r="H11787" s="13" t="s">
        <v>65</v>
      </c>
      <c r="I11787" s="13"/>
    </row>
    <row r="11788" spans="1:9" x14ac:dyDescent="0.25">
      <c r="A11788" s="37">
        <v>83275001000</v>
      </c>
      <c r="B11788" s="12" t="s">
        <v>10868</v>
      </c>
      <c r="C11788" s="12">
        <v>1</v>
      </c>
      <c r="D11788" s="12" t="s">
        <v>2549</v>
      </c>
      <c r="E11788" s="12" t="s">
        <v>1199</v>
      </c>
      <c r="F11788" s="12" t="s">
        <v>1199</v>
      </c>
      <c r="G11788" s="12" t="s">
        <v>67</v>
      </c>
      <c r="H11788" s="12" t="s">
        <v>65</v>
      </c>
      <c r="I11788" s="12"/>
    </row>
    <row r="11789" spans="1:9" x14ac:dyDescent="0.25">
      <c r="A11789" s="38">
        <v>83275002000</v>
      </c>
      <c r="B11789" s="13" t="s">
        <v>10869</v>
      </c>
      <c r="C11789" s="13">
        <v>2</v>
      </c>
      <c r="D11789" s="13" t="s">
        <v>1198</v>
      </c>
      <c r="E11789" s="13" t="s">
        <v>65</v>
      </c>
      <c r="F11789" s="13" t="s">
        <v>67</v>
      </c>
      <c r="G11789" s="13" t="s">
        <v>1199</v>
      </c>
      <c r="H11789" s="13" t="s">
        <v>67</v>
      </c>
      <c r="I11789" s="13"/>
    </row>
    <row r="11790" spans="1:9" x14ac:dyDescent="0.25">
      <c r="A11790" s="37">
        <v>83275003000</v>
      </c>
      <c r="B11790" s="12" t="s">
        <v>10870</v>
      </c>
      <c r="C11790" s="12">
        <v>1</v>
      </c>
      <c r="D11790" s="12" t="s">
        <v>2549</v>
      </c>
      <c r="E11790" s="12" t="s">
        <v>1199</v>
      </c>
      <c r="F11790" s="12" t="s">
        <v>1199</v>
      </c>
      <c r="G11790" s="12" t="s">
        <v>67</v>
      </c>
      <c r="H11790" s="12" t="s">
        <v>65</v>
      </c>
      <c r="I11790" s="12"/>
    </row>
    <row r="11791" spans="1:9" x14ac:dyDescent="0.25">
      <c r="A11791" s="38">
        <v>83275004000</v>
      </c>
      <c r="B11791" s="13" t="s">
        <v>5816</v>
      </c>
      <c r="C11791" s="13">
        <v>1</v>
      </c>
      <c r="D11791" s="13" t="s">
        <v>2549</v>
      </c>
      <c r="E11791" s="13" t="s">
        <v>1199</v>
      </c>
      <c r="F11791" s="13" t="s">
        <v>1199</v>
      </c>
      <c r="G11791" s="13" t="s">
        <v>67</v>
      </c>
      <c r="H11791" s="13" t="s">
        <v>65</v>
      </c>
      <c r="I11791" s="13"/>
    </row>
    <row r="11792" spans="1:9" x14ac:dyDescent="0.25">
      <c r="A11792" s="37">
        <v>83275005000</v>
      </c>
      <c r="B11792" s="12" t="s">
        <v>5817</v>
      </c>
      <c r="C11792" s="12">
        <v>1</v>
      </c>
      <c r="D11792" s="12" t="s">
        <v>2549</v>
      </c>
      <c r="E11792" s="12" t="s">
        <v>1199</v>
      </c>
      <c r="F11792" s="12" t="s">
        <v>1199</v>
      </c>
      <c r="G11792" s="12" t="s">
        <v>67</v>
      </c>
      <c r="H11792" s="12" t="s">
        <v>65</v>
      </c>
      <c r="I11792" s="12"/>
    </row>
    <row r="11793" spans="1:9" x14ac:dyDescent="0.25">
      <c r="A11793" s="38">
        <v>83275006000</v>
      </c>
      <c r="B11793" s="13" t="s">
        <v>5818</v>
      </c>
      <c r="C11793" s="13">
        <v>1</v>
      </c>
      <c r="D11793" s="13" t="s">
        <v>2549</v>
      </c>
      <c r="E11793" s="13" t="s">
        <v>1199</v>
      </c>
      <c r="F11793" s="13" t="s">
        <v>1199</v>
      </c>
      <c r="G11793" s="13" t="s">
        <v>67</v>
      </c>
      <c r="H11793" s="13" t="s">
        <v>65</v>
      </c>
      <c r="I11793" s="13"/>
    </row>
    <row r="11794" spans="1:9" x14ac:dyDescent="0.25">
      <c r="A11794" s="37">
        <v>83355001000</v>
      </c>
      <c r="B11794" s="12" t="s">
        <v>5827</v>
      </c>
      <c r="C11794" s="12">
        <v>1</v>
      </c>
      <c r="D11794" s="12" t="s">
        <v>2549</v>
      </c>
      <c r="E11794" s="12" t="s">
        <v>1199</v>
      </c>
      <c r="F11794" s="12" t="s">
        <v>1199</v>
      </c>
      <c r="G11794" s="12" t="s">
        <v>67</v>
      </c>
      <c r="H11794" s="12" t="s">
        <v>65</v>
      </c>
      <c r="I11794" s="12"/>
    </row>
    <row r="11795" spans="1:9" x14ac:dyDescent="0.25">
      <c r="A11795" s="38">
        <v>83355002000</v>
      </c>
      <c r="B11795" s="13" t="s">
        <v>5830</v>
      </c>
      <c r="C11795" s="13">
        <v>1</v>
      </c>
      <c r="D11795" s="13" t="s">
        <v>2549</v>
      </c>
      <c r="E11795" s="13" t="s">
        <v>1199</v>
      </c>
      <c r="F11795" s="13" t="s">
        <v>1199</v>
      </c>
      <c r="G11795" s="13" t="s">
        <v>67</v>
      </c>
      <c r="H11795" s="13" t="s">
        <v>65</v>
      </c>
      <c r="I11795" s="13"/>
    </row>
    <row r="11796" spans="1:9" x14ac:dyDescent="0.25">
      <c r="A11796" s="37">
        <v>83355003000</v>
      </c>
      <c r="B11796" s="12" t="s">
        <v>10871</v>
      </c>
      <c r="C11796" s="12">
        <v>1</v>
      </c>
      <c r="D11796" s="12" t="s">
        <v>2549</v>
      </c>
      <c r="E11796" s="12" t="s">
        <v>1199</v>
      </c>
      <c r="F11796" s="12" t="s">
        <v>1199</v>
      </c>
      <c r="G11796" s="12" t="s">
        <v>67</v>
      </c>
      <c r="H11796" s="12" t="s">
        <v>65</v>
      </c>
      <c r="I11796" s="12"/>
    </row>
    <row r="11797" spans="1:9" x14ac:dyDescent="0.25">
      <c r="A11797" s="38">
        <v>83355004000</v>
      </c>
      <c r="B11797" s="13" t="s">
        <v>5832</v>
      </c>
      <c r="C11797" s="13">
        <v>1</v>
      </c>
      <c r="D11797" s="13" t="s">
        <v>2549</v>
      </c>
      <c r="E11797" s="13" t="s">
        <v>1199</v>
      </c>
      <c r="F11797" s="13" t="s">
        <v>1199</v>
      </c>
      <c r="G11797" s="13" t="s">
        <v>67</v>
      </c>
      <c r="H11797" s="13" t="s">
        <v>65</v>
      </c>
      <c r="I11797" s="13"/>
    </row>
    <row r="11798" spans="1:9" x14ac:dyDescent="0.25">
      <c r="A11798" s="37">
        <v>83355005000</v>
      </c>
      <c r="B11798" s="12" t="s">
        <v>5838</v>
      </c>
      <c r="C11798" s="12">
        <v>1</v>
      </c>
      <c r="D11798" s="12" t="s">
        <v>2549</v>
      </c>
      <c r="E11798" s="12" t="s">
        <v>1199</v>
      </c>
      <c r="F11798" s="12" t="s">
        <v>1199</v>
      </c>
      <c r="G11798" s="12" t="s">
        <v>67</v>
      </c>
      <c r="H11798" s="12" t="s">
        <v>65</v>
      </c>
      <c r="I11798" s="12"/>
    </row>
    <row r="11799" spans="1:9" x14ac:dyDescent="0.25">
      <c r="A11799" s="38">
        <v>83355006000</v>
      </c>
      <c r="B11799" s="13" t="s">
        <v>5840</v>
      </c>
      <c r="C11799" s="13">
        <v>1</v>
      </c>
      <c r="D11799" s="13" t="s">
        <v>2549</v>
      </c>
      <c r="E11799" s="13" t="s">
        <v>1199</v>
      </c>
      <c r="F11799" s="13" t="s">
        <v>1199</v>
      </c>
      <c r="G11799" s="13" t="s">
        <v>67</v>
      </c>
      <c r="H11799" s="13" t="s">
        <v>65</v>
      </c>
      <c r="I11799" s="13"/>
    </row>
    <row r="11800" spans="1:9" x14ac:dyDescent="0.25">
      <c r="A11800" s="37">
        <v>83365001000</v>
      </c>
      <c r="B11800" s="12" t="s">
        <v>5859</v>
      </c>
      <c r="C11800" s="12">
        <v>2</v>
      </c>
      <c r="D11800" s="12" t="s">
        <v>1198</v>
      </c>
      <c r="E11800" s="12" t="s">
        <v>65</v>
      </c>
      <c r="F11800" s="12" t="s">
        <v>67</v>
      </c>
      <c r="G11800" s="12" t="s">
        <v>1199</v>
      </c>
      <c r="H11800" s="12" t="s">
        <v>67</v>
      </c>
      <c r="I11800" s="12"/>
    </row>
    <row r="11801" spans="1:9" x14ac:dyDescent="0.25">
      <c r="A11801" s="38">
        <v>83365003000</v>
      </c>
      <c r="B11801" s="13" t="s">
        <v>5860</v>
      </c>
      <c r="C11801" s="13">
        <v>7</v>
      </c>
      <c r="D11801" s="13" t="s">
        <v>2085</v>
      </c>
      <c r="E11801" s="13" t="s">
        <v>65</v>
      </c>
      <c r="F11801" s="13" t="s">
        <v>1199</v>
      </c>
      <c r="G11801" s="13" t="s">
        <v>65</v>
      </c>
      <c r="H11801" s="13" t="s">
        <v>65</v>
      </c>
      <c r="I11801" s="13"/>
    </row>
    <row r="11802" spans="1:9" x14ac:dyDescent="0.25">
      <c r="A11802" s="37">
        <v>83365004000</v>
      </c>
      <c r="B11802" s="12" t="s">
        <v>5862</v>
      </c>
      <c r="C11802" s="12">
        <v>1</v>
      </c>
      <c r="D11802" s="12" t="s">
        <v>2549</v>
      </c>
      <c r="E11802" s="12" t="s">
        <v>1199</v>
      </c>
      <c r="F11802" s="12" t="s">
        <v>1199</v>
      </c>
      <c r="G11802" s="12" t="s">
        <v>67</v>
      </c>
      <c r="H11802" s="12" t="s">
        <v>65</v>
      </c>
      <c r="I11802" s="12"/>
    </row>
    <row r="11803" spans="1:9" x14ac:dyDescent="0.25">
      <c r="A11803" s="38">
        <v>83365005000</v>
      </c>
      <c r="B11803" s="13" t="s">
        <v>5865</v>
      </c>
      <c r="C11803" s="13">
        <v>7</v>
      </c>
      <c r="D11803" s="13" t="s">
        <v>2085</v>
      </c>
      <c r="E11803" s="13" t="s">
        <v>65</v>
      </c>
      <c r="F11803" s="13" t="s">
        <v>1199</v>
      </c>
      <c r="G11803" s="13" t="s">
        <v>65</v>
      </c>
      <c r="H11803" s="13" t="s">
        <v>65</v>
      </c>
      <c r="I11803" s="13"/>
    </row>
    <row r="11804" spans="1:9" x14ac:dyDescent="0.25">
      <c r="A11804" s="37">
        <v>83365006000</v>
      </c>
      <c r="B11804" s="12" t="s">
        <v>5866</v>
      </c>
      <c r="C11804" s="12">
        <v>6</v>
      </c>
      <c r="D11804" s="12" t="s">
        <v>5465</v>
      </c>
      <c r="E11804" s="12" t="s">
        <v>1199</v>
      </c>
      <c r="F11804" s="12" t="s">
        <v>67</v>
      </c>
      <c r="G11804" s="12" t="s">
        <v>1199</v>
      </c>
      <c r="H11804" s="12" t="s">
        <v>65</v>
      </c>
      <c r="I11804" s="12"/>
    </row>
    <row r="11805" spans="1:9" x14ac:dyDescent="0.25">
      <c r="A11805" s="38">
        <v>83365007000</v>
      </c>
      <c r="B11805" s="13" t="s">
        <v>5868</v>
      </c>
      <c r="C11805" s="13">
        <v>6</v>
      </c>
      <c r="D11805" s="13" t="s">
        <v>5465</v>
      </c>
      <c r="E11805" s="13" t="s">
        <v>1199</v>
      </c>
      <c r="F11805" s="13" t="s">
        <v>67</v>
      </c>
      <c r="G11805" s="13" t="s">
        <v>1199</v>
      </c>
      <c r="H11805" s="13" t="s">
        <v>65</v>
      </c>
      <c r="I11805" s="13"/>
    </row>
    <row r="11806" spans="1:9" x14ac:dyDescent="0.25">
      <c r="A11806" s="37">
        <v>83365008000</v>
      </c>
      <c r="B11806" s="12" t="s">
        <v>10872</v>
      </c>
      <c r="C11806" s="12">
        <v>7</v>
      </c>
      <c r="D11806" s="12" t="s">
        <v>2085</v>
      </c>
      <c r="E11806" s="12" t="s">
        <v>65</v>
      </c>
      <c r="F11806" s="12" t="s">
        <v>1199</v>
      </c>
      <c r="G11806" s="12" t="s">
        <v>65</v>
      </c>
      <c r="H11806" s="12" t="s">
        <v>65</v>
      </c>
      <c r="I11806" s="12"/>
    </row>
    <row r="11807" spans="1:9" x14ac:dyDescent="0.25">
      <c r="A11807" s="38">
        <v>83365009000</v>
      </c>
      <c r="B11807" s="13" t="s">
        <v>5877</v>
      </c>
      <c r="C11807" s="13">
        <v>6</v>
      </c>
      <c r="D11807" s="13" t="s">
        <v>5465</v>
      </c>
      <c r="E11807" s="13" t="s">
        <v>1199</v>
      </c>
      <c r="F11807" s="13" t="s">
        <v>67</v>
      </c>
      <c r="G11807" s="13" t="s">
        <v>1199</v>
      </c>
      <c r="H11807" s="13" t="s">
        <v>65</v>
      </c>
      <c r="I11807" s="13"/>
    </row>
    <row r="11808" spans="1:9" x14ac:dyDescent="0.25">
      <c r="A11808" s="37">
        <v>83375001000</v>
      </c>
      <c r="B11808" s="12" t="s">
        <v>5884</v>
      </c>
      <c r="C11808" s="12">
        <v>1</v>
      </c>
      <c r="D11808" s="12" t="s">
        <v>2549</v>
      </c>
      <c r="E11808" s="12" t="s">
        <v>1199</v>
      </c>
      <c r="F11808" s="12" t="s">
        <v>1199</v>
      </c>
      <c r="G11808" s="12" t="s">
        <v>67</v>
      </c>
      <c r="H11808" s="12" t="s">
        <v>65</v>
      </c>
      <c r="I11808" s="12"/>
    </row>
    <row r="11809" spans="1:9" x14ac:dyDescent="0.25">
      <c r="A11809" s="38">
        <v>83375002000</v>
      </c>
      <c r="B11809" s="13" t="s">
        <v>5895</v>
      </c>
      <c r="C11809" s="13">
        <v>1</v>
      </c>
      <c r="D11809" s="13" t="s">
        <v>2549</v>
      </c>
      <c r="E11809" s="13" t="s">
        <v>1199</v>
      </c>
      <c r="F11809" s="13" t="s">
        <v>1199</v>
      </c>
      <c r="G11809" s="13" t="s">
        <v>67</v>
      </c>
      <c r="H11809" s="13" t="s">
        <v>65</v>
      </c>
      <c r="I11809" s="13"/>
    </row>
    <row r="11810" spans="1:9" x14ac:dyDescent="0.25">
      <c r="A11810" s="37">
        <v>83375003000</v>
      </c>
      <c r="B11810" s="12" t="s">
        <v>5909</v>
      </c>
      <c r="C11810" s="12">
        <v>1</v>
      </c>
      <c r="D11810" s="12" t="s">
        <v>2549</v>
      </c>
      <c r="E11810" s="12" t="s">
        <v>1199</v>
      </c>
      <c r="F11810" s="12" t="s">
        <v>1199</v>
      </c>
      <c r="G11810" s="12" t="s">
        <v>67</v>
      </c>
      <c r="H11810" s="12" t="s">
        <v>65</v>
      </c>
      <c r="I11810" s="12"/>
    </row>
    <row r="11811" spans="1:9" x14ac:dyDescent="0.25">
      <c r="A11811" s="38">
        <v>83375004000</v>
      </c>
      <c r="B11811" s="13" t="s">
        <v>10873</v>
      </c>
      <c r="C11811" s="13">
        <v>6</v>
      </c>
      <c r="D11811" s="13" t="s">
        <v>5465</v>
      </c>
      <c r="E11811" s="13" t="s">
        <v>1199</v>
      </c>
      <c r="F11811" s="13" t="s">
        <v>67</v>
      </c>
      <c r="G11811" s="13" t="s">
        <v>1199</v>
      </c>
      <c r="H11811" s="13" t="s">
        <v>65</v>
      </c>
      <c r="I11811" s="13"/>
    </row>
    <row r="11812" spans="1:9" x14ac:dyDescent="0.25">
      <c r="A11812" s="37">
        <v>83375005000</v>
      </c>
      <c r="B11812" s="12" t="s">
        <v>5902</v>
      </c>
      <c r="C11812" s="12">
        <v>6</v>
      </c>
      <c r="D11812" s="12" t="s">
        <v>5465</v>
      </c>
      <c r="E11812" s="12" t="s">
        <v>1199</v>
      </c>
      <c r="F11812" s="12" t="s">
        <v>67</v>
      </c>
      <c r="G11812" s="12" t="s">
        <v>1199</v>
      </c>
      <c r="H11812" s="12" t="s">
        <v>65</v>
      </c>
      <c r="I11812" s="12"/>
    </row>
    <row r="11813" spans="1:9" x14ac:dyDescent="0.25">
      <c r="A11813" s="38">
        <v>83375006000</v>
      </c>
      <c r="B11813" s="13" t="s">
        <v>5903</v>
      </c>
      <c r="C11813" s="13">
        <v>6</v>
      </c>
      <c r="D11813" s="13" t="s">
        <v>5465</v>
      </c>
      <c r="E11813" s="13" t="s">
        <v>1199</v>
      </c>
      <c r="F11813" s="13" t="s">
        <v>67</v>
      </c>
      <c r="G11813" s="13" t="s">
        <v>1199</v>
      </c>
      <c r="H11813" s="13" t="s">
        <v>65</v>
      </c>
      <c r="I11813" s="13"/>
    </row>
    <row r="11814" spans="1:9" x14ac:dyDescent="0.25">
      <c r="A11814" s="37">
        <v>83375007000</v>
      </c>
      <c r="B11814" s="12" t="s">
        <v>5910</v>
      </c>
      <c r="C11814" s="12">
        <v>1</v>
      </c>
      <c r="D11814" s="12" t="s">
        <v>2549</v>
      </c>
      <c r="E11814" s="12" t="s">
        <v>1199</v>
      </c>
      <c r="F11814" s="12" t="s">
        <v>1199</v>
      </c>
      <c r="G11814" s="12" t="s">
        <v>67</v>
      </c>
      <c r="H11814" s="12" t="s">
        <v>65</v>
      </c>
      <c r="I11814" s="12"/>
    </row>
    <row r="11815" spans="1:9" x14ac:dyDescent="0.25">
      <c r="A11815" s="38">
        <v>83375008000</v>
      </c>
      <c r="B11815" s="13" t="s">
        <v>5907</v>
      </c>
      <c r="C11815" s="13">
        <v>1</v>
      </c>
      <c r="D11815" s="13" t="s">
        <v>2549</v>
      </c>
      <c r="E11815" s="13" t="s">
        <v>1199</v>
      </c>
      <c r="F11815" s="13" t="s">
        <v>1199</v>
      </c>
      <c r="G11815" s="13" t="s">
        <v>67</v>
      </c>
      <c r="H11815" s="13" t="s">
        <v>65</v>
      </c>
      <c r="I11815" s="13"/>
    </row>
    <row r="11816" spans="1:9" x14ac:dyDescent="0.25">
      <c r="A11816" s="37">
        <v>84155001000</v>
      </c>
      <c r="B11816" s="12" t="s">
        <v>5934</v>
      </c>
      <c r="C11816" s="12">
        <v>1</v>
      </c>
      <c r="D11816" s="12" t="s">
        <v>2549</v>
      </c>
      <c r="E11816" s="12" t="s">
        <v>1199</v>
      </c>
      <c r="F11816" s="12" t="s">
        <v>1199</v>
      </c>
      <c r="G11816" s="12" t="s">
        <v>67</v>
      </c>
      <c r="H11816" s="12" t="s">
        <v>65</v>
      </c>
      <c r="I11816" s="12"/>
    </row>
    <row r="11817" spans="1:9" x14ac:dyDescent="0.25">
      <c r="A11817" s="38">
        <v>84155002000</v>
      </c>
      <c r="B11817" s="13" t="s">
        <v>5921</v>
      </c>
      <c r="C11817" s="13">
        <v>1</v>
      </c>
      <c r="D11817" s="13" t="s">
        <v>2549</v>
      </c>
      <c r="E11817" s="13" t="s">
        <v>1199</v>
      </c>
      <c r="F11817" s="13" t="s">
        <v>1199</v>
      </c>
      <c r="G11817" s="13" t="s">
        <v>67</v>
      </c>
      <c r="H11817" s="13" t="s">
        <v>65</v>
      </c>
      <c r="I11817" s="13"/>
    </row>
    <row r="11818" spans="1:9" x14ac:dyDescent="0.25">
      <c r="A11818" s="37">
        <v>84155003000</v>
      </c>
      <c r="B11818" s="12" t="s">
        <v>5922</v>
      </c>
      <c r="C11818" s="12">
        <v>1</v>
      </c>
      <c r="D11818" s="12" t="s">
        <v>2549</v>
      </c>
      <c r="E11818" s="12" t="s">
        <v>1199</v>
      </c>
      <c r="F11818" s="12" t="s">
        <v>1199</v>
      </c>
      <c r="G11818" s="12" t="s">
        <v>67</v>
      </c>
      <c r="H11818" s="12" t="s">
        <v>65</v>
      </c>
      <c r="I11818" s="12"/>
    </row>
    <row r="11819" spans="1:9" x14ac:dyDescent="0.25">
      <c r="A11819" s="38">
        <v>84155004000</v>
      </c>
      <c r="B11819" s="13" t="s">
        <v>5925</v>
      </c>
      <c r="C11819" s="13">
        <v>1</v>
      </c>
      <c r="D11819" s="13" t="s">
        <v>2549</v>
      </c>
      <c r="E11819" s="13" t="s">
        <v>1199</v>
      </c>
      <c r="F11819" s="13" t="s">
        <v>1199</v>
      </c>
      <c r="G11819" s="13" t="s">
        <v>67</v>
      </c>
      <c r="H11819" s="13" t="s">
        <v>65</v>
      </c>
      <c r="I11819" s="13"/>
    </row>
    <row r="11820" spans="1:9" x14ac:dyDescent="0.25">
      <c r="A11820" s="37">
        <v>84155005000</v>
      </c>
      <c r="B11820" s="12" t="s">
        <v>5929</v>
      </c>
      <c r="C11820" s="12">
        <v>2</v>
      </c>
      <c r="D11820" s="12" t="s">
        <v>1198</v>
      </c>
      <c r="E11820" s="12" t="s">
        <v>65</v>
      </c>
      <c r="F11820" s="12" t="s">
        <v>67</v>
      </c>
      <c r="G11820" s="12" t="s">
        <v>1199</v>
      </c>
      <c r="H11820" s="12" t="s">
        <v>67</v>
      </c>
      <c r="I11820" s="12"/>
    </row>
    <row r="11821" spans="1:9" x14ac:dyDescent="0.25">
      <c r="A11821" s="38">
        <v>84155006000</v>
      </c>
      <c r="B11821" s="13" t="s">
        <v>10874</v>
      </c>
      <c r="C11821" s="13">
        <v>1</v>
      </c>
      <c r="D11821" s="13" t="s">
        <v>2549</v>
      </c>
      <c r="E11821" s="13" t="s">
        <v>1199</v>
      </c>
      <c r="F11821" s="13" t="s">
        <v>1199</v>
      </c>
      <c r="G11821" s="13" t="s">
        <v>67</v>
      </c>
      <c r="H11821" s="13" t="s">
        <v>65</v>
      </c>
      <c r="I11821" s="13"/>
    </row>
    <row r="11822" spans="1:9" x14ac:dyDescent="0.25">
      <c r="A11822" s="37">
        <v>84165001000</v>
      </c>
      <c r="B11822" s="12" t="s">
        <v>10875</v>
      </c>
      <c r="C11822" s="12">
        <v>1</v>
      </c>
      <c r="D11822" s="12" t="s">
        <v>2549</v>
      </c>
      <c r="E11822" s="12" t="s">
        <v>1199</v>
      </c>
      <c r="F11822" s="12" t="s">
        <v>1199</v>
      </c>
      <c r="G11822" s="12" t="s">
        <v>67</v>
      </c>
      <c r="H11822" s="12" t="s">
        <v>65</v>
      </c>
      <c r="I11822" s="12"/>
    </row>
    <row r="11823" spans="1:9" x14ac:dyDescent="0.25">
      <c r="A11823" s="38">
        <v>84165002000</v>
      </c>
      <c r="B11823" s="13" t="s">
        <v>5946</v>
      </c>
      <c r="C11823" s="13">
        <v>1</v>
      </c>
      <c r="D11823" s="13" t="s">
        <v>2549</v>
      </c>
      <c r="E11823" s="13" t="s">
        <v>1199</v>
      </c>
      <c r="F11823" s="13" t="s">
        <v>1199</v>
      </c>
      <c r="G11823" s="13" t="s">
        <v>67</v>
      </c>
      <c r="H11823" s="13" t="s">
        <v>65</v>
      </c>
      <c r="I11823" s="13"/>
    </row>
    <row r="11824" spans="1:9" x14ac:dyDescent="0.25">
      <c r="A11824" s="37">
        <v>84165003000</v>
      </c>
      <c r="B11824" s="12" t="s">
        <v>5948</v>
      </c>
      <c r="C11824" s="12">
        <v>1</v>
      </c>
      <c r="D11824" s="12" t="s">
        <v>2549</v>
      </c>
      <c r="E11824" s="12" t="s">
        <v>1199</v>
      </c>
      <c r="F11824" s="12" t="s">
        <v>1199</v>
      </c>
      <c r="G11824" s="12" t="s">
        <v>67</v>
      </c>
      <c r="H11824" s="12" t="s">
        <v>65</v>
      </c>
      <c r="I11824" s="12"/>
    </row>
    <row r="11825" spans="1:9" x14ac:dyDescent="0.25">
      <c r="A11825" s="38">
        <v>84175001000</v>
      </c>
      <c r="B11825" s="13" t="s">
        <v>5976</v>
      </c>
      <c r="C11825" s="13">
        <v>2</v>
      </c>
      <c r="D11825" s="13" t="s">
        <v>1198</v>
      </c>
      <c r="E11825" s="13" t="s">
        <v>65</v>
      </c>
      <c r="F11825" s="13" t="s">
        <v>67</v>
      </c>
      <c r="G11825" s="13" t="s">
        <v>1199</v>
      </c>
      <c r="H11825" s="13" t="s">
        <v>67</v>
      </c>
      <c r="I11825" s="13"/>
    </row>
    <row r="11826" spans="1:9" x14ac:dyDescent="0.25">
      <c r="A11826" s="37">
        <v>84175002000</v>
      </c>
      <c r="B11826" s="12" t="s">
        <v>5953</v>
      </c>
      <c r="C11826" s="12">
        <v>1</v>
      </c>
      <c r="D11826" s="12" t="s">
        <v>2549</v>
      </c>
      <c r="E11826" s="12" t="s">
        <v>1199</v>
      </c>
      <c r="F11826" s="12" t="s">
        <v>1199</v>
      </c>
      <c r="G11826" s="12" t="s">
        <v>67</v>
      </c>
      <c r="H11826" s="12" t="s">
        <v>65</v>
      </c>
      <c r="I11826" s="12"/>
    </row>
    <row r="11827" spans="1:9" x14ac:dyDescent="0.25">
      <c r="A11827" s="38">
        <v>84175003000</v>
      </c>
      <c r="B11827" s="13" t="s">
        <v>5954</v>
      </c>
      <c r="C11827" s="13">
        <v>1</v>
      </c>
      <c r="D11827" s="13" t="s">
        <v>2549</v>
      </c>
      <c r="E11827" s="13" t="s">
        <v>1199</v>
      </c>
      <c r="F11827" s="13" t="s">
        <v>1199</v>
      </c>
      <c r="G11827" s="13" t="s">
        <v>67</v>
      </c>
      <c r="H11827" s="13" t="s">
        <v>65</v>
      </c>
      <c r="I11827" s="13"/>
    </row>
    <row r="11828" spans="1:9" x14ac:dyDescent="0.25">
      <c r="A11828" s="37">
        <v>84175004000</v>
      </c>
      <c r="B11828" s="12" t="s">
        <v>5964</v>
      </c>
      <c r="C11828" s="12">
        <v>1</v>
      </c>
      <c r="D11828" s="12" t="s">
        <v>2549</v>
      </c>
      <c r="E11828" s="12" t="s">
        <v>1199</v>
      </c>
      <c r="F11828" s="12" t="s">
        <v>1199</v>
      </c>
      <c r="G11828" s="12" t="s">
        <v>67</v>
      </c>
      <c r="H11828" s="12" t="s">
        <v>65</v>
      </c>
      <c r="I11828" s="12"/>
    </row>
    <row r="11829" spans="1:9" x14ac:dyDescent="0.25">
      <c r="A11829" s="38">
        <v>84175005000</v>
      </c>
      <c r="B11829" s="13" t="s">
        <v>5966</v>
      </c>
      <c r="C11829" s="13">
        <v>2</v>
      </c>
      <c r="D11829" s="13" t="s">
        <v>1198</v>
      </c>
      <c r="E11829" s="13" t="s">
        <v>65</v>
      </c>
      <c r="F11829" s="13" t="s">
        <v>67</v>
      </c>
      <c r="G11829" s="13" t="s">
        <v>1199</v>
      </c>
      <c r="H11829" s="13" t="s">
        <v>67</v>
      </c>
      <c r="I11829" s="13"/>
    </row>
    <row r="11830" spans="1:9" x14ac:dyDescent="0.25">
      <c r="A11830" s="37">
        <v>84175006000</v>
      </c>
      <c r="B11830" s="12" t="s">
        <v>10876</v>
      </c>
      <c r="C11830" s="12">
        <v>1</v>
      </c>
      <c r="D11830" s="12" t="s">
        <v>2549</v>
      </c>
      <c r="E11830" s="12" t="s">
        <v>1199</v>
      </c>
      <c r="F11830" s="12" t="s">
        <v>1199</v>
      </c>
      <c r="G11830" s="12" t="s">
        <v>67</v>
      </c>
      <c r="H11830" s="12" t="s">
        <v>65</v>
      </c>
      <c r="I11830" s="12"/>
    </row>
    <row r="11831" spans="1:9" x14ac:dyDescent="0.25">
      <c r="A11831" s="38">
        <v>84175007000</v>
      </c>
      <c r="B11831" s="13" t="s">
        <v>5974</v>
      </c>
      <c r="C11831" s="13">
        <v>1</v>
      </c>
      <c r="D11831" s="13" t="s">
        <v>2549</v>
      </c>
      <c r="E11831" s="13" t="s">
        <v>1199</v>
      </c>
      <c r="F11831" s="13" t="s">
        <v>1199</v>
      </c>
      <c r="G11831" s="13" t="s">
        <v>67</v>
      </c>
      <c r="H11831" s="13" t="s">
        <v>65</v>
      </c>
      <c r="I11831" s="13"/>
    </row>
    <row r="11832" spans="1:9" x14ac:dyDescent="0.25">
      <c r="A11832" s="37">
        <v>84255001000</v>
      </c>
      <c r="B11832" s="12" t="s">
        <v>5978</v>
      </c>
      <c r="C11832" s="12">
        <v>1</v>
      </c>
      <c r="D11832" s="12" t="s">
        <v>2549</v>
      </c>
      <c r="E11832" s="12" t="s">
        <v>1199</v>
      </c>
      <c r="F11832" s="12" t="s">
        <v>1199</v>
      </c>
      <c r="G11832" s="12" t="s">
        <v>67</v>
      </c>
      <c r="H11832" s="12" t="s">
        <v>65</v>
      </c>
      <c r="I11832" s="12"/>
    </row>
    <row r="11833" spans="1:9" x14ac:dyDescent="0.25">
      <c r="A11833" s="38">
        <v>84255002000</v>
      </c>
      <c r="B11833" s="13" t="s">
        <v>5987</v>
      </c>
      <c r="C11833" s="13">
        <v>1</v>
      </c>
      <c r="D11833" s="13" t="s">
        <v>2549</v>
      </c>
      <c r="E11833" s="13" t="s">
        <v>1199</v>
      </c>
      <c r="F11833" s="13" t="s">
        <v>1199</v>
      </c>
      <c r="G11833" s="13" t="s">
        <v>67</v>
      </c>
      <c r="H11833" s="13" t="s">
        <v>65</v>
      </c>
      <c r="I11833" s="13"/>
    </row>
    <row r="11834" spans="1:9" x14ac:dyDescent="0.25">
      <c r="A11834" s="37">
        <v>84255003000</v>
      </c>
      <c r="B11834" s="12" t="s">
        <v>5990</v>
      </c>
      <c r="C11834" s="12">
        <v>1</v>
      </c>
      <c r="D11834" s="12" t="s">
        <v>2549</v>
      </c>
      <c r="E11834" s="12" t="s">
        <v>1199</v>
      </c>
      <c r="F11834" s="12" t="s">
        <v>1199</v>
      </c>
      <c r="G11834" s="12" t="s">
        <v>67</v>
      </c>
      <c r="H11834" s="12" t="s">
        <v>65</v>
      </c>
      <c r="I11834" s="12"/>
    </row>
    <row r="11835" spans="1:9" x14ac:dyDescent="0.25">
      <c r="A11835" s="38">
        <v>84255004000</v>
      </c>
      <c r="B11835" s="13" t="s">
        <v>5991</v>
      </c>
      <c r="C11835" s="13">
        <v>1</v>
      </c>
      <c r="D11835" s="13" t="s">
        <v>2549</v>
      </c>
      <c r="E11835" s="13" t="s">
        <v>1199</v>
      </c>
      <c r="F11835" s="13" t="s">
        <v>1199</v>
      </c>
      <c r="G11835" s="13" t="s">
        <v>67</v>
      </c>
      <c r="H11835" s="13" t="s">
        <v>65</v>
      </c>
      <c r="I11835" s="13"/>
    </row>
    <row r="11836" spans="1:9" x14ac:dyDescent="0.25">
      <c r="A11836" s="37">
        <v>84255005000</v>
      </c>
      <c r="B11836" s="12" t="s">
        <v>5992</v>
      </c>
      <c r="C11836" s="12">
        <v>1</v>
      </c>
      <c r="D11836" s="12" t="s">
        <v>2549</v>
      </c>
      <c r="E11836" s="12" t="s">
        <v>1199</v>
      </c>
      <c r="F11836" s="12" t="s">
        <v>1199</v>
      </c>
      <c r="G11836" s="12" t="s">
        <v>67</v>
      </c>
      <c r="H11836" s="12" t="s">
        <v>65</v>
      </c>
      <c r="I11836" s="12"/>
    </row>
    <row r="11837" spans="1:9" x14ac:dyDescent="0.25">
      <c r="A11837" s="38">
        <v>84255006000</v>
      </c>
      <c r="B11837" s="13" t="s">
        <v>10877</v>
      </c>
      <c r="C11837" s="13">
        <v>1</v>
      </c>
      <c r="D11837" s="13" t="s">
        <v>2549</v>
      </c>
      <c r="E11837" s="13" t="s">
        <v>1199</v>
      </c>
      <c r="F11837" s="13" t="s">
        <v>1199</v>
      </c>
      <c r="G11837" s="13" t="s">
        <v>67</v>
      </c>
      <c r="H11837" s="13" t="s">
        <v>65</v>
      </c>
      <c r="I11837" s="13"/>
    </row>
    <row r="11838" spans="1:9" x14ac:dyDescent="0.25">
      <c r="A11838" s="37">
        <v>84255007000</v>
      </c>
      <c r="B11838" s="12" t="s">
        <v>10878</v>
      </c>
      <c r="C11838" s="12">
        <v>2</v>
      </c>
      <c r="D11838" s="12" t="s">
        <v>1198</v>
      </c>
      <c r="E11838" s="12" t="s">
        <v>65</v>
      </c>
      <c r="F11838" s="12" t="s">
        <v>67</v>
      </c>
      <c r="G11838" s="12" t="s">
        <v>1199</v>
      </c>
      <c r="H11838" s="12" t="s">
        <v>67</v>
      </c>
      <c r="I11838" s="12"/>
    </row>
    <row r="11839" spans="1:9" x14ac:dyDescent="0.25">
      <c r="A11839" s="38">
        <v>84255008000</v>
      </c>
      <c r="B11839" s="13" t="s">
        <v>6002</v>
      </c>
      <c r="C11839" s="13">
        <v>1</v>
      </c>
      <c r="D11839" s="13" t="s">
        <v>2549</v>
      </c>
      <c r="E11839" s="13" t="s">
        <v>1199</v>
      </c>
      <c r="F11839" s="13" t="s">
        <v>1199</v>
      </c>
      <c r="G11839" s="13" t="s">
        <v>67</v>
      </c>
      <c r="H11839" s="13" t="s">
        <v>65</v>
      </c>
      <c r="I11839" s="13"/>
    </row>
    <row r="11840" spans="1:9" x14ac:dyDescent="0.25">
      <c r="A11840" s="37">
        <v>84255009000</v>
      </c>
      <c r="B11840" s="12" t="s">
        <v>10879</v>
      </c>
      <c r="C11840" s="12">
        <v>2</v>
      </c>
      <c r="D11840" s="12" t="s">
        <v>1198</v>
      </c>
      <c r="E11840" s="12" t="s">
        <v>65</v>
      </c>
      <c r="F11840" s="12" t="s">
        <v>67</v>
      </c>
      <c r="G11840" s="12" t="s">
        <v>1199</v>
      </c>
      <c r="H11840" s="12" t="s">
        <v>67</v>
      </c>
      <c r="I11840" s="12"/>
    </row>
    <row r="11841" spans="1:9" x14ac:dyDescent="0.25">
      <c r="A11841" s="38">
        <v>84255010000</v>
      </c>
      <c r="B11841" s="13" t="s">
        <v>10880</v>
      </c>
      <c r="C11841" s="13">
        <v>1</v>
      </c>
      <c r="D11841" s="13" t="s">
        <v>2549</v>
      </c>
      <c r="E11841" s="13" t="s">
        <v>1199</v>
      </c>
      <c r="F11841" s="13" t="s">
        <v>1199</v>
      </c>
      <c r="G11841" s="13" t="s">
        <v>67</v>
      </c>
      <c r="H11841" s="13" t="s">
        <v>65</v>
      </c>
      <c r="I11841" s="13"/>
    </row>
    <row r="11842" spans="1:9" x14ac:dyDescent="0.25">
      <c r="A11842" s="37">
        <v>84265001000</v>
      </c>
      <c r="B11842" s="12" t="s">
        <v>6036</v>
      </c>
      <c r="C11842" s="12">
        <v>1</v>
      </c>
      <c r="D11842" s="12" t="s">
        <v>2549</v>
      </c>
      <c r="E11842" s="12" t="s">
        <v>1199</v>
      </c>
      <c r="F11842" s="12" t="s">
        <v>1199</v>
      </c>
      <c r="G11842" s="12" t="s">
        <v>67</v>
      </c>
      <c r="H11842" s="12" t="s">
        <v>65</v>
      </c>
      <c r="I11842" s="12"/>
    </row>
    <row r="11843" spans="1:9" x14ac:dyDescent="0.25">
      <c r="A11843" s="38">
        <v>84265002000</v>
      </c>
      <c r="B11843" s="13" t="s">
        <v>6037</v>
      </c>
      <c r="C11843" s="13">
        <v>1</v>
      </c>
      <c r="D11843" s="13" t="s">
        <v>2549</v>
      </c>
      <c r="E11843" s="13" t="s">
        <v>1199</v>
      </c>
      <c r="F11843" s="13" t="s">
        <v>1199</v>
      </c>
      <c r="G11843" s="13" t="s">
        <v>67</v>
      </c>
      <c r="H11843" s="13" t="s">
        <v>65</v>
      </c>
      <c r="I11843" s="13"/>
    </row>
    <row r="11844" spans="1:9" x14ac:dyDescent="0.25">
      <c r="A11844" s="37">
        <v>84265003000</v>
      </c>
      <c r="B11844" s="12" t="s">
        <v>6040</v>
      </c>
      <c r="C11844" s="12">
        <v>1</v>
      </c>
      <c r="D11844" s="12" t="s">
        <v>2549</v>
      </c>
      <c r="E11844" s="12" t="s">
        <v>1199</v>
      </c>
      <c r="F11844" s="12" t="s">
        <v>1199</v>
      </c>
      <c r="G11844" s="12" t="s">
        <v>67</v>
      </c>
      <c r="H11844" s="12" t="s">
        <v>65</v>
      </c>
      <c r="I11844" s="12"/>
    </row>
    <row r="11845" spans="1:9" x14ac:dyDescent="0.25">
      <c r="A11845" s="38">
        <v>84265004000</v>
      </c>
      <c r="B11845" s="13" t="s">
        <v>10881</v>
      </c>
      <c r="C11845" s="13">
        <v>1</v>
      </c>
      <c r="D11845" s="13" t="s">
        <v>2549</v>
      </c>
      <c r="E11845" s="13" t="s">
        <v>1199</v>
      </c>
      <c r="F11845" s="13" t="s">
        <v>1199</v>
      </c>
      <c r="G11845" s="13" t="s">
        <v>67</v>
      </c>
      <c r="H11845" s="13" t="s">
        <v>65</v>
      </c>
      <c r="I11845" s="13"/>
    </row>
    <row r="11846" spans="1:9" x14ac:dyDescent="0.25">
      <c r="A11846" s="37">
        <v>84265005000</v>
      </c>
      <c r="B11846" s="12" t="s">
        <v>6053</v>
      </c>
      <c r="C11846" s="12">
        <v>1</v>
      </c>
      <c r="D11846" s="12" t="s">
        <v>2549</v>
      </c>
      <c r="E11846" s="12" t="s">
        <v>1199</v>
      </c>
      <c r="F11846" s="12" t="s">
        <v>1199</v>
      </c>
      <c r="G11846" s="12" t="s">
        <v>67</v>
      </c>
      <c r="H11846" s="12" t="s">
        <v>65</v>
      </c>
      <c r="I11846" s="12"/>
    </row>
    <row r="11847" spans="1:9" x14ac:dyDescent="0.25">
      <c r="A11847" s="38">
        <v>84265006000</v>
      </c>
      <c r="B11847" s="13" t="s">
        <v>6058</v>
      </c>
      <c r="C11847" s="13">
        <v>1</v>
      </c>
      <c r="D11847" s="13" t="s">
        <v>2549</v>
      </c>
      <c r="E11847" s="13" t="s">
        <v>1199</v>
      </c>
      <c r="F11847" s="13" t="s">
        <v>1199</v>
      </c>
      <c r="G11847" s="13" t="s">
        <v>67</v>
      </c>
      <c r="H11847" s="13" t="s">
        <v>65</v>
      </c>
      <c r="I11847" s="13"/>
    </row>
    <row r="11848" spans="1:9" x14ac:dyDescent="0.25">
      <c r="A11848" s="37">
        <v>84265007000</v>
      </c>
      <c r="B11848" s="12" t="s">
        <v>6060</v>
      </c>
      <c r="C11848" s="12">
        <v>1</v>
      </c>
      <c r="D11848" s="12" t="s">
        <v>2549</v>
      </c>
      <c r="E11848" s="12" t="s">
        <v>1199</v>
      </c>
      <c r="F11848" s="12" t="s">
        <v>1199</v>
      </c>
      <c r="G11848" s="12" t="s">
        <v>67</v>
      </c>
      <c r="H11848" s="12" t="s">
        <v>65</v>
      </c>
      <c r="I11848" s="12"/>
    </row>
    <row r="11849" spans="1:9" x14ac:dyDescent="0.25">
      <c r="A11849" s="38">
        <v>84265008000</v>
      </c>
      <c r="B11849" s="13" t="s">
        <v>10882</v>
      </c>
      <c r="C11849" s="13">
        <v>1</v>
      </c>
      <c r="D11849" s="13" t="s">
        <v>2549</v>
      </c>
      <c r="E11849" s="13" t="s">
        <v>1199</v>
      </c>
      <c r="F11849" s="13" t="s">
        <v>1199</v>
      </c>
      <c r="G11849" s="13" t="s">
        <v>67</v>
      </c>
      <c r="H11849" s="13" t="s">
        <v>65</v>
      </c>
      <c r="I11849" s="13"/>
    </row>
    <row r="11850" spans="1:9" x14ac:dyDescent="0.25">
      <c r="A11850" s="37">
        <v>84265009000</v>
      </c>
      <c r="B11850" s="12" t="s">
        <v>6062</v>
      </c>
      <c r="C11850" s="12">
        <v>1</v>
      </c>
      <c r="D11850" s="12" t="s">
        <v>2549</v>
      </c>
      <c r="E11850" s="12" t="s">
        <v>1199</v>
      </c>
      <c r="F11850" s="12" t="s">
        <v>1199</v>
      </c>
      <c r="G11850" s="12" t="s">
        <v>67</v>
      </c>
      <c r="H11850" s="12" t="s">
        <v>65</v>
      </c>
      <c r="I11850" s="12"/>
    </row>
    <row r="11851" spans="1:9" x14ac:dyDescent="0.25">
      <c r="A11851" s="38">
        <v>84355001000</v>
      </c>
      <c r="B11851" s="13" t="s">
        <v>10883</v>
      </c>
      <c r="C11851" s="13">
        <v>1</v>
      </c>
      <c r="D11851" s="13" t="s">
        <v>2549</v>
      </c>
      <c r="E11851" s="13" t="s">
        <v>1199</v>
      </c>
      <c r="F11851" s="13" t="s">
        <v>1199</v>
      </c>
      <c r="G11851" s="13" t="s">
        <v>67</v>
      </c>
      <c r="H11851" s="13" t="s">
        <v>65</v>
      </c>
      <c r="I11851" s="13"/>
    </row>
    <row r="11852" spans="1:9" x14ac:dyDescent="0.25">
      <c r="A11852" s="37">
        <v>84355002000</v>
      </c>
      <c r="B11852" s="12" t="s">
        <v>6077</v>
      </c>
      <c r="C11852" s="12">
        <v>1</v>
      </c>
      <c r="D11852" s="12" t="s">
        <v>2549</v>
      </c>
      <c r="E11852" s="12" t="s">
        <v>1199</v>
      </c>
      <c r="F11852" s="12" t="s">
        <v>1199</v>
      </c>
      <c r="G11852" s="12" t="s">
        <v>67</v>
      </c>
      <c r="H11852" s="12" t="s">
        <v>65</v>
      </c>
      <c r="I11852" s="12"/>
    </row>
    <row r="11853" spans="1:9" x14ac:dyDescent="0.25">
      <c r="A11853" s="38">
        <v>84355003000</v>
      </c>
      <c r="B11853" s="13" t="s">
        <v>6083</v>
      </c>
      <c r="C11853" s="13">
        <v>1</v>
      </c>
      <c r="D11853" s="13" t="s">
        <v>2549</v>
      </c>
      <c r="E11853" s="13" t="s">
        <v>1199</v>
      </c>
      <c r="F11853" s="13" t="s">
        <v>1199</v>
      </c>
      <c r="G11853" s="13" t="s">
        <v>67</v>
      </c>
      <c r="H11853" s="13" t="s">
        <v>65</v>
      </c>
      <c r="I11853" s="13"/>
    </row>
    <row r="11854" spans="1:9" x14ac:dyDescent="0.25">
      <c r="A11854" s="37">
        <v>84355004000</v>
      </c>
      <c r="B11854" s="12" t="s">
        <v>6085</v>
      </c>
      <c r="C11854" s="12">
        <v>1</v>
      </c>
      <c r="D11854" s="12" t="s">
        <v>2549</v>
      </c>
      <c r="E11854" s="12" t="s">
        <v>1199</v>
      </c>
      <c r="F11854" s="12" t="s">
        <v>1199</v>
      </c>
      <c r="G11854" s="12" t="s">
        <v>67</v>
      </c>
      <c r="H11854" s="12" t="s">
        <v>65</v>
      </c>
      <c r="I11854" s="12"/>
    </row>
    <row r="11855" spans="1:9" x14ac:dyDescent="0.25">
      <c r="A11855" s="38">
        <v>84355005000</v>
      </c>
      <c r="B11855" s="13" t="s">
        <v>289</v>
      </c>
      <c r="C11855" s="13">
        <v>1</v>
      </c>
      <c r="D11855" s="13" t="s">
        <v>2549</v>
      </c>
      <c r="E11855" s="13" t="s">
        <v>1199</v>
      </c>
      <c r="F11855" s="13" t="s">
        <v>1199</v>
      </c>
      <c r="G11855" s="13" t="s">
        <v>67</v>
      </c>
      <c r="H11855" s="13" t="s">
        <v>65</v>
      </c>
      <c r="I11855" s="13"/>
    </row>
    <row r="11856" spans="1:9" x14ac:dyDescent="0.25">
      <c r="A11856" s="37">
        <v>84355006000</v>
      </c>
      <c r="B11856" s="12" t="s">
        <v>6090</v>
      </c>
      <c r="C11856" s="12">
        <v>1</v>
      </c>
      <c r="D11856" s="12" t="s">
        <v>2549</v>
      </c>
      <c r="E11856" s="12" t="s">
        <v>1199</v>
      </c>
      <c r="F11856" s="12" t="s">
        <v>1199</v>
      </c>
      <c r="G11856" s="12" t="s">
        <v>67</v>
      </c>
      <c r="H11856" s="12" t="s">
        <v>65</v>
      </c>
      <c r="I11856" s="12"/>
    </row>
    <row r="11857" spans="1:9" x14ac:dyDescent="0.25">
      <c r="A11857" s="38">
        <v>84355007000</v>
      </c>
      <c r="B11857" s="13" t="s">
        <v>6091</v>
      </c>
      <c r="C11857" s="13">
        <v>1</v>
      </c>
      <c r="D11857" s="13" t="s">
        <v>2549</v>
      </c>
      <c r="E11857" s="13" t="s">
        <v>1199</v>
      </c>
      <c r="F11857" s="13" t="s">
        <v>1199</v>
      </c>
      <c r="G11857" s="13" t="s">
        <v>67</v>
      </c>
      <c r="H11857" s="13" t="s">
        <v>65</v>
      </c>
      <c r="I11857" s="13"/>
    </row>
    <row r="11858" spans="1:9" x14ac:dyDescent="0.25">
      <c r="A11858" s="37">
        <v>84365001000</v>
      </c>
      <c r="B11858" s="12" t="s">
        <v>6097</v>
      </c>
      <c r="C11858" s="12">
        <v>1</v>
      </c>
      <c r="D11858" s="12" t="s">
        <v>2549</v>
      </c>
      <c r="E11858" s="12" t="s">
        <v>1199</v>
      </c>
      <c r="F11858" s="12" t="s">
        <v>1199</v>
      </c>
      <c r="G11858" s="12" t="s">
        <v>67</v>
      </c>
      <c r="H11858" s="12" t="s">
        <v>65</v>
      </c>
      <c r="I11858" s="12"/>
    </row>
    <row r="11859" spans="1:9" x14ac:dyDescent="0.25">
      <c r="A11859" s="38">
        <v>84365002000</v>
      </c>
      <c r="B11859" s="13" t="s">
        <v>6100</v>
      </c>
      <c r="C11859" s="13">
        <v>1</v>
      </c>
      <c r="D11859" s="13" t="s">
        <v>2549</v>
      </c>
      <c r="E11859" s="13" t="s">
        <v>1199</v>
      </c>
      <c r="F11859" s="13" t="s">
        <v>1199</v>
      </c>
      <c r="G11859" s="13" t="s">
        <v>67</v>
      </c>
      <c r="H11859" s="13" t="s">
        <v>65</v>
      </c>
      <c r="I11859" s="13"/>
    </row>
    <row r="11860" spans="1:9" x14ac:dyDescent="0.25">
      <c r="A11860" s="37">
        <v>84365003000</v>
      </c>
      <c r="B11860" s="12" t="s">
        <v>10884</v>
      </c>
      <c r="C11860" s="12">
        <v>1</v>
      </c>
      <c r="D11860" s="12" t="s">
        <v>2549</v>
      </c>
      <c r="E11860" s="12" t="s">
        <v>1199</v>
      </c>
      <c r="F11860" s="12" t="s">
        <v>1199</v>
      </c>
      <c r="G11860" s="12" t="s">
        <v>67</v>
      </c>
      <c r="H11860" s="12" t="s">
        <v>65</v>
      </c>
      <c r="I11860" s="12"/>
    </row>
    <row r="11861" spans="1:9" x14ac:dyDescent="0.25">
      <c r="A11861" s="38">
        <v>84365004000</v>
      </c>
      <c r="B11861" s="13" t="s">
        <v>6116</v>
      </c>
      <c r="C11861" s="13">
        <v>6</v>
      </c>
      <c r="D11861" s="13" t="s">
        <v>5465</v>
      </c>
      <c r="E11861" s="13" t="s">
        <v>1199</v>
      </c>
      <c r="F11861" s="13" t="s">
        <v>67</v>
      </c>
      <c r="G11861" s="13" t="s">
        <v>1199</v>
      </c>
      <c r="H11861" s="13" t="s">
        <v>65</v>
      </c>
      <c r="I11861" s="13"/>
    </row>
    <row r="11862" spans="1:9" x14ac:dyDescent="0.25">
      <c r="A11862" s="37">
        <v>84365005000</v>
      </c>
      <c r="B11862" s="12" t="s">
        <v>10885</v>
      </c>
      <c r="C11862" s="12">
        <v>1</v>
      </c>
      <c r="D11862" s="12" t="s">
        <v>2549</v>
      </c>
      <c r="E11862" s="12" t="s">
        <v>1199</v>
      </c>
      <c r="F11862" s="12" t="s">
        <v>1199</v>
      </c>
      <c r="G11862" s="12" t="s">
        <v>67</v>
      </c>
      <c r="H11862" s="12" t="s">
        <v>65</v>
      </c>
      <c r="I11862" s="12"/>
    </row>
    <row r="11863" spans="1:9" x14ac:dyDescent="0.25">
      <c r="A11863" s="38">
        <v>84365006000</v>
      </c>
      <c r="B11863" s="13" t="s">
        <v>6121</v>
      </c>
      <c r="C11863" s="13">
        <v>6</v>
      </c>
      <c r="D11863" s="13" t="s">
        <v>5465</v>
      </c>
      <c r="E11863" s="13" t="s">
        <v>1199</v>
      </c>
      <c r="F11863" s="13" t="s">
        <v>67</v>
      </c>
      <c r="G11863" s="13" t="s">
        <v>1199</v>
      </c>
      <c r="H11863" s="13" t="s">
        <v>65</v>
      </c>
      <c r="I11863" s="13"/>
    </row>
    <row r="11864" spans="1:9" x14ac:dyDescent="0.25">
      <c r="A11864" s="37">
        <v>84365007000</v>
      </c>
      <c r="B11864" s="12" t="s">
        <v>6123</v>
      </c>
      <c r="C11864" s="12">
        <v>6</v>
      </c>
      <c r="D11864" s="12" t="s">
        <v>5465</v>
      </c>
      <c r="E11864" s="12" t="s">
        <v>1199</v>
      </c>
      <c r="F11864" s="12" t="s">
        <v>67</v>
      </c>
      <c r="G11864" s="12" t="s">
        <v>1199</v>
      </c>
      <c r="H11864" s="12" t="s">
        <v>65</v>
      </c>
      <c r="I11864" s="12"/>
    </row>
    <row r="11865" spans="1:9" x14ac:dyDescent="0.25">
      <c r="A11865" s="38">
        <v>84365008000</v>
      </c>
      <c r="B11865" s="13" t="s">
        <v>6125</v>
      </c>
      <c r="C11865" s="13">
        <v>1</v>
      </c>
      <c r="D11865" s="13" t="s">
        <v>2549</v>
      </c>
      <c r="E11865" s="13" t="s">
        <v>1199</v>
      </c>
      <c r="F11865" s="13" t="s">
        <v>1199</v>
      </c>
      <c r="G11865" s="13" t="s">
        <v>67</v>
      </c>
      <c r="H11865" s="13" t="s">
        <v>65</v>
      </c>
      <c r="I11865" s="13"/>
    </row>
    <row r="11866" spans="1:9" x14ac:dyDescent="0.25">
      <c r="A11866" s="37">
        <v>84365009000</v>
      </c>
      <c r="B11866" s="12" t="s">
        <v>10886</v>
      </c>
      <c r="C11866" s="12">
        <v>1</v>
      </c>
      <c r="D11866" s="12" t="s">
        <v>2549</v>
      </c>
      <c r="E11866" s="12" t="s">
        <v>1199</v>
      </c>
      <c r="F11866" s="12" t="s">
        <v>1199</v>
      </c>
      <c r="G11866" s="12" t="s">
        <v>67</v>
      </c>
      <c r="H11866" s="12" t="s">
        <v>65</v>
      </c>
      <c r="I11866" s="12"/>
    </row>
    <row r="11867" spans="1:9" x14ac:dyDescent="0.25">
      <c r="A11867" s="38">
        <v>84375001000</v>
      </c>
      <c r="B11867" s="13" t="s">
        <v>6134</v>
      </c>
      <c r="C11867" s="13">
        <v>1</v>
      </c>
      <c r="D11867" s="13" t="s">
        <v>2549</v>
      </c>
      <c r="E11867" s="13" t="s">
        <v>1199</v>
      </c>
      <c r="F11867" s="13" t="s">
        <v>1199</v>
      </c>
      <c r="G11867" s="13" t="s">
        <v>67</v>
      </c>
      <c r="H11867" s="13" t="s">
        <v>65</v>
      </c>
      <c r="I11867" s="13"/>
    </row>
    <row r="11868" spans="1:9" x14ac:dyDescent="0.25">
      <c r="A11868" s="37">
        <v>84375002000</v>
      </c>
      <c r="B11868" s="12" t="s">
        <v>6142</v>
      </c>
      <c r="C11868" s="12">
        <v>1</v>
      </c>
      <c r="D11868" s="12" t="s">
        <v>2549</v>
      </c>
      <c r="E11868" s="12" t="s">
        <v>1199</v>
      </c>
      <c r="F11868" s="12" t="s">
        <v>1199</v>
      </c>
      <c r="G11868" s="12" t="s">
        <v>67</v>
      </c>
      <c r="H11868" s="12" t="s">
        <v>65</v>
      </c>
      <c r="I11868" s="12"/>
    </row>
    <row r="11869" spans="1:9" x14ac:dyDescent="0.25">
      <c r="A11869" s="38">
        <v>84375003000</v>
      </c>
      <c r="B11869" s="13" t="s">
        <v>6143</v>
      </c>
      <c r="C11869" s="13">
        <v>1</v>
      </c>
      <c r="D11869" s="13" t="s">
        <v>2549</v>
      </c>
      <c r="E11869" s="13" t="s">
        <v>1199</v>
      </c>
      <c r="F11869" s="13" t="s">
        <v>1199</v>
      </c>
      <c r="G11869" s="13" t="s">
        <v>67</v>
      </c>
      <c r="H11869" s="13" t="s">
        <v>65</v>
      </c>
      <c r="I11869" s="13"/>
    </row>
    <row r="11870" spans="1:9" x14ac:dyDescent="0.25">
      <c r="A11870" s="37">
        <v>84375004000</v>
      </c>
      <c r="B11870" s="12" t="s">
        <v>6146</v>
      </c>
      <c r="C11870" s="12">
        <v>1</v>
      </c>
      <c r="D11870" s="12" t="s">
        <v>2549</v>
      </c>
      <c r="E11870" s="12" t="s">
        <v>1199</v>
      </c>
      <c r="F11870" s="12" t="s">
        <v>1199</v>
      </c>
      <c r="G11870" s="12" t="s">
        <v>67</v>
      </c>
      <c r="H11870" s="12" t="s">
        <v>65</v>
      </c>
      <c r="I11870" s="12"/>
    </row>
    <row r="11871" spans="1:9" x14ac:dyDescent="0.25">
      <c r="A11871" s="38">
        <v>84375005000</v>
      </c>
      <c r="B11871" s="13" t="s">
        <v>6147</v>
      </c>
      <c r="C11871" s="13">
        <v>1</v>
      </c>
      <c r="D11871" s="13" t="s">
        <v>2549</v>
      </c>
      <c r="E11871" s="13" t="s">
        <v>1199</v>
      </c>
      <c r="F11871" s="13" t="s">
        <v>1199</v>
      </c>
      <c r="G11871" s="13" t="s">
        <v>67</v>
      </c>
      <c r="H11871" s="13" t="s">
        <v>65</v>
      </c>
      <c r="I11871" s="13"/>
    </row>
    <row r="11872" spans="1:9" x14ac:dyDescent="0.25">
      <c r="A11872" s="37">
        <v>84375006000</v>
      </c>
      <c r="B11872" s="12" t="s">
        <v>6150</v>
      </c>
      <c r="C11872" s="12">
        <v>1</v>
      </c>
      <c r="D11872" s="12" t="s">
        <v>2549</v>
      </c>
      <c r="E11872" s="12" t="s">
        <v>1199</v>
      </c>
      <c r="F11872" s="12" t="s">
        <v>1199</v>
      </c>
      <c r="G11872" s="12" t="s">
        <v>67</v>
      </c>
      <c r="H11872" s="12" t="s">
        <v>65</v>
      </c>
      <c r="I11872" s="12"/>
    </row>
    <row r="11873" spans="1:9" x14ac:dyDescent="0.25">
      <c r="A11873" s="38">
        <v>84375007000</v>
      </c>
      <c r="B11873" s="13" t="s">
        <v>6152</v>
      </c>
      <c r="C11873" s="13">
        <v>1</v>
      </c>
      <c r="D11873" s="13" t="s">
        <v>2549</v>
      </c>
      <c r="E11873" s="13" t="s">
        <v>1199</v>
      </c>
      <c r="F11873" s="13" t="s">
        <v>1199</v>
      </c>
      <c r="G11873" s="13" t="s">
        <v>67</v>
      </c>
      <c r="H11873" s="13" t="s">
        <v>65</v>
      </c>
      <c r="I11873" s="13"/>
    </row>
    <row r="11874" spans="1:9" x14ac:dyDescent="0.25">
      <c r="A11874" s="37">
        <v>91715101000</v>
      </c>
      <c r="B11874" s="12" t="s">
        <v>6163</v>
      </c>
      <c r="C11874" s="12">
        <v>1</v>
      </c>
      <c r="D11874" s="12" t="s">
        <v>2549</v>
      </c>
      <c r="E11874" s="12" t="s">
        <v>1199</v>
      </c>
      <c r="F11874" s="12" t="s">
        <v>1199</v>
      </c>
      <c r="G11874" s="12" t="s">
        <v>67</v>
      </c>
      <c r="H11874" s="12" t="s">
        <v>65</v>
      </c>
      <c r="I11874" s="12"/>
    </row>
    <row r="11875" spans="1:9" x14ac:dyDescent="0.25">
      <c r="A11875" s="38">
        <v>91715102000</v>
      </c>
      <c r="B11875" s="13" t="s">
        <v>6170</v>
      </c>
      <c r="C11875" s="13">
        <v>1</v>
      </c>
      <c r="D11875" s="13" t="s">
        <v>2549</v>
      </c>
      <c r="E11875" s="13" t="s">
        <v>1199</v>
      </c>
      <c r="F11875" s="13" t="s">
        <v>1199</v>
      </c>
      <c r="G11875" s="13" t="s">
        <v>67</v>
      </c>
      <c r="H11875" s="13" t="s">
        <v>65</v>
      </c>
      <c r="I11875" s="13"/>
    </row>
    <row r="11876" spans="1:9" x14ac:dyDescent="0.25">
      <c r="A11876" s="37">
        <v>91715103000</v>
      </c>
      <c r="B11876" s="12" t="s">
        <v>6171</v>
      </c>
      <c r="C11876" s="12">
        <v>1</v>
      </c>
      <c r="D11876" s="12" t="s">
        <v>2549</v>
      </c>
      <c r="E11876" s="12" t="s">
        <v>1199</v>
      </c>
      <c r="F11876" s="12" t="s">
        <v>1199</v>
      </c>
      <c r="G11876" s="12" t="s">
        <v>67</v>
      </c>
      <c r="H11876" s="12" t="s">
        <v>65</v>
      </c>
      <c r="I11876" s="12"/>
    </row>
    <row r="11877" spans="1:9" x14ac:dyDescent="0.25">
      <c r="A11877" s="38">
        <v>91715104000</v>
      </c>
      <c r="B11877" s="13" t="s">
        <v>6175</v>
      </c>
      <c r="C11877" s="13">
        <v>1</v>
      </c>
      <c r="D11877" s="13" t="s">
        <v>2549</v>
      </c>
      <c r="E11877" s="13" t="s">
        <v>1199</v>
      </c>
      <c r="F11877" s="13" t="s">
        <v>1199</v>
      </c>
      <c r="G11877" s="13" t="s">
        <v>67</v>
      </c>
      <c r="H11877" s="13" t="s">
        <v>65</v>
      </c>
      <c r="I11877" s="13"/>
    </row>
    <row r="11878" spans="1:9" x14ac:dyDescent="0.25">
      <c r="A11878" s="37">
        <v>91715106000</v>
      </c>
      <c r="B11878" s="12" t="s">
        <v>6181</v>
      </c>
      <c r="C11878" s="12">
        <v>1</v>
      </c>
      <c r="D11878" s="12" t="s">
        <v>2549</v>
      </c>
      <c r="E11878" s="12" t="s">
        <v>1199</v>
      </c>
      <c r="F11878" s="12" t="s">
        <v>1199</v>
      </c>
      <c r="G11878" s="12" t="s">
        <v>67</v>
      </c>
      <c r="H11878" s="12" t="s">
        <v>65</v>
      </c>
      <c r="I11878" s="12"/>
    </row>
    <row r="11879" spans="1:9" x14ac:dyDescent="0.25">
      <c r="A11879" s="38">
        <v>91735107000</v>
      </c>
      <c r="B11879" s="13" t="s">
        <v>6202</v>
      </c>
      <c r="C11879" s="13">
        <v>6</v>
      </c>
      <c r="D11879" s="13" t="s">
        <v>5465</v>
      </c>
      <c r="E11879" s="13" t="s">
        <v>1199</v>
      </c>
      <c r="F11879" s="13" t="s">
        <v>67</v>
      </c>
      <c r="G11879" s="13" t="s">
        <v>1199</v>
      </c>
      <c r="H11879" s="13" t="s">
        <v>65</v>
      </c>
      <c r="I11879" s="13"/>
    </row>
    <row r="11880" spans="1:9" x14ac:dyDescent="0.25">
      <c r="A11880" s="37">
        <v>91735108000</v>
      </c>
      <c r="B11880" s="12" t="s">
        <v>6212</v>
      </c>
      <c r="C11880" s="12">
        <v>6</v>
      </c>
      <c r="D11880" s="12" t="s">
        <v>5465</v>
      </c>
      <c r="E11880" s="12" t="s">
        <v>1199</v>
      </c>
      <c r="F11880" s="12" t="s">
        <v>67</v>
      </c>
      <c r="G11880" s="12" t="s">
        <v>1199</v>
      </c>
      <c r="H11880" s="12" t="s">
        <v>65</v>
      </c>
      <c r="I11880" s="12"/>
    </row>
    <row r="11881" spans="1:9" x14ac:dyDescent="0.25">
      <c r="A11881" s="38">
        <v>91735109000</v>
      </c>
      <c r="B11881" s="13" t="s">
        <v>6216</v>
      </c>
      <c r="C11881" s="13">
        <v>6</v>
      </c>
      <c r="D11881" s="13" t="s">
        <v>5465</v>
      </c>
      <c r="E11881" s="13" t="s">
        <v>1199</v>
      </c>
      <c r="F11881" s="13" t="s">
        <v>67</v>
      </c>
      <c r="G11881" s="13" t="s">
        <v>1199</v>
      </c>
      <c r="H11881" s="13" t="s">
        <v>65</v>
      </c>
      <c r="I11881" s="13"/>
    </row>
    <row r="11882" spans="1:9" x14ac:dyDescent="0.25">
      <c r="A11882" s="37">
        <v>91755112000</v>
      </c>
      <c r="B11882" s="12" t="s">
        <v>6241</v>
      </c>
      <c r="C11882" s="12">
        <v>1</v>
      </c>
      <c r="D11882" s="12" t="s">
        <v>2549</v>
      </c>
      <c r="E11882" s="12" t="s">
        <v>1199</v>
      </c>
      <c r="F11882" s="12" t="s">
        <v>1199</v>
      </c>
      <c r="G11882" s="12" t="s">
        <v>67</v>
      </c>
      <c r="H11882" s="12" t="s">
        <v>65</v>
      </c>
      <c r="I11882" s="12"/>
    </row>
    <row r="11883" spans="1:9" x14ac:dyDescent="0.25">
      <c r="A11883" s="38">
        <v>91755114000</v>
      </c>
      <c r="B11883" s="13" t="s">
        <v>6248</v>
      </c>
      <c r="C11883" s="13">
        <v>1</v>
      </c>
      <c r="D11883" s="13" t="s">
        <v>2549</v>
      </c>
      <c r="E11883" s="13" t="s">
        <v>1199</v>
      </c>
      <c r="F11883" s="13" t="s">
        <v>1199</v>
      </c>
      <c r="G11883" s="13" t="s">
        <v>67</v>
      </c>
      <c r="H11883" s="13" t="s">
        <v>65</v>
      </c>
      <c r="I11883" s="13"/>
    </row>
    <row r="11884" spans="1:9" x14ac:dyDescent="0.25">
      <c r="A11884" s="37">
        <v>91765115000</v>
      </c>
      <c r="B11884" s="12" t="s">
        <v>6271</v>
      </c>
      <c r="C11884" s="12">
        <v>1</v>
      </c>
      <c r="D11884" s="12" t="s">
        <v>2549</v>
      </c>
      <c r="E11884" s="12" t="s">
        <v>1199</v>
      </c>
      <c r="F11884" s="12" t="s">
        <v>1199</v>
      </c>
      <c r="G11884" s="12" t="s">
        <v>67</v>
      </c>
      <c r="H11884" s="12" t="s">
        <v>65</v>
      </c>
      <c r="I11884" s="12"/>
    </row>
    <row r="11885" spans="1:9" x14ac:dyDescent="0.25">
      <c r="A11885" s="38">
        <v>91765116000</v>
      </c>
      <c r="B11885" s="13" t="s">
        <v>6272</v>
      </c>
      <c r="C11885" s="13">
        <v>1</v>
      </c>
      <c r="D11885" s="13" t="s">
        <v>2549</v>
      </c>
      <c r="E11885" s="13" t="s">
        <v>1199</v>
      </c>
      <c r="F11885" s="13" t="s">
        <v>1199</v>
      </c>
      <c r="G11885" s="13" t="s">
        <v>67</v>
      </c>
      <c r="H11885" s="13" t="s">
        <v>65</v>
      </c>
      <c r="I11885" s="13"/>
    </row>
    <row r="11886" spans="1:9" x14ac:dyDescent="0.25">
      <c r="A11886" s="37">
        <v>91765118000</v>
      </c>
      <c r="B11886" s="12" t="s">
        <v>6283</v>
      </c>
      <c r="C11886" s="12">
        <v>1</v>
      </c>
      <c r="D11886" s="12" t="s">
        <v>2549</v>
      </c>
      <c r="E11886" s="12" t="s">
        <v>1199</v>
      </c>
      <c r="F11886" s="12" t="s">
        <v>1199</v>
      </c>
      <c r="G11886" s="12" t="s">
        <v>67</v>
      </c>
      <c r="H11886" s="12" t="s">
        <v>65</v>
      </c>
      <c r="I11886" s="12"/>
    </row>
    <row r="11887" spans="1:9" x14ac:dyDescent="0.25">
      <c r="A11887" s="38">
        <v>91765119000</v>
      </c>
      <c r="B11887" s="13" t="s">
        <v>6285</v>
      </c>
      <c r="C11887" s="13">
        <v>1</v>
      </c>
      <c r="D11887" s="13" t="s">
        <v>2549</v>
      </c>
      <c r="E11887" s="13" t="s">
        <v>1199</v>
      </c>
      <c r="F11887" s="13" t="s">
        <v>1199</v>
      </c>
      <c r="G11887" s="13" t="s">
        <v>67</v>
      </c>
      <c r="H11887" s="13" t="s">
        <v>65</v>
      </c>
      <c r="I11887" s="13"/>
    </row>
    <row r="11888" spans="1:9" x14ac:dyDescent="0.25">
      <c r="A11888" s="37">
        <v>91775120000</v>
      </c>
      <c r="B11888" s="12" t="s">
        <v>6311</v>
      </c>
      <c r="C11888" s="12">
        <v>1</v>
      </c>
      <c r="D11888" s="12" t="s">
        <v>2549</v>
      </c>
      <c r="E11888" s="12" t="s">
        <v>1199</v>
      </c>
      <c r="F11888" s="12" t="s">
        <v>1199</v>
      </c>
      <c r="G11888" s="12" t="s">
        <v>67</v>
      </c>
      <c r="H11888" s="12" t="s">
        <v>65</v>
      </c>
      <c r="I11888" s="12"/>
    </row>
    <row r="11889" spans="1:9" x14ac:dyDescent="0.25">
      <c r="A11889" s="38">
        <v>91775121000</v>
      </c>
      <c r="B11889" s="13" t="s">
        <v>10887</v>
      </c>
      <c r="C11889" s="13">
        <v>1</v>
      </c>
      <c r="D11889" s="13" t="s">
        <v>2549</v>
      </c>
      <c r="E11889" s="13" t="s">
        <v>1199</v>
      </c>
      <c r="F11889" s="13" t="s">
        <v>1199</v>
      </c>
      <c r="G11889" s="13" t="s">
        <v>67</v>
      </c>
      <c r="H11889" s="13" t="s">
        <v>65</v>
      </c>
      <c r="I11889" s="13"/>
    </row>
    <row r="11890" spans="1:9" x14ac:dyDescent="0.25">
      <c r="A11890" s="37">
        <v>91775123000</v>
      </c>
      <c r="B11890" s="12" t="s">
        <v>6309</v>
      </c>
      <c r="C11890" s="12">
        <v>1</v>
      </c>
      <c r="D11890" s="12" t="s">
        <v>2549</v>
      </c>
      <c r="E11890" s="12" t="s">
        <v>1199</v>
      </c>
      <c r="F11890" s="12" t="s">
        <v>1199</v>
      </c>
      <c r="G11890" s="12" t="s">
        <v>67</v>
      </c>
      <c r="H11890" s="12" t="s">
        <v>65</v>
      </c>
      <c r="I11890" s="12"/>
    </row>
    <row r="11891" spans="1:9" x14ac:dyDescent="0.25">
      <c r="A11891" s="38">
        <v>91775124000</v>
      </c>
      <c r="B11891" s="13" t="s">
        <v>10888</v>
      </c>
      <c r="C11891" s="13">
        <v>1</v>
      </c>
      <c r="D11891" s="13" t="s">
        <v>2549</v>
      </c>
      <c r="E11891" s="13" t="s">
        <v>1199</v>
      </c>
      <c r="F11891" s="13" t="s">
        <v>1199</v>
      </c>
      <c r="G11891" s="13" t="s">
        <v>67</v>
      </c>
      <c r="H11891" s="13" t="s">
        <v>65</v>
      </c>
      <c r="I11891" s="13"/>
    </row>
    <row r="11892" spans="1:9" x14ac:dyDescent="0.25">
      <c r="A11892" s="37">
        <v>91775125000</v>
      </c>
      <c r="B11892" s="12" t="s">
        <v>1801</v>
      </c>
      <c r="C11892" s="12">
        <v>1</v>
      </c>
      <c r="D11892" s="12" t="s">
        <v>2549</v>
      </c>
      <c r="E11892" s="12" t="s">
        <v>1199</v>
      </c>
      <c r="F11892" s="12" t="s">
        <v>1199</v>
      </c>
      <c r="G11892" s="12" t="s">
        <v>67</v>
      </c>
      <c r="H11892" s="12" t="s">
        <v>65</v>
      </c>
      <c r="I11892" s="12"/>
    </row>
    <row r="11893" spans="1:9" x14ac:dyDescent="0.25">
      <c r="A11893" s="38">
        <v>91775126000</v>
      </c>
      <c r="B11893" s="13" t="s">
        <v>2754</v>
      </c>
      <c r="C11893" s="13">
        <v>1</v>
      </c>
      <c r="D11893" s="13" t="s">
        <v>2549</v>
      </c>
      <c r="E11893" s="13" t="s">
        <v>1199</v>
      </c>
      <c r="F11893" s="13" t="s">
        <v>1199</v>
      </c>
      <c r="G11893" s="13" t="s">
        <v>67</v>
      </c>
      <c r="H11893" s="13" t="s">
        <v>65</v>
      </c>
      <c r="I11893" s="13"/>
    </row>
    <row r="11894" spans="1:9" x14ac:dyDescent="0.25">
      <c r="A11894" s="37">
        <v>91785127000</v>
      </c>
      <c r="B11894" s="12" t="s">
        <v>6316</v>
      </c>
      <c r="C11894" s="12">
        <v>1</v>
      </c>
      <c r="D11894" s="12" t="s">
        <v>2549</v>
      </c>
      <c r="E11894" s="12" t="s">
        <v>1199</v>
      </c>
      <c r="F11894" s="12" t="s">
        <v>1199</v>
      </c>
      <c r="G11894" s="12" t="s">
        <v>67</v>
      </c>
      <c r="H11894" s="12" t="s">
        <v>65</v>
      </c>
      <c r="I11894" s="12"/>
    </row>
    <row r="11895" spans="1:9" x14ac:dyDescent="0.25">
      <c r="A11895" s="38">
        <v>91785129000</v>
      </c>
      <c r="B11895" s="13" t="s">
        <v>6331</v>
      </c>
      <c r="C11895" s="13">
        <v>1</v>
      </c>
      <c r="D11895" s="13" t="s">
        <v>2549</v>
      </c>
      <c r="E11895" s="13" t="s">
        <v>1199</v>
      </c>
      <c r="F11895" s="13" t="s">
        <v>1199</v>
      </c>
      <c r="G11895" s="13" t="s">
        <v>67</v>
      </c>
      <c r="H11895" s="13" t="s">
        <v>65</v>
      </c>
      <c r="I11895" s="13"/>
    </row>
    <row r="11896" spans="1:9" x14ac:dyDescent="0.25">
      <c r="A11896" s="37">
        <v>91785130000</v>
      </c>
      <c r="B11896" s="12" t="s">
        <v>6338</v>
      </c>
      <c r="C11896" s="12">
        <v>1</v>
      </c>
      <c r="D11896" s="12" t="s">
        <v>2549</v>
      </c>
      <c r="E11896" s="12" t="s">
        <v>1199</v>
      </c>
      <c r="F11896" s="12" t="s">
        <v>1199</v>
      </c>
      <c r="G11896" s="12" t="s">
        <v>67</v>
      </c>
      <c r="H11896" s="12" t="s">
        <v>65</v>
      </c>
      <c r="I11896" s="12"/>
    </row>
    <row r="11897" spans="1:9" x14ac:dyDescent="0.25">
      <c r="A11897" s="38">
        <v>91795131000</v>
      </c>
      <c r="B11897" s="13" t="s">
        <v>6352</v>
      </c>
      <c r="C11897" s="13">
        <v>1</v>
      </c>
      <c r="D11897" s="13" t="s">
        <v>2549</v>
      </c>
      <c r="E11897" s="13" t="s">
        <v>1199</v>
      </c>
      <c r="F11897" s="13" t="s">
        <v>1199</v>
      </c>
      <c r="G11897" s="13" t="s">
        <v>67</v>
      </c>
      <c r="H11897" s="13" t="s">
        <v>65</v>
      </c>
      <c r="I11897" s="13"/>
    </row>
    <row r="11898" spans="1:9" x14ac:dyDescent="0.25">
      <c r="A11898" s="37">
        <v>91795132000</v>
      </c>
      <c r="B11898" s="12" t="s">
        <v>6346</v>
      </c>
      <c r="C11898" s="12">
        <v>1</v>
      </c>
      <c r="D11898" s="12" t="s">
        <v>2549</v>
      </c>
      <c r="E11898" s="12" t="s">
        <v>1199</v>
      </c>
      <c r="F11898" s="12" t="s">
        <v>1199</v>
      </c>
      <c r="G11898" s="12" t="s">
        <v>67</v>
      </c>
      <c r="H11898" s="12" t="s">
        <v>65</v>
      </c>
      <c r="I11898" s="12"/>
    </row>
    <row r="11899" spans="1:9" x14ac:dyDescent="0.25">
      <c r="A11899" s="38">
        <v>91805133000</v>
      </c>
      <c r="B11899" s="13" t="s">
        <v>6375</v>
      </c>
      <c r="C11899" s="13">
        <v>6</v>
      </c>
      <c r="D11899" s="13" t="s">
        <v>5465</v>
      </c>
      <c r="E11899" s="13" t="s">
        <v>1199</v>
      </c>
      <c r="F11899" s="13" t="s">
        <v>67</v>
      </c>
      <c r="G11899" s="13" t="s">
        <v>1199</v>
      </c>
      <c r="H11899" s="13" t="s">
        <v>65</v>
      </c>
      <c r="I11899" s="13"/>
    </row>
    <row r="11900" spans="1:9" x14ac:dyDescent="0.25">
      <c r="A11900" s="37">
        <v>91805135000</v>
      </c>
      <c r="B11900" s="12" t="s">
        <v>6380</v>
      </c>
      <c r="C11900" s="12">
        <v>6</v>
      </c>
      <c r="D11900" s="12" t="s">
        <v>5465</v>
      </c>
      <c r="E11900" s="12" t="s">
        <v>1199</v>
      </c>
      <c r="F11900" s="12" t="s">
        <v>67</v>
      </c>
      <c r="G11900" s="12" t="s">
        <v>1199</v>
      </c>
      <c r="H11900" s="12" t="s">
        <v>65</v>
      </c>
      <c r="I11900" s="12"/>
    </row>
    <row r="11901" spans="1:9" x14ac:dyDescent="0.25">
      <c r="A11901" s="38">
        <v>91805136000</v>
      </c>
      <c r="B11901" s="13" t="s">
        <v>6373</v>
      </c>
      <c r="C11901" s="13">
        <v>6</v>
      </c>
      <c r="D11901" s="13" t="s">
        <v>5465</v>
      </c>
      <c r="E11901" s="13" t="s">
        <v>1199</v>
      </c>
      <c r="F11901" s="13" t="s">
        <v>67</v>
      </c>
      <c r="G11901" s="13" t="s">
        <v>1199</v>
      </c>
      <c r="H11901" s="13" t="s">
        <v>65</v>
      </c>
      <c r="I11901" s="13"/>
    </row>
    <row r="11902" spans="1:9" x14ac:dyDescent="0.25">
      <c r="A11902" s="37">
        <v>91805137000</v>
      </c>
      <c r="B11902" s="12" t="s">
        <v>6377</v>
      </c>
      <c r="C11902" s="12">
        <v>6</v>
      </c>
      <c r="D11902" s="12" t="s">
        <v>5465</v>
      </c>
      <c r="E11902" s="12" t="s">
        <v>1199</v>
      </c>
      <c r="F11902" s="12" t="s">
        <v>67</v>
      </c>
      <c r="G11902" s="12" t="s">
        <v>1199</v>
      </c>
      <c r="H11902" s="12" t="s">
        <v>65</v>
      </c>
      <c r="I11902" s="12"/>
    </row>
    <row r="11903" spans="1:9" x14ac:dyDescent="0.25">
      <c r="A11903" s="38">
        <v>91815138000</v>
      </c>
      <c r="B11903" s="13" t="s">
        <v>6390</v>
      </c>
      <c r="C11903" s="13">
        <v>1</v>
      </c>
      <c r="D11903" s="13" t="s">
        <v>2549</v>
      </c>
      <c r="E11903" s="13" t="s">
        <v>1199</v>
      </c>
      <c r="F11903" s="13" t="s">
        <v>1199</v>
      </c>
      <c r="G11903" s="13" t="s">
        <v>67</v>
      </c>
      <c r="H11903" s="13" t="s">
        <v>65</v>
      </c>
      <c r="I11903" s="13"/>
    </row>
    <row r="11904" spans="1:9" x14ac:dyDescent="0.25">
      <c r="A11904" s="37">
        <v>91815139000</v>
      </c>
      <c r="B11904" s="12" t="s">
        <v>6394</v>
      </c>
      <c r="C11904" s="12">
        <v>1</v>
      </c>
      <c r="D11904" s="12" t="s">
        <v>2549</v>
      </c>
      <c r="E11904" s="12" t="s">
        <v>1199</v>
      </c>
      <c r="F11904" s="12" t="s">
        <v>1199</v>
      </c>
      <c r="G11904" s="12" t="s">
        <v>67</v>
      </c>
      <c r="H11904" s="12" t="s">
        <v>65</v>
      </c>
      <c r="I11904" s="12"/>
    </row>
    <row r="11905" spans="1:9" x14ac:dyDescent="0.25">
      <c r="A11905" s="38">
        <v>91815140000</v>
      </c>
      <c r="B11905" s="13" t="s">
        <v>6401</v>
      </c>
      <c r="C11905" s="13">
        <v>1</v>
      </c>
      <c r="D11905" s="13" t="s">
        <v>2549</v>
      </c>
      <c r="E11905" s="13" t="s">
        <v>1199</v>
      </c>
      <c r="F11905" s="13" t="s">
        <v>1199</v>
      </c>
      <c r="G11905" s="13" t="s">
        <v>67</v>
      </c>
      <c r="H11905" s="13" t="s">
        <v>65</v>
      </c>
      <c r="I11905" s="13"/>
    </row>
    <row r="11906" spans="1:9" x14ac:dyDescent="0.25">
      <c r="A11906" s="37">
        <v>91815141000</v>
      </c>
      <c r="B11906" s="12" t="s">
        <v>6406</v>
      </c>
      <c r="C11906" s="12">
        <v>1</v>
      </c>
      <c r="D11906" s="12" t="s">
        <v>2549</v>
      </c>
      <c r="E11906" s="12" t="s">
        <v>1199</v>
      </c>
      <c r="F11906" s="12" t="s">
        <v>1199</v>
      </c>
      <c r="G11906" s="12" t="s">
        <v>67</v>
      </c>
      <c r="H11906" s="12" t="s">
        <v>65</v>
      </c>
      <c r="I11906" s="12"/>
    </row>
    <row r="11907" spans="1:9" x14ac:dyDescent="0.25">
      <c r="A11907" s="38">
        <v>91815142000</v>
      </c>
      <c r="B11907" s="13" t="s">
        <v>6402</v>
      </c>
      <c r="C11907" s="13">
        <v>1</v>
      </c>
      <c r="D11907" s="13" t="s">
        <v>2549</v>
      </c>
      <c r="E11907" s="13" t="s">
        <v>1199</v>
      </c>
      <c r="F11907" s="13" t="s">
        <v>1199</v>
      </c>
      <c r="G11907" s="13" t="s">
        <v>67</v>
      </c>
      <c r="H11907" s="13" t="s">
        <v>65</v>
      </c>
      <c r="I11907" s="13"/>
    </row>
    <row r="11908" spans="1:9" x14ac:dyDescent="0.25">
      <c r="A11908" s="37">
        <v>91815143000</v>
      </c>
      <c r="B11908" s="12" t="s">
        <v>6404</v>
      </c>
      <c r="C11908" s="12">
        <v>1</v>
      </c>
      <c r="D11908" s="12" t="s">
        <v>2549</v>
      </c>
      <c r="E11908" s="12" t="s">
        <v>1199</v>
      </c>
      <c r="F11908" s="12" t="s">
        <v>1199</v>
      </c>
      <c r="G11908" s="12" t="s">
        <v>67</v>
      </c>
      <c r="H11908" s="12" t="s">
        <v>65</v>
      </c>
      <c r="I11908" s="12"/>
    </row>
    <row r="11909" spans="1:9" x14ac:dyDescent="0.25">
      <c r="A11909" s="38">
        <v>91815144000</v>
      </c>
      <c r="B11909" s="13" t="s">
        <v>6411</v>
      </c>
      <c r="C11909" s="13">
        <v>1</v>
      </c>
      <c r="D11909" s="13" t="s">
        <v>2549</v>
      </c>
      <c r="E11909" s="13" t="s">
        <v>1199</v>
      </c>
      <c r="F11909" s="13" t="s">
        <v>1199</v>
      </c>
      <c r="G11909" s="13" t="s">
        <v>67</v>
      </c>
      <c r="H11909" s="13" t="s">
        <v>65</v>
      </c>
      <c r="I11909" s="13"/>
    </row>
    <row r="11910" spans="1:9" x14ac:dyDescent="0.25">
      <c r="A11910" s="37">
        <v>91835145000</v>
      </c>
      <c r="B11910" s="12" t="s">
        <v>6437</v>
      </c>
      <c r="C11910" s="12">
        <v>1</v>
      </c>
      <c r="D11910" s="12" t="s">
        <v>2549</v>
      </c>
      <c r="E11910" s="12" t="s">
        <v>1199</v>
      </c>
      <c r="F11910" s="12" t="s">
        <v>1199</v>
      </c>
      <c r="G11910" s="12" t="s">
        <v>67</v>
      </c>
      <c r="H11910" s="12" t="s">
        <v>65</v>
      </c>
      <c r="I11910" s="12"/>
    </row>
    <row r="11911" spans="1:9" x14ac:dyDescent="0.25">
      <c r="A11911" s="38">
        <v>91835146000</v>
      </c>
      <c r="B11911" s="13" t="s">
        <v>6435</v>
      </c>
      <c r="C11911" s="13">
        <v>1</v>
      </c>
      <c r="D11911" s="13" t="s">
        <v>2549</v>
      </c>
      <c r="E11911" s="13" t="s">
        <v>1199</v>
      </c>
      <c r="F11911" s="13" t="s">
        <v>1199</v>
      </c>
      <c r="G11911" s="13" t="s">
        <v>67</v>
      </c>
      <c r="H11911" s="13" t="s">
        <v>65</v>
      </c>
      <c r="I11911" s="13"/>
    </row>
    <row r="11912" spans="1:9" x14ac:dyDescent="0.25">
      <c r="A11912" s="37">
        <v>91835147000</v>
      </c>
      <c r="B11912" s="12" t="s">
        <v>6451</v>
      </c>
      <c r="C11912" s="12">
        <v>1</v>
      </c>
      <c r="D11912" s="12" t="s">
        <v>2549</v>
      </c>
      <c r="E11912" s="12" t="s">
        <v>1199</v>
      </c>
      <c r="F11912" s="12" t="s">
        <v>1199</v>
      </c>
      <c r="G11912" s="12" t="s">
        <v>67</v>
      </c>
      <c r="H11912" s="12" t="s">
        <v>65</v>
      </c>
      <c r="I11912" s="12"/>
    </row>
    <row r="11913" spans="1:9" x14ac:dyDescent="0.25">
      <c r="A11913" s="38">
        <v>91835148000</v>
      </c>
      <c r="B11913" s="13" t="s">
        <v>6438</v>
      </c>
      <c r="C11913" s="13">
        <v>1</v>
      </c>
      <c r="D11913" s="13" t="s">
        <v>2549</v>
      </c>
      <c r="E11913" s="13" t="s">
        <v>1199</v>
      </c>
      <c r="F11913" s="13" t="s">
        <v>1199</v>
      </c>
      <c r="G11913" s="13" t="s">
        <v>67</v>
      </c>
      <c r="H11913" s="13" t="s">
        <v>65</v>
      </c>
      <c r="I11913" s="13"/>
    </row>
    <row r="11914" spans="1:9" x14ac:dyDescent="0.25">
      <c r="A11914" s="37">
        <v>91835149000</v>
      </c>
      <c r="B11914" s="12" t="s">
        <v>6442</v>
      </c>
      <c r="C11914" s="12">
        <v>1</v>
      </c>
      <c r="D11914" s="12" t="s">
        <v>2549</v>
      </c>
      <c r="E11914" s="12" t="s">
        <v>1199</v>
      </c>
      <c r="F11914" s="12" t="s">
        <v>1199</v>
      </c>
      <c r="G11914" s="12" t="s">
        <v>67</v>
      </c>
      <c r="H11914" s="12" t="s">
        <v>65</v>
      </c>
      <c r="I11914" s="12"/>
    </row>
    <row r="11915" spans="1:9" x14ac:dyDescent="0.25">
      <c r="A11915" s="38">
        <v>91835150000</v>
      </c>
      <c r="B11915" s="13" t="s">
        <v>6445</v>
      </c>
      <c r="C11915" s="13">
        <v>1</v>
      </c>
      <c r="D11915" s="13" t="s">
        <v>2549</v>
      </c>
      <c r="E11915" s="13" t="s">
        <v>1199</v>
      </c>
      <c r="F11915" s="13" t="s">
        <v>1199</v>
      </c>
      <c r="G11915" s="13" t="s">
        <v>67</v>
      </c>
      <c r="H11915" s="13" t="s">
        <v>65</v>
      </c>
      <c r="I11915" s="13"/>
    </row>
    <row r="11916" spans="1:9" x14ac:dyDescent="0.25">
      <c r="A11916" s="37">
        <v>91835151000</v>
      </c>
      <c r="B11916" s="12" t="s">
        <v>6448</v>
      </c>
      <c r="C11916" s="12">
        <v>1</v>
      </c>
      <c r="D11916" s="12" t="s">
        <v>2549</v>
      </c>
      <c r="E11916" s="12" t="s">
        <v>1199</v>
      </c>
      <c r="F11916" s="12" t="s">
        <v>1199</v>
      </c>
      <c r="G11916" s="12" t="s">
        <v>67</v>
      </c>
      <c r="H11916" s="12" t="s">
        <v>65</v>
      </c>
      <c r="I11916" s="12"/>
    </row>
    <row r="11917" spans="1:9" x14ac:dyDescent="0.25">
      <c r="A11917" s="38">
        <v>91835152000</v>
      </c>
      <c r="B11917" s="13" t="s">
        <v>3264</v>
      </c>
      <c r="C11917" s="13">
        <v>1</v>
      </c>
      <c r="D11917" s="13" t="s">
        <v>2549</v>
      </c>
      <c r="E11917" s="13" t="s">
        <v>1199</v>
      </c>
      <c r="F11917" s="13" t="s">
        <v>1199</v>
      </c>
      <c r="G11917" s="13" t="s">
        <v>67</v>
      </c>
      <c r="H11917" s="13" t="s">
        <v>65</v>
      </c>
      <c r="I11917" s="13"/>
    </row>
    <row r="11918" spans="1:9" x14ac:dyDescent="0.25">
      <c r="A11918" s="37">
        <v>91835183000</v>
      </c>
      <c r="B11918" s="12" t="s">
        <v>6440</v>
      </c>
      <c r="C11918" s="12">
        <v>1</v>
      </c>
      <c r="D11918" s="12" t="s">
        <v>2549</v>
      </c>
      <c r="E11918" s="12" t="s">
        <v>1199</v>
      </c>
      <c r="F11918" s="12" t="s">
        <v>1199</v>
      </c>
      <c r="G11918" s="12" t="s">
        <v>67</v>
      </c>
      <c r="H11918" s="12" t="s">
        <v>65</v>
      </c>
      <c r="I11918" s="12"/>
    </row>
    <row r="11919" spans="1:9" x14ac:dyDescent="0.25">
      <c r="A11919" s="38">
        <v>91855154000</v>
      </c>
      <c r="B11919" s="13" t="s">
        <v>6497</v>
      </c>
      <c r="C11919" s="13">
        <v>1</v>
      </c>
      <c r="D11919" s="13" t="s">
        <v>2549</v>
      </c>
      <c r="E11919" s="13" t="s">
        <v>1199</v>
      </c>
      <c r="F11919" s="13" t="s">
        <v>1199</v>
      </c>
      <c r="G11919" s="13" t="s">
        <v>67</v>
      </c>
      <c r="H11919" s="13" t="s">
        <v>65</v>
      </c>
      <c r="I11919" s="13"/>
    </row>
    <row r="11920" spans="1:9" x14ac:dyDescent="0.25">
      <c r="A11920" s="37">
        <v>91855155000</v>
      </c>
      <c r="B11920" s="12" t="s">
        <v>6500</v>
      </c>
      <c r="C11920" s="12">
        <v>1</v>
      </c>
      <c r="D11920" s="12" t="s">
        <v>2549</v>
      </c>
      <c r="E11920" s="12" t="s">
        <v>1199</v>
      </c>
      <c r="F11920" s="12" t="s">
        <v>1199</v>
      </c>
      <c r="G11920" s="12" t="s">
        <v>67</v>
      </c>
      <c r="H11920" s="12" t="s">
        <v>65</v>
      </c>
      <c r="I11920" s="12"/>
    </row>
    <row r="11921" spans="1:9" x14ac:dyDescent="0.25">
      <c r="A11921" s="38">
        <v>91865156000</v>
      </c>
      <c r="B11921" s="13" t="s">
        <v>6506</v>
      </c>
      <c r="C11921" s="13">
        <v>1</v>
      </c>
      <c r="D11921" s="13" t="s">
        <v>2549</v>
      </c>
      <c r="E11921" s="13" t="s">
        <v>1199</v>
      </c>
      <c r="F11921" s="13" t="s">
        <v>1199</v>
      </c>
      <c r="G11921" s="13" t="s">
        <v>67</v>
      </c>
      <c r="H11921" s="13" t="s">
        <v>65</v>
      </c>
      <c r="I11921" s="13"/>
    </row>
    <row r="11922" spans="1:9" x14ac:dyDescent="0.25">
      <c r="A11922" s="37">
        <v>91865157000</v>
      </c>
      <c r="B11922" s="12" t="s">
        <v>6510</v>
      </c>
      <c r="C11922" s="12">
        <v>1</v>
      </c>
      <c r="D11922" s="12" t="s">
        <v>2549</v>
      </c>
      <c r="E11922" s="12" t="s">
        <v>1199</v>
      </c>
      <c r="F11922" s="12" t="s">
        <v>1199</v>
      </c>
      <c r="G11922" s="12" t="s">
        <v>67</v>
      </c>
      <c r="H11922" s="12" t="s">
        <v>65</v>
      </c>
      <c r="I11922" s="12"/>
    </row>
    <row r="11923" spans="1:9" x14ac:dyDescent="0.25">
      <c r="A11923" s="38">
        <v>91865158000</v>
      </c>
      <c r="B11923" s="13" t="s">
        <v>6517</v>
      </c>
      <c r="C11923" s="13">
        <v>1</v>
      </c>
      <c r="D11923" s="13" t="s">
        <v>2549</v>
      </c>
      <c r="E11923" s="13" t="s">
        <v>1199</v>
      </c>
      <c r="F11923" s="13" t="s">
        <v>1199</v>
      </c>
      <c r="G11923" s="13" t="s">
        <v>67</v>
      </c>
      <c r="H11923" s="13" t="s">
        <v>65</v>
      </c>
      <c r="I11923" s="13"/>
    </row>
    <row r="11924" spans="1:9" x14ac:dyDescent="0.25">
      <c r="A11924" s="37">
        <v>91875160000</v>
      </c>
      <c r="B11924" s="12" t="s">
        <v>6528</v>
      </c>
      <c r="C11924" s="12">
        <v>6</v>
      </c>
      <c r="D11924" s="12" t="s">
        <v>5465</v>
      </c>
      <c r="E11924" s="12" t="s">
        <v>1199</v>
      </c>
      <c r="F11924" s="12" t="s">
        <v>67</v>
      </c>
      <c r="G11924" s="12" t="s">
        <v>1199</v>
      </c>
      <c r="H11924" s="12" t="s">
        <v>65</v>
      </c>
      <c r="I11924" s="12"/>
    </row>
    <row r="11925" spans="1:9" x14ac:dyDescent="0.25">
      <c r="A11925" s="38">
        <v>91875162000</v>
      </c>
      <c r="B11925" s="13" t="s">
        <v>6542</v>
      </c>
      <c r="C11925" s="13">
        <v>1</v>
      </c>
      <c r="D11925" s="13" t="s">
        <v>2549</v>
      </c>
      <c r="E11925" s="13" t="s">
        <v>1199</v>
      </c>
      <c r="F11925" s="13" t="s">
        <v>1199</v>
      </c>
      <c r="G11925" s="13" t="s">
        <v>67</v>
      </c>
      <c r="H11925" s="13" t="s">
        <v>65</v>
      </c>
      <c r="I11925" s="13"/>
    </row>
    <row r="11926" spans="1:9" x14ac:dyDescent="0.25">
      <c r="A11926" s="37">
        <v>91875165000</v>
      </c>
      <c r="B11926" s="12" t="s">
        <v>6557</v>
      </c>
      <c r="C11926" s="12">
        <v>1</v>
      </c>
      <c r="D11926" s="12" t="s">
        <v>2549</v>
      </c>
      <c r="E11926" s="12" t="s">
        <v>1199</v>
      </c>
      <c r="F11926" s="12" t="s">
        <v>1199</v>
      </c>
      <c r="G11926" s="12" t="s">
        <v>67</v>
      </c>
      <c r="H11926" s="12" t="s">
        <v>65</v>
      </c>
      <c r="I11926" s="12"/>
    </row>
    <row r="11927" spans="1:9" x14ac:dyDescent="0.25">
      <c r="A11927" s="38">
        <v>91875184000</v>
      </c>
      <c r="B11927" s="13" t="s">
        <v>6550</v>
      </c>
      <c r="C11927" s="13">
        <v>1</v>
      </c>
      <c r="D11927" s="13" t="s">
        <v>2549</v>
      </c>
      <c r="E11927" s="13" t="s">
        <v>1199</v>
      </c>
      <c r="F11927" s="13" t="s">
        <v>1199</v>
      </c>
      <c r="G11927" s="13" t="s">
        <v>67</v>
      </c>
      <c r="H11927" s="13" t="s">
        <v>65</v>
      </c>
      <c r="I11927" s="13"/>
    </row>
    <row r="11928" spans="1:9" x14ac:dyDescent="0.25">
      <c r="A11928" s="37">
        <v>91895166000</v>
      </c>
      <c r="B11928" s="12" t="s">
        <v>1525</v>
      </c>
      <c r="C11928" s="12">
        <v>6</v>
      </c>
      <c r="D11928" s="12" t="s">
        <v>5465</v>
      </c>
      <c r="E11928" s="12" t="s">
        <v>1199</v>
      </c>
      <c r="F11928" s="12" t="s">
        <v>67</v>
      </c>
      <c r="G11928" s="12" t="s">
        <v>1199</v>
      </c>
      <c r="H11928" s="12" t="s">
        <v>65</v>
      </c>
      <c r="I11928" s="12"/>
    </row>
    <row r="11929" spans="1:9" x14ac:dyDescent="0.25">
      <c r="A11929" s="38">
        <v>91895169000</v>
      </c>
      <c r="B11929" s="13" t="s">
        <v>6591</v>
      </c>
      <c r="C11929" s="13">
        <v>6</v>
      </c>
      <c r="D11929" s="13" t="s">
        <v>5465</v>
      </c>
      <c r="E11929" s="13" t="s">
        <v>1199</v>
      </c>
      <c r="F11929" s="13" t="s">
        <v>67</v>
      </c>
      <c r="G11929" s="13" t="s">
        <v>1199</v>
      </c>
      <c r="H11929" s="13" t="s">
        <v>65</v>
      </c>
      <c r="I11929" s="13"/>
    </row>
    <row r="11930" spans="1:9" x14ac:dyDescent="0.25">
      <c r="A11930" s="37">
        <v>91895170000</v>
      </c>
      <c r="B11930" s="12" t="s">
        <v>6593</v>
      </c>
      <c r="C11930" s="12">
        <v>1</v>
      </c>
      <c r="D11930" s="12" t="s">
        <v>2549</v>
      </c>
      <c r="E11930" s="12" t="s">
        <v>1199</v>
      </c>
      <c r="F11930" s="12" t="s">
        <v>1199</v>
      </c>
      <c r="G11930" s="12" t="s">
        <v>67</v>
      </c>
      <c r="H11930" s="12" t="s">
        <v>65</v>
      </c>
      <c r="I11930" s="12"/>
    </row>
    <row r="11931" spans="1:9" x14ac:dyDescent="0.25">
      <c r="A11931" s="38">
        <v>91895173000</v>
      </c>
      <c r="B11931" s="13" t="s">
        <v>6614</v>
      </c>
      <c r="C11931" s="13">
        <v>1</v>
      </c>
      <c r="D11931" s="13" t="s">
        <v>2549</v>
      </c>
      <c r="E11931" s="13" t="s">
        <v>1199</v>
      </c>
      <c r="F11931" s="13" t="s">
        <v>1199</v>
      </c>
      <c r="G11931" s="13" t="s">
        <v>67</v>
      </c>
      <c r="H11931" s="13" t="s">
        <v>65</v>
      </c>
      <c r="I11931" s="13"/>
    </row>
    <row r="11932" spans="1:9" x14ac:dyDescent="0.25">
      <c r="A11932" s="37">
        <v>91905174000</v>
      </c>
      <c r="B11932" s="12" t="s">
        <v>2632</v>
      </c>
      <c r="C11932" s="12">
        <v>6</v>
      </c>
      <c r="D11932" s="12" t="s">
        <v>5465</v>
      </c>
      <c r="E11932" s="12" t="s">
        <v>1199</v>
      </c>
      <c r="F11932" s="12" t="s">
        <v>67</v>
      </c>
      <c r="G11932" s="12" t="s">
        <v>1199</v>
      </c>
      <c r="H11932" s="12" t="s">
        <v>65</v>
      </c>
      <c r="I11932" s="12"/>
    </row>
    <row r="11933" spans="1:9" x14ac:dyDescent="0.25">
      <c r="A11933" s="38">
        <v>91905175000</v>
      </c>
      <c r="B11933" s="13" t="s">
        <v>6619</v>
      </c>
      <c r="C11933" s="13">
        <v>6</v>
      </c>
      <c r="D11933" s="13" t="s">
        <v>5465</v>
      </c>
      <c r="E11933" s="13" t="s">
        <v>1199</v>
      </c>
      <c r="F11933" s="13" t="s">
        <v>67</v>
      </c>
      <c r="G11933" s="13" t="s">
        <v>1199</v>
      </c>
      <c r="H11933" s="13" t="s">
        <v>65</v>
      </c>
      <c r="I11933" s="13"/>
    </row>
    <row r="11934" spans="1:9" x14ac:dyDescent="0.25">
      <c r="A11934" s="37">
        <v>91905176000</v>
      </c>
      <c r="B11934" s="12" t="s">
        <v>6625</v>
      </c>
      <c r="C11934" s="12">
        <v>6</v>
      </c>
      <c r="D11934" s="12" t="s">
        <v>5465</v>
      </c>
      <c r="E11934" s="12" t="s">
        <v>1199</v>
      </c>
      <c r="F11934" s="12" t="s">
        <v>67</v>
      </c>
      <c r="G11934" s="12" t="s">
        <v>1199</v>
      </c>
      <c r="H11934" s="12" t="s">
        <v>65</v>
      </c>
      <c r="I11934" s="12"/>
    </row>
    <row r="11935" spans="1:9" x14ac:dyDescent="0.25">
      <c r="A11935" s="38">
        <v>91905177000</v>
      </c>
      <c r="B11935" s="13" t="s">
        <v>6628</v>
      </c>
      <c r="C11935" s="13">
        <v>6</v>
      </c>
      <c r="D11935" s="13" t="s">
        <v>5465</v>
      </c>
      <c r="E11935" s="13" t="s">
        <v>1199</v>
      </c>
      <c r="F11935" s="13" t="s">
        <v>67</v>
      </c>
      <c r="G11935" s="13" t="s">
        <v>1199</v>
      </c>
      <c r="H11935" s="13" t="s">
        <v>65</v>
      </c>
      <c r="I11935" s="13"/>
    </row>
    <row r="11936" spans="1:9" x14ac:dyDescent="0.25">
      <c r="A11936" s="37">
        <v>91905178000</v>
      </c>
      <c r="B11936" s="12" t="s">
        <v>6638</v>
      </c>
      <c r="C11936" s="12">
        <v>6</v>
      </c>
      <c r="D11936" s="12" t="s">
        <v>5465</v>
      </c>
      <c r="E11936" s="12" t="s">
        <v>1199</v>
      </c>
      <c r="F11936" s="12" t="s">
        <v>67</v>
      </c>
      <c r="G11936" s="12" t="s">
        <v>1199</v>
      </c>
      <c r="H11936" s="12" t="s">
        <v>65</v>
      </c>
      <c r="I11936" s="12"/>
    </row>
    <row r="11937" spans="1:9" x14ac:dyDescent="0.25">
      <c r="A11937" s="38">
        <v>91905179000</v>
      </c>
      <c r="B11937" s="13" t="s">
        <v>6642</v>
      </c>
      <c r="C11937" s="13">
        <v>6</v>
      </c>
      <c r="D11937" s="13" t="s">
        <v>5465</v>
      </c>
      <c r="E11937" s="13" t="s">
        <v>1199</v>
      </c>
      <c r="F11937" s="13" t="s">
        <v>67</v>
      </c>
      <c r="G11937" s="13" t="s">
        <v>1199</v>
      </c>
      <c r="H11937" s="13" t="s">
        <v>65</v>
      </c>
      <c r="I11937" s="13"/>
    </row>
    <row r="11938" spans="1:9" x14ac:dyDescent="0.25">
      <c r="A11938" s="37">
        <v>91905180000</v>
      </c>
      <c r="B11938" s="12" t="s">
        <v>6644</v>
      </c>
      <c r="C11938" s="12">
        <v>6</v>
      </c>
      <c r="D11938" s="12" t="s">
        <v>5465</v>
      </c>
      <c r="E11938" s="12" t="s">
        <v>1199</v>
      </c>
      <c r="F11938" s="12" t="s">
        <v>67</v>
      </c>
      <c r="G11938" s="12" t="s">
        <v>1199</v>
      </c>
      <c r="H11938" s="12" t="s">
        <v>65</v>
      </c>
      <c r="I11938" s="12"/>
    </row>
    <row r="11939" spans="1:9" x14ac:dyDescent="0.25">
      <c r="A11939" s="38">
        <v>92715202000</v>
      </c>
      <c r="B11939" s="13" t="s">
        <v>6664</v>
      </c>
      <c r="C11939" s="13">
        <v>6</v>
      </c>
      <c r="D11939" s="13" t="s">
        <v>5465</v>
      </c>
      <c r="E11939" s="13" t="s">
        <v>1199</v>
      </c>
      <c r="F11939" s="13" t="s">
        <v>67</v>
      </c>
      <c r="G11939" s="13" t="s">
        <v>1199</v>
      </c>
      <c r="H11939" s="13" t="s">
        <v>65</v>
      </c>
      <c r="I11939" s="13"/>
    </row>
    <row r="11940" spans="1:9" x14ac:dyDescent="0.25">
      <c r="A11940" s="37">
        <v>92715204000</v>
      </c>
      <c r="B11940" s="12" t="s">
        <v>6667</v>
      </c>
      <c r="C11940" s="12">
        <v>1</v>
      </c>
      <c r="D11940" s="12" t="s">
        <v>2549</v>
      </c>
      <c r="E11940" s="12" t="s">
        <v>1199</v>
      </c>
      <c r="F11940" s="12" t="s">
        <v>1199</v>
      </c>
      <c r="G11940" s="12" t="s">
        <v>67</v>
      </c>
      <c r="H11940" s="12" t="s">
        <v>65</v>
      </c>
      <c r="I11940" s="12"/>
    </row>
    <row r="11941" spans="1:9" x14ac:dyDescent="0.25">
      <c r="A11941" s="38">
        <v>92715205000</v>
      </c>
      <c r="B11941" s="13" t="s">
        <v>5833</v>
      </c>
      <c r="C11941" s="13">
        <v>1</v>
      </c>
      <c r="D11941" s="13" t="s">
        <v>2549</v>
      </c>
      <c r="E11941" s="13" t="s">
        <v>1199</v>
      </c>
      <c r="F11941" s="13" t="s">
        <v>1199</v>
      </c>
      <c r="G11941" s="13" t="s">
        <v>67</v>
      </c>
      <c r="H11941" s="13" t="s">
        <v>65</v>
      </c>
      <c r="I11941" s="13"/>
    </row>
    <row r="11942" spans="1:9" x14ac:dyDescent="0.25">
      <c r="A11942" s="37">
        <v>92715206000</v>
      </c>
      <c r="B11942" s="12" t="s">
        <v>6673</v>
      </c>
      <c r="C11942" s="12">
        <v>1</v>
      </c>
      <c r="D11942" s="12" t="s">
        <v>2549</v>
      </c>
      <c r="E11942" s="12" t="s">
        <v>1199</v>
      </c>
      <c r="F11942" s="12" t="s">
        <v>1199</v>
      </c>
      <c r="G11942" s="12" t="s">
        <v>67</v>
      </c>
      <c r="H11942" s="12" t="s">
        <v>65</v>
      </c>
      <c r="I11942" s="12"/>
    </row>
    <row r="11943" spans="1:9" x14ac:dyDescent="0.25">
      <c r="A11943" s="38">
        <v>92725211000</v>
      </c>
      <c r="B11943" s="13" t="s">
        <v>294</v>
      </c>
      <c r="C11943" s="13">
        <v>6</v>
      </c>
      <c r="D11943" s="13" t="s">
        <v>5465</v>
      </c>
      <c r="E11943" s="13" t="s">
        <v>1199</v>
      </c>
      <c r="F11943" s="13" t="s">
        <v>67</v>
      </c>
      <c r="G11943" s="13" t="s">
        <v>1199</v>
      </c>
      <c r="H11943" s="13" t="s">
        <v>65</v>
      </c>
      <c r="I11943" s="13"/>
    </row>
    <row r="11944" spans="1:9" x14ac:dyDescent="0.25">
      <c r="A11944" s="37">
        <v>92725212000</v>
      </c>
      <c r="B11944" s="12" t="s">
        <v>6682</v>
      </c>
      <c r="C11944" s="12">
        <v>6</v>
      </c>
      <c r="D11944" s="12" t="s">
        <v>5465</v>
      </c>
      <c r="E11944" s="12" t="s">
        <v>1199</v>
      </c>
      <c r="F11944" s="12" t="s">
        <v>67</v>
      </c>
      <c r="G11944" s="12" t="s">
        <v>1199</v>
      </c>
      <c r="H11944" s="12" t="s">
        <v>65</v>
      </c>
      <c r="I11944" s="12"/>
    </row>
    <row r="11945" spans="1:9" x14ac:dyDescent="0.25">
      <c r="A11945" s="38">
        <v>92725213000</v>
      </c>
      <c r="B11945" s="13" t="s">
        <v>6697</v>
      </c>
      <c r="C11945" s="13">
        <v>1</v>
      </c>
      <c r="D11945" s="13" t="s">
        <v>2549</v>
      </c>
      <c r="E11945" s="13" t="s">
        <v>1199</v>
      </c>
      <c r="F11945" s="13" t="s">
        <v>1199</v>
      </c>
      <c r="G11945" s="13" t="s">
        <v>67</v>
      </c>
      <c r="H11945" s="13" t="s">
        <v>65</v>
      </c>
      <c r="I11945" s="13"/>
    </row>
    <row r="11946" spans="1:9" x14ac:dyDescent="0.25">
      <c r="A11946" s="37">
        <v>92725214000</v>
      </c>
      <c r="B11946" s="12" t="s">
        <v>6688</v>
      </c>
      <c r="C11946" s="12">
        <v>1</v>
      </c>
      <c r="D11946" s="12" t="s">
        <v>2549</v>
      </c>
      <c r="E11946" s="12" t="s">
        <v>1199</v>
      </c>
      <c r="F11946" s="12" t="s">
        <v>1199</v>
      </c>
      <c r="G11946" s="12" t="s">
        <v>67</v>
      </c>
      <c r="H11946" s="12" t="s">
        <v>65</v>
      </c>
      <c r="I11946" s="12"/>
    </row>
    <row r="11947" spans="1:9" x14ac:dyDescent="0.25">
      <c r="A11947" s="38">
        <v>92735215000</v>
      </c>
      <c r="B11947" s="13" t="s">
        <v>6718</v>
      </c>
      <c r="C11947" s="13">
        <v>1</v>
      </c>
      <c r="D11947" s="13" t="s">
        <v>2549</v>
      </c>
      <c r="E11947" s="13" t="s">
        <v>1199</v>
      </c>
      <c r="F11947" s="13" t="s">
        <v>1199</v>
      </c>
      <c r="G11947" s="13" t="s">
        <v>67</v>
      </c>
      <c r="H11947" s="13" t="s">
        <v>65</v>
      </c>
      <c r="I11947" s="13"/>
    </row>
    <row r="11948" spans="1:9" x14ac:dyDescent="0.25">
      <c r="A11948" s="37">
        <v>92735216000</v>
      </c>
      <c r="B11948" s="12" t="s">
        <v>6727</v>
      </c>
      <c r="C11948" s="12">
        <v>1</v>
      </c>
      <c r="D11948" s="12" t="s">
        <v>2549</v>
      </c>
      <c r="E11948" s="12" t="s">
        <v>1199</v>
      </c>
      <c r="F11948" s="12" t="s">
        <v>1199</v>
      </c>
      <c r="G11948" s="12" t="s">
        <v>67</v>
      </c>
      <c r="H11948" s="12" t="s">
        <v>65</v>
      </c>
      <c r="I11948" s="12"/>
    </row>
    <row r="11949" spans="1:9" x14ac:dyDescent="0.25">
      <c r="A11949" s="38">
        <v>92735217000</v>
      </c>
      <c r="B11949" s="13" t="s">
        <v>6720</v>
      </c>
      <c r="C11949" s="13">
        <v>1</v>
      </c>
      <c r="D11949" s="13" t="s">
        <v>2549</v>
      </c>
      <c r="E11949" s="13" t="s">
        <v>1199</v>
      </c>
      <c r="F11949" s="13" t="s">
        <v>1199</v>
      </c>
      <c r="G11949" s="13" t="s">
        <v>67</v>
      </c>
      <c r="H11949" s="13" t="s">
        <v>65</v>
      </c>
      <c r="I11949" s="13"/>
    </row>
    <row r="11950" spans="1:9" x14ac:dyDescent="0.25">
      <c r="A11950" s="37">
        <v>92735218000</v>
      </c>
      <c r="B11950" s="12" t="s">
        <v>6728</v>
      </c>
      <c r="C11950" s="12">
        <v>1</v>
      </c>
      <c r="D11950" s="12" t="s">
        <v>2549</v>
      </c>
      <c r="E11950" s="12" t="s">
        <v>1199</v>
      </c>
      <c r="F11950" s="12" t="s">
        <v>1199</v>
      </c>
      <c r="G11950" s="12" t="s">
        <v>67</v>
      </c>
      <c r="H11950" s="12" t="s">
        <v>65</v>
      </c>
      <c r="I11950" s="12"/>
    </row>
    <row r="11951" spans="1:9" x14ac:dyDescent="0.25">
      <c r="A11951" s="38">
        <v>92735219000</v>
      </c>
      <c r="B11951" s="13" t="s">
        <v>6721</v>
      </c>
      <c r="C11951" s="13">
        <v>1</v>
      </c>
      <c r="D11951" s="13" t="s">
        <v>2549</v>
      </c>
      <c r="E11951" s="13" t="s">
        <v>1199</v>
      </c>
      <c r="F11951" s="13" t="s">
        <v>1199</v>
      </c>
      <c r="G11951" s="13" t="s">
        <v>67</v>
      </c>
      <c r="H11951" s="13" t="s">
        <v>65</v>
      </c>
      <c r="I11951" s="13"/>
    </row>
    <row r="11952" spans="1:9" x14ac:dyDescent="0.25">
      <c r="A11952" s="37">
        <v>92745220000</v>
      </c>
      <c r="B11952" s="12" t="s">
        <v>6744</v>
      </c>
      <c r="C11952" s="12">
        <v>1</v>
      </c>
      <c r="D11952" s="12" t="s">
        <v>2549</v>
      </c>
      <c r="E11952" s="12" t="s">
        <v>1199</v>
      </c>
      <c r="F11952" s="12" t="s">
        <v>1199</v>
      </c>
      <c r="G11952" s="12" t="s">
        <v>67</v>
      </c>
      <c r="H11952" s="12" t="s">
        <v>65</v>
      </c>
      <c r="I11952" s="12"/>
    </row>
    <row r="11953" spans="1:9" x14ac:dyDescent="0.25">
      <c r="A11953" s="38">
        <v>92745221000</v>
      </c>
      <c r="B11953" s="13" t="s">
        <v>6746</v>
      </c>
      <c r="C11953" s="13">
        <v>1</v>
      </c>
      <c r="D11953" s="13" t="s">
        <v>2549</v>
      </c>
      <c r="E11953" s="13" t="s">
        <v>1199</v>
      </c>
      <c r="F11953" s="13" t="s">
        <v>1199</v>
      </c>
      <c r="G11953" s="13" t="s">
        <v>67</v>
      </c>
      <c r="H11953" s="13" t="s">
        <v>65</v>
      </c>
      <c r="I11953" s="13"/>
    </row>
    <row r="11954" spans="1:9" x14ac:dyDescent="0.25">
      <c r="A11954" s="37">
        <v>92745222000</v>
      </c>
      <c r="B11954" s="12" t="s">
        <v>6765</v>
      </c>
      <c r="C11954" s="12">
        <v>1</v>
      </c>
      <c r="D11954" s="12" t="s">
        <v>2549</v>
      </c>
      <c r="E11954" s="12" t="s">
        <v>1199</v>
      </c>
      <c r="F11954" s="12" t="s">
        <v>1199</v>
      </c>
      <c r="G11954" s="12" t="s">
        <v>67</v>
      </c>
      <c r="H11954" s="12" t="s">
        <v>65</v>
      </c>
      <c r="I11954" s="12"/>
    </row>
    <row r="11955" spans="1:9" x14ac:dyDescent="0.25">
      <c r="A11955" s="38">
        <v>92745223000</v>
      </c>
      <c r="B11955" s="13" t="s">
        <v>6748</v>
      </c>
      <c r="C11955" s="13">
        <v>1</v>
      </c>
      <c r="D11955" s="13" t="s">
        <v>2549</v>
      </c>
      <c r="E11955" s="13" t="s">
        <v>1199</v>
      </c>
      <c r="F11955" s="13" t="s">
        <v>1199</v>
      </c>
      <c r="G11955" s="13" t="s">
        <v>67</v>
      </c>
      <c r="H11955" s="13" t="s">
        <v>65</v>
      </c>
      <c r="I11955" s="13"/>
    </row>
    <row r="11956" spans="1:9" x14ac:dyDescent="0.25">
      <c r="A11956" s="37">
        <v>92745226000</v>
      </c>
      <c r="B11956" s="12" t="s">
        <v>6738</v>
      </c>
      <c r="C11956" s="12">
        <v>1</v>
      </c>
      <c r="D11956" s="12" t="s">
        <v>2549</v>
      </c>
      <c r="E11956" s="12" t="s">
        <v>1199</v>
      </c>
      <c r="F11956" s="12" t="s">
        <v>1199</v>
      </c>
      <c r="G11956" s="12" t="s">
        <v>67</v>
      </c>
      <c r="H11956" s="12" t="s">
        <v>65</v>
      </c>
      <c r="I11956" s="12"/>
    </row>
    <row r="11957" spans="1:9" x14ac:dyDescent="0.25">
      <c r="A11957" s="38">
        <v>92745227000</v>
      </c>
      <c r="B11957" s="13" t="s">
        <v>6760</v>
      </c>
      <c r="C11957" s="13">
        <v>1</v>
      </c>
      <c r="D11957" s="13" t="s">
        <v>2549</v>
      </c>
      <c r="E11957" s="13" t="s">
        <v>1199</v>
      </c>
      <c r="F11957" s="13" t="s">
        <v>1199</v>
      </c>
      <c r="G11957" s="13" t="s">
        <v>67</v>
      </c>
      <c r="H11957" s="13" t="s">
        <v>65</v>
      </c>
      <c r="I11957" s="13"/>
    </row>
    <row r="11958" spans="1:9" x14ac:dyDescent="0.25">
      <c r="A11958" s="37">
        <v>92755229000</v>
      </c>
      <c r="B11958" s="12" t="s">
        <v>6798</v>
      </c>
      <c r="C11958" s="12">
        <v>1</v>
      </c>
      <c r="D11958" s="12" t="s">
        <v>2549</v>
      </c>
      <c r="E11958" s="12" t="s">
        <v>1199</v>
      </c>
      <c r="F11958" s="12" t="s">
        <v>1199</v>
      </c>
      <c r="G11958" s="12" t="s">
        <v>67</v>
      </c>
      <c r="H11958" s="12" t="s">
        <v>65</v>
      </c>
      <c r="I11958" s="12"/>
    </row>
    <row r="11959" spans="1:9" x14ac:dyDescent="0.25">
      <c r="A11959" s="38">
        <v>92755232000</v>
      </c>
      <c r="B11959" s="13" t="s">
        <v>6769</v>
      </c>
      <c r="C11959" s="13">
        <v>1</v>
      </c>
      <c r="D11959" s="13" t="s">
        <v>2549</v>
      </c>
      <c r="E11959" s="13" t="s">
        <v>1199</v>
      </c>
      <c r="F11959" s="13" t="s">
        <v>1199</v>
      </c>
      <c r="G11959" s="13" t="s">
        <v>67</v>
      </c>
      <c r="H11959" s="13" t="s">
        <v>65</v>
      </c>
      <c r="I11959" s="13"/>
    </row>
    <row r="11960" spans="1:9" x14ac:dyDescent="0.25">
      <c r="A11960" s="37">
        <v>92755234000</v>
      </c>
      <c r="B11960" s="12" t="s">
        <v>6791</v>
      </c>
      <c r="C11960" s="12">
        <v>1</v>
      </c>
      <c r="D11960" s="12" t="s">
        <v>2549</v>
      </c>
      <c r="E11960" s="12" t="s">
        <v>1199</v>
      </c>
      <c r="F11960" s="12" t="s">
        <v>1199</v>
      </c>
      <c r="G11960" s="12" t="s">
        <v>67</v>
      </c>
      <c r="H11960" s="12" t="s">
        <v>65</v>
      </c>
      <c r="I11960" s="12"/>
    </row>
    <row r="11961" spans="1:9" x14ac:dyDescent="0.25">
      <c r="A11961" s="38">
        <v>92765238000</v>
      </c>
      <c r="B11961" s="13" t="s">
        <v>6823</v>
      </c>
      <c r="C11961" s="13">
        <v>6</v>
      </c>
      <c r="D11961" s="13" t="s">
        <v>5465</v>
      </c>
      <c r="E11961" s="13" t="s">
        <v>1199</v>
      </c>
      <c r="F11961" s="13" t="s">
        <v>67</v>
      </c>
      <c r="G11961" s="13" t="s">
        <v>1199</v>
      </c>
      <c r="H11961" s="13" t="s">
        <v>65</v>
      </c>
      <c r="I11961" s="13"/>
    </row>
    <row r="11962" spans="1:9" x14ac:dyDescent="0.25">
      <c r="A11962" s="37">
        <v>92775239000</v>
      </c>
      <c r="B11962" s="12" t="s">
        <v>6835</v>
      </c>
      <c r="C11962" s="12">
        <v>1</v>
      </c>
      <c r="D11962" s="12" t="s">
        <v>2549</v>
      </c>
      <c r="E11962" s="12" t="s">
        <v>1199</v>
      </c>
      <c r="F11962" s="12" t="s">
        <v>1199</v>
      </c>
      <c r="G11962" s="12" t="s">
        <v>67</v>
      </c>
      <c r="H11962" s="12" t="s">
        <v>65</v>
      </c>
      <c r="I11962" s="12"/>
    </row>
    <row r="11963" spans="1:9" x14ac:dyDescent="0.25">
      <c r="A11963" s="38">
        <v>92775240000</v>
      </c>
      <c r="B11963" s="13" t="s">
        <v>6843</v>
      </c>
      <c r="C11963" s="13">
        <v>1</v>
      </c>
      <c r="D11963" s="13" t="s">
        <v>2549</v>
      </c>
      <c r="E11963" s="13" t="s">
        <v>1199</v>
      </c>
      <c r="F11963" s="13" t="s">
        <v>1199</v>
      </c>
      <c r="G11963" s="13" t="s">
        <v>67</v>
      </c>
      <c r="H11963" s="13" t="s">
        <v>65</v>
      </c>
      <c r="I11963" s="13"/>
    </row>
    <row r="11964" spans="1:9" x14ac:dyDescent="0.25">
      <c r="A11964" s="37">
        <v>92775241000</v>
      </c>
      <c r="B11964" s="12" t="s">
        <v>6830</v>
      </c>
      <c r="C11964" s="12">
        <v>1</v>
      </c>
      <c r="D11964" s="12" t="s">
        <v>2549</v>
      </c>
      <c r="E11964" s="12" t="s">
        <v>1199</v>
      </c>
      <c r="F11964" s="12" t="s">
        <v>1199</v>
      </c>
      <c r="G11964" s="12" t="s">
        <v>67</v>
      </c>
      <c r="H11964" s="12" t="s">
        <v>65</v>
      </c>
      <c r="I11964" s="12"/>
    </row>
    <row r="11965" spans="1:9" x14ac:dyDescent="0.25">
      <c r="A11965" s="38">
        <v>92775243000</v>
      </c>
      <c r="B11965" s="13" t="s">
        <v>6850</v>
      </c>
      <c r="C11965" s="13">
        <v>1</v>
      </c>
      <c r="D11965" s="13" t="s">
        <v>2549</v>
      </c>
      <c r="E11965" s="13" t="s">
        <v>1199</v>
      </c>
      <c r="F11965" s="13" t="s">
        <v>1199</v>
      </c>
      <c r="G11965" s="13" t="s">
        <v>67</v>
      </c>
      <c r="H11965" s="13" t="s">
        <v>65</v>
      </c>
      <c r="I11965" s="13"/>
    </row>
    <row r="11966" spans="1:9" x14ac:dyDescent="0.25">
      <c r="A11966" s="37">
        <v>92775244000</v>
      </c>
      <c r="B11966" s="12" t="s">
        <v>6834</v>
      </c>
      <c r="C11966" s="12">
        <v>1</v>
      </c>
      <c r="D11966" s="12" t="s">
        <v>2549</v>
      </c>
      <c r="E11966" s="12" t="s">
        <v>1199</v>
      </c>
      <c r="F11966" s="12" t="s">
        <v>1199</v>
      </c>
      <c r="G11966" s="12" t="s">
        <v>67</v>
      </c>
      <c r="H11966" s="12" t="s">
        <v>65</v>
      </c>
      <c r="I11966" s="12"/>
    </row>
    <row r="11967" spans="1:9" x14ac:dyDescent="0.25">
      <c r="A11967" s="38">
        <v>92785246000</v>
      </c>
      <c r="B11967" s="13" t="s">
        <v>6885</v>
      </c>
      <c r="C11967" s="13">
        <v>1</v>
      </c>
      <c r="D11967" s="13" t="s">
        <v>2549</v>
      </c>
      <c r="E11967" s="13" t="s">
        <v>1199</v>
      </c>
      <c r="F11967" s="13" t="s">
        <v>1199</v>
      </c>
      <c r="G11967" s="13" t="s">
        <v>67</v>
      </c>
      <c r="H11967" s="13" t="s">
        <v>65</v>
      </c>
      <c r="I11967" s="13"/>
    </row>
    <row r="11968" spans="1:9" x14ac:dyDescent="0.25">
      <c r="A11968" s="37">
        <v>92785248000</v>
      </c>
      <c r="B11968" s="12" t="s">
        <v>6874</v>
      </c>
      <c r="C11968" s="12">
        <v>1</v>
      </c>
      <c r="D11968" s="12" t="s">
        <v>2549</v>
      </c>
      <c r="E11968" s="12" t="s">
        <v>1199</v>
      </c>
      <c r="F11968" s="12" t="s">
        <v>1199</v>
      </c>
      <c r="G11968" s="12" t="s">
        <v>67</v>
      </c>
      <c r="H11968" s="12" t="s">
        <v>65</v>
      </c>
      <c r="I11968" s="12"/>
    </row>
    <row r="11969" spans="1:9" x14ac:dyDescent="0.25">
      <c r="A11969" s="38">
        <v>92785249000</v>
      </c>
      <c r="B11969" s="13" t="s">
        <v>6865</v>
      </c>
      <c r="C11969" s="13">
        <v>1</v>
      </c>
      <c r="D11969" s="13" t="s">
        <v>2549</v>
      </c>
      <c r="E11969" s="13" t="s">
        <v>1199</v>
      </c>
      <c r="F11969" s="13" t="s">
        <v>1199</v>
      </c>
      <c r="G11969" s="13" t="s">
        <v>67</v>
      </c>
      <c r="H11969" s="13" t="s">
        <v>65</v>
      </c>
      <c r="I11969" s="13"/>
    </row>
    <row r="11970" spans="1:9" x14ac:dyDescent="0.25">
      <c r="A11970" s="37">
        <v>92785250000</v>
      </c>
      <c r="B11970" s="12" t="s">
        <v>6880</v>
      </c>
      <c r="C11970" s="12">
        <v>1</v>
      </c>
      <c r="D11970" s="12" t="s">
        <v>2549</v>
      </c>
      <c r="E11970" s="12" t="s">
        <v>1199</v>
      </c>
      <c r="F11970" s="12" t="s">
        <v>1199</v>
      </c>
      <c r="G11970" s="12" t="s">
        <v>67</v>
      </c>
      <c r="H11970" s="12" t="s">
        <v>65</v>
      </c>
      <c r="I11970" s="12"/>
    </row>
    <row r="11971" spans="1:9" x14ac:dyDescent="0.25">
      <c r="A11971" s="38">
        <v>92785252000</v>
      </c>
      <c r="B11971" s="13" t="s">
        <v>5505</v>
      </c>
      <c r="C11971" s="13">
        <v>1</v>
      </c>
      <c r="D11971" s="13" t="s">
        <v>2549</v>
      </c>
      <c r="E11971" s="13" t="s">
        <v>1199</v>
      </c>
      <c r="F11971" s="13" t="s">
        <v>1199</v>
      </c>
      <c r="G11971" s="13" t="s">
        <v>67</v>
      </c>
      <c r="H11971" s="13" t="s">
        <v>65</v>
      </c>
      <c r="I11971" s="13"/>
    </row>
    <row r="11972" spans="1:9" x14ac:dyDescent="0.25">
      <c r="A11972" s="37">
        <v>92785256000</v>
      </c>
      <c r="B11972" s="12" t="s">
        <v>6857</v>
      </c>
      <c r="C11972" s="12">
        <v>1</v>
      </c>
      <c r="D11972" s="12" t="s">
        <v>2549</v>
      </c>
      <c r="E11972" s="12" t="s">
        <v>1199</v>
      </c>
      <c r="F11972" s="12" t="s">
        <v>1199</v>
      </c>
      <c r="G11972" s="12" t="s">
        <v>67</v>
      </c>
      <c r="H11972" s="12" t="s">
        <v>65</v>
      </c>
      <c r="I11972" s="12"/>
    </row>
    <row r="11973" spans="1:9" x14ac:dyDescent="0.25">
      <c r="A11973" s="38">
        <v>92785257000</v>
      </c>
      <c r="B11973" s="13" t="s">
        <v>6886</v>
      </c>
      <c r="C11973" s="13">
        <v>1</v>
      </c>
      <c r="D11973" s="13" t="s">
        <v>2549</v>
      </c>
      <c r="E11973" s="13" t="s">
        <v>1199</v>
      </c>
      <c r="F11973" s="13" t="s">
        <v>1199</v>
      </c>
      <c r="G11973" s="13" t="s">
        <v>67</v>
      </c>
      <c r="H11973" s="13" t="s">
        <v>65</v>
      </c>
      <c r="I11973" s="13"/>
    </row>
    <row r="11974" spans="1:9" x14ac:dyDescent="0.25">
      <c r="A11974" s="37">
        <v>92795208000</v>
      </c>
      <c r="B11974" s="12" t="s">
        <v>6895</v>
      </c>
      <c r="C11974" s="12">
        <v>1</v>
      </c>
      <c r="D11974" s="12" t="s">
        <v>2549</v>
      </c>
      <c r="E11974" s="12" t="s">
        <v>1199</v>
      </c>
      <c r="F11974" s="12" t="s">
        <v>1199</v>
      </c>
      <c r="G11974" s="12" t="s">
        <v>67</v>
      </c>
      <c r="H11974" s="12" t="s">
        <v>65</v>
      </c>
      <c r="I11974" s="12"/>
    </row>
    <row r="11975" spans="1:9" x14ac:dyDescent="0.25">
      <c r="A11975" s="38">
        <v>93715301000</v>
      </c>
      <c r="B11975" s="13" t="s">
        <v>6915</v>
      </c>
      <c r="C11975" s="13">
        <v>1</v>
      </c>
      <c r="D11975" s="13" t="s">
        <v>2549</v>
      </c>
      <c r="E11975" s="13" t="s">
        <v>1199</v>
      </c>
      <c r="F11975" s="13" t="s">
        <v>1199</v>
      </c>
      <c r="G11975" s="13" t="s">
        <v>67</v>
      </c>
      <c r="H11975" s="13" t="s">
        <v>65</v>
      </c>
      <c r="I11975" s="13"/>
    </row>
    <row r="11976" spans="1:9" x14ac:dyDescent="0.25">
      <c r="A11976" s="37">
        <v>93715302000</v>
      </c>
      <c r="B11976" s="12" t="s">
        <v>6920</v>
      </c>
      <c r="C11976" s="12">
        <v>1</v>
      </c>
      <c r="D11976" s="12" t="s">
        <v>2549</v>
      </c>
      <c r="E11976" s="12" t="s">
        <v>1199</v>
      </c>
      <c r="F11976" s="12" t="s">
        <v>1199</v>
      </c>
      <c r="G11976" s="12" t="s">
        <v>67</v>
      </c>
      <c r="H11976" s="12" t="s">
        <v>65</v>
      </c>
      <c r="I11976" s="12"/>
    </row>
    <row r="11977" spans="1:9" x14ac:dyDescent="0.25">
      <c r="A11977" s="38">
        <v>93715303000</v>
      </c>
      <c r="B11977" s="13" t="s">
        <v>6923</v>
      </c>
      <c r="C11977" s="13">
        <v>1</v>
      </c>
      <c r="D11977" s="13" t="s">
        <v>2549</v>
      </c>
      <c r="E11977" s="13" t="s">
        <v>1199</v>
      </c>
      <c r="F11977" s="13" t="s">
        <v>1199</v>
      </c>
      <c r="G11977" s="13" t="s">
        <v>67</v>
      </c>
      <c r="H11977" s="13" t="s">
        <v>65</v>
      </c>
      <c r="I11977" s="13"/>
    </row>
    <row r="11978" spans="1:9" x14ac:dyDescent="0.25">
      <c r="A11978" s="37">
        <v>93715304000</v>
      </c>
      <c r="B11978" s="12" t="s">
        <v>6919</v>
      </c>
      <c r="C11978" s="12">
        <v>1</v>
      </c>
      <c r="D11978" s="12" t="s">
        <v>2549</v>
      </c>
      <c r="E11978" s="12" t="s">
        <v>1199</v>
      </c>
      <c r="F11978" s="12" t="s">
        <v>1199</v>
      </c>
      <c r="G11978" s="12" t="s">
        <v>67</v>
      </c>
      <c r="H11978" s="12" t="s">
        <v>65</v>
      </c>
      <c r="I11978" s="12"/>
    </row>
    <row r="11979" spans="1:9" x14ac:dyDescent="0.25">
      <c r="A11979" s="38">
        <v>93725308000</v>
      </c>
      <c r="B11979" s="13" t="s">
        <v>3625</v>
      </c>
      <c r="C11979" s="13">
        <v>1</v>
      </c>
      <c r="D11979" s="13" t="s">
        <v>2549</v>
      </c>
      <c r="E11979" s="13" t="s">
        <v>1199</v>
      </c>
      <c r="F11979" s="13" t="s">
        <v>1199</v>
      </c>
      <c r="G11979" s="13" t="s">
        <v>67</v>
      </c>
      <c r="H11979" s="13" t="s">
        <v>65</v>
      </c>
      <c r="I11979" s="13"/>
    </row>
    <row r="11980" spans="1:9" x14ac:dyDescent="0.25">
      <c r="A11980" s="37">
        <v>93725310000</v>
      </c>
      <c r="B11980" s="12" t="s">
        <v>6953</v>
      </c>
      <c r="C11980" s="12">
        <v>1</v>
      </c>
      <c r="D11980" s="12" t="s">
        <v>2549</v>
      </c>
      <c r="E11980" s="12" t="s">
        <v>1199</v>
      </c>
      <c r="F11980" s="12" t="s">
        <v>1199</v>
      </c>
      <c r="G11980" s="12" t="s">
        <v>67</v>
      </c>
      <c r="H11980" s="12" t="s">
        <v>65</v>
      </c>
      <c r="I11980" s="12"/>
    </row>
    <row r="11981" spans="1:9" x14ac:dyDescent="0.25">
      <c r="A11981" s="38">
        <v>93725312000</v>
      </c>
      <c r="B11981" s="13" t="s">
        <v>6960</v>
      </c>
      <c r="C11981" s="13">
        <v>1</v>
      </c>
      <c r="D11981" s="13" t="s">
        <v>2549</v>
      </c>
      <c r="E11981" s="13" t="s">
        <v>1199</v>
      </c>
      <c r="F11981" s="13" t="s">
        <v>1199</v>
      </c>
      <c r="G11981" s="13" t="s">
        <v>67</v>
      </c>
      <c r="H11981" s="13" t="s">
        <v>65</v>
      </c>
      <c r="I11981" s="13"/>
    </row>
    <row r="11982" spans="1:9" x14ac:dyDescent="0.25">
      <c r="A11982" s="37">
        <v>93725313000</v>
      </c>
      <c r="B11982" s="12" t="s">
        <v>6958</v>
      </c>
      <c r="C11982" s="12">
        <v>1</v>
      </c>
      <c r="D11982" s="12" t="s">
        <v>2549</v>
      </c>
      <c r="E11982" s="12" t="s">
        <v>1199</v>
      </c>
      <c r="F11982" s="12" t="s">
        <v>1199</v>
      </c>
      <c r="G11982" s="12" t="s">
        <v>67</v>
      </c>
      <c r="H11982" s="12" t="s">
        <v>65</v>
      </c>
      <c r="I11982" s="12"/>
    </row>
    <row r="11983" spans="1:9" x14ac:dyDescent="0.25">
      <c r="A11983" s="38">
        <v>93725317000</v>
      </c>
      <c r="B11983" s="13" t="s">
        <v>6154</v>
      </c>
      <c r="C11983" s="13">
        <v>1</v>
      </c>
      <c r="D11983" s="13" t="s">
        <v>2549</v>
      </c>
      <c r="E11983" s="13" t="s">
        <v>1199</v>
      </c>
      <c r="F11983" s="13" t="s">
        <v>1199</v>
      </c>
      <c r="G11983" s="13" t="s">
        <v>67</v>
      </c>
      <c r="H11983" s="13" t="s">
        <v>65</v>
      </c>
      <c r="I11983" s="13"/>
    </row>
    <row r="11984" spans="1:9" x14ac:dyDescent="0.25">
      <c r="A11984" s="37">
        <v>93725318000</v>
      </c>
      <c r="B11984" s="12" t="s">
        <v>4631</v>
      </c>
      <c r="C11984" s="12">
        <v>1</v>
      </c>
      <c r="D11984" s="12" t="s">
        <v>2549</v>
      </c>
      <c r="E11984" s="12" t="s">
        <v>1199</v>
      </c>
      <c r="F11984" s="12" t="s">
        <v>1199</v>
      </c>
      <c r="G11984" s="12" t="s">
        <v>67</v>
      </c>
      <c r="H11984" s="12" t="s">
        <v>65</v>
      </c>
      <c r="I11984" s="12"/>
    </row>
    <row r="11985" spans="1:9" x14ac:dyDescent="0.25">
      <c r="A11985" s="38">
        <v>93735321000</v>
      </c>
      <c r="B11985" s="13" t="s">
        <v>6973</v>
      </c>
      <c r="C11985" s="13">
        <v>1</v>
      </c>
      <c r="D11985" s="13" t="s">
        <v>2549</v>
      </c>
      <c r="E11985" s="13" t="s">
        <v>1199</v>
      </c>
      <c r="F11985" s="13" t="s">
        <v>1199</v>
      </c>
      <c r="G11985" s="13" t="s">
        <v>67</v>
      </c>
      <c r="H11985" s="13" t="s">
        <v>65</v>
      </c>
      <c r="I11985" s="13"/>
    </row>
    <row r="11986" spans="1:9" x14ac:dyDescent="0.25">
      <c r="A11986" s="37">
        <v>93745323000</v>
      </c>
      <c r="B11986" s="12" t="s">
        <v>6996</v>
      </c>
      <c r="C11986" s="12">
        <v>1</v>
      </c>
      <c r="D11986" s="12" t="s">
        <v>2549</v>
      </c>
      <c r="E11986" s="12" t="s">
        <v>1199</v>
      </c>
      <c r="F11986" s="12" t="s">
        <v>1199</v>
      </c>
      <c r="G11986" s="12" t="s">
        <v>67</v>
      </c>
      <c r="H11986" s="12" t="s">
        <v>65</v>
      </c>
      <c r="I11986" s="12"/>
    </row>
    <row r="11987" spans="1:9" x14ac:dyDescent="0.25">
      <c r="A11987" s="38">
        <v>93745324000</v>
      </c>
      <c r="B11987" s="13" t="s">
        <v>7002</v>
      </c>
      <c r="C11987" s="13">
        <v>1</v>
      </c>
      <c r="D11987" s="13" t="s">
        <v>2549</v>
      </c>
      <c r="E11987" s="13" t="s">
        <v>1199</v>
      </c>
      <c r="F11987" s="13" t="s">
        <v>1199</v>
      </c>
      <c r="G11987" s="13" t="s">
        <v>67</v>
      </c>
      <c r="H11987" s="13" t="s">
        <v>65</v>
      </c>
      <c r="I11987" s="13"/>
    </row>
    <row r="11988" spans="1:9" x14ac:dyDescent="0.25">
      <c r="A11988" s="37">
        <v>93745325000</v>
      </c>
      <c r="B11988" s="12" t="s">
        <v>7015</v>
      </c>
      <c r="C11988" s="12">
        <v>1</v>
      </c>
      <c r="D11988" s="12" t="s">
        <v>2549</v>
      </c>
      <c r="E11988" s="12" t="s">
        <v>1199</v>
      </c>
      <c r="F11988" s="12" t="s">
        <v>1199</v>
      </c>
      <c r="G11988" s="12" t="s">
        <v>67</v>
      </c>
      <c r="H11988" s="12" t="s">
        <v>65</v>
      </c>
      <c r="I11988" s="12"/>
    </row>
    <row r="11989" spans="1:9" x14ac:dyDescent="0.25">
      <c r="A11989" s="38">
        <v>93745326000</v>
      </c>
      <c r="B11989" s="13" t="s">
        <v>6991</v>
      </c>
      <c r="C11989" s="13">
        <v>1</v>
      </c>
      <c r="D11989" s="13" t="s">
        <v>2549</v>
      </c>
      <c r="E11989" s="13" t="s">
        <v>1199</v>
      </c>
      <c r="F11989" s="13" t="s">
        <v>1199</v>
      </c>
      <c r="G11989" s="13" t="s">
        <v>67</v>
      </c>
      <c r="H11989" s="13" t="s">
        <v>65</v>
      </c>
      <c r="I11989" s="13"/>
    </row>
    <row r="11990" spans="1:9" x14ac:dyDescent="0.25">
      <c r="A11990" s="37">
        <v>93745327000</v>
      </c>
      <c r="B11990" s="12" t="s">
        <v>6982</v>
      </c>
      <c r="C11990" s="12">
        <v>1</v>
      </c>
      <c r="D11990" s="12" t="s">
        <v>2549</v>
      </c>
      <c r="E11990" s="12" t="s">
        <v>1199</v>
      </c>
      <c r="F11990" s="12" t="s">
        <v>1199</v>
      </c>
      <c r="G11990" s="12" t="s">
        <v>67</v>
      </c>
      <c r="H11990" s="12" t="s">
        <v>65</v>
      </c>
      <c r="I11990" s="12"/>
    </row>
    <row r="11991" spans="1:9" x14ac:dyDescent="0.25">
      <c r="A11991" s="38">
        <v>93745329000</v>
      </c>
      <c r="B11991" s="13" t="s">
        <v>7004</v>
      </c>
      <c r="C11991" s="13">
        <v>1</v>
      </c>
      <c r="D11991" s="13" t="s">
        <v>2549</v>
      </c>
      <c r="E11991" s="13" t="s">
        <v>1199</v>
      </c>
      <c r="F11991" s="13" t="s">
        <v>1199</v>
      </c>
      <c r="G11991" s="13" t="s">
        <v>67</v>
      </c>
      <c r="H11991" s="13" t="s">
        <v>65</v>
      </c>
      <c r="I11991" s="13"/>
    </row>
    <row r="11992" spans="1:9" x14ac:dyDescent="0.25">
      <c r="A11992" s="37">
        <v>93745330000</v>
      </c>
      <c r="B11992" s="12" t="s">
        <v>7009</v>
      </c>
      <c r="C11992" s="12">
        <v>1</v>
      </c>
      <c r="D11992" s="12" t="s">
        <v>2549</v>
      </c>
      <c r="E11992" s="12" t="s">
        <v>1199</v>
      </c>
      <c r="F11992" s="12" t="s">
        <v>1199</v>
      </c>
      <c r="G11992" s="12" t="s">
        <v>67</v>
      </c>
      <c r="H11992" s="12" t="s">
        <v>65</v>
      </c>
      <c r="I11992" s="12"/>
    </row>
    <row r="11993" spans="1:9" x14ac:dyDescent="0.25">
      <c r="A11993" s="38">
        <v>93745331000</v>
      </c>
      <c r="B11993" s="13" t="s">
        <v>7000</v>
      </c>
      <c r="C11993" s="13">
        <v>2</v>
      </c>
      <c r="D11993" s="13" t="s">
        <v>1198</v>
      </c>
      <c r="E11993" s="13" t="s">
        <v>65</v>
      </c>
      <c r="F11993" s="13" t="s">
        <v>67</v>
      </c>
      <c r="G11993" s="13" t="s">
        <v>1199</v>
      </c>
      <c r="H11993" s="13" t="s">
        <v>67</v>
      </c>
      <c r="I11993" s="13"/>
    </row>
    <row r="11994" spans="1:9" x14ac:dyDescent="0.25">
      <c r="A11994" s="37">
        <v>93755332000</v>
      </c>
      <c r="B11994" s="12" t="s">
        <v>7036</v>
      </c>
      <c r="C11994" s="12">
        <v>1</v>
      </c>
      <c r="D11994" s="12" t="s">
        <v>2549</v>
      </c>
      <c r="E11994" s="12" t="s">
        <v>1199</v>
      </c>
      <c r="F11994" s="12" t="s">
        <v>1199</v>
      </c>
      <c r="G11994" s="12" t="s">
        <v>67</v>
      </c>
      <c r="H11994" s="12" t="s">
        <v>65</v>
      </c>
      <c r="I11994" s="12"/>
    </row>
    <row r="11995" spans="1:9" x14ac:dyDescent="0.25">
      <c r="A11995" s="38">
        <v>93755333000</v>
      </c>
      <c r="B11995" s="13" t="s">
        <v>7038</v>
      </c>
      <c r="C11995" s="13">
        <v>1</v>
      </c>
      <c r="D11995" s="13" t="s">
        <v>2549</v>
      </c>
      <c r="E11995" s="13" t="s">
        <v>1199</v>
      </c>
      <c r="F11995" s="13" t="s">
        <v>1199</v>
      </c>
      <c r="G11995" s="13" t="s">
        <v>67</v>
      </c>
      <c r="H11995" s="13" t="s">
        <v>65</v>
      </c>
      <c r="I11995" s="13"/>
    </row>
    <row r="11996" spans="1:9" x14ac:dyDescent="0.25">
      <c r="A11996" s="37">
        <v>93755334000</v>
      </c>
      <c r="B11996" s="12" t="s">
        <v>10889</v>
      </c>
      <c r="C11996" s="12">
        <v>1</v>
      </c>
      <c r="D11996" s="12" t="s">
        <v>2549</v>
      </c>
      <c r="E11996" s="12" t="s">
        <v>1199</v>
      </c>
      <c r="F11996" s="12" t="s">
        <v>1199</v>
      </c>
      <c r="G11996" s="12" t="s">
        <v>67</v>
      </c>
      <c r="H11996" s="12" t="s">
        <v>65</v>
      </c>
      <c r="I11996" s="12"/>
    </row>
    <row r="11997" spans="1:9" x14ac:dyDescent="0.25">
      <c r="A11997" s="38">
        <v>93755335000</v>
      </c>
      <c r="B11997" s="13" t="s">
        <v>7031</v>
      </c>
      <c r="C11997" s="13">
        <v>1</v>
      </c>
      <c r="D11997" s="13" t="s">
        <v>2549</v>
      </c>
      <c r="E11997" s="13" t="s">
        <v>1199</v>
      </c>
      <c r="F11997" s="13" t="s">
        <v>1199</v>
      </c>
      <c r="G11997" s="13" t="s">
        <v>67</v>
      </c>
      <c r="H11997" s="13" t="s">
        <v>65</v>
      </c>
      <c r="I11997" s="13"/>
    </row>
    <row r="11998" spans="1:9" x14ac:dyDescent="0.25">
      <c r="A11998" s="37">
        <v>93755336000</v>
      </c>
      <c r="B11998" s="12" t="s">
        <v>7059</v>
      </c>
      <c r="C11998" s="12">
        <v>1</v>
      </c>
      <c r="D11998" s="12" t="s">
        <v>2549</v>
      </c>
      <c r="E11998" s="12" t="s">
        <v>1199</v>
      </c>
      <c r="F11998" s="12" t="s">
        <v>1199</v>
      </c>
      <c r="G11998" s="12" t="s">
        <v>67</v>
      </c>
      <c r="H11998" s="12" t="s">
        <v>65</v>
      </c>
      <c r="I11998" s="12"/>
    </row>
    <row r="11999" spans="1:9" x14ac:dyDescent="0.25">
      <c r="A11999" s="38">
        <v>93755337000</v>
      </c>
      <c r="B11999" s="13" t="s">
        <v>7021</v>
      </c>
      <c r="C11999" s="13">
        <v>1</v>
      </c>
      <c r="D11999" s="13" t="s">
        <v>2549</v>
      </c>
      <c r="E11999" s="13" t="s">
        <v>1199</v>
      </c>
      <c r="F11999" s="13" t="s">
        <v>1199</v>
      </c>
      <c r="G11999" s="13" t="s">
        <v>67</v>
      </c>
      <c r="H11999" s="13" t="s">
        <v>65</v>
      </c>
      <c r="I11999" s="13"/>
    </row>
    <row r="12000" spans="1:9" x14ac:dyDescent="0.25">
      <c r="A12000" s="37">
        <v>93755338000</v>
      </c>
      <c r="B12000" s="12" t="s">
        <v>7054</v>
      </c>
      <c r="C12000" s="12">
        <v>1</v>
      </c>
      <c r="D12000" s="12" t="s">
        <v>2549</v>
      </c>
      <c r="E12000" s="12" t="s">
        <v>1199</v>
      </c>
      <c r="F12000" s="12" t="s">
        <v>1199</v>
      </c>
      <c r="G12000" s="12" t="s">
        <v>67</v>
      </c>
      <c r="H12000" s="12" t="s">
        <v>65</v>
      </c>
      <c r="I12000" s="12"/>
    </row>
    <row r="12001" spans="1:9" x14ac:dyDescent="0.25">
      <c r="A12001" s="38">
        <v>93765339000</v>
      </c>
      <c r="B12001" s="13" t="s">
        <v>7079</v>
      </c>
      <c r="C12001" s="13">
        <v>1</v>
      </c>
      <c r="D12001" s="13" t="s">
        <v>2549</v>
      </c>
      <c r="E12001" s="13" t="s">
        <v>1199</v>
      </c>
      <c r="F12001" s="13" t="s">
        <v>1199</v>
      </c>
      <c r="G12001" s="13" t="s">
        <v>67</v>
      </c>
      <c r="H12001" s="13" t="s">
        <v>65</v>
      </c>
      <c r="I12001" s="13"/>
    </row>
    <row r="12002" spans="1:9" x14ac:dyDescent="0.25">
      <c r="A12002" s="37">
        <v>93765341000</v>
      </c>
      <c r="B12002" s="12" t="s">
        <v>7073</v>
      </c>
      <c r="C12002" s="12">
        <v>1</v>
      </c>
      <c r="D12002" s="12" t="s">
        <v>2549</v>
      </c>
      <c r="E12002" s="12" t="s">
        <v>1199</v>
      </c>
      <c r="F12002" s="12" t="s">
        <v>1199</v>
      </c>
      <c r="G12002" s="12" t="s">
        <v>67</v>
      </c>
      <c r="H12002" s="12" t="s">
        <v>65</v>
      </c>
      <c r="I12002" s="12"/>
    </row>
    <row r="12003" spans="1:9" x14ac:dyDescent="0.25">
      <c r="A12003" s="38">
        <v>93765342000</v>
      </c>
      <c r="B12003" s="13" t="s">
        <v>7085</v>
      </c>
      <c r="C12003" s="13">
        <v>1</v>
      </c>
      <c r="D12003" s="13" t="s">
        <v>2549</v>
      </c>
      <c r="E12003" s="13" t="s">
        <v>1199</v>
      </c>
      <c r="F12003" s="13" t="s">
        <v>1199</v>
      </c>
      <c r="G12003" s="13" t="s">
        <v>67</v>
      </c>
      <c r="H12003" s="13" t="s">
        <v>65</v>
      </c>
      <c r="I12003" s="13"/>
    </row>
    <row r="12004" spans="1:9" x14ac:dyDescent="0.25">
      <c r="A12004" s="37">
        <v>93765343000</v>
      </c>
      <c r="B12004" s="12" t="s">
        <v>7080</v>
      </c>
      <c r="C12004" s="12">
        <v>1</v>
      </c>
      <c r="D12004" s="12" t="s">
        <v>2549</v>
      </c>
      <c r="E12004" s="12" t="s">
        <v>1199</v>
      </c>
      <c r="F12004" s="12" t="s">
        <v>1199</v>
      </c>
      <c r="G12004" s="12" t="s">
        <v>67</v>
      </c>
      <c r="H12004" s="12" t="s">
        <v>65</v>
      </c>
      <c r="I12004" s="12"/>
    </row>
    <row r="12005" spans="1:9" x14ac:dyDescent="0.25">
      <c r="A12005" s="38">
        <v>93765344000</v>
      </c>
      <c r="B12005" s="13" t="s">
        <v>7082</v>
      </c>
      <c r="C12005" s="13">
        <v>2</v>
      </c>
      <c r="D12005" s="13" t="s">
        <v>1198</v>
      </c>
      <c r="E12005" s="13" t="s">
        <v>65</v>
      </c>
      <c r="F12005" s="13" t="s">
        <v>67</v>
      </c>
      <c r="G12005" s="13" t="s">
        <v>1199</v>
      </c>
      <c r="H12005" s="13" t="s">
        <v>67</v>
      </c>
      <c r="I12005" s="13"/>
    </row>
    <row r="12006" spans="1:9" x14ac:dyDescent="0.25">
      <c r="A12006" s="37">
        <v>93765345000</v>
      </c>
      <c r="B12006" s="12" t="s">
        <v>7075</v>
      </c>
      <c r="C12006" s="12">
        <v>1</v>
      </c>
      <c r="D12006" s="12" t="s">
        <v>2549</v>
      </c>
      <c r="E12006" s="12" t="s">
        <v>1199</v>
      </c>
      <c r="F12006" s="12" t="s">
        <v>1199</v>
      </c>
      <c r="G12006" s="12" t="s">
        <v>67</v>
      </c>
      <c r="H12006" s="12" t="s">
        <v>65</v>
      </c>
      <c r="I12006" s="12"/>
    </row>
    <row r="12007" spans="1:9" x14ac:dyDescent="0.25">
      <c r="A12007" s="38">
        <v>93765346000</v>
      </c>
      <c r="B12007" s="13" t="s">
        <v>7094</v>
      </c>
      <c r="C12007" s="13">
        <v>1</v>
      </c>
      <c r="D12007" s="13" t="s">
        <v>2549</v>
      </c>
      <c r="E12007" s="13" t="s">
        <v>1199</v>
      </c>
      <c r="F12007" s="13" t="s">
        <v>1199</v>
      </c>
      <c r="G12007" s="13" t="s">
        <v>67</v>
      </c>
      <c r="H12007" s="13" t="s">
        <v>65</v>
      </c>
      <c r="I12007" s="13"/>
    </row>
    <row r="12008" spans="1:9" x14ac:dyDescent="0.25">
      <c r="A12008" s="37">
        <v>93775347000</v>
      </c>
      <c r="B12008" s="12" t="s">
        <v>7109</v>
      </c>
      <c r="C12008" s="12">
        <v>1</v>
      </c>
      <c r="D12008" s="12" t="s">
        <v>2549</v>
      </c>
      <c r="E12008" s="12" t="s">
        <v>1199</v>
      </c>
      <c r="F12008" s="12" t="s">
        <v>1199</v>
      </c>
      <c r="G12008" s="12" t="s">
        <v>67</v>
      </c>
      <c r="H12008" s="12" t="s">
        <v>65</v>
      </c>
      <c r="I12008" s="12"/>
    </row>
    <row r="12009" spans="1:9" x14ac:dyDescent="0.25">
      <c r="A12009" s="38">
        <v>93775348000</v>
      </c>
      <c r="B12009" s="13" t="s">
        <v>7104</v>
      </c>
      <c r="C12009" s="13">
        <v>1</v>
      </c>
      <c r="D12009" s="13" t="s">
        <v>2549</v>
      </c>
      <c r="E12009" s="13" t="s">
        <v>1199</v>
      </c>
      <c r="F12009" s="13" t="s">
        <v>1199</v>
      </c>
      <c r="G12009" s="13" t="s">
        <v>67</v>
      </c>
      <c r="H12009" s="13" t="s">
        <v>65</v>
      </c>
      <c r="I12009" s="13"/>
    </row>
    <row r="12010" spans="1:9" x14ac:dyDescent="0.25">
      <c r="A12010" s="37">
        <v>93775349000</v>
      </c>
      <c r="B12010" s="12" t="s">
        <v>7111</v>
      </c>
      <c r="C12010" s="12">
        <v>2</v>
      </c>
      <c r="D12010" s="12" t="s">
        <v>1198</v>
      </c>
      <c r="E12010" s="12" t="s">
        <v>65</v>
      </c>
      <c r="F12010" s="12" t="s">
        <v>67</v>
      </c>
      <c r="G12010" s="12" t="s">
        <v>1199</v>
      </c>
      <c r="H12010" s="12" t="s">
        <v>67</v>
      </c>
      <c r="I12010" s="12"/>
    </row>
    <row r="12011" spans="1:9" x14ac:dyDescent="0.25">
      <c r="A12011" s="38">
        <v>93775350000</v>
      </c>
      <c r="B12011" s="13" t="s">
        <v>7106</v>
      </c>
      <c r="C12011" s="13">
        <v>1</v>
      </c>
      <c r="D12011" s="13" t="s">
        <v>2549</v>
      </c>
      <c r="E12011" s="13" t="s">
        <v>1199</v>
      </c>
      <c r="F12011" s="13" t="s">
        <v>1199</v>
      </c>
      <c r="G12011" s="13" t="s">
        <v>67</v>
      </c>
      <c r="H12011" s="13" t="s">
        <v>65</v>
      </c>
      <c r="I12011" s="13"/>
    </row>
    <row r="12012" spans="1:9" x14ac:dyDescent="0.25">
      <c r="A12012" s="37">
        <v>93775351000</v>
      </c>
      <c r="B12012" s="12" t="s">
        <v>7119</v>
      </c>
      <c r="C12012" s="12">
        <v>1</v>
      </c>
      <c r="D12012" s="12" t="s">
        <v>2549</v>
      </c>
      <c r="E12012" s="12" t="s">
        <v>1199</v>
      </c>
      <c r="F12012" s="12" t="s">
        <v>1199</v>
      </c>
      <c r="G12012" s="12" t="s">
        <v>67</v>
      </c>
      <c r="H12012" s="12" t="s">
        <v>65</v>
      </c>
      <c r="I12012" s="12"/>
    </row>
    <row r="12013" spans="1:9" x14ac:dyDescent="0.25">
      <c r="A12013" s="38">
        <v>94715401000</v>
      </c>
      <c r="B12013" s="13" t="s">
        <v>7123</v>
      </c>
      <c r="C12013" s="13">
        <v>1</v>
      </c>
      <c r="D12013" s="13" t="s">
        <v>2549</v>
      </c>
      <c r="E12013" s="13" t="s">
        <v>1199</v>
      </c>
      <c r="F12013" s="13" t="s">
        <v>1199</v>
      </c>
      <c r="G12013" s="13" t="s">
        <v>67</v>
      </c>
      <c r="H12013" s="13" t="s">
        <v>65</v>
      </c>
      <c r="I12013" s="13"/>
    </row>
    <row r="12014" spans="1:9" x14ac:dyDescent="0.25">
      <c r="A12014" s="37">
        <v>94715403000</v>
      </c>
      <c r="B12014" s="12" t="s">
        <v>826</v>
      </c>
      <c r="C12014" s="12">
        <v>2</v>
      </c>
      <c r="D12014" s="12" t="s">
        <v>1198</v>
      </c>
      <c r="E12014" s="12" t="s">
        <v>65</v>
      </c>
      <c r="F12014" s="12" t="s">
        <v>67</v>
      </c>
      <c r="G12014" s="12" t="s">
        <v>1199</v>
      </c>
      <c r="H12014" s="12" t="s">
        <v>67</v>
      </c>
      <c r="I12014" s="12"/>
    </row>
    <row r="12015" spans="1:9" x14ac:dyDescent="0.25">
      <c r="A12015" s="38">
        <v>94715407000</v>
      </c>
      <c r="B12015" s="13" t="s">
        <v>7129</v>
      </c>
      <c r="C12015" s="13">
        <v>1</v>
      </c>
      <c r="D12015" s="13" t="s">
        <v>2549</v>
      </c>
      <c r="E12015" s="13" t="s">
        <v>1199</v>
      </c>
      <c r="F12015" s="13" t="s">
        <v>1199</v>
      </c>
      <c r="G12015" s="13" t="s">
        <v>67</v>
      </c>
      <c r="H12015" s="13" t="s">
        <v>65</v>
      </c>
      <c r="I12015" s="13"/>
    </row>
    <row r="12016" spans="1:9" x14ac:dyDescent="0.25">
      <c r="A12016" s="37">
        <v>94715408000</v>
      </c>
      <c r="B12016" s="12" t="s">
        <v>7126</v>
      </c>
      <c r="C12016" s="12">
        <v>1</v>
      </c>
      <c r="D12016" s="12" t="s">
        <v>2549</v>
      </c>
      <c r="E12016" s="12" t="s">
        <v>1199</v>
      </c>
      <c r="F12016" s="12" t="s">
        <v>1199</v>
      </c>
      <c r="G12016" s="12" t="s">
        <v>67</v>
      </c>
      <c r="H12016" s="12" t="s">
        <v>65</v>
      </c>
      <c r="I12016" s="12"/>
    </row>
    <row r="12017" spans="1:9" x14ac:dyDescent="0.25">
      <c r="A12017" s="38">
        <v>94715445000</v>
      </c>
      <c r="B12017" s="13" t="s">
        <v>7136</v>
      </c>
      <c r="C12017" s="13">
        <v>1</v>
      </c>
      <c r="D12017" s="13" t="s">
        <v>2549</v>
      </c>
      <c r="E12017" s="13" t="s">
        <v>1199</v>
      </c>
      <c r="F12017" s="13" t="s">
        <v>1199</v>
      </c>
      <c r="G12017" s="13" t="s">
        <v>67</v>
      </c>
      <c r="H12017" s="13" t="s">
        <v>65</v>
      </c>
      <c r="I12017" s="13"/>
    </row>
    <row r="12018" spans="1:9" x14ac:dyDescent="0.25">
      <c r="A12018" s="37">
        <v>94725412000</v>
      </c>
      <c r="B12018" s="12" t="s">
        <v>7178</v>
      </c>
      <c r="C12018" s="12">
        <v>1</v>
      </c>
      <c r="D12018" s="12" t="s">
        <v>2549</v>
      </c>
      <c r="E12018" s="12" t="s">
        <v>1199</v>
      </c>
      <c r="F12018" s="12" t="s">
        <v>1199</v>
      </c>
      <c r="G12018" s="12" t="s">
        <v>67</v>
      </c>
      <c r="H12018" s="12" t="s">
        <v>65</v>
      </c>
      <c r="I12018" s="12"/>
    </row>
    <row r="12019" spans="1:9" x14ac:dyDescent="0.25">
      <c r="A12019" s="38">
        <v>94725413000</v>
      </c>
      <c r="B12019" s="13" t="s">
        <v>7183</v>
      </c>
      <c r="C12019" s="13">
        <v>1</v>
      </c>
      <c r="D12019" s="13" t="s">
        <v>2549</v>
      </c>
      <c r="E12019" s="13" t="s">
        <v>1199</v>
      </c>
      <c r="F12019" s="13" t="s">
        <v>1199</v>
      </c>
      <c r="G12019" s="13" t="s">
        <v>67</v>
      </c>
      <c r="H12019" s="13" t="s">
        <v>65</v>
      </c>
      <c r="I12019" s="13"/>
    </row>
    <row r="12020" spans="1:9" x14ac:dyDescent="0.25">
      <c r="A12020" s="37">
        <v>94725414000</v>
      </c>
      <c r="B12020" s="12" t="s">
        <v>7182</v>
      </c>
      <c r="C12020" s="12">
        <v>1</v>
      </c>
      <c r="D12020" s="12" t="s">
        <v>2549</v>
      </c>
      <c r="E12020" s="12" t="s">
        <v>1199</v>
      </c>
      <c r="F12020" s="12" t="s">
        <v>1199</v>
      </c>
      <c r="G12020" s="12" t="s">
        <v>67</v>
      </c>
      <c r="H12020" s="12" t="s">
        <v>65</v>
      </c>
      <c r="I12020" s="12"/>
    </row>
    <row r="12021" spans="1:9" x14ac:dyDescent="0.25">
      <c r="A12021" s="38">
        <v>94725415000</v>
      </c>
      <c r="B12021" s="13" t="s">
        <v>7194</v>
      </c>
      <c r="C12021" s="13">
        <v>1</v>
      </c>
      <c r="D12021" s="13" t="s">
        <v>2549</v>
      </c>
      <c r="E12021" s="13" t="s">
        <v>1199</v>
      </c>
      <c r="F12021" s="13" t="s">
        <v>1199</v>
      </c>
      <c r="G12021" s="13" t="s">
        <v>67</v>
      </c>
      <c r="H12021" s="13" t="s">
        <v>65</v>
      </c>
      <c r="I12021" s="13"/>
    </row>
    <row r="12022" spans="1:9" x14ac:dyDescent="0.25">
      <c r="A12022" s="37">
        <v>94725416000</v>
      </c>
      <c r="B12022" s="12" t="s">
        <v>7169</v>
      </c>
      <c r="C12022" s="12">
        <v>1</v>
      </c>
      <c r="D12022" s="12" t="s">
        <v>2549</v>
      </c>
      <c r="E12022" s="12" t="s">
        <v>1199</v>
      </c>
      <c r="F12022" s="12" t="s">
        <v>1199</v>
      </c>
      <c r="G12022" s="12" t="s">
        <v>67</v>
      </c>
      <c r="H12022" s="12" t="s">
        <v>65</v>
      </c>
      <c r="I12022" s="12"/>
    </row>
    <row r="12023" spans="1:9" x14ac:dyDescent="0.25">
      <c r="A12023" s="38">
        <v>94725417000</v>
      </c>
      <c r="B12023" s="13" t="s">
        <v>7166</v>
      </c>
      <c r="C12023" s="13">
        <v>2</v>
      </c>
      <c r="D12023" s="13" t="s">
        <v>1198</v>
      </c>
      <c r="E12023" s="13" t="s">
        <v>65</v>
      </c>
      <c r="F12023" s="13" t="s">
        <v>67</v>
      </c>
      <c r="G12023" s="13" t="s">
        <v>1199</v>
      </c>
      <c r="H12023" s="13" t="s">
        <v>67</v>
      </c>
      <c r="I12023" s="13"/>
    </row>
    <row r="12024" spans="1:9" x14ac:dyDescent="0.25">
      <c r="A12024" s="37">
        <v>94735418000</v>
      </c>
      <c r="B12024" s="12" t="s">
        <v>7206</v>
      </c>
      <c r="C12024" s="12">
        <v>1</v>
      </c>
      <c r="D12024" s="12" t="s">
        <v>2549</v>
      </c>
      <c r="E12024" s="12" t="s">
        <v>1199</v>
      </c>
      <c r="F12024" s="12" t="s">
        <v>1199</v>
      </c>
      <c r="G12024" s="12" t="s">
        <v>67</v>
      </c>
      <c r="H12024" s="12" t="s">
        <v>65</v>
      </c>
      <c r="I12024" s="12"/>
    </row>
    <row r="12025" spans="1:9" x14ac:dyDescent="0.25">
      <c r="A12025" s="38">
        <v>94745420000</v>
      </c>
      <c r="B12025" s="13" t="s">
        <v>7223</v>
      </c>
      <c r="C12025" s="13">
        <v>1</v>
      </c>
      <c r="D12025" s="13" t="s">
        <v>2549</v>
      </c>
      <c r="E12025" s="13" t="s">
        <v>1199</v>
      </c>
      <c r="F12025" s="13" t="s">
        <v>1199</v>
      </c>
      <c r="G12025" s="13" t="s">
        <v>67</v>
      </c>
      <c r="H12025" s="13" t="s">
        <v>65</v>
      </c>
      <c r="I12025" s="13"/>
    </row>
    <row r="12026" spans="1:9" x14ac:dyDescent="0.25">
      <c r="A12026" s="37">
        <v>94745422000</v>
      </c>
      <c r="B12026" s="12" t="s">
        <v>10890</v>
      </c>
      <c r="C12026" s="12">
        <v>1</v>
      </c>
      <c r="D12026" s="12" t="s">
        <v>2549</v>
      </c>
      <c r="E12026" s="12" t="s">
        <v>1199</v>
      </c>
      <c r="F12026" s="12" t="s">
        <v>1199</v>
      </c>
      <c r="G12026" s="12" t="s">
        <v>67</v>
      </c>
      <c r="H12026" s="12" t="s">
        <v>65</v>
      </c>
      <c r="I12026" s="12"/>
    </row>
    <row r="12027" spans="1:9" x14ac:dyDescent="0.25">
      <c r="A12027" s="38">
        <v>94745423000</v>
      </c>
      <c r="B12027" s="13" t="s">
        <v>7234</v>
      </c>
      <c r="C12027" s="13">
        <v>1</v>
      </c>
      <c r="D12027" s="13" t="s">
        <v>2549</v>
      </c>
      <c r="E12027" s="13" t="s">
        <v>1199</v>
      </c>
      <c r="F12027" s="13" t="s">
        <v>1199</v>
      </c>
      <c r="G12027" s="13" t="s">
        <v>67</v>
      </c>
      <c r="H12027" s="13" t="s">
        <v>65</v>
      </c>
      <c r="I12027" s="13"/>
    </row>
    <row r="12028" spans="1:9" x14ac:dyDescent="0.25">
      <c r="A12028" s="37">
        <v>94745425000</v>
      </c>
      <c r="B12028" s="12" t="s">
        <v>7224</v>
      </c>
      <c r="C12028" s="12">
        <v>1</v>
      </c>
      <c r="D12028" s="12" t="s">
        <v>2549</v>
      </c>
      <c r="E12028" s="12" t="s">
        <v>1199</v>
      </c>
      <c r="F12028" s="12" t="s">
        <v>1199</v>
      </c>
      <c r="G12028" s="12" t="s">
        <v>67</v>
      </c>
      <c r="H12028" s="12" t="s">
        <v>65</v>
      </c>
      <c r="I12028" s="12"/>
    </row>
    <row r="12029" spans="1:9" x14ac:dyDescent="0.25">
      <c r="A12029" s="38">
        <v>94745426000</v>
      </c>
      <c r="B12029" s="13" t="s">
        <v>7222</v>
      </c>
      <c r="C12029" s="13">
        <v>1</v>
      </c>
      <c r="D12029" s="13" t="s">
        <v>2549</v>
      </c>
      <c r="E12029" s="13" t="s">
        <v>1199</v>
      </c>
      <c r="F12029" s="13" t="s">
        <v>1199</v>
      </c>
      <c r="G12029" s="13" t="s">
        <v>67</v>
      </c>
      <c r="H12029" s="13" t="s">
        <v>65</v>
      </c>
      <c r="I12029" s="13"/>
    </row>
    <row r="12030" spans="1:9" x14ac:dyDescent="0.25">
      <c r="A12030" s="37">
        <v>94745427000</v>
      </c>
      <c r="B12030" s="12" t="s">
        <v>7228</v>
      </c>
      <c r="C12030" s="12">
        <v>1</v>
      </c>
      <c r="D12030" s="12" t="s">
        <v>2549</v>
      </c>
      <c r="E12030" s="12" t="s">
        <v>1199</v>
      </c>
      <c r="F12030" s="12" t="s">
        <v>1199</v>
      </c>
      <c r="G12030" s="12" t="s">
        <v>67</v>
      </c>
      <c r="H12030" s="12" t="s">
        <v>65</v>
      </c>
      <c r="I12030" s="12"/>
    </row>
    <row r="12031" spans="1:9" x14ac:dyDescent="0.25">
      <c r="A12031" s="38">
        <v>94755428000</v>
      </c>
      <c r="B12031" s="13" t="s">
        <v>7258</v>
      </c>
      <c r="C12031" s="13">
        <v>1</v>
      </c>
      <c r="D12031" s="13" t="s">
        <v>2549</v>
      </c>
      <c r="E12031" s="13" t="s">
        <v>1199</v>
      </c>
      <c r="F12031" s="13" t="s">
        <v>1199</v>
      </c>
      <c r="G12031" s="13" t="s">
        <v>67</v>
      </c>
      <c r="H12031" s="13" t="s">
        <v>65</v>
      </c>
      <c r="I12031" s="13"/>
    </row>
    <row r="12032" spans="1:9" x14ac:dyDescent="0.25">
      <c r="A12032" s="37">
        <v>94755430000</v>
      </c>
      <c r="B12032" s="12" t="s">
        <v>7250</v>
      </c>
      <c r="C12032" s="12">
        <v>1</v>
      </c>
      <c r="D12032" s="12" t="s">
        <v>2549</v>
      </c>
      <c r="E12032" s="12" t="s">
        <v>1199</v>
      </c>
      <c r="F12032" s="12" t="s">
        <v>1199</v>
      </c>
      <c r="G12032" s="12" t="s">
        <v>67</v>
      </c>
      <c r="H12032" s="12" t="s">
        <v>65</v>
      </c>
      <c r="I12032" s="12"/>
    </row>
    <row r="12033" spans="1:9" x14ac:dyDescent="0.25">
      <c r="A12033" s="38">
        <v>94755431000</v>
      </c>
      <c r="B12033" s="13" t="s">
        <v>7264</v>
      </c>
      <c r="C12033" s="13">
        <v>2</v>
      </c>
      <c r="D12033" s="13" t="s">
        <v>1198</v>
      </c>
      <c r="E12033" s="13" t="s">
        <v>65</v>
      </c>
      <c r="F12033" s="13" t="s">
        <v>67</v>
      </c>
      <c r="G12033" s="13" t="s">
        <v>1199</v>
      </c>
      <c r="H12033" s="13" t="s">
        <v>67</v>
      </c>
      <c r="I12033" s="13"/>
    </row>
    <row r="12034" spans="1:9" x14ac:dyDescent="0.25">
      <c r="A12034" s="37">
        <v>94755432000</v>
      </c>
      <c r="B12034" s="12" t="s">
        <v>7268</v>
      </c>
      <c r="C12034" s="12">
        <v>2</v>
      </c>
      <c r="D12034" s="12" t="s">
        <v>1198</v>
      </c>
      <c r="E12034" s="12" t="s">
        <v>65</v>
      </c>
      <c r="F12034" s="12" t="s">
        <v>67</v>
      </c>
      <c r="G12034" s="12" t="s">
        <v>1199</v>
      </c>
      <c r="H12034" s="12" t="s">
        <v>67</v>
      </c>
      <c r="I12034" s="12"/>
    </row>
    <row r="12035" spans="1:9" x14ac:dyDescent="0.25">
      <c r="A12035" s="38">
        <v>94765433000</v>
      </c>
      <c r="B12035" s="13" t="s">
        <v>7289</v>
      </c>
      <c r="C12035" s="13">
        <v>2</v>
      </c>
      <c r="D12035" s="13" t="s">
        <v>1198</v>
      </c>
      <c r="E12035" s="13" t="s">
        <v>65</v>
      </c>
      <c r="F12035" s="13" t="s">
        <v>67</v>
      </c>
      <c r="G12035" s="13" t="s">
        <v>1199</v>
      </c>
      <c r="H12035" s="13" t="s">
        <v>67</v>
      </c>
      <c r="I12035" s="13"/>
    </row>
    <row r="12036" spans="1:9" x14ac:dyDescent="0.25">
      <c r="A12036" s="37">
        <v>94765434000</v>
      </c>
      <c r="B12036" s="12" t="s">
        <v>7281</v>
      </c>
      <c r="C12036" s="12">
        <v>1</v>
      </c>
      <c r="D12036" s="12" t="s">
        <v>2549</v>
      </c>
      <c r="E12036" s="12" t="s">
        <v>1199</v>
      </c>
      <c r="F12036" s="12" t="s">
        <v>1199</v>
      </c>
      <c r="G12036" s="12" t="s">
        <v>67</v>
      </c>
      <c r="H12036" s="12" t="s">
        <v>65</v>
      </c>
      <c r="I12036" s="12"/>
    </row>
    <row r="12037" spans="1:9" x14ac:dyDescent="0.25">
      <c r="A12037" s="38">
        <v>94775435000</v>
      </c>
      <c r="B12037" s="13" t="s">
        <v>7313</v>
      </c>
      <c r="C12037" s="13">
        <v>2</v>
      </c>
      <c r="D12037" s="13" t="s">
        <v>1198</v>
      </c>
      <c r="E12037" s="13" t="s">
        <v>65</v>
      </c>
      <c r="F12037" s="13" t="s">
        <v>67</v>
      </c>
      <c r="G12037" s="13" t="s">
        <v>1199</v>
      </c>
      <c r="H12037" s="13" t="s">
        <v>67</v>
      </c>
      <c r="I12037" s="13"/>
    </row>
    <row r="12038" spans="1:9" x14ac:dyDescent="0.25">
      <c r="A12038" s="37">
        <v>94775436000</v>
      </c>
      <c r="B12038" s="12" t="s">
        <v>7307</v>
      </c>
      <c r="C12038" s="12">
        <v>2</v>
      </c>
      <c r="D12038" s="12" t="s">
        <v>1198</v>
      </c>
      <c r="E12038" s="12" t="s">
        <v>65</v>
      </c>
      <c r="F12038" s="12" t="s">
        <v>67</v>
      </c>
      <c r="G12038" s="12" t="s">
        <v>1199</v>
      </c>
      <c r="H12038" s="12" t="s">
        <v>67</v>
      </c>
      <c r="I12038" s="12"/>
    </row>
    <row r="12039" spans="1:9" x14ac:dyDescent="0.25">
      <c r="A12039" s="38">
        <v>94775437000</v>
      </c>
      <c r="B12039" s="13" t="s">
        <v>7316</v>
      </c>
      <c r="C12039" s="13">
        <v>1</v>
      </c>
      <c r="D12039" s="13" t="s">
        <v>2549</v>
      </c>
      <c r="E12039" s="13" t="s">
        <v>1199</v>
      </c>
      <c r="F12039" s="13" t="s">
        <v>1199</v>
      </c>
      <c r="G12039" s="13" t="s">
        <v>67</v>
      </c>
      <c r="H12039" s="13" t="s">
        <v>65</v>
      </c>
      <c r="I12039" s="13"/>
    </row>
    <row r="12040" spans="1:9" x14ac:dyDescent="0.25">
      <c r="A12040" s="37">
        <v>94775438000</v>
      </c>
      <c r="B12040" s="12" t="s">
        <v>7301</v>
      </c>
      <c r="C12040" s="12">
        <v>1</v>
      </c>
      <c r="D12040" s="12" t="s">
        <v>2549</v>
      </c>
      <c r="E12040" s="12" t="s">
        <v>1199</v>
      </c>
      <c r="F12040" s="12" t="s">
        <v>1199</v>
      </c>
      <c r="G12040" s="12" t="s">
        <v>67</v>
      </c>
      <c r="H12040" s="12" t="s">
        <v>65</v>
      </c>
      <c r="I12040" s="12"/>
    </row>
    <row r="12041" spans="1:9" x14ac:dyDescent="0.25">
      <c r="A12041" s="38">
        <v>94775439000</v>
      </c>
      <c r="B12041" s="13" t="s">
        <v>7315</v>
      </c>
      <c r="C12041" s="13">
        <v>1</v>
      </c>
      <c r="D12041" s="13" t="s">
        <v>2549</v>
      </c>
      <c r="E12041" s="13" t="s">
        <v>1199</v>
      </c>
      <c r="F12041" s="13" t="s">
        <v>1199</v>
      </c>
      <c r="G12041" s="13" t="s">
        <v>67</v>
      </c>
      <c r="H12041" s="13" t="s">
        <v>65</v>
      </c>
      <c r="I12041" s="13"/>
    </row>
    <row r="12042" spans="1:9" x14ac:dyDescent="0.25">
      <c r="A12042" s="37">
        <v>94785441000</v>
      </c>
      <c r="B12042" s="12" t="s">
        <v>7326</v>
      </c>
      <c r="C12042" s="12">
        <v>1</v>
      </c>
      <c r="D12042" s="12" t="s">
        <v>2549</v>
      </c>
      <c r="E12042" s="12" t="s">
        <v>1199</v>
      </c>
      <c r="F12042" s="12" t="s">
        <v>1199</v>
      </c>
      <c r="G12042" s="12" t="s">
        <v>67</v>
      </c>
      <c r="H12042" s="12" t="s">
        <v>65</v>
      </c>
      <c r="I12042" s="12"/>
    </row>
    <row r="12043" spans="1:9" x14ac:dyDescent="0.25">
      <c r="A12043" s="38">
        <v>94785446000</v>
      </c>
      <c r="B12043" s="13" t="s">
        <v>10891</v>
      </c>
      <c r="C12043" s="13">
        <v>1</v>
      </c>
      <c r="D12043" s="13" t="s">
        <v>2549</v>
      </c>
      <c r="E12043" s="13" t="s">
        <v>1199</v>
      </c>
      <c r="F12043" s="13" t="s">
        <v>1199</v>
      </c>
      <c r="G12043" s="13" t="s">
        <v>67</v>
      </c>
      <c r="H12043" s="13" t="s">
        <v>65</v>
      </c>
      <c r="I12043" s="13"/>
    </row>
    <row r="12044" spans="1:9" x14ac:dyDescent="0.25">
      <c r="A12044" s="37">
        <v>94795442000</v>
      </c>
      <c r="B12044" s="12" t="s">
        <v>7343</v>
      </c>
      <c r="C12044" s="12">
        <v>1</v>
      </c>
      <c r="D12044" s="12" t="s">
        <v>2549</v>
      </c>
      <c r="E12044" s="12" t="s">
        <v>1199</v>
      </c>
      <c r="F12044" s="12" t="s">
        <v>1199</v>
      </c>
      <c r="G12044" s="12" t="s">
        <v>67</v>
      </c>
      <c r="H12044" s="12" t="s">
        <v>65</v>
      </c>
      <c r="I12044" s="12"/>
    </row>
    <row r="12045" spans="1:9" x14ac:dyDescent="0.25">
      <c r="A12045" s="38">
        <v>94795443000</v>
      </c>
      <c r="B12045" s="13" t="s">
        <v>7340</v>
      </c>
      <c r="C12045" s="13">
        <v>1</v>
      </c>
      <c r="D12045" s="13" t="s">
        <v>2549</v>
      </c>
      <c r="E12045" s="13" t="s">
        <v>1199</v>
      </c>
      <c r="F12045" s="13" t="s">
        <v>1199</v>
      </c>
      <c r="G12045" s="13" t="s">
        <v>67</v>
      </c>
      <c r="H12045" s="13" t="s">
        <v>65</v>
      </c>
      <c r="I12045" s="13"/>
    </row>
    <row r="12046" spans="1:9" x14ac:dyDescent="0.25">
      <c r="A12046" s="37">
        <v>94795444000</v>
      </c>
      <c r="B12046" s="12" t="s">
        <v>7345</v>
      </c>
      <c r="C12046" s="12">
        <v>2</v>
      </c>
      <c r="D12046" s="12" t="s">
        <v>1198</v>
      </c>
      <c r="E12046" s="12" t="s">
        <v>65</v>
      </c>
      <c r="F12046" s="12" t="s">
        <v>67</v>
      </c>
      <c r="G12046" s="12" t="s">
        <v>1199</v>
      </c>
      <c r="H12046" s="12" t="s">
        <v>67</v>
      </c>
      <c r="I12046" s="12"/>
    </row>
    <row r="12047" spans="1:9" x14ac:dyDescent="0.25">
      <c r="A12047" s="38">
        <v>95715501000</v>
      </c>
      <c r="B12047" s="13" t="s">
        <v>7395</v>
      </c>
      <c r="C12047" s="13">
        <v>4</v>
      </c>
      <c r="D12047" s="13" t="s">
        <v>1155</v>
      </c>
      <c r="E12047" s="13" t="s">
        <v>67</v>
      </c>
      <c r="F12047" s="13" t="s">
        <v>67</v>
      </c>
      <c r="G12047" s="13" t="s">
        <v>65</v>
      </c>
      <c r="H12047" s="13" t="s">
        <v>67</v>
      </c>
      <c r="I12047" s="13"/>
    </row>
    <row r="12048" spans="1:9" x14ac:dyDescent="0.25">
      <c r="A12048" s="37">
        <v>95715502000</v>
      </c>
      <c r="B12048" s="12" t="s">
        <v>7398</v>
      </c>
      <c r="C12048" s="12">
        <v>1</v>
      </c>
      <c r="D12048" s="12" t="s">
        <v>2549</v>
      </c>
      <c r="E12048" s="12" t="s">
        <v>1199</v>
      </c>
      <c r="F12048" s="12" t="s">
        <v>1199</v>
      </c>
      <c r="G12048" s="12" t="s">
        <v>67</v>
      </c>
      <c r="H12048" s="12" t="s">
        <v>65</v>
      </c>
      <c r="I12048" s="12"/>
    </row>
    <row r="12049" spans="1:9" x14ac:dyDescent="0.25">
      <c r="A12049" s="38">
        <v>95715504000</v>
      </c>
      <c r="B12049" s="13" t="s">
        <v>7403</v>
      </c>
      <c r="C12049" s="13">
        <v>1</v>
      </c>
      <c r="D12049" s="13" t="s">
        <v>2549</v>
      </c>
      <c r="E12049" s="13" t="s">
        <v>1199</v>
      </c>
      <c r="F12049" s="13" t="s">
        <v>1199</v>
      </c>
      <c r="G12049" s="13" t="s">
        <v>67</v>
      </c>
      <c r="H12049" s="13" t="s">
        <v>65</v>
      </c>
      <c r="I12049" s="13"/>
    </row>
    <row r="12050" spans="1:9" x14ac:dyDescent="0.25">
      <c r="A12050" s="37">
        <v>95715506000</v>
      </c>
      <c r="B12050" s="12" t="s">
        <v>10892</v>
      </c>
      <c r="C12050" s="12">
        <v>1</v>
      </c>
      <c r="D12050" s="12" t="s">
        <v>2549</v>
      </c>
      <c r="E12050" s="12" t="s">
        <v>1199</v>
      </c>
      <c r="F12050" s="12" t="s">
        <v>1199</v>
      </c>
      <c r="G12050" s="12" t="s">
        <v>67</v>
      </c>
      <c r="H12050" s="12" t="s">
        <v>65</v>
      </c>
      <c r="I12050" s="12"/>
    </row>
    <row r="12051" spans="1:9" x14ac:dyDescent="0.25">
      <c r="A12051" s="38">
        <v>95715507000</v>
      </c>
      <c r="B12051" s="13" t="s">
        <v>7367</v>
      </c>
      <c r="C12051" s="13">
        <v>1</v>
      </c>
      <c r="D12051" s="13" t="s">
        <v>2549</v>
      </c>
      <c r="E12051" s="13" t="s">
        <v>1199</v>
      </c>
      <c r="F12051" s="13" t="s">
        <v>1199</v>
      </c>
      <c r="G12051" s="13" t="s">
        <v>67</v>
      </c>
      <c r="H12051" s="13" t="s">
        <v>65</v>
      </c>
      <c r="I12051" s="13"/>
    </row>
    <row r="12052" spans="1:9" x14ac:dyDescent="0.25">
      <c r="A12052" s="37">
        <v>95715508000</v>
      </c>
      <c r="B12052" s="12" t="s">
        <v>7406</v>
      </c>
      <c r="C12052" s="12">
        <v>1</v>
      </c>
      <c r="D12052" s="12" t="s">
        <v>2549</v>
      </c>
      <c r="E12052" s="12" t="s">
        <v>1199</v>
      </c>
      <c r="F12052" s="12" t="s">
        <v>1199</v>
      </c>
      <c r="G12052" s="12" t="s">
        <v>67</v>
      </c>
      <c r="H12052" s="12" t="s">
        <v>65</v>
      </c>
      <c r="I12052" s="12"/>
    </row>
    <row r="12053" spans="1:9" x14ac:dyDescent="0.25">
      <c r="A12053" s="38">
        <v>95715509000</v>
      </c>
      <c r="B12053" s="13" t="s">
        <v>10893</v>
      </c>
      <c r="C12053" s="13">
        <v>1</v>
      </c>
      <c r="D12053" s="13" t="s">
        <v>2549</v>
      </c>
      <c r="E12053" s="13" t="s">
        <v>1199</v>
      </c>
      <c r="F12053" s="13" t="s">
        <v>1199</v>
      </c>
      <c r="G12053" s="13" t="s">
        <v>67</v>
      </c>
      <c r="H12053" s="13" t="s">
        <v>65</v>
      </c>
      <c r="I12053" s="13"/>
    </row>
    <row r="12054" spans="1:9" x14ac:dyDescent="0.25">
      <c r="A12054" s="37">
        <v>95715538000</v>
      </c>
      <c r="B12054" s="12" t="s">
        <v>7411</v>
      </c>
      <c r="C12054" s="12">
        <v>1</v>
      </c>
      <c r="D12054" s="12" t="s">
        <v>2549</v>
      </c>
      <c r="E12054" s="12" t="s">
        <v>1199</v>
      </c>
      <c r="F12054" s="12" t="s">
        <v>1199</v>
      </c>
      <c r="G12054" s="12" t="s">
        <v>67</v>
      </c>
      <c r="H12054" s="12" t="s">
        <v>65</v>
      </c>
      <c r="I12054" s="12"/>
    </row>
    <row r="12055" spans="1:9" x14ac:dyDescent="0.25">
      <c r="A12055" s="38">
        <v>95725510000</v>
      </c>
      <c r="B12055" s="13" t="s">
        <v>7425</v>
      </c>
      <c r="C12055" s="13">
        <v>1</v>
      </c>
      <c r="D12055" s="13" t="s">
        <v>2549</v>
      </c>
      <c r="E12055" s="13" t="s">
        <v>1199</v>
      </c>
      <c r="F12055" s="13" t="s">
        <v>1199</v>
      </c>
      <c r="G12055" s="13" t="s">
        <v>67</v>
      </c>
      <c r="H12055" s="13" t="s">
        <v>65</v>
      </c>
      <c r="I12055" s="13"/>
    </row>
    <row r="12056" spans="1:9" x14ac:dyDescent="0.25">
      <c r="A12056" s="37">
        <v>95725512000</v>
      </c>
      <c r="B12056" s="12" t="s">
        <v>7414</v>
      </c>
      <c r="C12056" s="12">
        <v>1</v>
      </c>
      <c r="D12056" s="12" t="s">
        <v>2549</v>
      </c>
      <c r="E12056" s="12" t="s">
        <v>1199</v>
      </c>
      <c r="F12056" s="12" t="s">
        <v>1199</v>
      </c>
      <c r="G12056" s="12" t="s">
        <v>67</v>
      </c>
      <c r="H12056" s="12" t="s">
        <v>65</v>
      </c>
      <c r="I12056" s="12"/>
    </row>
    <row r="12057" spans="1:9" x14ac:dyDescent="0.25">
      <c r="A12057" s="38">
        <v>95725514000</v>
      </c>
      <c r="B12057" s="13" t="s">
        <v>7432</v>
      </c>
      <c r="C12057" s="13">
        <v>1</v>
      </c>
      <c r="D12057" s="13" t="s">
        <v>2549</v>
      </c>
      <c r="E12057" s="13" t="s">
        <v>1199</v>
      </c>
      <c r="F12057" s="13" t="s">
        <v>1199</v>
      </c>
      <c r="G12057" s="13" t="s">
        <v>67</v>
      </c>
      <c r="H12057" s="13" t="s">
        <v>65</v>
      </c>
      <c r="I12057" s="13"/>
    </row>
    <row r="12058" spans="1:9" x14ac:dyDescent="0.25">
      <c r="A12058" s="37">
        <v>95725539000</v>
      </c>
      <c r="B12058" s="12" t="s">
        <v>7424</v>
      </c>
      <c r="C12058" s="12">
        <v>4</v>
      </c>
      <c r="D12058" s="12" t="s">
        <v>1155</v>
      </c>
      <c r="E12058" s="12" t="s">
        <v>67</v>
      </c>
      <c r="F12058" s="12" t="s">
        <v>67</v>
      </c>
      <c r="G12058" s="12" t="s">
        <v>65</v>
      </c>
      <c r="H12058" s="12" t="s">
        <v>67</v>
      </c>
      <c r="I12058" s="12"/>
    </row>
    <row r="12059" spans="1:9" x14ac:dyDescent="0.25">
      <c r="A12059" s="38">
        <v>95735517000</v>
      </c>
      <c r="B12059" s="13" t="s">
        <v>7456</v>
      </c>
      <c r="C12059" s="13">
        <v>4</v>
      </c>
      <c r="D12059" s="13" t="s">
        <v>1155</v>
      </c>
      <c r="E12059" s="13" t="s">
        <v>67</v>
      </c>
      <c r="F12059" s="13" t="s">
        <v>67</v>
      </c>
      <c r="G12059" s="13" t="s">
        <v>65</v>
      </c>
      <c r="H12059" s="13" t="s">
        <v>67</v>
      </c>
      <c r="I12059" s="13"/>
    </row>
    <row r="12060" spans="1:9" x14ac:dyDescent="0.25">
      <c r="A12060" s="37">
        <v>95735540000</v>
      </c>
      <c r="B12060" s="12" t="s">
        <v>10894</v>
      </c>
      <c r="C12060" s="12">
        <v>1</v>
      </c>
      <c r="D12060" s="12" t="s">
        <v>2549</v>
      </c>
      <c r="E12060" s="12" t="s">
        <v>1199</v>
      </c>
      <c r="F12060" s="12" t="s">
        <v>1199</v>
      </c>
      <c r="G12060" s="12" t="s">
        <v>67</v>
      </c>
      <c r="H12060" s="12" t="s">
        <v>65</v>
      </c>
      <c r="I12060" s="12"/>
    </row>
    <row r="12061" spans="1:9" x14ac:dyDescent="0.25">
      <c r="A12061" s="38">
        <v>95745527000</v>
      </c>
      <c r="B12061" s="13" t="s">
        <v>6760</v>
      </c>
      <c r="C12061" s="13">
        <v>2</v>
      </c>
      <c r="D12061" s="13" t="s">
        <v>1198</v>
      </c>
      <c r="E12061" s="13" t="s">
        <v>65</v>
      </c>
      <c r="F12061" s="13" t="s">
        <v>67</v>
      </c>
      <c r="G12061" s="13" t="s">
        <v>1199</v>
      </c>
      <c r="H12061" s="13" t="s">
        <v>67</v>
      </c>
      <c r="I12061" s="13"/>
    </row>
    <row r="12062" spans="1:9" x14ac:dyDescent="0.25">
      <c r="A12062" s="37">
        <v>95745528000</v>
      </c>
      <c r="B12062" s="12" t="s">
        <v>7464</v>
      </c>
      <c r="C12062" s="12">
        <v>2</v>
      </c>
      <c r="D12062" s="12" t="s">
        <v>1198</v>
      </c>
      <c r="E12062" s="12" t="s">
        <v>65</v>
      </c>
      <c r="F12062" s="12" t="s">
        <v>67</v>
      </c>
      <c r="G12062" s="12" t="s">
        <v>1199</v>
      </c>
      <c r="H12062" s="12" t="s">
        <v>67</v>
      </c>
      <c r="I12062" s="12"/>
    </row>
    <row r="12063" spans="1:9" x14ac:dyDescent="0.25">
      <c r="A12063" s="38">
        <v>95745529000</v>
      </c>
      <c r="B12063" s="13" t="s">
        <v>7466</v>
      </c>
      <c r="C12063" s="13">
        <v>1</v>
      </c>
      <c r="D12063" s="13" t="s">
        <v>2549</v>
      </c>
      <c r="E12063" s="13" t="s">
        <v>1199</v>
      </c>
      <c r="F12063" s="13" t="s">
        <v>1199</v>
      </c>
      <c r="G12063" s="13" t="s">
        <v>67</v>
      </c>
      <c r="H12063" s="13" t="s">
        <v>65</v>
      </c>
      <c r="I12063" s="13"/>
    </row>
    <row r="12064" spans="1:9" x14ac:dyDescent="0.25">
      <c r="A12064" s="37">
        <v>95755518000</v>
      </c>
      <c r="B12064" s="12" t="s">
        <v>7523</v>
      </c>
      <c r="C12064" s="12">
        <v>4</v>
      </c>
      <c r="D12064" s="12" t="s">
        <v>1155</v>
      </c>
      <c r="E12064" s="12" t="s">
        <v>67</v>
      </c>
      <c r="F12064" s="12" t="s">
        <v>67</v>
      </c>
      <c r="G12064" s="12" t="s">
        <v>65</v>
      </c>
      <c r="H12064" s="12" t="s">
        <v>67</v>
      </c>
      <c r="I12064" s="12"/>
    </row>
    <row r="12065" spans="1:9" x14ac:dyDescent="0.25">
      <c r="A12065" s="38">
        <v>95755519000</v>
      </c>
      <c r="B12065" s="13" t="s">
        <v>7528</v>
      </c>
      <c r="C12065" s="13">
        <v>4</v>
      </c>
      <c r="D12065" s="13" t="s">
        <v>1155</v>
      </c>
      <c r="E12065" s="13" t="s">
        <v>67</v>
      </c>
      <c r="F12065" s="13" t="s">
        <v>67</v>
      </c>
      <c r="G12065" s="13" t="s">
        <v>65</v>
      </c>
      <c r="H12065" s="13" t="s">
        <v>67</v>
      </c>
      <c r="I12065" s="13"/>
    </row>
    <row r="12066" spans="1:9" x14ac:dyDescent="0.25">
      <c r="A12066" s="37">
        <v>95755520000</v>
      </c>
      <c r="B12066" s="12" t="s">
        <v>10895</v>
      </c>
      <c r="C12066" s="12">
        <v>1</v>
      </c>
      <c r="D12066" s="12" t="s">
        <v>2549</v>
      </c>
      <c r="E12066" s="12" t="s">
        <v>1199</v>
      </c>
      <c r="F12066" s="12" t="s">
        <v>1199</v>
      </c>
      <c r="G12066" s="12" t="s">
        <v>67</v>
      </c>
      <c r="H12066" s="12" t="s">
        <v>65</v>
      </c>
      <c r="I12066" s="12"/>
    </row>
    <row r="12067" spans="1:9" x14ac:dyDescent="0.25">
      <c r="A12067" s="38">
        <v>95755521000</v>
      </c>
      <c r="B12067" s="13" t="s">
        <v>7499</v>
      </c>
      <c r="C12067" s="13">
        <v>1</v>
      </c>
      <c r="D12067" s="13" t="s">
        <v>2549</v>
      </c>
      <c r="E12067" s="13" t="s">
        <v>1199</v>
      </c>
      <c r="F12067" s="13" t="s">
        <v>1199</v>
      </c>
      <c r="G12067" s="13" t="s">
        <v>67</v>
      </c>
      <c r="H12067" s="13" t="s">
        <v>65</v>
      </c>
      <c r="I12067" s="13"/>
    </row>
    <row r="12068" spans="1:9" x14ac:dyDescent="0.25">
      <c r="A12068" s="37">
        <v>95755522000</v>
      </c>
      <c r="B12068" s="12" t="s">
        <v>7527</v>
      </c>
      <c r="C12068" s="12">
        <v>1</v>
      </c>
      <c r="D12068" s="12" t="s">
        <v>2549</v>
      </c>
      <c r="E12068" s="12" t="s">
        <v>1199</v>
      </c>
      <c r="F12068" s="12" t="s">
        <v>1199</v>
      </c>
      <c r="G12068" s="12" t="s">
        <v>67</v>
      </c>
      <c r="H12068" s="12" t="s">
        <v>65</v>
      </c>
      <c r="I12068" s="12"/>
    </row>
    <row r="12069" spans="1:9" x14ac:dyDescent="0.25">
      <c r="A12069" s="38">
        <v>95755524000</v>
      </c>
      <c r="B12069" s="13" t="s">
        <v>7496</v>
      </c>
      <c r="C12069" s="13">
        <v>4</v>
      </c>
      <c r="D12069" s="13" t="s">
        <v>1155</v>
      </c>
      <c r="E12069" s="13" t="s">
        <v>67</v>
      </c>
      <c r="F12069" s="13" t="s">
        <v>67</v>
      </c>
      <c r="G12069" s="13" t="s">
        <v>65</v>
      </c>
      <c r="H12069" s="13" t="s">
        <v>67</v>
      </c>
      <c r="I12069" s="13"/>
    </row>
    <row r="12070" spans="1:9" x14ac:dyDescent="0.25">
      <c r="A12070" s="37">
        <v>95755525000</v>
      </c>
      <c r="B12070" s="12" t="s">
        <v>7518</v>
      </c>
      <c r="C12070" s="12">
        <v>1</v>
      </c>
      <c r="D12070" s="12" t="s">
        <v>2549</v>
      </c>
      <c r="E12070" s="12" t="s">
        <v>1199</v>
      </c>
      <c r="F12070" s="12" t="s">
        <v>1199</v>
      </c>
      <c r="G12070" s="12" t="s">
        <v>67</v>
      </c>
      <c r="H12070" s="12" t="s">
        <v>65</v>
      </c>
      <c r="I12070" s="12"/>
    </row>
    <row r="12071" spans="1:9" x14ac:dyDescent="0.25">
      <c r="A12071" s="38">
        <v>95775532000</v>
      </c>
      <c r="B12071" s="13" t="s">
        <v>7558</v>
      </c>
      <c r="C12071" s="13">
        <v>1</v>
      </c>
      <c r="D12071" s="13" t="s">
        <v>2549</v>
      </c>
      <c r="E12071" s="13" t="s">
        <v>1199</v>
      </c>
      <c r="F12071" s="13" t="s">
        <v>1199</v>
      </c>
      <c r="G12071" s="13" t="s">
        <v>67</v>
      </c>
      <c r="H12071" s="13" t="s">
        <v>65</v>
      </c>
      <c r="I12071" s="13"/>
    </row>
    <row r="12072" spans="1:9" x14ac:dyDescent="0.25">
      <c r="A12072" s="37">
        <v>95775533000</v>
      </c>
      <c r="B12072" s="12" t="s">
        <v>10896</v>
      </c>
      <c r="C12072" s="12">
        <v>1</v>
      </c>
      <c r="D12072" s="12" t="s">
        <v>2549</v>
      </c>
      <c r="E12072" s="12" t="s">
        <v>1199</v>
      </c>
      <c r="F12072" s="12" t="s">
        <v>1199</v>
      </c>
      <c r="G12072" s="12" t="s">
        <v>67</v>
      </c>
      <c r="H12072" s="12" t="s">
        <v>65</v>
      </c>
      <c r="I12072" s="12"/>
    </row>
    <row r="12073" spans="1:9" x14ac:dyDescent="0.25">
      <c r="A12073" s="38">
        <v>95775534000</v>
      </c>
      <c r="B12073" s="13" t="s">
        <v>7555</v>
      </c>
      <c r="C12073" s="13">
        <v>1</v>
      </c>
      <c r="D12073" s="13" t="s">
        <v>2549</v>
      </c>
      <c r="E12073" s="13" t="s">
        <v>1199</v>
      </c>
      <c r="F12073" s="13" t="s">
        <v>1199</v>
      </c>
      <c r="G12073" s="13" t="s">
        <v>67</v>
      </c>
      <c r="H12073" s="13" t="s">
        <v>65</v>
      </c>
      <c r="I12073" s="13"/>
    </row>
    <row r="12074" spans="1:9" x14ac:dyDescent="0.25">
      <c r="A12074" s="37">
        <v>95775535000</v>
      </c>
      <c r="B12074" s="12" t="s">
        <v>7565</v>
      </c>
      <c r="C12074" s="12">
        <v>1</v>
      </c>
      <c r="D12074" s="12" t="s">
        <v>2549</v>
      </c>
      <c r="E12074" s="12" t="s">
        <v>1199</v>
      </c>
      <c r="F12074" s="12" t="s">
        <v>1199</v>
      </c>
      <c r="G12074" s="12" t="s">
        <v>67</v>
      </c>
      <c r="H12074" s="12" t="s">
        <v>65</v>
      </c>
      <c r="I12074" s="12"/>
    </row>
    <row r="12075" spans="1:9" x14ac:dyDescent="0.25">
      <c r="A12075" s="38">
        <v>95775536000</v>
      </c>
      <c r="B12075" s="13" t="s">
        <v>10897</v>
      </c>
      <c r="C12075" s="13">
        <v>1</v>
      </c>
      <c r="D12075" s="13" t="s">
        <v>2549</v>
      </c>
      <c r="E12075" s="13" t="s">
        <v>1199</v>
      </c>
      <c r="F12075" s="13" t="s">
        <v>1199</v>
      </c>
      <c r="G12075" s="13" t="s">
        <v>67</v>
      </c>
      <c r="H12075" s="13" t="s">
        <v>65</v>
      </c>
      <c r="I12075" s="13"/>
    </row>
    <row r="12076" spans="1:9" x14ac:dyDescent="0.25">
      <c r="A12076" s="37">
        <v>96715602000</v>
      </c>
      <c r="B12076" s="12" t="s">
        <v>7587</v>
      </c>
      <c r="C12076" s="12">
        <v>2</v>
      </c>
      <c r="D12076" s="12" t="s">
        <v>1198</v>
      </c>
      <c r="E12076" s="12" t="s">
        <v>65</v>
      </c>
      <c r="F12076" s="12" t="s">
        <v>67</v>
      </c>
      <c r="G12076" s="12" t="s">
        <v>1199</v>
      </c>
      <c r="H12076" s="12" t="s">
        <v>67</v>
      </c>
      <c r="I12076" s="12"/>
    </row>
    <row r="12077" spans="1:9" x14ac:dyDescent="0.25">
      <c r="A12077" s="38">
        <v>96715603000</v>
      </c>
      <c r="B12077" s="13" t="s">
        <v>7598</v>
      </c>
      <c r="C12077" s="13">
        <v>1</v>
      </c>
      <c r="D12077" s="13" t="s">
        <v>2549</v>
      </c>
      <c r="E12077" s="13" t="s">
        <v>1199</v>
      </c>
      <c r="F12077" s="13" t="s">
        <v>1199</v>
      </c>
      <c r="G12077" s="13" t="s">
        <v>67</v>
      </c>
      <c r="H12077" s="13" t="s">
        <v>65</v>
      </c>
      <c r="I12077" s="13"/>
    </row>
    <row r="12078" spans="1:9" x14ac:dyDescent="0.25">
      <c r="A12078" s="37">
        <v>96715604000</v>
      </c>
      <c r="B12078" s="12" t="s">
        <v>7602</v>
      </c>
      <c r="C12078" s="12">
        <v>1</v>
      </c>
      <c r="D12078" s="12" t="s">
        <v>2549</v>
      </c>
      <c r="E12078" s="12" t="s">
        <v>1199</v>
      </c>
      <c r="F12078" s="12" t="s">
        <v>1199</v>
      </c>
      <c r="G12078" s="12" t="s">
        <v>67</v>
      </c>
      <c r="H12078" s="12" t="s">
        <v>65</v>
      </c>
      <c r="I12078" s="12"/>
    </row>
    <row r="12079" spans="1:9" x14ac:dyDescent="0.25">
      <c r="A12079" s="38">
        <v>96725606000</v>
      </c>
      <c r="B12079" s="13" t="s">
        <v>7620</v>
      </c>
      <c r="C12079" s="13">
        <v>2</v>
      </c>
      <c r="D12079" s="13" t="s">
        <v>1198</v>
      </c>
      <c r="E12079" s="13" t="s">
        <v>65</v>
      </c>
      <c r="F12079" s="13" t="s">
        <v>67</v>
      </c>
      <c r="G12079" s="13" t="s">
        <v>1199</v>
      </c>
      <c r="H12079" s="13" t="s">
        <v>67</v>
      </c>
      <c r="I12079" s="13"/>
    </row>
    <row r="12080" spans="1:9" x14ac:dyDescent="0.25">
      <c r="A12080" s="37">
        <v>96725607000</v>
      </c>
      <c r="B12080" s="12" t="s">
        <v>7623</v>
      </c>
      <c r="C12080" s="12">
        <v>4</v>
      </c>
      <c r="D12080" s="12" t="s">
        <v>1155</v>
      </c>
      <c r="E12080" s="12" t="s">
        <v>67</v>
      </c>
      <c r="F12080" s="12" t="s">
        <v>67</v>
      </c>
      <c r="G12080" s="12" t="s">
        <v>65</v>
      </c>
      <c r="H12080" s="12" t="s">
        <v>67</v>
      </c>
      <c r="I12080" s="12"/>
    </row>
    <row r="12081" spans="1:9" x14ac:dyDescent="0.25">
      <c r="A12081" s="38">
        <v>96725608000</v>
      </c>
      <c r="B12081" s="13" t="s">
        <v>7624</v>
      </c>
      <c r="C12081" s="13">
        <v>4</v>
      </c>
      <c r="D12081" s="13" t="s">
        <v>1155</v>
      </c>
      <c r="E12081" s="13" t="s">
        <v>67</v>
      </c>
      <c r="F12081" s="13" t="s">
        <v>67</v>
      </c>
      <c r="G12081" s="13" t="s">
        <v>65</v>
      </c>
      <c r="H12081" s="13" t="s">
        <v>67</v>
      </c>
      <c r="I12081" s="13"/>
    </row>
    <row r="12082" spans="1:9" x14ac:dyDescent="0.25">
      <c r="A12082" s="37">
        <v>96725609000</v>
      </c>
      <c r="B12082" s="12" t="s">
        <v>7628</v>
      </c>
      <c r="C12082" s="12">
        <v>1</v>
      </c>
      <c r="D12082" s="12" t="s">
        <v>2549</v>
      </c>
      <c r="E12082" s="12" t="s">
        <v>1199</v>
      </c>
      <c r="F12082" s="12" t="s">
        <v>1199</v>
      </c>
      <c r="G12082" s="12" t="s">
        <v>67</v>
      </c>
      <c r="H12082" s="12" t="s">
        <v>65</v>
      </c>
      <c r="I12082" s="12"/>
    </row>
    <row r="12083" spans="1:9" x14ac:dyDescent="0.25">
      <c r="A12083" s="38">
        <v>96735633000</v>
      </c>
      <c r="B12083" s="13" t="s">
        <v>7671</v>
      </c>
      <c r="C12083" s="13">
        <v>1</v>
      </c>
      <c r="D12083" s="13" t="s">
        <v>2549</v>
      </c>
      <c r="E12083" s="13" t="s">
        <v>1199</v>
      </c>
      <c r="F12083" s="13" t="s">
        <v>1199</v>
      </c>
      <c r="G12083" s="13" t="s">
        <v>67</v>
      </c>
      <c r="H12083" s="13" t="s">
        <v>65</v>
      </c>
      <c r="I12083" s="13"/>
    </row>
    <row r="12084" spans="1:9" x14ac:dyDescent="0.25">
      <c r="A12084" s="37">
        <v>96735634000</v>
      </c>
      <c r="B12084" s="12" t="s">
        <v>7670</v>
      </c>
      <c r="C12084" s="12">
        <v>1</v>
      </c>
      <c r="D12084" s="12" t="s">
        <v>2549</v>
      </c>
      <c r="E12084" s="12" t="s">
        <v>1199</v>
      </c>
      <c r="F12084" s="12" t="s">
        <v>1199</v>
      </c>
      <c r="G12084" s="12" t="s">
        <v>67</v>
      </c>
      <c r="H12084" s="12" t="s">
        <v>65</v>
      </c>
      <c r="I12084" s="12"/>
    </row>
    <row r="12085" spans="1:9" x14ac:dyDescent="0.25">
      <c r="A12085" s="38">
        <v>96735635000</v>
      </c>
      <c r="B12085" s="13" t="s">
        <v>7658</v>
      </c>
      <c r="C12085" s="13">
        <v>4</v>
      </c>
      <c r="D12085" s="13" t="s">
        <v>1155</v>
      </c>
      <c r="E12085" s="13" t="s">
        <v>67</v>
      </c>
      <c r="F12085" s="13" t="s">
        <v>67</v>
      </c>
      <c r="G12085" s="13" t="s">
        <v>65</v>
      </c>
      <c r="H12085" s="13" t="s">
        <v>67</v>
      </c>
      <c r="I12085" s="13"/>
    </row>
    <row r="12086" spans="1:9" x14ac:dyDescent="0.25">
      <c r="A12086" s="37">
        <v>96735637000</v>
      </c>
      <c r="B12086" s="12" t="s">
        <v>7661</v>
      </c>
      <c r="C12086" s="12">
        <v>2</v>
      </c>
      <c r="D12086" s="12" t="s">
        <v>1198</v>
      </c>
      <c r="E12086" s="12" t="s">
        <v>65</v>
      </c>
      <c r="F12086" s="12" t="s">
        <v>67</v>
      </c>
      <c r="G12086" s="12" t="s">
        <v>1199</v>
      </c>
      <c r="H12086" s="12" t="s">
        <v>67</v>
      </c>
      <c r="I12086" s="12"/>
    </row>
    <row r="12087" spans="1:9" x14ac:dyDescent="0.25">
      <c r="A12087" s="38">
        <v>96735638000</v>
      </c>
      <c r="B12087" s="13" t="s">
        <v>7666</v>
      </c>
      <c r="C12087" s="13">
        <v>4</v>
      </c>
      <c r="D12087" s="13" t="s">
        <v>1155</v>
      </c>
      <c r="E12087" s="13" t="s">
        <v>67</v>
      </c>
      <c r="F12087" s="13" t="s">
        <v>67</v>
      </c>
      <c r="G12087" s="13" t="s">
        <v>65</v>
      </c>
      <c r="H12087" s="13" t="s">
        <v>67</v>
      </c>
      <c r="I12087" s="13"/>
    </row>
    <row r="12088" spans="1:9" x14ac:dyDescent="0.25">
      <c r="A12088" s="37">
        <v>96735639000</v>
      </c>
      <c r="B12088" s="12" t="s">
        <v>7676</v>
      </c>
      <c r="C12088" s="12">
        <v>1</v>
      </c>
      <c r="D12088" s="12" t="s">
        <v>2549</v>
      </c>
      <c r="E12088" s="12" t="s">
        <v>1199</v>
      </c>
      <c r="F12088" s="12" t="s">
        <v>1199</v>
      </c>
      <c r="G12088" s="12" t="s">
        <v>67</v>
      </c>
      <c r="H12088" s="12" t="s">
        <v>65</v>
      </c>
      <c r="I12088" s="12"/>
    </row>
    <row r="12089" spans="1:9" x14ac:dyDescent="0.25">
      <c r="A12089" s="38">
        <v>96735640000</v>
      </c>
      <c r="B12089" s="13" t="s">
        <v>7678</v>
      </c>
      <c r="C12089" s="13">
        <v>4</v>
      </c>
      <c r="D12089" s="13" t="s">
        <v>1155</v>
      </c>
      <c r="E12089" s="13" t="s">
        <v>67</v>
      </c>
      <c r="F12089" s="13" t="s">
        <v>67</v>
      </c>
      <c r="G12089" s="13" t="s">
        <v>65</v>
      </c>
      <c r="H12089" s="13" t="s">
        <v>67</v>
      </c>
      <c r="I12089" s="13"/>
    </row>
    <row r="12090" spans="1:9" x14ac:dyDescent="0.25">
      <c r="A12090" s="37">
        <v>96745610000</v>
      </c>
      <c r="B12090" s="12" t="s">
        <v>7702</v>
      </c>
      <c r="C12090" s="12">
        <v>1</v>
      </c>
      <c r="D12090" s="12" t="s">
        <v>2549</v>
      </c>
      <c r="E12090" s="12" t="s">
        <v>1199</v>
      </c>
      <c r="F12090" s="12" t="s">
        <v>1199</v>
      </c>
      <c r="G12090" s="12" t="s">
        <v>67</v>
      </c>
      <c r="H12090" s="12" t="s">
        <v>65</v>
      </c>
      <c r="I12090" s="12"/>
    </row>
    <row r="12091" spans="1:9" x14ac:dyDescent="0.25">
      <c r="A12091" s="38">
        <v>96745611000</v>
      </c>
      <c r="B12091" s="13" t="s">
        <v>7703</v>
      </c>
      <c r="C12091" s="13">
        <v>1</v>
      </c>
      <c r="D12091" s="13" t="s">
        <v>2549</v>
      </c>
      <c r="E12091" s="13" t="s">
        <v>1199</v>
      </c>
      <c r="F12091" s="13" t="s">
        <v>1199</v>
      </c>
      <c r="G12091" s="13" t="s">
        <v>67</v>
      </c>
      <c r="H12091" s="13" t="s">
        <v>65</v>
      </c>
      <c r="I12091" s="13"/>
    </row>
    <row r="12092" spans="1:9" x14ac:dyDescent="0.25">
      <c r="A12092" s="37">
        <v>96745612000</v>
      </c>
      <c r="B12092" s="12" t="s">
        <v>7707</v>
      </c>
      <c r="C12092" s="12">
        <v>1</v>
      </c>
      <c r="D12092" s="12" t="s">
        <v>2549</v>
      </c>
      <c r="E12092" s="12" t="s">
        <v>1199</v>
      </c>
      <c r="F12092" s="12" t="s">
        <v>1199</v>
      </c>
      <c r="G12092" s="12" t="s">
        <v>67</v>
      </c>
      <c r="H12092" s="12" t="s">
        <v>65</v>
      </c>
      <c r="I12092" s="12"/>
    </row>
    <row r="12093" spans="1:9" x14ac:dyDescent="0.25">
      <c r="A12093" s="38">
        <v>96745613000</v>
      </c>
      <c r="B12093" s="13" t="s">
        <v>7714</v>
      </c>
      <c r="C12093" s="13">
        <v>4</v>
      </c>
      <c r="D12093" s="13" t="s">
        <v>1155</v>
      </c>
      <c r="E12093" s="13" t="s">
        <v>67</v>
      </c>
      <c r="F12093" s="13" t="s">
        <v>67</v>
      </c>
      <c r="G12093" s="13" t="s">
        <v>65</v>
      </c>
      <c r="H12093" s="13" t="s">
        <v>67</v>
      </c>
      <c r="I12093" s="13"/>
    </row>
    <row r="12094" spans="1:9" x14ac:dyDescent="0.25">
      <c r="A12094" s="37">
        <v>96755614000</v>
      </c>
      <c r="B12094" s="12" t="s">
        <v>7753</v>
      </c>
      <c r="C12094" s="12">
        <v>4</v>
      </c>
      <c r="D12094" s="12" t="s">
        <v>1155</v>
      </c>
      <c r="E12094" s="12" t="s">
        <v>67</v>
      </c>
      <c r="F12094" s="12" t="s">
        <v>67</v>
      </c>
      <c r="G12094" s="12" t="s">
        <v>65</v>
      </c>
      <c r="H12094" s="12" t="s">
        <v>67</v>
      </c>
      <c r="I12094" s="12"/>
    </row>
    <row r="12095" spans="1:9" x14ac:dyDescent="0.25">
      <c r="A12095" s="38">
        <v>96755615000</v>
      </c>
      <c r="B12095" s="13" t="s">
        <v>7731</v>
      </c>
      <c r="C12095" s="13">
        <v>4</v>
      </c>
      <c r="D12095" s="13" t="s">
        <v>1155</v>
      </c>
      <c r="E12095" s="13" t="s">
        <v>67</v>
      </c>
      <c r="F12095" s="13" t="s">
        <v>67</v>
      </c>
      <c r="G12095" s="13" t="s">
        <v>65</v>
      </c>
      <c r="H12095" s="13" t="s">
        <v>67</v>
      </c>
      <c r="I12095" s="13"/>
    </row>
    <row r="12096" spans="1:9" x14ac:dyDescent="0.25">
      <c r="A12096" s="37">
        <v>96755616000</v>
      </c>
      <c r="B12096" s="12" t="s">
        <v>7732</v>
      </c>
      <c r="C12096" s="12">
        <v>4</v>
      </c>
      <c r="D12096" s="12" t="s">
        <v>1155</v>
      </c>
      <c r="E12096" s="12" t="s">
        <v>67</v>
      </c>
      <c r="F12096" s="12" t="s">
        <v>67</v>
      </c>
      <c r="G12096" s="12" t="s">
        <v>65</v>
      </c>
      <c r="H12096" s="12" t="s">
        <v>67</v>
      </c>
      <c r="I12096" s="12"/>
    </row>
    <row r="12097" spans="1:9" x14ac:dyDescent="0.25">
      <c r="A12097" s="38">
        <v>96755617000</v>
      </c>
      <c r="B12097" s="13" t="s">
        <v>7733</v>
      </c>
      <c r="C12097" s="13">
        <v>4</v>
      </c>
      <c r="D12097" s="13" t="s">
        <v>1155</v>
      </c>
      <c r="E12097" s="13" t="s">
        <v>67</v>
      </c>
      <c r="F12097" s="13" t="s">
        <v>67</v>
      </c>
      <c r="G12097" s="13" t="s">
        <v>65</v>
      </c>
      <c r="H12097" s="13" t="s">
        <v>67</v>
      </c>
      <c r="I12097" s="13"/>
    </row>
    <row r="12098" spans="1:9" x14ac:dyDescent="0.25">
      <c r="A12098" s="37">
        <v>96755618000</v>
      </c>
      <c r="B12098" s="12" t="s">
        <v>7737</v>
      </c>
      <c r="C12098" s="12">
        <v>4</v>
      </c>
      <c r="D12098" s="12" t="s">
        <v>1155</v>
      </c>
      <c r="E12098" s="12" t="s">
        <v>67</v>
      </c>
      <c r="F12098" s="12" t="s">
        <v>67</v>
      </c>
      <c r="G12098" s="12" t="s">
        <v>65</v>
      </c>
      <c r="H12098" s="12" t="s">
        <v>67</v>
      </c>
      <c r="I12098" s="12"/>
    </row>
    <row r="12099" spans="1:9" x14ac:dyDescent="0.25">
      <c r="A12099" s="38">
        <v>96755619000</v>
      </c>
      <c r="B12099" s="13" t="s">
        <v>7751</v>
      </c>
      <c r="C12099" s="13">
        <v>4</v>
      </c>
      <c r="D12099" s="13" t="s">
        <v>1155</v>
      </c>
      <c r="E12099" s="13" t="s">
        <v>67</v>
      </c>
      <c r="F12099" s="13" t="s">
        <v>67</v>
      </c>
      <c r="G12099" s="13" t="s">
        <v>65</v>
      </c>
      <c r="H12099" s="13" t="s">
        <v>67</v>
      </c>
      <c r="I12099" s="13"/>
    </row>
    <row r="12100" spans="1:9" x14ac:dyDescent="0.25">
      <c r="A12100" s="37">
        <v>96765626000</v>
      </c>
      <c r="B12100" s="12" t="s">
        <v>10898</v>
      </c>
      <c r="C12100" s="12">
        <v>1</v>
      </c>
      <c r="D12100" s="12" t="s">
        <v>2549</v>
      </c>
      <c r="E12100" s="12" t="s">
        <v>1199</v>
      </c>
      <c r="F12100" s="12" t="s">
        <v>1199</v>
      </c>
      <c r="G12100" s="12" t="s">
        <v>67</v>
      </c>
      <c r="H12100" s="12" t="s">
        <v>65</v>
      </c>
      <c r="I12100" s="12"/>
    </row>
    <row r="12101" spans="1:9" x14ac:dyDescent="0.25">
      <c r="A12101" s="38">
        <v>96765627000</v>
      </c>
      <c r="B12101" s="13" t="s">
        <v>7768</v>
      </c>
      <c r="C12101" s="13">
        <v>4</v>
      </c>
      <c r="D12101" s="13" t="s">
        <v>1155</v>
      </c>
      <c r="E12101" s="13" t="s">
        <v>67</v>
      </c>
      <c r="F12101" s="13" t="s">
        <v>67</v>
      </c>
      <c r="G12101" s="13" t="s">
        <v>65</v>
      </c>
      <c r="H12101" s="13" t="s">
        <v>67</v>
      </c>
      <c r="I12101" s="13"/>
    </row>
    <row r="12102" spans="1:9" x14ac:dyDescent="0.25">
      <c r="A12102" s="37">
        <v>96765630000</v>
      </c>
      <c r="B12102" s="12" t="s">
        <v>7769</v>
      </c>
      <c r="C12102" s="12">
        <v>4</v>
      </c>
      <c r="D12102" s="12" t="s">
        <v>1155</v>
      </c>
      <c r="E12102" s="12" t="s">
        <v>67</v>
      </c>
      <c r="F12102" s="12" t="s">
        <v>67</v>
      </c>
      <c r="G12102" s="12" t="s">
        <v>65</v>
      </c>
      <c r="H12102" s="12" t="s">
        <v>67</v>
      </c>
      <c r="I12102" s="12"/>
    </row>
    <row r="12103" spans="1:9" x14ac:dyDescent="0.25">
      <c r="A12103" s="38">
        <v>96765631000</v>
      </c>
      <c r="B12103" s="13" t="s">
        <v>7774</v>
      </c>
      <c r="C12103" s="13">
        <v>4</v>
      </c>
      <c r="D12103" s="13" t="s">
        <v>1155</v>
      </c>
      <c r="E12103" s="13" t="s">
        <v>67</v>
      </c>
      <c r="F12103" s="13" t="s">
        <v>67</v>
      </c>
      <c r="G12103" s="13" t="s">
        <v>65</v>
      </c>
      <c r="H12103" s="13" t="s">
        <v>67</v>
      </c>
      <c r="I12103" s="13"/>
    </row>
    <row r="12104" spans="1:9" x14ac:dyDescent="0.25">
      <c r="A12104" s="37">
        <v>96765632000</v>
      </c>
      <c r="B12104" s="12" t="s">
        <v>7780</v>
      </c>
      <c r="C12104" s="12">
        <v>2</v>
      </c>
      <c r="D12104" s="12" t="s">
        <v>1198</v>
      </c>
      <c r="E12104" s="12" t="s">
        <v>65</v>
      </c>
      <c r="F12104" s="12" t="s">
        <v>67</v>
      </c>
      <c r="G12104" s="12" t="s">
        <v>1199</v>
      </c>
      <c r="H12104" s="12" t="s">
        <v>67</v>
      </c>
      <c r="I12104" s="12"/>
    </row>
    <row r="12105" spans="1:9" x14ac:dyDescent="0.25">
      <c r="A12105" s="38">
        <v>96775620000</v>
      </c>
      <c r="B12105" s="13" t="s">
        <v>7803</v>
      </c>
      <c r="C12105" s="13">
        <v>4</v>
      </c>
      <c r="D12105" s="13" t="s">
        <v>1155</v>
      </c>
      <c r="E12105" s="13" t="s">
        <v>67</v>
      </c>
      <c r="F12105" s="13" t="s">
        <v>67</v>
      </c>
      <c r="G12105" s="13" t="s">
        <v>65</v>
      </c>
      <c r="H12105" s="13" t="s">
        <v>67</v>
      </c>
      <c r="I12105" s="13"/>
    </row>
    <row r="12106" spans="1:9" x14ac:dyDescent="0.25">
      <c r="A12106" s="37">
        <v>96775621000</v>
      </c>
      <c r="B12106" s="12" t="s">
        <v>7806</v>
      </c>
      <c r="C12106" s="12">
        <v>4</v>
      </c>
      <c r="D12106" s="12" t="s">
        <v>1155</v>
      </c>
      <c r="E12106" s="12" t="s">
        <v>67</v>
      </c>
      <c r="F12106" s="12" t="s">
        <v>67</v>
      </c>
      <c r="G12106" s="12" t="s">
        <v>65</v>
      </c>
      <c r="H12106" s="12" t="s">
        <v>67</v>
      </c>
      <c r="I12106" s="12"/>
    </row>
    <row r="12107" spans="1:9" x14ac:dyDescent="0.25">
      <c r="A12107" s="38">
        <v>96775622000</v>
      </c>
      <c r="B12107" s="13" t="s">
        <v>7789</v>
      </c>
      <c r="C12107" s="13">
        <v>1</v>
      </c>
      <c r="D12107" s="13" t="s">
        <v>2549</v>
      </c>
      <c r="E12107" s="13" t="s">
        <v>1199</v>
      </c>
      <c r="F12107" s="13" t="s">
        <v>1199</v>
      </c>
      <c r="G12107" s="13" t="s">
        <v>67</v>
      </c>
      <c r="H12107" s="13" t="s">
        <v>65</v>
      </c>
      <c r="I12107" s="13"/>
    </row>
    <row r="12108" spans="1:9" x14ac:dyDescent="0.25">
      <c r="A12108" s="37">
        <v>96775623000</v>
      </c>
      <c r="B12108" s="12" t="s">
        <v>7795</v>
      </c>
      <c r="C12108" s="12">
        <v>1</v>
      </c>
      <c r="D12108" s="12" t="s">
        <v>2549</v>
      </c>
      <c r="E12108" s="12" t="s">
        <v>1199</v>
      </c>
      <c r="F12108" s="12" t="s">
        <v>1199</v>
      </c>
      <c r="G12108" s="12" t="s">
        <v>67</v>
      </c>
      <c r="H12108" s="12" t="s">
        <v>65</v>
      </c>
      <c r="I12108" s="12"/>
    </row>
    <row r="12109" spans="1:9" x14ac:dyDescent="0.25">
      <c r="A12109" s="38">
        <v>96775624000</v>
      </c>
      <c r="B12109" s="13" t="s">
        <v>7805</v>
      </c>
      <c r="C12109" s="13">
        <v>1</v>
      </c>
      <c r="D12109" s="13" t="s">
        <v>2549</v>
      </c>
      <c r="E12109" s="13" t="s">
        <v>1199</v>
      </c>
      <c r="F12109" s="13" t="s">
        <v>1199</v>
      </c>
      <c r="G12109" s="13" t="s">
        <v>67</v>
      </c>
      <c r="H12109" s="13" t="s">
        <v>65</v>
      </c>
      <c r="I12109" s="13"/>
    </row>
    <row r="12110" spans="1:9" x14ac:dyDescent="0.25">
      <c r="A12110" s="37">
        <v>96775625000</v>
      </c>
      <c r="B12110" s="12" t="s">
        <v>7820</v>
      </c>
      <c r="C12110" s="12">
        <v>4</v>
      </c>
      <c r="D12110" s="12" t="s">
        <v>1155</v>
      </c>
      <c r="E12110" s="12" t="s">
        <v>67</v>
      </c>
      <c r="F12110" s="12" t="s">
        <v>67</v>
      </c>
      <c r="G12110" s="12" t="s">
        <v>65</v>
      </c>
      <c r="H12110" s="12" t="s">
        <v>67</v>
      </c>
      <c r="I12110" s="12"/>
    </row>
    <row r="12111" spans="1:9" x14ac:dyDescent="0.25">
      <c r="A12111" s="38">
        <v>96775656000</v>
      </c>
      <c r="B12111" s="13" t="s">
        <v>7810</v>
      </c>
      <c r="C12111" s="13">
        <v>2</v>
      </c>
      <c r="D12111" s="13" t="s">
        <v>1198</v>
      </c>
      <c r="E12111" s="13" t="s">
        <v>65</v>
      </c>
      <c r="F12111" s="13" t="s">
        <v>67</v>
      </c>
      <c r="G12111" s="13" t="s">
        <v>1199</v>
      </c>
      <c r="H12111" s="13" t="s">
        <v>67</v>
      </c>
      <c r="I12111" s="13"/>
    </row>
    <row r="12112" spans="1:9" x14ac:dyDescent="0.25">
      <c r="A12112" s="37">
        <v>96785642000</v>
      </c>
      <c r="B12112" s="12" t="s">
        <v>7838</v>
      </c>
      <c r="C12112" s="12">
        <v>4</v>
      </c>
      <c r="D12112" s="12" t="s">
        <v>1155</v>
      </c>
      <c r="E12112" s="12" t="s">
        <v>67</v>
      </c>
      <c r="F12112" s="12" t="s">
        <v>67</v>
      </c>
      <c r="G12112" s="12" t="s">
        <v>65</v>
      </c>
      <c r="H12112" s="12" t="s">
        <v>67</v>
      </c>
      <c r="I12112" s="12"/>
    </row>
    <row r="12113" spans="1:9" x14ac:dyDescent="0.25">
      <c r="A12113" s="38">
        <v>96785643000</v>
      </c>
      <c r="B12113" s="13" t="s">
        <v>7850</v>
      </c>
      <c r="C12113" s="13">
        <v>4</v>
      </c>
      <c r="D12113" s="13" t="s">
        <v>1155</v>
      </c>
      <c r="E12113" s="13" t="s">
        <v>67</v>
      </c>
      <c r="F12113" s="13" t="s">
        <v>67</v>
      </c>
      <c r="G12113" s="13" t="s">
        <v>65</v>
      </c>
      <c r="H12113" s="13" t="s">
        <v>67</v>
      </c>
      <c r="I12113" s="13"/>
    </row>
    <row r="12114" spans="1:9" x14ac:dyDescent="0.25">
      <c r="A12114" s="37">
        <v>96795644000</v>
      </c>
      <c r="B12114" s="12" t="s">
        <v>7866</v>
      </c>
      <c r="C12114" s="12">
        <v>4</v>
      </c>
      <c r="D12114" s="12" t="s">
        <v>1155</v>
      </c>
      <c r="E12114" s="12" t="s">
        <v>67</v>
      </c>
      <c r="F12114" s="12" t="s">
        <v>67</v>
      </c>
      <c r="G12114" s="12" t="s">
        <v>65</v>
      </c>
      <c r="H12114" s="12" t="s">
        <v>67</v>
      </c>
      <c r="I12114" s="12"/>
    </row>
    <row r="12115" spans="1:9" x14ac:dyDescent="0.25">
      <c r="A12115" s="38">
        <v>96795645000</v>
      </c>
      <c r="B12115" s="13" t="s">
        <v>7867</v>
      </c>
      <c r="C12115" s="13">
        <v>4</v>
      </c>
      <c r="D12115" s="13" t="s">
        <v>1155</v>
      </c>
      <c r="E12115" s="13" t="s">
        <v>67</v>
      </c>
      <c r="F12115" s="13" t="s">
        <v>67</v>
      </c>
      <c r="G12115" s="13" t="s">
        <v>65</v>
      </c>
      <c r="H12115" s="13" t="s">
        <v>67</v>
      </c>
      <c r="I12115" s="13"/>
    </row>
    <row r="12116" spans="1:9" x14ac:dyDescent="0.25">
      <c r="A12116" s="37">
        <v>96795646000</v>
      </c>
      <c r="B12116" s="12" t="s">
        <v>7870</v>
      </c>
      <c r="C12116" s="12">
        <v>4</v>
      </c>
      <c r="D12116" s="12" t="s">
        <v>1155</v>
      </c>
      <c r="E12116" s="12" t="s">
        <v>67</v>
      </c>
      <c r="F12116" s="12" t="s">
        <v>67</v>
      </c>
      <c r="G12116" s="12" t="s">
        <v>65</v>
      </c>
      <c r="H12116" s="12" t="s">
        <v>67</v>
      </c>
      <c r="I12116" s="12"/>
    </row>
    <row r="12117" spans="1:9" x14ac:dyDescent="0.25">
      <c r="A12117" s="38">
        <v>96795647000</v>
      </c>
      <c r="B12117" s="13" t="s">
        <v>7872</v>
      </c>
      <c r="C12117" s="13">
        <v>4</v>
      </c>
      <c r="D12117" s="13" t="s">
        <v>1155</v>
      </c>
      <c r="E12117" s="13" t="s">
        <v>67</v>
      </c>
      <c r="F12117" s="13" t="s">
        <v>67</v>
      </c>
      <c r="G12117" s="13" t="s">
        <v>65</v>
      </c>
      <c r="H12117" s="13" t="s">
        <v>67</v>
      </c>
      <c r="I12117" s="13"/>
    </row>
    <row r="12118" spans="1:9" x14ac:dyDescent="0.25">
      <c r="A12118" s="37">
        <v>96795648000</v>
      </c>
      <c r="B12118" s="12" t="s">
        <v>7878</v>
      </c>
      <c r="C12118" s="12">
        <v>4</v>
      </c>
      <c r="D12118" s="12" t="s">
        <v>1155</v>
      </c>
      <c r="E12118" s="12" t="s">
        <v>67</v>
      </c>
      <c r="F12118" s="12" t="s">
        <v>67</v>
      </c>
      <c r="G12118" s="12" t="s">
        <v>65</v>
      </c>
      <c r="H12118" s="12" t="s">
        <v>67</v>
      </c>
      <c r="I12118" s="12"/>
    </row>
    <row r="12119" spans="1:9" x14ac:dyDescent="0.25">
      <c r="A12119" s="38">
        <v>96795649000</v>
      </c>
      <c r="B12119" s="13" t="s">
        <v>7882</v>
      </c>
      <c r="C12119" s="13">
        <v>4</v>
      </c>
      <c r="D12119" s="13" t="s">
        <v>1155</v>
      </c>
      <c r="E12119" s="13" t="s">
        <v>67</v>
      </c>
      <c r="F12119" s="13" t="s">
        <v>67</v>
      </c>
      <c r="G12119" s="13" t="s">
        <v>65</v>
      </c>
      <c r="H12119" s="13" t="s">
        <v>67</v>
      </c>
      <c r="I12119" s="13"/>
    </row>
    <row r="12120" spans="1:9" x14ac:dyDescent="0.25">
      <c r="A12120" s="37">
        <v>96795650000</v>
      </c>
      <c r="B12120" s="12" t="s">
        <v>2789</v>
      </c>
      <c r="C12120" s="12">
        <v>4</v>
      </c>
      <c r="D12120" s="12" t="s">
        <v>1155</v>
      </c>
      <c r="E12120" s="12" t="s">
        <v>67</v>
      </c>
      <c r="F12120" s="12" t="s">
        <v>67</v>
      </c>
      <c r="G12120" s="12" t="s">
        <v>65</v>
      </c>
      <c r="H12120" s="12" t="s">
        <v>67</v>
      </c>
      <c r="I12120" s="12"/>
    </row>
    <row r="12121" spans="1:9" x14ac:dyDescent="0.25">
      <c r="A12121" s="38">
        <v>96795651000</v>
      </c>
      <c r="B12121" s="13" t="s">
        <v>7885</v>
      </c>
      <c r="C12121" s="13">
        <v>4</v>
      </c>
      <c r="D12121" s="13" t="s">
        <v>1155</v>
      </c>
      <c r="E12121" s="13" t="s">
        <v>67</v>
      </c>
      <c r="F12121" s="13" t="s">
        <v>67</v>
      </c>
      <c r="G12121" s="13" t="s">
        <v>65</v>
      </c>
      <c r="H12121" s="13" t="s">
        <v>67</v>
      </c>
      <c r="I12121" s="13"/>
    </row>
    <row r="12122" spans="1:9" x14ac:dyDescent="0.25">
      <c r="A12122" s="37">
        <v>96795652000</v>
      </c>
      <c r="B12122" s="12" t="s">
        <v>7888</v>
      </c>
      <c r="C12122" s="12">
        <v>4</v>
      </c>
      <c r="D12122" s="12" t="s">
        <v>1155</v>
      </c>
      <c r="E12122" s="12" t="s">
        <v>67</v>
      </c>
      <c r="F12122" s="12" t="s">
        <v>67</v>
      </c>
      <c r="G12122" s="12" t="s">
        <v>65</v>
      </c>
      <c r="H12122" s="12" t="s">
        <v>67</v>
      </c>
      <c r="I12122" s="12"/>
    </row>
    <row r="12123" spans="1:9" x14ac:dyDescent="0.25">
      <c r="A12123" s="38">
        <v>96795654000</v>
      </c>
      <c r="B12123" s="13" t="s">
        <v>7899</v>
      </c>
      <c r="C12123" s="13">
        <v>4</v>
      </c>
      <c r="D12123" s="13" t="s">
        <v>1155</v>
      </c>
      <c r="E12123" s="13" t="s">
        <v>67</v>
      </c>
      <c r="F12123" s="13" t="s">
        <v>67</v>
      </c>
      <c r="G12123" s="13" t="s">
        <v>65</v>
      </c>
      <c r="H12123" s="13" t="s">
        <v>67</v>
      </c>
      <c r="I12123" s="13"/>
    </row>
    <row r="12124" spans="1:9" x14ac:dyDescent="0.25">
      <c r="A12124" s="37">
        <v>96795655000</v>
      </c>
      <c r="B12124" s="12" t="s">
        <v>7883</v>
      </c>
      <c r="C12124" s="12">
        <v>4</v>
      </c>
      <c r="D12124" s="12" t="s">
        <v>1155</v>
      </c>
      <c r="E12124" s="12" t="s">
        <v>67</v>
      </c>
      <c r="F12124" s="12" t="s">
        <v>67</v>
      </c>
      <c r="G12124" s="12" t="s">
        <v>65</v>
      </c>
      <c r="H12124" s="12" t="s">
        <v>67</v>
      </c>
      <c r="I12124" s="12"/>
    </row>
    <row r="12125" spans="1:9" x14ac:dyDescent="0.25">
      <c r="A12125" s="38">
        <v>97715701000</v>
      </c>
      <c r="B12125" s="13" t="s">
        <v>7923</v>
      </c>
      <c r="C12125" s="13">
        <v>1</v>
      </c>
      <c r="D12125" s="13" t="s">
        <v>2549</v>
      </c>
      <c r="E12125" s="13" t="s">
        <v>1199</v>
      </c>
      <c r="F12125" s="13" t="s">
        <v>1199</v>
      </c>
      <c r="G12125" s="13" t="s">
        <v>67</v>
      </c>
      <c r="H12125" s="13" t="s">
        <v>65</v>
      </c>
      <c r="I12125" s="13"/>
    </row>
    <row r="12126" spans="1:9" x14ac:dyDescent="0.25">
      <c r="A12126" s="37">
        <v>97715703000</v>
      </c>
      <c r="B12126" s="12" t="s">
        <v>7929</v>
      </c>
      <c r="C12126" s="12">
        <v>1</v>
      </c>
      <c r="D12126" s="12" t="s">
        <v>2549</v>
      </c>
      <c r="E12126" s="12" t="s">
        <v>1199</v>
      </c>
      <c r="F12126" s="12" t="s">
        <v>1199</v>
      </c>
      <c r="G12126" s="12" t="s">
        <v>67</v>
      </c>
      <c r="H12126" s="12" t="s">
        <v>65</v>
      </c>
      <c r="I12126" s="12"/>
    </row>
    <row r="12127" spans="1:9" x14ac:dyDescent="0.25">
      <c r="A12127" s="38">
        <v>97715704000</v>
      </c>
      <c r="B12127" s="13" t="s">
        <v>7924</v>
      </c>
      <c r="C12127" s="13">
        <v>1</v>
      </c>
      <c r="D12127" s="13" t="s">
        <v>2549</v>
      </c>
      <c r="E12127" s="13" t="s">
        <v>1199</v>
      </c>
      <c r="F12127" s="13" t="s">
        <v>1199</v>
      </c>
      <c r="G12127" s="13" t="s">
        <v>67</v>
      </c>
      <c r="H12127" s="13" t="s">
        <v>65</v>
      </c>
      <c r="I12127" s="13"/>
    </row>
    <row r="12128" spans="1:9" x14ac:dyDescent="0.25">
      <c r="A12128" s="37">
        <v>97715705000</v>
      </c>
      <c r="B12128" s="12" t="s">
        <v>7931</v>
      </c>
      <c r="C12128" s="12">
        <v>1</v>
      </c>
      <c r="D12128" s="12" t="s">
        <v>2549</v>
      </c>
      <c r="E12128" s="12" t="s">
        <v>1199</v>
      </c>
      <c r="F12128" s="12" t="s">
        <v>1199</v>
      </c>
      <c r="G12128" s="12" t="s">
        <v>67</v>
      </c>
      <c r="H12128" s="12" t="s">
        <v>65</v>
      </c>
      <c r="I12128" s="12"/>
    </row>
    <row r="12129" spans="1:9" x14ac:dyDescent="0.25">
      <c r="A12129" s="38">
        <v>97715771000</v>
      </c>
      <c r="B12129" s="13" t="s">
        <v>7934</v>
      </c>
      <c r="C12129" s="13">
        <v>1</v>
      </c>
      <c r="D12129" s="13" t="s">
        <v>2549</v>
      </c>
      <c r="E12129" s="13" t="s">
        <v>1199</v>
      </c>
      <c r="F12129" s="13" t="s">
        <v>1199</v>
      </c>
      <c r="G12129" s="13" t="s">
        <v>67</v>
      </c>
      <c r="H12129" s="13" t="s">
        <v>65</v>
      </c>
      <c r="I12129" s="13"/>
    </row>
    <row r="12130" spans="1:9" x14ac:dyDescent="0.25">
      <c r="A12130" s="37">
        <v>97725706000</v>
      </c>
      <c r="B12130" s="12" t="s">
        <v>7975</v>
      </c>
      <c r="C12130" s="12">
        <v>1</v>
      </c>
      <c r="D12130" s="12" t="s">
        <v>2549</v>
      </c>
      <c r="E12130" s="12" t="s">
        <v>1199</v>
      </c>
      <c r="F12130" s="12" t="s">
        <v>1199</v>
      </c>
      <c r="G12130" s="12" t="s">
        <v>67</v>
      </c>
      <c r="H12130" s="12" t="s">
        <v>65</v>
      </c>
      <c r="I12130" s="12"/>
    </row>
    <row r="12131" spans="1:9" x14ac:dyDescent="0.25">
      <c r="A12131" s="38">
        <v>97725707000</v>
      </c>
      <c r="B12131" s="13" t="s">
        <v>7985</v>
      </c>
      <c r="C12131" s="13">
        <v>1</v>
      </c>
      <c r="D12131" s="13" t="s">
        <v>2549</v>
      </c>
      <c r="E12131" s="13" t="s">
        <v>1199</v>
      </c>
      <c r="F12131" s="13" t="s">
        <v>1199</v>
      </c>
      <c r="G12131" s="13" t="s">
        <v>67</v>
      </c>
      <c r="H12131" s="13" t="s">
        <v>65</v>
      </c>
      <c r="I12131" s="13"/>
    </row>
    <row r="12132" spans="1:9" x14ac:dyDescent="0.25">
      <c r="A12132" s="37">
        <v>97725708000</v>
      </c>
      <c r="B12132" s="12" t="s">
        <v>7957</v>
      </c>
      <c r="C12132" s="12">
        <v>1</v>
      </c>
      <c r="D12132" s="12" t="s">
        <v>2549</v>
      </c>
      <c r="E12132" s="12" t="s">
        <v>1199</v>
      </c>
      <c r="F12132" s="12" t="s">
        <v>1199</v>
      </c>
      <c r="G12132" s="12" t="s">
        <v>67</v>
      </c>
      <c r="H12132" s="12" t="s">
        <v>65</v>
      </c>
      <c r="I12132" s="12"/>
    </row>
    <row r="12133" spans="1:9" x14ac:dyDescent="0.25">
      <c r="A12133" s="38">
        <v>97725709000</v>
      </c>
      <c r="B12133" s="13" t="s">
        <v>10899</v>
      </c>
      <c r="C12133" s="13">
        <v>1</v>
      </c>
      <c r="D12133" s="13" t="s">
        <v>2549</v>
      </c>
      <c r="E12133" s="13" t="s">
        <v>1199</v>
      </c>
      <c r="F12133" s="13" t="s">
        <v>1199</v>
      </c>
      <c r="G12133" s="13" t="s">
        <v>67</v>
      </c>
      <c r="H12133" s="13" t="s">
        <v>65</v>
      </c>
      <c r="I12133" s="13"/>
    </row>
    <row r="12134" spans="1:9" x14ac:dyDescent="0.25">
      <c r="A12134" s="37">
        <v>97725710000</v>
      </c>
      <c r="B12134" s="12" t="s">
        <v>7959</v>
      </c>
      <c r="C12134" s="12">
        <v>1</v>
      </c>
      <c r="D12134" s="12" t="s">
        <v>2549</v>
      </c>
      <c r="E12134" s="12" t="s">
        <v>1199</v>
      </c>
      <c r="F12134" s="12" t="s">
        <v>1199</v>
      </c>
      <c r="G12134" s="12" t="s">
        <v>67</v>
      </c>
      <c r="H12134" s="12" t="s">
        <v>65</v>
      </c>
      <c r="I12134" s="12"/>
    </row>
    <row r="12135" spans="1:9" x14ac:dyDescent="0.25">
      <c r="A12135" s="38">
        <v>97725711000</v>
      </c>
      <c r="B12135" s="13" t="s">
        <v>10900</v>
      </c>
      <c r="C12135" s="13">
        <v>1</v>
      </c>
      <c r="D12135" s="13" t="s">
        <v>2549</v>
      </c>
      <c r="E12135" s="13" t="s">
        <v>1199</v>
      </c>
      <c r="F12135" s="13" t="s">
        <v>1199</v>
      </c>
      <c r="G12135" s="13" t="s">
        <v>67</v>
      </c>
      <c r="H12135" s="13" t="s">
        <v>65</v>
      </c>
      <c r="I12135" s="13"/>
    </row>
    <row r="12136" spans="1:9" x14ac:dyDescent="0.25">
      <c r="A12136" s="37">
        <v>97725712000</v>
      </c>
      <c r="B12136" s="12" t="s">
        <v>7969</v>
      </c>
      <c r="C12136" s="12">
        <v>1</v>
      </c>
      <c r="D12136" s="12" t="s">
        <v>2549</v>
      </c>
      <c r="E12136" s="12" t="s">
        <v>1199</v>
      </c>
      <c r="F12136" s="12" t="s">
        <v>1199</v>
      </c>
      <c r="G12136" s="12" t="s">
        <v>67</v>
      </c>
      <c r="H12136" s="12" t="s">
        <v>65</v>
      </c>
      <c r="I12136" s="12"/>
    </row>
    <row r="12137" spans="1:9" x14ac:dyDescent="0.25">
      <c r="A12137" s="38">
        <v>97735713000</v>
      </c>
      <c r="B12137" s="13" t="s">
        <v>7998</v>
      </c>
      <c r="C12137" s="13">
        <v>1</v>
      </c>
      <c r="D12137" s="13" t="s">
        <v>2549</v>
      </c>
      <c r="E12137" s="13" t="s">
        <v>1199</v>
      </c>
      <c r="F12137" s="13" t="s">
        <v>1199</v>
      </c>
      <c r="G12137" s="13" t="s">
        <v>67</v>
      </c>
      <c r="H12137" s="13" t="s">
        <v>65</v>
      </c>
      <c r="I12137" s="13"/>
    </row>
    <row r="12138" spans="1:9" x14ac:dyDescent="0.25">
      <c r="A12138" s="37">
        <v>97735714000</v>
      </c>
      <c r="B12138" s="12" t="s">
        <v>8007</v>
      </c>
      <c r="C12138" s="12">
        <v>1</v>
      </c>
      <c r="D12138" s="12" t="s">
        <v>2549</v>
      </c>
      <c r="E12138" s="12" t="s">
        <v>1199</v>
      </c>
      <c r="F12138" s="12" t="s">
        <v>1199</v>
      </c>
      <c r="G12138" s="12" t="s">
        <v>67</v>
      </c>
      <c r="H12138" s="12" t="s">
        <v>65</v>
      </c>
      <c r="I12138" s="12"/>
    </row>
    <row r="12139" spans="1:9" x14ac:dyDescent="0.25">
      <c r="A12139" s="38">
        <v>97735715000</v>
      </c>
      <c r="B12139" s="13" t="s">
        <v>8010</v>
      </c>
      <c r="C12139" s="13">
        <v>1</v>
      </c>
      <c r="D12139" s="13" t="s">
        <v>2549</v>
      </c>
      <c r="E12139" s="13" t="s">
        <v>1199</v>
      </c>
      <c r="F12139" s="13" t="s">
        <v>1199</v>
      </c>
      <c r="G12139" s="13" t="s">
        <v>67</v>
      </c>
      <c r="H12139" s="13" t="s">
        <v>65</v>
      </c>
      <c r="I12139" s="13"/>
    </row>
    <row r="12140" spans="1:9" x14ac:dyDescent="0.25">
      <c r="A12140" s="37">
        <v>97735716000</v>
      </c>
      <c r="B12140" s="12" t="s">
        <v>8000</v>
      </c>
      <c r="C12140" s="12">
        <v>1</v>
      </c>
      <c r="D12140" s="12" t="s">
        <v>2549</v>
      </c>
      <c r="E12140" s="12" t="s">
        <v>1199</v>
      </c>
      <c r="F12140" s="12" t="s">
        <v>1199</v>
      </c>
      <c r="G12140" s="12" t="s">
        <v>67</v>
      </c>
      <c r="H12140" s="12" t="s">
        <v>65</v>
      </c>
      <c r="I12140" s="12"/>
    </row>
    <row r="12141" spans="1:9" x14ac:dyDescent="0.25">
      <c r="A12141" s="38">
        <v>97735718000</v>
      </c>
      <c r="B12141" s="13" t="s">
        <v>8009</v>
      </c>
      <c r="C12141" s="13">
        <v>1</v>
      </c>
      <c r="D12141" s="13" t="s">
        <v>2549</v>
      </c>
      <c r="E12141" s="13" t="s">
        <v>1199</v>
      </c>
      <c r="F12141" s="13" t="s">
        <v>1199</v>
      </c>
      <c r="G12141" s="13" t="s">
        <v>67</v>
      </c>
      <c r="H12141" s="13" t="s">
        <v>65</v>
      </c>
      <c r="I12141" s="13"/>
    </row>
    <row r="12142" spans="1:9" x14ac:dyDescent="0.25">
      <c r="A12142" s="37">
        <v>97735719000</v>
      </c>
      <c r="B12142" s="12" t="s">
        <v>3698</v>
      </c>
      <c r="C12142" s="12">
        <v>1</v>
      </c>
      <c r="D12142" s="12" t="s">
        <v>2549</v>
      </c>
      <c r="E12142" s="12" t="s">
        <v>1199</v>
      </c>
      <c r="F12142" s="12" t="s">
        <v>1199</v>
      </c>
      <c r="G12142" s="12" t="s">
        <v>67</v>
      </c>
      <c r="H12142" s="12" t="s">
        <v>65</v>
      </c>
      <c r="I12142" s="12"/>
    </row>
    <row r="12143" spans="1:9" x14ac:dyDescent="0.25">
      <c r="A12143" s="38">
        <v>97745727000</v>
      </c>
      <c r="B12143" s="13" t="s">
        <v>8038</v>
      </c>
      <c r="C12143" s="13">
        <v>1</v>
      </c>
      <c r="D12143" s="13" t="s">
        <v>2549</v>
      </c>
      <c r="E12143" s="13" t="s">
        <v>1199</v>
      </c>
      <c r="F12143" s="13" t="s">
        <v>1199</v>
      </c>
      <c r="G12143" s="13" t="s">
        <v>67</v>
      </c>
      <c r="H12143" s="13" t="s">
        <v>65</v>
      </c>
      <c r="I12143" s="13"/>
    </row>
    <row r="12144" spans="1:9" x14ac:dyDescent="0.25">
      <c r="A12144" s="37">
        <v>97745728000</v>
      </c>
      <c r="B12144" s="12" t="s">
        <v>8027</v>
      </c>
      <c r="C12144" s="12">
        <v>1</v>
      </c>
      <c r="D12144" s="12" t="s">
        <v>2549</v>
      </c>
      <c r="E12144" s="12" t="s">
        <v>1199</v>
      </c>
      <c r="F12144" s="12" t="s">
        <v>1199</v>
      </c>
      <c r="G12144" s="12" t="s">
        <v>67</v>
      </c>
      <c r="H12144" s="12" t="s">
        <v>65</v>
      </c>
      <c r="I12144" s="12"/>
    </row>
    <row r="12145" spans="1:9" x14ac:dyDescent="0.25">
      <c r="A12145" s="38">
        <v>97745729000</v>
      </c>
      <c r="B12145" s="13" t="s">
        <v>8031</v>
      </c>
      <c r="C12145" s="13">
        <v>1</v>
      </c>
      <c r="D12145" s="13" t="s">
        <v>2549</v>
      </c>
      <c r="E12145" s="13" t="s">
        <v>1199</v>
      </c>
      <c r="F12145" s="13" t="s">
        <v>1199</v>
      </c>
      <c r="G12145" s="13" t="s">
        <v>67</v>
      </c>
      <c r="H12145" s="13" t="s">
        <v>65</v>
      </c>
      <c r="I12145" s="13"/>
    </row>
    <row r="12146" spans="1:9" x14ac:dyDescent="0.25">
      <c r="A12146" s="37">
        <v>97745730000</v>
      </c>
      <c r="B12146" s="12" t="s">
        <v>8028</v>
      </c>
      <c r="C12146" s="12">
        <v>1</v>
      </c>
      <c r="D12146" s="12" t="s">
        <v>2549</v>
      </c>
      <c r="E12146" s="12" t="s">
        <v>1199</v>
      </c>
      <c r="F12146" s="12" t="s">
        <v>1199</v>
      </c>
      <c r="G12146" s="12" t="s">
        <v>67</v>
      </c>
      <c r="H12146" s="12" t="s">
        <v>65</v>
      </c>
      <c r="I12146" s="12"/>
    </row>
    <row r="12147" spans="1:9" x14ac:dyDescent="0.25">
      <c r="A12147" s="38">
        <v>97745731000</v>
      </c>
      <c r="B12147" s="13" t="s">
        <v>8032</v>
      </c>
      <c r="C12147" s="13">
        <v>1</v>
      </c>
      <c r="D12147" s="13" t="s">
        <v>2549</v>
      </c>
      <c r="E12147" s="13" t="s">
        <v>1199</v>
      </c>
      <c r="F12147" s="13" t="s">
        <v>1199</v>
      </c>
      <c r="G12147" s="13" t="s">
        <v>67</v>
      </c>
      <c r="H12147" s="13" t="s">
        <v>65</v>
      </c>
      <c r="I12147" s="13"/>
    </row>
    <row r="12148" spans="1:9" x14ac:dyDescent="0.25">
      <c r="A12148" s="37">
        <v>97745732000</v>
      </c>
      <c r="B12148" s="12" t="s">
        <v>8040</v>
      </c>
      <c r="C12148" s="12">
        <v>1</v>
      </c>
      <c r="D12148" s="12" t="s">
        <v>2549</v>
      </c>
      <c r="E12148" s="12" t="s">
        <v>1199</v>
      </c>
      <c r="F12148" s="12" t="s">
        <v>1199</v>
      </c>
      <c r="G12148" s="12" t="s">
        <v>67</v>
      </c>
      <c r="H12148" s="12" t="s">
        <v>65</v>
      </c>
      <c r="I12148" s="12"/>
    </row>
    <row r="12149" spans="1:9" x14ac:dyDescent="0.25">
      <c r="A12149" s="38">
        <v>97745733000</v>
      </c>
      <c r="B12149" s="13" t="s">
        <v>8042</v>
      </c>
      <c r="C12149" s="13">
        <v>1</v>
      </c>
      <c r="D12149" s="13" t="s">
        <v>2549</v>
      </c>
      <c r="E12149" s="13" t="s">
        <v>1199</v>
      </c>
      <c r="F12149" s="13" t="s">
        <v>1199</v>
      </c>
      <c r="G12149" s="13" t="s">
        <v>67</v>
      </c>
      <c r="H12149" s="13" t="s">
        <v>65</v>
      </c>
      <c r="I12149" s="13"/>
    </row>
    <row r="12150" spans="1:9" x14ac:dyDescent="0.25">
      <c r="A12150" s="37">
        <v>97755739000</v>
      </c>
      <c r="B12150" s="12" t="s">
        <v>8053</v>
      </c>
      <c r="C12150" s="12">
        <v>1</v>
      </c>
      <c r="D12150" s="12" t="s">
        <v>2549</v>
      </c>
      <c r="E12150" s="12" t="s">
        <v>1199</v>
      </c>
      <c r="F12150" s="12" t="s">
        <v>1199</v>
      </c>
      <c r="G12150" s="12" t="s">
        <v>67</v>
      </c>
      <c r="H12150" s="12" t="s">
        <v>65</v>
      </c>
      <c r="I12150" s="12"/>
    </row>
    <row r="12151" spans="1:9" x14ac:dyDescent="0.25">
      <c r="A12151" s="38">
        <v>97755740000</v>
      </c>
      <c r="B12151" s="13" t="s">
        <v>2632</v>
      </c>
      <c r="C12151" s="13">
        <v>1</v>
      </c>
      <c r="D12151" s="13" t="s">
        <v>2549</v>
      </c>
      <c r="E12151" s="13" t="s">
        <v>1199</v>
      </c>
      <c r="F12151" s="13" t="s">
        <v>1199</v>
      </c>
      <c r="G12151" s="13" t="s">
        <v>67</v>
      </c>
      <c r="H12151" s="13" t="s">
        <v>65</v>
      </c>
      <c r="I12151" s="13"/>
    </row>
    <row r="12152" spans="1:9" x14ac:dyDescent="0.25">
      <c r="A12152" s="37">
        <v>97755741000</v>
      </c>
      <c r="B12152" s="12" t="s">
        <v>3530</v>
      </c>
      <c r="C12152" s="12">
        <v>1</v>
      </c>
      <c r="D12152" s="12" t="s">
        <v>2549</v>
      </c>
      <c r="E12152" s="12" t="s">
        <v>1199</v>
      </c>
      <c r="F12152" s="12" t="s">
        <v>1199</v>
      </c>
      <c r="G12152" s="12" t="s">
        <v>67</v>
      </c>
      <c r="H12152" s="12" t="s">
        <v>65</v>
      </c>
      <c r="I12152" s="12"/>
    </row>
    <row r="12153" spans="1:9" x14ac:dyDescent="0.25">
      <c r="A12153" s="38">
        <v>97765735000</v>
      </c>
      <c r="B12153" s="13" t="s">
        <v>8074</v>
      </c>
      <c r="C12153" s="13">
        <v>6</v>
      </c>
      <c r="D12153" s="13" t="s">
        <v>5465</v>
      </c>
      <c r="E12153" s="13" t="s">
        <v>1199</v>
      </c>
      <c r="F12153" s="13" t="s">
        <v>67</v>
      </c>
      <c r="G12153" s="13" t="s">
        <v>1199</v>
      </c>
      <c r="H12153" s="13" t="s">
        <v>65</v>
      </c>
      <c r="I12153" s="13"/>
    </row>
    <row r="12154" spans="1:9" x14ac:dyDescent="0.25">
      <c r="A12154" s="37">
        <v>97765737000</v>
      </c>
      <c r="B12154" s="12" t="s">
        <v>10901</v>
      </c>
      <c r="C12154" s="12">
        <v>6</v>
      </c>
      <c r="D12154" s="12" t="s">
        <v>5465</v>
      </c>
      <c r="E12154" s="12" t="s">
        <v>1199</v>
      </c>
      <c r="F12154" s="12" t="s">
        <v>67</v>
      </c>
      <c r="G12154" s="12" t="s">
        <v>1199</v>
      </c>
      <c r="H12154" s="12" t="s">
        <v>65</v>
      </c>
      <c r="I12154" s="12"/>
    </row>
    <row r="12155" spans="1:9" x14ac:dyDescent="0.25">
      <c r="A12155" s="38">
        <v>97765738000</v>
      </c>
      <c r="B12155" s="13" t="s">
        <v>8075</v>
      </c>
      <c r="C12155" s="13">
        <v>6</v>
      </c>
      <c r="D12155" s="13" t="s">
        <v>5465</v>
      </c>
      <c r="E12155" s="13" t="s">
        <v>1199</v>
      </c>
      <c r="F12155" s="13" t="s">
        <v>67</v>
      </c>
      <c r="G12155" s="13" t="s">
        <v>1199</v>
      </c>
      <c r="H12155" s="13" t="s">
        <v>65</v>
      </c>
      <c r="I12155" s="13"/>
    </row>
    <row r="12156" spans="1:9" x14ac:dyDescent="0.25">
      <c r="A12156" s="37">
        <v>97775748000</v>
      </c>
      <c r="B12156" s="12" t="s">
        <v>8084</v>
      </c>
      <c r="C12156" s="12">
        <v>1</v>
      </c>
      <c r="D12156" s="12" t="s">
        <v>2549</v>
      </c>
      <c r="E12156" s="12" t="s">
        <v>1199</v>
      </c>
      <c r="F12156" s="12" t="s">
        <v>1199</v>
      </c>
      <c r="G12156" s="12" t="s">
        <v>67</v>
      </c>
      <c r="H12156" s="12" t="s">
        <v>65</v>
      </c>
      <c r="I12156" s="12"/>
    </row>
    <row r="12157" spans="1:9" x14ac:dyDescent="0.25">
      <c r="A12157" s="38">
        <v>97775749000</v>
      </c>
      <c r="B12157" s="13" t="s">
        <v>8106</v>
      </c>
      <c r="C12157" s="13">
        <v>1</v>
      </c>
      <c r="D12157" s="13" t="s">
        <v>2549</v>
      </c>
      <c r="E12157" s="13" t="s">
        <v>1199</v>
      </c>
      <c r="F12157" s="13" t="s">
        <v>1199</v>
      </c>
      <c r="G12157" s="13" t="s">
        <v>67</v>
      </c>
      <c r="H12157" s="13" t="s">
        <v>65</v>
      </c>
      <c r="I12157" s="13"/>
    </row>
    <row r="12158" spans="1:9" x14ac:dyDescent="0.25">
      <c r="A12158" s="37">
        <v>97775751000</v>
      </c>
      <c r="B12158" s="12" t="s">
        <v>7986</v>
      </c>
      <c r="C12158" s="12">
        <v>1</v>
      </c>
      <c r="D12158" s="12" t="s">
        <v>2549</v>
      </c>
      <c r="E12158" s="12" t="s">
        <v>1199</v>
      </c>
      <c r="F12158" s="12" t="s">
        <v>1199</v>
      </c>
      <c r="G12158" s="12" t="s">
        <v>67</v>
      </c>
      <c r="H12158" s="12" t="s">
        <v>65</v>
      </c>
      <c r="I12158" s="12"/>
    </row>
    <row r="12159" spans="1:9" x14ac:dyDescent="0.25">
      <c r="A12159" s="38">
        <v>97775752000</v>
      </c>
      <c r="B12159" s="13" t="s">
        <v>8081</v>
      </c>
      <c r="C12159" s="13">
        <v>6</v>
      </c>
      <c r="D12159" s="13" t="s">
        <v>5465</v>
      </c>
      <c r="E12159" s="13" t="s">
        <v>1199</v>
      </c>
      <c r="F12159" s="13" t="s">
        <v>67</v>
      </c>
      <c r="G12159" s="13" t="s">
        <v>1199</v>
      </c>
      <c r="H12159" s="13" t="s">
        <v>65</v>
      </c>
      <c r="I12159" s="13"/>
    </row>
    <row r="12160" spans="1:9" x14ac:dyDescent="0.25">
      <c r="A12160" s="37">
        <v>97775753000</v>
      </c>
      <c r="B12160" s="12" t="s">
        <v>8085</v>
      </c>
      <c r="C12160" s="12">
        <v>6</v>
      </c>
      <c r="D12160" s="12" t="s">
        <v>5465</v>
      </c>
      <c r="E12160" s="12" t="s">
        <v>1199</v>
      </c>
      <c r="F12160" s="12" t="s">
        <v>67</v>
      </c>
      <c r="G12160" s="12" t="s">
        <v>1199</v>
      </c>
      <c r="H12160" s="12" t="s">
        <v>65</v>
      </c>
      <c r="I12160" s="12"/>
    </row>
    <row r="12161" spans="1:9" x14ac:dyDescent="0.25">
      <c r="A12161" s="38">
        <v>97775754000</v>
      </c>
      <c r="B12161" s="13" t="s">
        <v>8103</v>
      </c>
      <c r="C12161" s="13">
        <v>6</v>
      </c>
      <c r="D12161" s="13" t="s">
        <v>5465</v>
      </c>
      <c r="E12161" s="13" t="s">
        <v>1199</v>
      </c>
      <c r="F12161" s="13" t="s">
        <v>67</v>
      </c>
      <c r="G12161" s="13" t="s">
        <v>1199</v>
      </c>
      <c r="H12161" s="13" t="s">
        <v>65</v>
      </c>
      <c r="I12161" s="13"/>
    </row>
    <row r="12162" spans="1:9" x14ac:dyDescent="0.25">
      <c r="A12162" s="37">
        <v>97775755000</v>
      </c>
      <c r="B12162" s="12" t="s">
        <v>8118</v>
      </c>
      <c r="C12162" s="12">
        <v>6</v>
      </c>
      <c r="D12162" s="12" t="s">
        <v>5465</v>
      </c>
      <c r="E12162" s="12" t="s">
        <v>1199</v>
      </c>
      <c r="F12162" s="12" t="s">
        <v>67</v>
      </c>
      <c r="G12162" s="12" t="s">
        <v>1199</v>
      </c>
      <c r="H12162" s="12" t="s">
        <v>65</v>
      </c>
      <c r="I12162" s="12"/>
    </row>
    <row r="12163" spans="1:9" x14ac:dyDescent="0.25">
      <c r="A12163" s="38">
        <v>97775756000</v>
      </c>
      <c r="B12163" s="13" t="s">
        <v>8114</v>
      </c>
      <c r="C12163" s="13">
        <v>6</v>
      </c>
      <c r="D12163" s="13" t="s">
        <v>5465</v>
      </c>
      <c r="E12163" s="13" t="s">
        <v>1199</v>
      </c>
      <c r="F12163" s="13" t="s">
        <v>67</v>
      </c>
      <c r="G12163" s="13" t="s">
        <v>1199</v>
      </c>
      <c r="H12163" s="13" t="s">
        <v>65</v>
      </c>
      <c r="I12163" s="13"/>
    </row>
    <row r="12164" spans="1:9" x14ac:dyDescent="0.25">
      <c r="A12164" s="37">
        <v>97775770000</v>
      </c>
      <c r="B12164" s="12" t="s">
        <v>8110</v>
      </c>
      <c r="C12164" s="12">
        <v>6</v>
      </c>
      <c r="D12164" s="12" t="s">
        <v>5465</v>
      </c>
      <c r="E12164" s="12" t="s">
        <v>1199</v>
      </c>
      <c r="F12164" s="12" t="s">
        <v>67</v>
      </c>
      <c r="G12164" s="12" t="s">
        <v>1199</v>
      </c>
      <c r="H12164" s="12" t="s">
        <v>65</v>
      </c>
      <c r="I12164" s="12"/>
    </row>
    <row r="12165" spans="1:9" x14ac:dyDescent="0.25">
      <c r="A12165" s="38">
        <v>97775772000</v>
      </c>
      <c r="B12165" s="13" t="s">
        <v>8115</v>
      </c>
      <c r="C12165" s="13">
        <v>6</v>
      </c>
      <c r="D12165" s="13" t="s">
        <v>5465</v>
      </c>
      <c r="E12165" s="13" t="s">
        <v>1199</v>
      </c>
      <c r="F12165" s="13" t="s">
        <v>67</v>
      </c>
      <c r="G12165" s="13" t="s">
        <v>1199</v>
      </c>
      <c r="H12165" s="13" t="s">
        <v>65</v>
      </c>
      <c r="I12165" s="13"/>
    </row>
    <row r="12166" spans="1:9" x14ac:dyDescent="0.25">
      <c r="A12166" s="37">
        <v>97785757000</v>
      </c>
      <c r="B12166" s="12" t="s">
        <v>8150</v>
      </c>
      <c r="C12166" s="12">
        <v>1</v>
      </c>
      <c r="D12166" s="12" t="s">
        <v>2549</v>
      </c>
      <c r="E12166" s="12" t="s">
        <v>1199</v>
      </c>
      <c r="F12166" s="12" t="s">
        <v>1199</v>
      </c>
      <c r="G12166" s="12" t="s">
        <v>67</v>
      </c>
      <c r="H12166" s="12" t="s">
        <v>65</v>
      </c>
      <c r="I12166" s="12"/>
    </row>
    <row r="12167" spans="1:9" x14ac:dyDescent="0.25">
      <c r="A12167" s="38">
        <v>97785758000</v>
      </c>
      <c r="B12167" s="13" t="s">
        <v>2498</v>
      </c>
      <c r="C12167" s="13">
        <v>1</v>
      </c>
      <c r="D12167" s="13" t="s">
        <v>2549</v>
      </c>
      <c r="E12167" s="13" t="s">
        <v>1199</v>
      </c>
      <c r="F12167" s="13" t="s">
        <v>1199</v>
      </c>
      <c r="G12167" s="13" t="s">
        <v>67</v>
      </c>
      <c r="H12167" s="13" t="s">
        <v>65</v>
      </c>
      <c r="I12167" s="13"/>
    </row>
    <row r="12168" spans="1:9" x14ac:dyDescent="0.25">
      <c r="A12168" s="37">
        <v>97785759000</v>
      </c>
      <c r="B12168" s="12" t="s">
        <v>8151</v>
      </c>
      <c r="C12168" s="12">
        <v>1</v>
      </c>
      <c r="D12168" s="12" t="s">
        <v>2549</v>
      </c>
      <c r="E12168" s="12" t="s">
        <v>1199</v>
      </c>
      <c r="F12168" s="12" t="s">
        <v>1199</v>
      </c>
      <c r="G12168" s="12" t="s">
        <v>67</v>
      </c>
      <c r="H12168" s="12" t="s">
        <v>65</v>
      </c>
      <c r="I12168" s="12"/>
    </row>
    <row r="12169" spans="1:9" x14ac:dyDescent="0.25">
      <c r="A12169" s="38">
        <v>97785760000</v>
      </c>
      <c r="B12169" s="13" t="s">
        <v>8136</v>
      </c>
      <c r="C12169" s="13">
        <v>1</v>
      </c>
      <c r="D12169" s="13" t="s">
        <v>2549</v>
      </c>
      <c r="E12169" s="13" t="s">
        <v>1199</v>
      </c>
      <c r="F12169" s="13" t="s">
        <v>1199</v>
      </c>
      <c r="G12169" s="13" t="s">
        <v>67</v>
      </c>
      <c r="H12169" s="13" t="s">
        <v>65</v>
      </c>
      <c r="I12169" s="13"/>
    </row>
    <row r="12170" spans="1:9" x14ac:dyDescent="0.25">
      <c r="A12170" s="37">
        <v>97785761000</v>
      </c>
      <c r="B12170" s="12" t="s">
        <v>3092</v>
      </c>
      <c r="C12170" s="12">
        <v>1</v>
      </c>
      <c r="D12170" s="12" t="s">
        <v>2549</v>
      </c>
      <c r="E12170" s="12" t="s">
        <v>1199</v>
      </c>
      <c r="F12170" s="12" t="s">
        <v>1199</v>
      </c>
      <c r="G12170" s="12" t="s">
        <v>67</v>
      </c>
      <c r="H12170" s="12" t="s">
        <v>65</v>
      </c>
      <c r="I12170" s="12"/>
    </row>
    <row r="12171" spans="1:9" x14ac:dyDescent="0.25">
      <c r="A12171" s="38">
        <v>97785762000</v>
      </c>
      <c r="B12171" s="13" t="s">
        <v>8129</v>
      </c>
      <c r="C12171" s="13">
        <v>1</v>
      </c>
      <c r="D12171" s="13" t="s">
        <v>2549</v>
      </c>
      <c r="E12171" s="13" t="s">
        <v>1199</v>
      </c>
      <c r="F12171" s="13" t="s">
        <v>1199</v>
      </c>
      <c r="G12171" s="13" t="s">
        <v>67</v>
      </c>
      <c r="H12171" s="13" t="s">
        <v>65</v>
      </c>
      <c r="I12171" s="13"/>
    </row>
    <row r="12172" spans="1:9" x14ac:dyDescent="0.25">
      <c r="A12172" s="37">
        <v>97785764000</v>
      </c>
      <c r="B12172" s="12" t="s">
        <v>8156</v>
      </c>
      <c r="C12172" s="12">
        <v>1</v>
      </c>
      <c r="D12172" s="12" t="s">
        <v>2549</v>
      </c>
      <c r="E12172" s="12" t="s">
        <v>1199</v>
      </c>
      <c r="F12172" s="12" t="s">
        <v>1199</v>
      </c>
      <c r="G12172" s="12" t="s">
        <v>67</v>
      </c>
      <c r="H12172" s="12" t="s">
        <v>65</v>
      </c>
      <c r="I12172" s="12"/>
    </row>
    <row r="12173" spans="1:9" x14ac:dyDescent="0.25">
      <c r="A12173" s="38">
        <v>97785765000</v>
      </c>
      <c r="B12173" s="13" t="s">
        <v>8144</v>
      </c>
      <c r="C12173" s="13">
        <v>1</v>
      </c>
      <c r="D12173" s="13" t="s">
        <v>2549</v>
      </c>
      <c r="E12173" s="13" t="s">
        <v>1199</v>
      </c>
      <c r="F12173" s="13" t="s">
        <v>1199</v>
      </c>
      <c r="G12173" s="13" t="s">
        <v>67</v>
      </c>
      <c r="H12173" s="13" t="s">
        <v>65</v>
      </c>
      <c r="I12173" s="13"/>
    </row>
    <row r="12174" spans="1:9" x14ac:dyDescent="0.25">
      <c r="A12174" s="37">
        <v>97785766000</v>
      </c>
      <c r="B12174" s="12" t="s">
        <v>8126</v>
      </c>
      <c r="C12174" s="12">
        <v>1</v>
      </c>
      <c r="D12174" s="12" t="s">
        <v>2549</v>
      </c>
      <c r="E12174" s="12" t="s">
        <v>1199</v>
      </c>
      <c r="F12174" s="12" t="s">
        <v>1199</v>
      </c>
      <c r="G12174" s="12" t="s">
        <v>67</v>
      </c>
      <c r="H12174" s="12" t="s">
        <v>65</v>
      </c>
      <c r="I12174" s="12"/>
    </row>
    <row r="12175" spans="1:9" x14ac:dyDescent="0.25">
      <c r="A12175" s="38">
        <v>97785767000</v>
      </c>
      <c r="B12175" s="13" t="s">
        <v>10902</v>
      </c>
      <c r="C12175" s="13">
        <v>6</v>
      </c>
      <c r="D12175" s="13" t="s">
        <v>5465</v>
      </c>
      <c r="E12175" s="13" t="s">
        <v>1199</v>
      </c>
      <c r="F12175" s="13" t="s">
        <v>67</v>
      </c>
      <c r="G12175" s="13" t="s">
        <v>1199</v>
      </c>
      <c r="H12175" s="13" t="s">
        <v>65</v>
      </c>
      <c r="I12175" s="13"/>
    </row>
    <row r="12176" spans="1:9" x14ac:dyDescent="0.25">
      <c r="A12176" s="37">
        <v>97785768000</v>
      </c>
      <c r="B12176" s="12" t="s">
        <v>8131</v>
      </c>
      <c r="C12176" s="12">
        <v>6</v>
      </c>
      <c r="D12176" s="12" t="s">
        <v>5465</v>
      </c>
      <c r="E12176" s="12" t="s">
        <v>1199</v>
      </c>
      <c r="F12176" s="12" t="s">
        <v>67</v>
      </c>
      <c r="G12176" s="12" t="s">
        <v>1199</v>
      </c>
      <c r="H12176" s="12" t="s">
        <v>65</v>
      </c>
      <c r="I12176" s="12"/>
    </row>
    <row r="12177" spans="1:9" x14ac:dyDescent="0.25">
      <c r="A12177" s="38">
        <v>97795720000</v>
      </c>
      <c r="B12177" s="13" t="s">
        <v>8203</v>
      </c>
      <c r="C12177" s="13">
        <v>1</v>
      </c>
      <c r="D12177" s="13" t="s">
        <v>2549</v>
      </c>
      <c r="E12177" s="13" t="s">
        <v>1199</v>
      </c>
      <c r="F12177" s="13" t="s">
        <v>1199</v>
      </c>
      <c r="G12177" s="13" t="s">
        <v>67</v>
      </c>
      <c r="H12177" s="13" t="s">
        <v>65</v>
      </c>
      <c r="I12177" s="13"/>
    </row>
    <row r="12178" spans="1:9" x14ac:dyDescent="0.25">
      <c r="A12178" s="37">
        <v>97795721000</v>
      </c>
      <c r="B12178" s="12" t="s">
        <v>8197</v>
      </c>
      <c r="C12178" s="12">
        <v>1</v>
      </c>
      <c r="D12178" s="12" t="s">
        <v>2549</v>
      </c>
      <c r="E12178" s="12" t="s">
        <v>1199</v>
      </c>
      <c r="F12178" s="12" t="s">
        <v>1199</v>
      </c>
      <c r="G12178" s="12" t="s">
        <v>67</v>
      </c>
      <c r="H12178" s="12" t="s">
        <v>65</v>
      </c>
      <c r="I12178" s="12"/>
    </row>
    <row r="12179" spans="1:9" x14ac:dyDescent="0.25">
      <c r="A12179" s="38">
        <v>97795722000</v>
      </c>
      <c r="B12179" s="13" t="s">
        <v>10903</v>
      </c>
      <c r="C12179" s="13">
        <v>1</v>
      </c>
      <c r="D12179" s="13" t="s">
        <v>2549</v>
      </c>
      <c r="E12179" s="13" t="s">
        <v>1199</v>
      </c>
      <c r="F12179" s="13" t="s">
        <v>1199</v>
      </c>
      <c r="G12179" s="13" t="s">
        <v>67</v>
      </c>
      <c r="H12179" s="13" t="s">
        <v>65</v>
      </c>
      <c r="I12179" s="13"/>
    </row>
    <row r="12180" spans="1:9" x14ac:dyDescent="0.25">
      <c r="A12180" s="37">
        <v>97795723000</v>
      </c>
      <c r="B12180" s="12" t="s">
        <v>8205</v>
      </c>
      <c r="C12180" s="12">
        <v>1</v>
      </c>
      <c r="D12180" s="12" t="s">
        <v>2549</v>
      </c>
      <c r="E12180" s="12" t="s">
        <v>1199</v>
      </c>
      <c r="F12180" s="12" t="s">
        <v>1199</v>
      </c>
      <c r="G12180" s="12" t="s">
        <v>67</v>
      </c>
      <c r="H12180" s="12" t="s">
        <v>65</v>
      </c>
      <c r="I12180" s="12"/>
    </row>
    <row r="12181" spans="1:9" x14ac:dyDescent="0.25">
      <c r="A12181" s="38">
        <v>97795724000</v>
      </c>
      <c r="B12181" s="13" t="s">
        <v>8192</v>
      </c>
      <c r="C12181" s="13">
        <v>1</v>
      </c>
      <c r="D12181" s="13" t="s">
        <v>2549</v>
      </c>
      <c r="E12181" s="13" t="s">
        <v>1199</v>
      </c>
      <c r="F12181" s="13" t="s">
        <v>1199</v>
      </c>
      <c r="G12181" s="13" t="s">
        <v>67</v>
      </c>
      <c r="H12181" s="13" t="s">
        <v>65</v>
      </c>
      <c r="I12181" s="13"/>
    </row>
    <row r="12182" spans="1:9" x14ac:dyDescent="0.25">
      <c r="A12182" s="37">
        <v>97795725000</v>
      </c>
      <c r="B12182" s="12" t="s">
        <v>6880</v>
      </c>
      <c r="C12182" s="12">
        <v>1</v>
      </c>
      <c r="D12182" s="12" t="s">
        <v>2549</v>
      </c>
      <c r="E12182" s="12" t="s">
        <v>1199</v>
      </c>
      <c r="F12182" s="12" t="s">
        <v>1199</v>
      </c>
      <c r="G12182" s="12" t="s">
        <v>67</v>
      </c>
      <c r="H12182" s="12" t="s">
        <v>65</v>
      </c>
      <c r="I12182" s="12"/>
    </row>
    <row r="12183" spans="1:9" x14ac:dyDescent="0.25">
      <c r="A12183" s="38">
        <v>97805742000</v>
      </c>
      <c r="B12183" s="13" t="s">
        <v>10904</v>
      </c>
      <c r="C12183" s="13">
        <v>6</v>
      </c>
      <c r="D12183" s="13" t="s">
        <v>5465</v>
      </c>
      <c r="E12183" s="13" t="s">
        <v>1199</v>
      </c>
      <c r="F12183" s="13" t="s">
        <v>67</v>
      </c>
      <c r="G12183" s="13" t="s">
        <v>1199</v>
      </c>
      <c r="H12183" s="13" t="s">
        <v>65</v>
      </c>
      <c r="I12183" s="13"/>
    </row>
    <row r="12184" spans="1:9" x14ac:dyDescent="0.25">
      <c r="A12184" s="37">
        <v>97805745000</v>
      </c>
      <c r="B12184" s="12" t="s">
        <v>8231</v>
      </c>
      <c r="C12184" s="12">
        <v>6</v>
      </c>
      <c r="D12184" s="12" t="s">
        <v>5465</v>
      </c>
      <c r="E12184" s="12" t="s">
        <v>1199</v>
      </c>
      <c r="F12184" s="12" t="s">
        <v>67</v>
      </c>
      <c r="G12184" s="12" t="s">
        <v>1199</v>
      </c>
      <c r="H12184" s="12" t="s">
        <v>65</v>
      </c>
      <c r="I12184" s="12"/>
    </row>
    <row r="12185" spans="1:9" x14ac:dyDescent="0.25">
      <c r="A12185" s="38">
        <v>120605003000</v>
      </c>
      <c r="B12185" s="13" t="s">
        <v>10905</v>
      </c>
      <c r="C12185" s="13">
        <v>4</v>
      </c>
      <c r="D12185" s="13" t="s">
        <v>1155</v>
      </c>
      <c r="E12185" s="13" t="s">
        <v>67</v>
      </c>
      <c r="F12185" s="13" t="s">
        <v>67</v>
      </c>
      <c r="G12185" s="13" t="s">
        <v>65</v>
      </c>
      <c r="H12185" s="13" t="s">
        <v>67</v>
      </c>
      <c r="I12185" s="13"/>
    </row>
    <row r="12186" spans="1:9" x14ac:dyDescent="0.25">
      <c r="A12186" s="37">
        <v>120605006000</v>
      </c>
      <c r="B12186" s="12" t="s">
        <v>10906</v>
      </c>
      <c r="C12186" s="12">
        <v>4</v>
      </c>
      <c r="D12186" s="12" t="s">
        <v>1155</v>
      </c>
      <c r="E12186" s="12" t="s">
        <v>67</v>
      </c>
      <c r="F12186" s="12" t="s">
        <v>67</v>
      </c>
      <c r="G12186" s="12" t="s">
        <v>65</v>
      </c>
      <c r="H12186" s="12" t="s">
        <v>67</v>
      </c>
      <c r="I12186" s="12"/>
    </row>
    <row r="12187" spans="1:9" x14ac:dyDescent="0.25">
      <c r="A12187" s="38">
        <v>120605011000</v>
      </c>
      <c r="B12187" s="13" t="s">
        <v>10907</v>
      </c>
      <c r="C12187" s="13">
        <v>4</v>
      </c>
      <c r="D12187" s="13" t="s">
        <v>1155</v>
      </c>
      <c r="E12187" s="13" t="s">
        <v>67</v>
      </c>
      <c r="F12187" s="13" t="s">
        <v>67</v>
      </c>
      <c r="G12187" s="13" t="s">
        <v>65</v>
      </c>
      <c r="H12187" s="13" t="s">
        <v>67</v>
      </c>
      <c r="I12187" s="13"/>
    </row>
    <row r="12188" spans="1:9" x14ac:dyDescent="0.25">
      <c r="A12188" s="37">
        <v>120615108000</v>
      </c>
      <c r="B12188" s="12" t="s">
        <v>10908</v>
      </c>
      <c r="C12188" s="12">
        <v>4</v>
      </c>
      <c r="D12188" s="12" t="s">
        <v>1155</v>
      </c>
      <c r="E12188" s="12" t="s">
        <v>67</v>
      </c>
      <c r="F12188" s="12" t="s">
        <v>67</v>
      </c>
      <c r="G12188" s="12" t="s">
        <v>65</v>
      </c>
      <c r="H12188" s="12" t="s">
        <v>67</v>
      </c>
      <c r="I12188" s="12"/>
    </row>
    <row r="12189" spans="1:9" x14ac:dyDescent="0.25">
      <c r="A12189" s="38">
        <v>120615113000</v>
      </c>
      <c r="B12189" s="13" t="s">
        <v>10909</v>
      </c>
      <c r="C12189" s="13">
        <v>7</v>
      </c>
      <c r="D12189" s="13" t="s">
        <v>2085</v>
      </c>
      <c r="E12189" s="13" t="s">
        <v>65</v>
      </c>
      <c r="F12189" s="13" t="s">
        <v>1199</v>
      </c>
      <c r="G12189" s="13" t="s">
        <v>65</v>
      </c>
      <c r="H12189" s="13" t="s">
        <v>65</v>
      </c>
      <c r="I12189" s="13"/>
    </row>
    <row r="12190" spans="1:9" x14ac:dyDescent="0.25">
      <c r="A12190" s="37">
        <v>120615114000</v>
      </c>
      <c r="B12190" s="12" t="s">
        <v>8346</v>
      </c>
      <c r="C12190" s="12">
        <v>4</v>
      </c>
      <c r="D12190" s="12" t="s">
        <v>1155</v>
      </c>
      <c r="E12190" s="12" t="s">
        <v>67</v>
      </c>
      <c r="F12190" s="12" t="s">
        <v>67</v>
      </c>
      <c r="G12190" s="12" t="s">
        <v>65</v>
      </c>
      <c r="H12190" s="12" t="s">
        <v>67</v>
      </c>
      <c r="I12190" s="12"/>
    </row>
    <row r="12191" spans="1:9" x14ac:dyDescent="0.25">
      <c r="A12191" s="38">
        <v>120625031000</v>
      </c>
      <c r="B12191" s="13" t="s">
        <v>10910</v>
      </c>
      <c r="C12191" s="13">
        <v>4</v>
      </c>
      <c r="D12191" s="13" t="s">
        <v>1155</v>
      </c>
      <c r="E12191" s="13" t="s">
        <v>67</v>
      </c>
      <c r="F12191" s="13" t="s">
        <v>67</v>
      </c>
      <c r="G12191" s="13" t="s">
        <v>65</v>
      </c>
      <c r="H12191" s="13" t="s">
        <v>67</v>
      </c>
      <c r="I12191" s="13"/>
    </row>
    <row r="12192" spans="1:9" x14ac:dyDescent="0.25">
      <c r="A12192" s="37">
        <v>120625202000</v>
      </c>
      <c r="B12192" s="12" t="s">
        <v>10911</v>
      </c>
      <c r="C12192" s="12">
        <v>4</v>
      </c>
      <c r="D12192" s="12" t="s">
        <v>1155</v>
      </c>
      <c r="E12192" s="12" t="s">
        <v>67</v>
      </c>
      <c r="F12192" s="12" t="s">
        <v>67</v>
      </c>
      <c r="G12192" s="12" t="s">
        <v>65</v>
      </c>
      <c r="H12192" s="12" t="s">
        <v>67</v>
      </c>
      <c r="I12192" s="12"/>
    </row>
    <row r="12193" spans="1:9" x14ac:dyDescent="0.25">
      <c r="A12193" s="38">
        <v>120625205000</v>
      </c>
      <c r="B12193" s="13" t="s">
        <v>10912</v>
      </c>
      <c r="C12193" s="13">
        <v>4</v>
      </c>
      <c r="D12193" s="13" t="s">
        <v>1155</v>
      </c>
      <c r="E12193" s="13" t="s">
        <v>67</v>
      </c>
      <c r="F12193" s="13" t="s">
        <v>67</v>
      </c>
      <c r="G12193" s="13" t="s">
        <v>65</v>
      </c>
      <c r="H12193" s="13" t="s">
        <v>67</v>
      </c>
      <c r="I12193" s="13"/>
    </row>
    <row r="12194" spans="1:9" x14ac:dyDescent="0.25">
      <c r="A12194" s="37">
        <v>120625207000</v>
      </c>
      <c r="B12194" s="12" t="s">
        <v>8370</v>
      </c>
      <c r="C12194" s="12">
        <v>4</v>
      </c>
      <c r="D12194" s="12" t="s">
        <v>1155</v>
      </c>
      <c r="E12194" s="12" t="s">
        <v>67</v>
      </c>
      <c r="F12194" s="12" t="s">
        <v>67</v>
      </c>
      <c r="G12194" s="12" t="s">
        <v>65</v>
      </c>
      <c r="H12194" s="12" t="s">
        <v>67</v>
      </c>
      <c r="I12194" s="12"/>
    </row>
    <row r="12195" spans="1:9" x14ac:dyDescent="0.25">
      <c r="A12195" s="38">
        <v>120625209000</v>
      </c>
      <c r="B12195" s="13" t="s">
        <v>8374</v>
      </c>
      <c r="C12195" s="13">
        <v>4</v>
      </c>
      <c r="D12195" s="13" t="s">
        <v>1155</v>
      </c>
      <c r="E12195" s="13" t="s">
        <v>67</v>
      </c>
      <c r="F12195" s="13" t="s">
        <v>67</v>
      </c>
      <c r="G12195" s="13" t="s">
        <v>65</v>
      </c>
      <c r="H12195" s="13" t="s">
        <v>67</v>
      </c>
      <c r="I12195" s="13"/>
    </row>
    <row r="12196" spans="1:9" x14ac:dyDescent="0.25">
      <c r="A12196" s="37">
        <v>120625211000</v>
      </c>
      <c r="B12196" s="12" t="s">
        <v>10913</v>
      </c>
      <c r="C12196" s="12">
        <v>4</v>
      </c>
      <c r="D12196" s="12" t="s">
        <v>1155</v>
      </c>
      <c r="E12196" s="12" t="s">
        <v>67</v>
      </c>
      <c r="F12196" s="12" t="s">
        <v>67</v>
      </c>
      <c r="G12196" s="12" t="s">
        <v>65</v>
      </c>
      <c r="H12196" s="12" t="s">
        <v>67</v>
      </c>
      <c r="I12196" s="12"/>
    </row>
    <row r="12197" spans="1:9" x14ac:dyDescent="0.25">
      <c r="A12197" s="38">
        <v>120635302000</v>
      </c>
      <c r="B12197" s="13" t="s">
        <v>8383</v>
      </c>
      <c r="C12197" s="13">
        <v>4</v>
      </c>
      <c r="D12197" s="13" t="s">
        <v>1155</v>
      </c>
      <c r="E12197" s="13" t="s">
        <v>67</v>
      </c>
      <c r="F12197" s="13" t="s">
        <v>67</v>
      </c>
      <c r="G12197" s="13" t="s">
        <v>65</v>
      </c>
      <c r="H12197" s="13" t="s">
        <v>67</v>
      </c>
      <c r="I12197" s="13"/>
    </row>
    <row r="12198" spans="1:9" x14ac:dyDescent="0.25">
      <c r="A12198" s="37">
        <v>120635306000</v>
      </c>
      <c r="B12198" s="12" t="s">
        <v>8394</v>
      </c>
      <c r="C12198" s="12">
        <v>4</v>
      </c>
      <c r="D12198" s="12" t="s">
        <v>1155</v>
      </c>
      <c r="E12198" s="12" t="s">
        <v>67</v>
      </c>
      <c r="F12198" s="12" t="s">
        <v>67</v>
      </c>
      <c r="G12198" s="12" t="s">
        <v>65</v>
      </c>
      <c r="H12198" s="12" t="s">
        <v>67</v>
      </c>
      <c r="I12198" s="12"/>
    </row>
    <row r="12199" spans="1:9" x14ac:dyDescent="0.25">
      <c r="A12199" s="38">
        <v>120635309000</v>
      </c>
      <c r="B12199" s="13" t="s">
        <v>8400</v>
      </c>
      <c r="C12199" s="13">
        <v>4</v>
      </c>
      <c r="D12199" s="13" t="s">
        <v>1155</v>
      </c>
      <c r="E12199" s="13" t="s">
        <v>67</v>
      </c>
      <c r="F12199" s="13" t="s">
        <v>67</v>
      </c>
      <c r="G12199" s="13" t="s">
        <v>65</v>
      </c>
      <c r="H12199" s="13" t="s">
        <v>67</v>
      </c>
      <c r="I12199" s="13"/>
    </row>
    <row r="12200" spans="1:9" x14ac:dyDescent="0.25">
      <c r="A12200" s="37">
        <v>120645403000</v>
      </c>
      <c r="B12200" s="12" t="s">
        <v>10914</v>
      </c>
      <c r="C12200" s="12">
        <v>4</v>
      </c>
      <c r="D12200" s="12" t="s">
        <v>1155</v>
      </c>
      <c r="E12200" s="12" t="s">
        <v>67</v>
      </c>
      <c r="F12200" s="12" t="s">
        <v>67</v>
      </c>
      <c r="G12200" s="12" t="s">
        <v>65</v>
      </c>
      <c r="H12200" s="12" t="s">
        <v>67</v>
      </c>
      <c r="I12200" s="12"/>
    </row>
    <row r="12201" spans="1:9" x14ac:dyDescent="0.25">
      <c r="A12201" s="38">
        <v>120645404000</v>
      </c>
      <c r="B12201" s="13" t="s">
        <v>8416</v>
      </c>
      <c r="C12201" s="13">
        <v>4</v>
      </c>
      <c r="D12201" s="13" t="s">
        <v>1155</v>
      </c>
      <c r="E12201" s="13" t="s">
        <v>67</v>
      </c>
      <c r="F12201" s="13" t="s">
        <v>67</v>
      </c>
      <c r="G12201" s="13" t="s">
        <v>65</v>
      </c>
      <c r="H12201" s="13" t="s">
        <v>67</v>
      </c>
      <c r="I12201" s="13"/>
    </row>
    <row r="12202" spans="1:9" x14ac:dyDescent="0.25">
      <c r="A12202" s="37">
        <v>120645406000</v>
      </c>
      <c r="B12202" s="12" t="s">
        <v>8422</v>
      </c>
      <c r="C12202" s="12">
        <v>4</v>
      </c>
      <c r="D12202" s="12" t="s">
        <v>1155</v>
      </c>
      <c r="E12202" s="12" t="s">
        <v>67</v>
      </c>
      <c r="F12202" s="12" t="s">
        <v>67</v>
      </c>
      <c r="G12202" s="12" t="s">
        <v>65</v>
      </c>
      <c r="H12202" s="12" t="s">
        <v>67</v>
      </c>
      <c r="I12202" s="12"/>
    </row>
    <row r="12203" spans="1:9" x14ac:dyDescent="0.25">
      <c r="A12203" s="38">
        <v>120645408000</v>
      </c>
      <c r="B12203" s="13" t="s">
        <v>10915</v>
      </c>
      <c r="C12203" s="13">
        <v>4</v>
      </c>
      <c r="D12203" s="13" t="s">
        <v>1155</v>
      </c>
      <c r="E12203" s="13" t="s">
        <v>67</v>
      </c>
      <c r="F12203" s="13" t="s">
        <v>67</v>
      </c>
      <c r="G12203" s="13" t="s">
        <v>65</v>
      </c>
      <c r="H12203" s="13" t="s">
        <v>67</v>
      </c>
      <c r="I12203" s="13"/>
    </row>
    <row r="12204" spans="1:9" x14ac:dyDescent="0.25">
      <c r="A12204" s="37">
        <v>120645412000</v>
      </c>
      <c r="B12204" s="12" t="s">
        <v>10916</v>
      </c>
      <c r="C12204" s="12">
        <v>4</v>
      </c>
      <c r="D12204" s="12" t="s">
        <v>1155</v>
      </c>
      <c r="E12204" s="12" t="s">
        <v>67</v>
      </c>
      <c r="F12204" s="12" t="s">
        <v>67</v>
      </c>
      <c r="G12204" s="12" t="s">
        <v>65</v>
      </c>
      <c r="H12204" s="12" t="s">
        <v>67</v>
      </c>
      <c r="I12204" s="12"/>
    </row>
    <row r="12205" spans="1:9" x14ac:dyDescent="0.25">
      <c r="A12205" s="38">
        <v>120645414000</v>
      </c>
      <c r="B12205" s="13" t="s">
        <v>10917</v>
      </c>
      <c r="C12205" s="13">
        <v>4</v>
      </c>
      <c r="D12205" s="13" t="s">
        <v>1155</v>
      </c>
      <c r="E12205" s="13" t="s">
        <v>67</v>
      </c>
      <c r="F12205" s="13" t="s">
        <v>67</v>
      </c>
      <c r="G12205" s="13" t="s">
        <v>65</v>
      </c>
      <c r="H12205" s="13" t="s">
        <v>67</v>
      </c>
      <c r="I12205" s="13"/>
    </row>
    <row r="12206" spans="1:9" x14ac:dyDescent="0.25">
      <c r="A12206" s="37">
        <v>120655502000</v>
      </c>
      <c r="B12206" s="12" t="s">
        <v>10918</v>
      </c>
      <c r="C12206" s="12">
        <v>4</v>
      </c>
      <c r="D12206" s="12" t="s">
        <v>1155</v>
      </c>
      <c r="E12206" s="12" t="s">
        <v>67</v>
      </c>
      <c r="F12206" s="12" t="s">
        <v>67</v>
      </c>
      <c r="G12206" s="12" t="s">
        <v>65</v>
      </c>
      <c r="H12206" s="12" t="s">
        <v>67</v>
      </c>
      <c r="I12206" s="12"/>
    </row>
    <row r="12207" spans="1:9" x14ac:dyDescent="0.25">
      <c r="A12207" s="38">
        <v>120665601000</v>
      </c>
      <c r="B12207" s="13" t="s">
        <v>8468</v>
      </c>
      <c r="C12207" s="13">
        <v>4</v>
      </c>
      <c r="D12207" s="13" t="s">
        <v>1155</v>
      </c>
      <c r="E12207" s="13" t="s">
        <v>67</v>
      </c>
      <c r="F12207" s="13" t="s">
        <v>67</v>
      </c>
      <c r="G12207" s="13" t="s">
        <v>65</v>
      </c>
      <c r="H12207" s="13" t="s">
        <v>67</v>
      </c>
      <c r="I12207" s="13"/>
    </row>
    <row r="12208" spans="1:9" x14ac:dyDescent="0.25">
      <c r="A12208" s="37">
        <v>120665606000</v>
      </c>
      <c r="B12208" s="12" t="s">
        <v>8485</v>
      </c>
      <c r="C12208" s="12">
        <v>4</v>
      </c>
      <c r="D12208" s="12" t="s">
        <v>1155</v>
      </c>
      <c r="E12208" s="12" t="s">
        <v>67</v>
      </c>
      <c r="F12208" s="12" t="s">
        <v>67</v>
      </c>
      <c r="G12208" s="12" t="s">
        <v>65</v>
      </c>
      <c r="H12208" s="12" t="s">
        <v>67</v>
      </c>
      <c r="I12208" s="12"/>
    </row>
    <row r="12209" spans="1:9" x14ac:dyDescent="0.25">
      <c r="A12209" s="38">
        <v>120665607000</v>
      </c>
      <c r="B12209" s="13" t="s">
        <v>8486</v>
      </c>
      <c r="C12209" s="13">
        <v>7</v>
      </c>
      <c r="D12209" s="13" t="s">
        <v>2085</v>
      </c>
      <c r="E12209" s="13" t="s">
        <v>65</v>
      </c>
      <c r="F12209" s="13" t="s">
        <v>1199</v>
      </c>
      <c r="G12209" s="13" t="s">
        <v>65</v>
      </c>
      <c r="H12209" s="13" t="s">
        <v>65</v>
      </c>
      <c r="I12209" s="13"/>
    </row>
    <row r="12210" spans="1:9" x14ac:dyDescent="0.25">
      <c r="A12210" s="37">
        <v>120675701000</v>
      </c>
      <c r="B12210" s="12" t="s">
        <v>8496</v>
      </c>
      <c r="C12210" s="12">
        <v>7</v>
      </c>
      <c r="D12210" s="12" t="s">
        <v>2085</v>
      </c>
      <c r="E12210" s="12" t="s">
        <v>65</v>
      </c>
      <c r="F12210" s="12" t="s">
        <v>1199</v>
      </c>
      <c r="G12210" s="12" t="s">
        <v>65</v>
      </c>
      <c r="H12210" s="12" t="s">
        <v>65</v>
      </c>
      <c r="I12210" s="12"/>
    </row>
    <row r="12211" spans="1:9" x14ac:dyDescent="0.25">
      <c r="A12211" s="38">
        <v>120675705000</v>
      </c>
      <c r="B12211" s="13" t="s">
        <v>8511</v>
      </c>
      <c r="C12211" s="13">
        <v>4</v>
      </c>
      <c r="D12211" s="13" t="s">
        <v>1155</v>
      </c>
      <c r="E12211" s="13" t="s">
        <v>67</v>
      </c>
      <c r="F12211" s="13" t="s">
        <v>67</v>
      </c>
      <c r="G12211" s="13" t="s">
        <v>65</v>
      </c>
      <c r="H12211" s="13" t="s">
        <v>67</v>
      </c>
      <c r="I12211" s="13"/>
    </row>
    <row r="12212" spans="1:9" x14ac:dyDescent="0.25">
      <c r="A12212" s="37">
        <v>120675706000</v>
      </c>
      <c r="B12212" s="12" t="s">
        <v>10919</v>
      </c>
      <c r="C12212" s="12">
        <v>4</v>
      </c>
      <c r="D12212" s="12" t="s">
        <v>1155</v>
      </c>
      <c r="E12212" s="12" t="s">
        <v>67</v>
      </c>
      <c r="F12212" s="12" t="s">
        <v>67</v>
      </c>
      <c r="G12212" s="12" t="s">
        <v>65</v>
      </c>
      <c r="H12212" s="12" t="s">
        <v>67</v>
      </c>
      <c r="I12212" s="12"/>
    </row>
    <row r="12213" spans="1:9" x14ac:dyDescent="0.25">
      <c r="A12213" s="38">
        <v>120675707000</v>
      </c>
      <c r="B12213" s="13" t="s">
        <v>10920</v>
      </c>
      <c r="C12213" s="13">
        <v>7</v>
      </c>
      <c r="D12213" s="13" t="s">
        <v>2085</v>
      </c>
      <c r="E12213" s="13" t="s">
        <v>65</v>
      </c>
      <c r="F12213" s="13" t="s">
        <v>1199</v>
      </c>
      <c r="G12213" s="13" t="s">
        <v>65</v>
      </c>
      <c r="H12213" s="13" t="s">
        <v>65</v>
      </c>
      <c r="I12213" s="13"/>
    </row>
    <row r="12214" spans="1:9" x14ac:dyDescent="0.25">
      <c r="A12214" s="37">
        <v>120675708000</v>
      </c>
      <c r="B12214" s="12" t="s">
        <v>8516</v>
      </c>
      <c r="C12214" s="12">
        <v>4</v>
      </c>
      <c r="D12214" s="12" t="s">
        <v>1155</v>
      </c>
      <c r="E12214" s="12" t="s">
        <v>67</v>
      </c>
      <c r="F12214" s="12" t="s">
        <v>67</v>
      </c>
      <c r="G12214" s="12" t="s">
        <v>65</v>
      </c>
      <c r="H12214" s="12" t="s">
        <v>67</v>
      </c>
      <c r="I12214" s="12"/>
    </row>
    <row r="12215" spans="1:9" x14ac:dyDescent="0.25">
      <c r="A12215" s="38">
        <v>120675709000</v>
      </c>
      <c r="B12215" s="13" t="s">
        <v>8519</v>
      </c>
      <c r="C12215" s="13">
        <v>4</v>
      </c>
      <c r="D12215" s="13" t="s">
        <v>1155</v>
      </c>
      <c r="E12215" s="13" t="s">
        <v>67</v>
      </c>
      <c r="F12215" s="13" t="s">
        <v>67</v>
      </c>
      <c r="G12215" s="13" t="s">
        <v>65</v>
      </c>
      <c r="H12215" s="13" t="s">
        <v>67</v>
      </c>
      <c r="I12215" s="13"/>
    </row>
    <row r="12216" spans="1:9" x14ac:dyDescent="0.25">
      <c r="A12216" s="37">
        <v>120685804000</v>
      </c>
      <c r="B12216" s="12" t="s">
        <v>8534</v>
      </c>
      <c r="C12216" s="12">
        <v>4</v>
      </c>
      <c r="D12216" s="12" t="s">
        <v>1155</v>
      </c>
      <c r="E12216" s="12" t="s">
        <v>67</v>
      </c>
      <c r="F12216" s="12" t="s">
        <v>67</v>
      </c>
      <c r="G12216" s="12" t="s">
        <v>65</v>
      </c>
      <c r="H12216" s="12" t="s">
        <v>67</v>
      </c>
      <c r="I12216" s="12"/>
    </row>
    <row r="12217" spans="1:9" x14ac:dyDescent="0.25">
      <c r="A12217" s="38">
        <v>120685805000</v>
      </c>
      <c r="B12217" s="13" t="s">
        <v>8537</v>
      </c>
      <c r="C12217" s="13">
        <v>4</v>
      </c>
      <c r="D12217" s="13" t="s">
        <v>1155</v>
      </c>
      <c r="E12217" s="13" t="s">
        <v>67</v>
      </c>
      <c r="F12217" s="13" t="s">
        <v>67</v>
      </c>
      <c r="G12217" s="13" t="s">
        <v>65</v>
      </c>
      <c r="H12217" s="13" t="s">
        <v>67</v>
      </c>
      <c r="I12217" s="13"/>
    </row>
    <row r="12218" spans="1:9" x14ac:dyDescent="0.25">
      <c r="A12218" s="37">
        <v>120685807000</v>
      </c>
      <c r="B12218" s="12" t="s">
        <v>10921</v>
      </c>
      <c r="C12218" s="12">
        <v>4</v>
      </c>
      <c r="D12218" s="12" t="s">
        <v>1155</v>
      </c>
      <c r="E12218" s="12" t="s">
        <v>67</v>
      </c>
      <c r="F12218" s="12" t="s">
        <v>67</v>
      </c>
      <c r="G12218" s="12" t="s">
        <v>65</v>
      </c>
      <c r="H12218" s="12" t="s">
        <v>67</v>
      </c>
      <c r="I12218" s="12"/>
    </row>
    <row r="12219" spans="1:9" x14ac:dyDescent="0.25">
      <c r="A12219" s="38">
        <v>120695902000</v>
      </c>
      <c r="B12219" s="13" t="s">
        <v>8551</v>
      </c>
      <c r="C12219" s="13">
        <v>4</v>
      </c>
      <c r="D12219" s="13" t="s">
        <v>1155</v>
      </c>
      <c r="E12219" s="13" t="s">
        <v>67</v>
      </c>
      <c r="F12219" s="13" t="s">
        <v>67</v>
      </c>
      <c r="G12219" s="13" t="s">
        <v>65</v>
      </c>
      <c r="H12219" s="13" t="s">
        <v>67</v>
      </c>
      <c r="I12219" s="13"/>
    </row>
    <row r="12220" spans="1:9" x14ac:dyDescent="0.25">
      <c r="A12220" s="37">
        <v>120695904000</v>
      </c>
      <c r="B12220" s="12" t="s">
        <v>8557</v>
      </c>
      <c r="C12220" s="12">
        <v>4</v>
      </c>
      <c r="D12220" s="12" t="s">
        <v>1155</v>
      </c>
      <c r="E12220" s="12" t="s">
        <v>67</v>
      </c>
      <c r="F12220" s="12" t="s">
        <v>67</v>
      </c>
      <c r="G12220" s="12" t="s">
        <v>65</v>
      </c>
      <c r="H12220" s="12" t="s">
        <v>67</v>
      </c>
      <c r="I12220" s="12"/>
    </row>
    <row r="12221" spans="1:9" x14ac:dyDescent="0.25">
      <c r="A12221" s="38">
        <v>120695910000</v>
      </c>
      <c r="B12221" s="13" t="s">
        <v>8568</v>
      </c>
      <c r="C12221" s="13">
        <v>4</v>
      </c>
      <c r="D12221" s="13" t="s">
        <v>1155</v>
      </c>
      <c r="E12221" s="13" t="s">
        <v>67</v>
      </c>
      <c r="F12221" s="13" t="s">
        <v>67</v>
      </c>
      <c r="G12221" s="13" t="s">
        <v>65</v>
      </c>
      <c r="H12221" s="13" t="s">
        <v>67</v>
      </c>
      <c r="I12221" s="13"/>
    </row>
    <row r="12222" spans="1:9" x14ac:dyDescent="0.25">
      <c r="A12222" s="37">
        <v>120695917000</v>
      </c>
      <c r="B12222" s="12" t="s">
        <v>8585</v>
      </c>
      <c r="C12222" s="12">
        <v>4</v>
      </c>
      <c r="D12222" s="12" t="s">
        <v>1155</v>
      </c>
      <c r="E12222" s="12" t="s">
        <v>67</v>
      </c>
      <c r="F12222" s="12" t="s">
        <v>67</v>
      </c>
      <c r="G12222" s="12" t="s">
        <v>65</v>
      </c>
      <c r="H12222" s="12" t="s">
        <v>67</v>
      </c>
      <c r="I12222" s="12"/>
    </row>
    <row r="12223" spans="1:9" x14ac:dyDescent="0.25">
      <c r="A12223" s="38">
        <v>120695918000</v>
      </c>
      <c r="B12223" s="13" t="s">
        <v>8586</v>
      </c>
      <c r="C12223" s="13">
        <v>4</v>
      </c>
      <c r="D12223" s="13" t="s">
        <v>1155</v>
      </c>
      <c r="E12223" s="13" t="s">
        <v>67</v>
      </c>
      <c r="F12223" s="13" t="s">
        <v>67</v>
      </c>
      <c r="G12223" s="13" t="s">
        <v>65</v>
      </c>
      <c r="H12223" s="13" t="s">
        <v>67</v>
      </c>
      <c r="I12223" s="13"/>
    </row>
    <row r="12224" spans="1:9" x14ac:dyDescent="0.25">
      <c r="A12224" s="37">
        <v>120705001000</v>
      </c>
      <c r="B12224" s="12" t="s">
        <v>10922</v>
      </c>
      <c r="C12224" s="12">
        <v>4</v>
      </c>
      <c r="D12224" s="12" t="s">
        <v>1155</v>
      </c>
      <c r="E12224" s="12" t="s">
        <v>67</v>
      </c>
      <c r="F12224" s="12" t="s">
        <v>67</v>
      </c>
      <c r="G12224" s="12" t="s">
        <v>65</v>
      </c>
      <c r="H12224" s="12" t="s">
        <v>67</v>
      </c>
      <c r="I12224" s="12"/>
    </row>
    <row r="12225" spans="1:9" x14ac:dyDescent="0.25">
      <c r="A12225" s="38">
        <v>120705005000</v>
      </c>
      <c r="B12225" s="13" t="s">
        <v>10923</v>
      </c>
      <c r="C12225" s="13">
        <v>4</v>
      </c>
      <c r="D12225" s="13" t="s">
        <v>1155</v>
      </c>
      <c r="E12225" s="13" t="s">
        <v>67</v>
      </c>
      <c r="F12225" s="13" t="s">
        <v>67</v>
      </c>
      <c r="G12225" s="13" t="s">
        <v>65</v>
      </c>
      <c r="H12225" s="13" t="s">
        <v>67</v>
      </c>
      <c r="I12225" s="13"/>
    </row>
    <row r="12226" spans="1:9" x14ac:dyDescent="0.25">
      <c r="A12226" s="37">
        <v>120705006000</v>
      </c>
      <c r="B12226" s="12" t="s">
        <v>8602</v>
      </c>
      <c r="C12226" s="12">
        <v>4</v>
      </c>
      <c r="D12226" s="12" t="s">
        <v>1155</v>
      </c>
      <c r="E12226" s="12" t="s">
        <v>67</v>
      </c>
      <c r="F12226" s="12" t="s">
        <v>67</v>
      </c>
      <c r="G12226" s="12" t="s">
        <v>65</v>
      </c>
      <c r="H12226" s="12" t="s">
        <v>67</v>
      </c>
      <c r="I12226" s="12"/>
    </row>
    <row r="12227" spans="1:9" x14ac:dyDescent="0.25">
      <c r="A12227" s="38">
        <v>120705009000</v>
      </c>
      <c r="B12227" s="13" t="s">
        <v>10924</v>
      </c>
      <c r="C12227" s="13">
        <v>4</v>
      </c>
      <c r="D12227" s="13" t="s">
        <v>1155</v>
      </c>
      <c r="E12227" s="13" t="s">
        <v>67</v>
      </c>
      <c r="F12227" s="13" t="s">
        <v>67</v>
      </c>
      <c r="G12227" s="13" t="s">
        <v>65</v>
      </c>
      <c r="H12227" s="13" t="s">
        <v>67</v>
      </c>
      <c r="I12227" s="13"/>
    </row>
    <row r="12228" spans="1:9" x14ac:dyDescent="0.25">
      <c r="A12228" s="37">
        <v>120715101000</v>
      </c>
      <c r="B12228" s="12" t="s">
        <v>8613</v>
      </c>
      <c r="C12228" s="12">
        <v>7</v>
      </c>
      <c r="D12228" s="12" t="s">
        <v>2085</v>
      </c>
      <c r="E12228" s="12" t="s">
        <v>65</v>
      </c>
      <c r="F12228" s="12" t="s">
        <v>1199</v>
      </c>
      <c r="G12228" s="12" t="s">
        <v>65</v>
      </c>
      <c r="H12228" s="12" t="s">
        <v>65</v>
      </c>
      <c r="I12228" s="12"/>
    </row>
    <row r="12229" spans="1:9" x14ac:dyDescent="0.25">
      <c r="A12229" s="38">
        <v>120715102000</v>
      </c>
      <c r="B12229" s="13" t="s">
        <v>10925</v>
      </c>
      <c r="C12229" s="13">
        <v>7</v>
      </c>
      <c r="D12229" s="13" t="s">
        <v>2085</v>
      </c>
      <c r="E12229" s="13" t="s">
        <v>65</v>
      </c>
      <c r="F12229" s="13" t="s">
        <v>1199</v>
      </c>
      <c r="G12229" s="13" t="s">
        <v>65</v>
      </c>
      <c r="H12229" s="13" t="s">
        <v>65</v>
      </c>
      <c r="I12229" s="13"/>
    </row>
    <row r="12230" spans="1:9" x14ac:dyDescent="0.25">
      <c r="A12230" s="37">
        <v>120715107000</v>
      </c>
      <c r="B12230" s="12" t="s">
        <v>8630</v>
      </c>
      <c r="C12230" s="12">
        <v>7</v>
      </c>
      <c r="D12230" s="12" t="s">
        <v>2085</v>
      </c>
      <c r="E12230" s="12" t="s">
        <v>65</v>
      </c>
      <c r="F12230" s="12" t="s">
        <v>1199</v>
      </c>
      <c r="G12230" s="12" t="s">
        <v>65</v>
      </c>
      <c r="H12230" s="12" t="s">
        <v>65</v>
      </c>
      <c r="I12230" s="12"/>
    </row>
    <row r="12231" spans="1:9" x14ac:dyDescent="0.25">
      <c r="A12231" s="38">
        <v>120725204000</v>
      </c>
      <c r="B12231" s="13" t="s">
        <v>8644</v>
      </c>
      <c r="C12231" s="13">
        <v>4</v>
      </c>
      <c r="D12231" s="13" t="s">
        <v>1155</v>
      </c>
      <c r="E12231" s="13" t="s">
        <v>67</v>
      </c>
      <c r="F12231" s="13" t="s">
        <v>67</v>
      </c>
      <c r="G12231" s="13" t="s">
        <v>65</v>
      </c>
      <c r="H12231" s="13" t="s">
        <v>67</v>
      </c>
      <c r="I12231" s="13"/>
    </row>
    <row r="12232" spans="1:9" x14ac:dyDescent="0.25">
      <c r="A12232" s="37">
        <v>120735051000</v>
      </c>
      <c r="B12232" s="12" t="s">
        <v>8677</v>
      </c>
      <c r="C12232" s="12">
        <v>4</v>
      </c>
      <c r="D12232" s="12" t="s">
        <v>1155</v>
      </c>
      <c r="E12232" s="12" t="s">
        <v>67</v>
      </c>
      <c r="F12232" s="12" t="s">
        <v>67</v>
      </c>
      <c r="G12232" s="12" t="s">
        <v>65</v>
      </c>
      <c r="H12232" s="12" t="s">
        <v>67</v>
      </c>
      <c r="I12232" s="12"/>
    </row>
    <row r="12233" spans="1:9" x14ac:dyDescent="0.25">
      <c r="A12233" s="38">
        <v>120735303000</v>
      </c>
      <c r="B12233" s="13" t="s">
        <v>10926</v>
      </c>
      <c r="C12233" s="13">
        <v>4</v>
      </c>
      <c r="D12233" s="13" t="s">
        <v>1155</v>
      </c>
      <c r="E12233" s="13" t="s">
        <v>67</v>
      </c>
      <c r="F12233" s="13" t="s">
        <v>67</v>
      </c>
      <c r="G12233" s="13" t="s">
        <v>65</v>
      </c>
      <c r="H12233" s="13" t="s">
        <v>67</v>
      </c>
      <c r="I12233" s="13"/>
    </row>
    <row r="12234" spans="1:9" x14ac:dyDescent="0.25">
      <c r="A12234" s="37">
        <v>120735304000</v>
      </c>
      <c r="B12234" s="12" t="s">
        <v>8662</v>
      </c>
      <c r="C12234" s="12">
        <v>4</v>
      </c>
      <c r="D12234" s="12" t="s">
        <v>1155</v>
      </c>
      <c r="E12234" s="12" t="s">
        <v>67</v>
      </c>
      <c r="F12234" s="12" t="s">
        <v>67</v>
      </c>
      <c r="G12234" s="12" t="s">
        <v>65</v>
      </c>
      <c r="H12234" s="12" t="s">
        <v>67</v>
      </c>
      <c r="I12234" s="12"/>
    </row>
    <row r="12235" spans="1:9" x14ac:dyDescent="0.25">
      <c r="A12235" s="38">
        <v>120735305000</v>
      </c>
      <c r="B12235" s="13" t="s">
        <v>26</v>
      </c>
      <c r="C12235" s="13">
        <v>4</v>
      </c>
      <c r="D12235" s="13" t="s">
        <v>1155</v>
      </c>
      <c r="E12235" s="13" t="s">
        <v>67</v>
      </c>
      <c r="F12235" s="13" t="s">
        <v>67</v>
      </c>
      <c r="G12235" s="13" t="s">
        <v>65</v>
      </c>
      <c r="H12235" s="13" t="s">
        <v>67</v>
      </c>
      <c r="I12235" s="13"/>
    </row>
    <row r="12236" spans="1:9" x14ac:dyDescent="0.25">
      <c r="A12236" s="37">
        <v>120735306000</v>
      </c>
      <c r="B12236" s="12" t="s">
        <v>8664</v>
      </c>
      <c r="C12236" s="12">
        <v>4</v>
      </c>
      <c r="D12236" s="12" t="s">
        <v>1155</v>
      </c>
      <c r="E12236" s="12" t="s">
        <v>67</v>
      </c>
      <c r="F12236" s="12" t="s">
        <v>67</v>
      </c>
      <c r="G12236" s="12" t="s">
        <v>65</v>
      </c>
      <c r="H12236" s="12" t="s">
        <v>67</v>
      </c>
      <c r="I12236" s="12"/>
    </row>
    <row r="12237" spans="1:9" x14ac:dyDescent="0.25">
      <c r="A12237" s="38">
        <v>130715151000</v>
      </c>
      <c r="B12237" s="13" t="s">
        <v>10927</v>
      </c>
      <c r="C12237" s="13">
        <v>3</v>
      </c>
      <c r="D12237" s="13" t="s">
        <v>64</v>
      </c>
      <c r="E12237" s="13" t="s">
        <v>65</v>
      </c>
      <c r="F12237" s="13" t="s">
        <v>65</v>
      </c>
      <c r="G12237" s="13" t="s">
        <v>66</v>
      </c>
      <c r="H12237" s="13" t="s">
        <v>67</v>
      </c>
      <c r="I12237" s="13"/>
    </row>
    <row r="12238" spans="1:9" x14ac:dyDescent="0.25">
      <c r="A12238" s="37">
        <v>130715152000</v>
      </c>
      <c r="B12238" s="12" t="s">
        <v>1298</v>
      </c>
      <c r="C12238" s="12">
        <v>3</v>
      </c>
      <c r="D12238" s="12" t="s">
        <v>64</v>
      </c>
      <c r="E12238" s="12" t="s">
        <v>65</v>
      </c>
      <c r="F12238" s="12" t="s">
        <v>65</v>
      </c>
      <c r="G12238" s="12" t="s">
        <v>66</v>
      </c>
      <c r="H12238" s="12" t="s">
        <v>67</v>
      </c>
      <c r="I12238" s="12"/>
    </row>
    <row r="12239" spans="1:9" x14ac:dyDescent="0.25">
      <c r="A12239" s="38">
        <v>130715153000</v>
      </c>
      <c r="B12239" s="13" t="s">
        <v>10928</v>
      </c>
      <c r="C12239" s="13">
        <v>4</v>
      </c>
      <c r="D12239" s="13" t="s">
        <v>1155</v>
      </c>
      <c r="E12239" s="13" t="s">
        <v>67</v>
      </c>
      <c r="F12239" s="13" t="s">
        <v>67</v>
      </c>
      <c r="G12239" s="13" t="s">
        <v>65</v>
      </c>
      <c r="H12239" s="13" t="s">
        <v>67</v>
      </c>
      <c r="I12239" s="13"/>
    </row>
    <row r="12240" spans="1:9" x14ac:dyDescent="0.25">
      <c r="A12240" s="37">
        <v>130715154000</v>
      </c>
      <c r="B12240" s="12" t="s">
        <v>8755</v>
      </c>
      <c r="C12240" s="12">
        <v>4</v>
      </c>
      <c r="D12240" s="12" t="s">
        <v>1155</v>
      </c>
      <c r="E12240" s="12" t="s">
        <v>67</v>
      </c>
      <c r="F12240" s="12" t="s">
        <v>67</v>
      </c>
      <c r="G12240" s="12" t="s">
        <v>65</v>
      </c>
      <c r="H12240" s="12" t="s">
        <v>67</v>
      </c>
      <c r="I12240" s="12"/>
    </row>
    <row r="12241" spans="1:9" x14ac:dyDescent="0.25">
      <c r="A12241" s="38">
        <v>130715155000</v>
      </c>
      <c r="B12241" s="13" t="s">
        <v>10929</v>
      </c>
      <c r="C12241" s="13">
        <v>4</v>
      </c>
      <c r="D12241" s="13" t="s">
        <v>1155</v>
      </c>
      <c r="E12241" s="13" t="s">
        <v>67</v>
      </c>
      <c r="F12241" s="13" t="s">
        <v>67</v>
      </c>
      <c r="G12241" s="13" t="s">
        <v>65</v>
      </c>
      <c r="H12241" s="13" t="s">
        <v>67</v>
      </c>
      <c r="I12241" s="13"/>
    </row>
    <row r="12242" spans="1:9" x14ac:dyDescent="0.25">
      <c r="A12242" s="37">
        <v>130715156000</v>
      </c>
      <c r="B12242" s="12" t="s">
        <v>10930</v>
      </c>
      <c r="C12242" s="12">
        <v>4</v>
      </c>
      <c r="D12242" s="12" t="s">
        <v>1155</v>
      </c>
      <c r="E12242" s="12" t="s">
        <v>67</v>
      </c>
      <c r="F12242" s="12" t="s">
        <v>67</v>
      </c>
      <c r="G12242" s="12" t="s">
        <v>65</v>
      </c>
      <c r="H12242" s="12" t="s">
        <v>67</v>
      </c>
      <c r="I12242" s="12"/>
    </row>
    <row r="12243" spans="1:9" x14ac:dyDescent="0.25">
      <c r="A12243" s="38">
        <v>130715157000</v>
      </c>
      <c r="B12243" s="13" t="s">
        <v>8767</v>
      </c>
      <c r="C12243" s="13">
        <v>4</v>
      </c>
      <c r="D12243" s="13" t="s">
        <v>1155</v>
      </c>
      <c r="E12243" s="13" t="s">
        <v>67</v>
      </c>
      <c r="F12243" s="13" t="s">
        <v>67</v>
      </c>
      <c r="G12243" s="13" t="s">
        <v>65</v>
      </c>
      <c r="H12243" s="13" t="s">
        <v>67</v>
      </c>
      <c r="I12243" s="13"/>
    </row>
    <row r="12244" spans="1:9" x14ac:dyDescent="0.25">
      <c r="A12244" s="37">
        <v>130715158000</v>
      </c>
      <c r="B12244" s="12" t="s">
        <v>10931</v>
      </c>
      <c r="C12244" s="12">
        <v>4</v>
      </c>
      <c r="D12244" s="12" t="s">
        <v>1155</v>
      </c>
      <c r="E12244" s="12" t="s">
        <v>67</v>
      </c>
      <c r="F12244" s="12" t="s">
        <v>67</v>
      </c>
      <c r="G12244" s="12" t="s">
        <v>65</v>
      </c>
      <c r="H12244" s="12" t="s">
        <v>67</v>
      </c>
      <c r="I12244" s="12"/>
    </row>
    <row r="12245" spans="1:9" x14ac:dyDescent="0.25">
      <c r="A12245" s="38">
        <v>130715159000</v>
      </c>
      <c r="B12245" s="13" t="s">
        <v>10932</v>
      </c>
      <c r="C12245" s="13">
        <v>4</v>
      </c>
      <c r="D12245" s="13" t="s">
        <v>1155</v>
      </c>
      <c r="E12245" s="13" t="s">
        <v>67</v>
      </c>
      <c r="F12245" s="13" t="s">
        <v>67</v>
      </c>
      <c r="G12245" s="13" t="s">
        <v>65</v>
      </c>
      <c r="H12245" s="13" t="s">
        <v>67</v>
      </c>
      <c r="I12245" s="13"/>
    </row>
    <row r="12246" spans="1:9" x14ac:dyDescent="0.25">
      <c r="A12246" s="37">
        <v>130715160000</v>
      </c>
      <c r="B12246" s="12" t="s">
        <v>10933</v>
      </c>
      <c r="C12246" s="12">
        <v>4</v>
      </c>
      <c r="D12246" s="12" t="s">
        <v>1155</v>
      </c>
      <c r="E12246" s="12" t="s">
        <v>67</v>
      </c>
      <c r="F12246" s="12" t="s">
        <v>67</v>
      </c>
      <c r="G12246" s="12" t="s">
        <v>65</v>
      </c>
      <c r="H12246" s="12" t="s">
        <v>67</v>
      </c>
      <c r="I12246" s="12"/>
    </row>
    <row r="12247" spans="1:9" x14ac:dyDescent="0.25">
      <c r="A12247" s="38">
        <v>130715161000</v>
      </c>
      <c r="B12247" s="13" t="s">
        <v>10934</v>
      </c>
      <c r="C12247" s="13">
        <v>4</v>
      </c>
      <c r="D12247" s="13" t="s">
        <v>1155</v>
      </c>
      <c r="E12247" s="13" t="s">
        <v>67</v>
      </c>
      <c r="F12247" s="13" t="s">
        <v>67</v>
      </c>
      <c r="G12247" s="13" t="s">
        <v>65</v>
      </c>
      <c r="H12247" s="13" t="s">
        <v>67</v>
      </c>
      <c r="I12247" s="13"/>
    </row>
    <row r="12248" spans="1:9" x14ac:dyDescent="0.25">
      <c r="A12248" s="37">
        <v>130715162000</v>
      </c>
      <c r="B12248" s="12" t="s">
        <v>8791</v>
      </c>
      <c r="C12248" s="12">
        <v>4</v>
      </c>
      <c r="D12248" s="12" t="s">
        <v>1155</v>
      </c>
      <c r="E12248" s="12" t="s">
        <v>67</v>
      </c>
      <c r="F12248" s="12" t="s">
        <v>67</v>
      </c>
      <c r="G12248" s="12" t="s">
        <v>65</v>
      </c>
      <c r="H12248" s="12" t="s">
        <v>67</v>
      </c>
      <c r="I12248" s="12"/>
    </row>
    <row r="12249" spans="1:9" x14ac:dyDescent="0.25">
      <c r="A12249" s="38">
        <v>130715163000</v>
      </c>
      <c r="B12249" s="13" t="s">
        <v>10935</v>
      </c>
      <c r="C12249" s="13">
        <v>4</v>
      </c>
      <c r="D12249" s="13" t="s">
        <v>1155</v>
      </c>
      <c r="E12249" s="13" t="s">
        <v>67</v>
      </c>
      <c r="F12249" s="13" t="s">
        <v>67</v>
      </c>
      <c r="G12249" s="13" t="s">
        <v>65</v>
      </c>
      <c r="H12249" s="13" t="s">
        <v>67</v>
      </c>
      <c r="I12249" s="13"/>
    </row>
    <row r="12250" spans="1:9" x14ac:dyDescent="0.25">
      <c r="A12250" s="37">
        <v>130715164000</v>
      </c>
      <c r="B12250" s="12" t="s">
        <v>8808</v>
      </c>
      <c r="C12250" s="12">
        <v>4</v>
      </c>
      <c r="D12250" s="12" t="s">
        <v>1155</v>
      </c>
      <c r="E12250" s="12" t="s">
        <v>67</v>
      </c>
      <c r="F12250" s="12" t="s">
        <v>67</v>
      </c>
      <c r="G12250" s="12" t="s">
        <v>65</v>
      </c>
      <c r="H12250" s="12" t="s">
        <v>67</v>
      </c>
      <c r="I12250" s="12"/>
    </row>
    <row r="12251" spans="1:9" x14ac:dyDescent="0.25">
      <c r="A12251" s="38">
        <v>130725251000</v>
      </c>
      <c r="B12251" s="13" t="s">
        <v>10936</v>
      </c>
      <c r="C12251" s="13">
        <v>3</v>
      </c>
      <c r="D12251" s="13" t="s">
        <v>64</v>
      </c>
      <c r="E12251" s="13" t="s">
        <v>65</v>
      </c>
      <c r="F12251" s="13" t="s">
        <v>65</v>
      </c>
      <c r="G12251" s="13" t="s">
        <v>66</v>
      </c>
      <c r="H12251" s="13" t="s">
        <v>67</v>
      </c>
      <c r="I12251" s="13"/>
    </row>
    <row r="12252" spans="1:9" x14ac:dyDescent="0.25">
      <c r="A12252" s="37">
        <v>130725252000</v>
      </c>
      <c r="B12252" s="12" t="s">
        <v>10937</v>
      </c>
      <c r="C12252" s="12">
        <v>3</v>
      </c>
      <c r="D12252" s="12" t="s">
        <v>64</v>
      </c>
      <c r="E12252" s="12" t="s">
        <v>65</v>
      </c>
      <c r="F12252" s="12" t="s">
        <v>65</v>
      </c>
      <c r="G12252" s="12" t="s">
        <v>66</v>
      </c>
      <c r="H12252" s="12" t="s">
        <v>67</v>
      </c>
      <c r="I12252" s="12"/>
    </row>
    <row r="12253" spans="1:9" x14ac:dyDescent="0.25">
      <c r="A12253" s="38">
        <v>130725253000</v>
      </c>
      <c r="B12253" s="13" t="s">
        <v>10938</v>
      </c>
      <c r="C12253" s="13">
        <v>3</v>
      </c>
      <c r="D12253" s="13" t="s">
        <v>64</v>
      </c>
      <c r="E12253" s="13" t="s">
        <v>65</v>
      </c>
      <c r="F12253" s="13" t="s">
        <v>65</v>
      </c>
      <c r="G12253" s="13" t="s">
        <v>66</v>
      </c>
      <c r="H12253" s="13" t="s">
        <v>67</v>
      </c>
      <c r="I12253" s="13"/>
    </row>
    <row r="12254" spans="1:9" x14ac:dyDescent="0.25">
      <c r="A12254" s="37">
        <v>130725254000</v>
      </c>
      <c r="B12254" s="12" t="s">
        <v>8850</v>
      </c>
      <c r="C12254" s="12">
        <v>3</v>
      </c>
      <c r="D12254" s="12" t="s">
        <v>64</v>
      </c>
      <c r="E12254" s="12" t="s">
        <v>65</v>
      </c>
      <c r="F12254" s="12" t="s">
        <v>65</v>
      </c>
      <c r="G12254" s="12" t="s">
        <v>66</v>
      </c>
      <c r="H12254" s="12" t="s">
        <v>67</v>
      </c>
      <c r="I12254" s="12"/>
    </row>
    <row r="12255" spans="1:9" x14ac:dyDescent="0.25">
      <c r="A12255" s="38">
        <v>130725255000</v>
      </c>
      <c r="B12255" s="13" t="s">
        <v>10939</v>
      </c>
      <c r="C12255" s="13">
        <v>5</v>
      </c>
      <c r="D12255" s="13" t="s">
        <v>69</v>
      </c>
      <c r="E12255" s="13" t="s">
        <v>65</v>
      </c>
      <c r="F12255" s="13" t="s">
        <v>65</v>
      </c>
      <c r="G12255" s="13" t="s">
        <v>65</v>
      </c>
      <c r="H12255" s="13" t="s">
        <v>65</v>
      </c>
      <c r="I12255" s="13"/>
    </row>
    <row r="12256" spans="1:9" x14ac:dyDescent="0.25">
      <c r="A12256" s="37">
        <v>130725256000</v>
      </c>
      <c r="B12256" s="12" t="s">
        <v>8868</v>
      </c>
      <c r="C12256" s="12">
        <v>5</v>
      </c>
      <c r="D12256" s="12" t="s">
        <v>69</v>
      </c>
      <c r="E12256" s="12" t="s">
        <v>65</v>
      </c>
      <c r="F12256" s="12" t="s">
        <v>65</v>
      </c>
      <c r="G12256" s="12" t="s">
        <v>65</v>
      </c>
      <c r="H12256" s="12" t="s">
        <v>65</v>
      </c>
      <c r="I12256" s="12"/>
    </row>
    <row r="12257" spans="1:9" x14ac:dyDescent="0.25">
      <c r="A12257" s="38">
        <v>130725257000</v>
      </c>
      <c r="B12257" s="13" t="s">
        <v>8874</v>
      </c>
      <c r="C12257" s="13">
        <v>3</v>
      </c>
      <c r="D12257" s="13" t="s">
        <v>64</v>
      </c>
      <c r="E12257" s="13" t="s">
        <v>65</v>
      </c>
      <c r="F12257" s="13" t="s">
        <v>65</v>
      </c>
      <c r="G12257" s="13" t="s">
        <v>66</v>
      </c>
      <c r="H12257" s="13" t="s">
        <v>67</v>
      </c>
      <c r="I12257" s="13"/>
    </row>
    <row r="12258" spans="1:9" x14ac:dyDescent="0.25">
      <c r="A12258" s="37">
        <v>130725258000</v>
      </c>
      <c r="B12258" s="12" t="s">
        <v>10940</v>
      </c>
      <c r="C12258" s="12">
        <v>4</v>
      </c>
      <c r="D12258" s="12" t="s">
        <v>1155</v>
      </c>
      <c r="E12258" s="12" t="s">
        <v>67</v>
      </c>
      <c r="F12258" s="12" t="s">
        <v>67</v>
      </c>
      <c r="G12258" s="12" t="s">
        <v>65</v>
      </c>
      <c r="H12258" s="12" t="s">
        <v>67</v>
      </c>
      <c r="I12258" s="12"/>
    </row>
    <row r="12259" spans="1:9" x14ac:dyDescent="0.25">
      <c r="A12259" s="38">
        <v>130725259000</v>
      </c>
      <c r="B12259" s="13" t="s">
        <v>10941</v>
      </c>
      <c r="C12259" s="13">
        <v>3</v>
      </c>
      <c r="D12259" s="13" t="s">
        <v>64</v>
      </c>
      <c r="E12259" s="13" t="s">
        <v>65</v>
      </c>
      <c r="F12259" s="13" t="s">
        <v>65</v>
      </c>
      <c r="G12259" s="13" t="s">
        <v>66</v>
      </c>
      <c r="H12259" s="13" t="s">
        <v>67</v>
      </c>
      <c r="I12259" s="13"/>
    </row>
    <row r="12260" spans="1:9" x14ac:dyDescent="0.25">
      <c r="A12260" s="37">
        <v>130725260000</v>
      </c>
      <c r="B12260" s="12" t="s">
        <v>10942</v>
      </c>
      <c r="C12260" s="12">
        <v>3</v>
      </c>
      <c r="D12260" s="12" t="s">
        <v>64</v>
      </c>
      <c r="E12260" s="12" t="s">
        <v>65</v>
      </c>
      <c r="F12260" s="12" t="s">
        <v>65</v>
      </c>
      <c r="G12260" s="12" t="s">
        <v>66</v>
      </c>
      <c r="H12260" s="12" t="s">
        <v>67</v>
      </c>
      <c r="I12260" s="12"/>
    </row>
    <row r="12261" spans="1:9" x14ac:dyDescent="0.25">
      <c r="A12261" s="38">
        <v>130725261000</v>
      </c>
      <c r="B12261" s="13" t="s">
        <v>8903</v>
      </c>
      <c r="C12261" s="13">
        <v>3</v>
      </c>
      <c r="D12261" s="13" t="s">
        <v>64</v>
      </c>
      <c r="E12261" s="13" t="s">
        <v>65</v>
      </c>
      <c r="F12261" s="13" t="s">
        <v>65</v>
      </c>
      <c r="G12261" s="13" t="s">
        <v>66</v>
      </c>
      <c r="H12261" s="13" t="s">
        <v>67</v>
      </c>
      <c r="I12261" s="13"/>
    </row>
    <row r="12262" spans="1:9" x14ac:dyDescent="0.25">
      <c r="A12262" s="37">
        <v>130725262000</v>
      </c>
      <c r="B12262" s="12" t="s">
        <v>8911</v>
      </c>
      <c r="C12262" s="12">
        <v>3</v>
      </c>
      <c r="D12262" s="12" t="s">
        <v>64</v>
      </c>
      <c r="E12262" s="12" t="s">
        <v>65</v>
      </c>
      <c r="F12262" s="12" t="s">
        <v>65</v>
      </c>
      <c r="G12262" s="12" t="s">
        <v>66</v>
      </c>
      <c r="H12262" s="12" t="s">
        <v>67</v>
      </c>
      <c r="I12262" s="12"/>
    </row>
    <row r="12263" spans="1:9" x14ac:dyDescent="0.25">
      <c r="A12263" s="38">
        <v>130725263000</v>
      </c>
      <c r="B12263" s="13" t="s">
        <v>10943</v>
      </c>
      <c r="C12263" s="13">
        <v>3</v>
      </c>
      <c r="D12263" s="13" t="s">
        <v>64</v>
      </c>
      <c r="E12263" s="13" t="s">
        <v>65</v>
      </c>
      <c r="F12263" s="13" t="s">
        <v>65</v>
      </c>
      <c r="G12263" s="13" t="s">
        <v>66</v>
      </c>
      <c r="H12263" s="13" t="s">
        <v>67</v>
      </c>
      <c r="I12263" s="13"/>
    </row>
    <row r="12264" spans="1:9" x14ac:dyDescent="0.25">
      <c r="A12264" s="37">
        <v>130735351000</v>
      </c>
      <c r="B12264" s="12" t="s">
        <v>8930</v>
      </c>
      <c r="C12264" s="12">
        <v>3</v>
      </c>
      <c r="D12264" s="12" t="s">
        <v>64</v>
      </c>
      <c r="E12264" s="12" t="s">
        <v>65</v>
      </c>
      <c r="F12264" s="12" t="s">
        <v>65</v>
      </c>
      <c r="G12264" s="12" t="s">
        <v>66</v>
      </c>
      <c r="H12264" s="12" t="s">
        <v>67</v>
      </c>
      <c r="I12264" s="12"/>
    </row>
    <row r="12265" spans="1:9" x14ac:dyDescent="0.25">
      <c r="A12265" s="38">
        <v>130735352000</v>
      </c>
      <c r="B12265" s="13" t="s">
        <v>8933</v>
      </c>
      <c r="C12265" s="13">
        <v>3</v>
      </c>
      <c r="D12265" s="13" t="s">
        <v>64</v>
      </c>
      <c r="E12265" s="13" t="s">
        <v>65</v>
      </c>
      <c r="F12265" s="13" t="s">
        <v>65</v>
      </c>
      <c r="G12265" s="13" t="s">
        <v>66</v>
      </c>
      <c r="H12265" s="13" t="s">
        <v>67</v>
      </c>
      <c r="I12265" s="13"/>
    </row>
    <row r="12266" spans="1:9" x14ac:dyDescent="0.25">
      <c r="A12266" s="37">
        <v>130735353000</v>
      </c>
      <c r="B12266" s="12" t="s">
        <v>8934</v>
      </c>
      <c r="C12266" s="12">
        <v>3</v>
      </c>
      <c r="D12266" s="12" t="s">
        <v>64</v>
      </c>
      <c r="E12266" s="12" t="s">
        <v>65</v>
      </c>
      <c r="F12266" s="12" t="s">
        <v>65</v>
      </c>
      <c r="G12266" s="12" t="s">
        <v>66</v>
      </c>
      <c r="H12266" s="12" t="s">
        <v>67</v>
      </c>
      <c r="I12266" s="12"/>
    </row>
    <row r="12267" spans="1:9" x14ac:dyDescent="0.25">
      <c r="A12267" s="38">
        <v>130735354000</v>
      </c>
      <c r="B12267" s="13" t="s">
        <v>10944</v>
      </c>
      <c r="C12267" s="13">
        <v>3</v>
      </c>
      <c r="D12267" s="13" t="s">
        <v>64</v>
      </c>
      <c r="E12267" s="13" t="s">
        <v>65</v>
      </c>
      <c r="F12267" s="13" t="s">
        <v>65</v>
      </c>
      <c r="G12267" s="13" t="s">
        <v>66</v>
      </c>
      <c r="H12267" s="13" t="s">
        <v>67</v>
      </c>
      <c r="I12267" s="13"/>
    </row>
    <row r="12268" spans="1:9" x14ac:dyDescent="0.25">
      <c r="A12268" s="37">
        <v>130735355000</v>
      </c>
      <c r="B12268" s="12" t="s">
        <v>10945</v>
      </c>
      <c r="C12268" s="12">
        <v>3</v>
      </c>
      <c r="D12268" s="12" t="s">
        <v>64</v>
      </c>
      <c r="E12268" s="12" t="s">
        <v>65</v>
      </c>
      <c r="F12268" s="12" t="s">
        <v>65</v>
      </c>
      <c r="G12268" s="12" t="s">
        <v>66</v>
      </c>
      <c r="H12268" s="12" t="s">
        <v>67</v>
      </c>
      <c r="I12268" s="12"/>
    </row>
    <row r="12269" spans="1:9" x14ac:dyDescent="0.25">
      <c r="A12269" s="38">
        <v>130735356000</v>
      </c>
      <c r="B12269" s="13" t="s">
        <v>10946</v>
      </c>
      <c r="C12269" s="13">
        <v>3</v>
      </c>
      <c r="D12269" s="13" t="s">
        <v>64</v>
      </c>
      <c r="E12269" s="13" t="s">
        <v>65</v>
      </c>
      <c r="F12269" s="13" t="s">
        <v>65</v>
      </c>
      <c r="G12269" s="13" t="s">
        <v>66</v>
      </c>
      <c r="H12269" s="13" t="s">
        <v>67</v>
      </c>
      <c r="I12269" s="13"/>
    </row>
    <row r="12270" spans="1:9" x14ac:dyDescent="0.25">
      <c r="A12270" s="37">
        <v>130735357000</v>
      </c>
      <c r="B12270" s="12" t="s">
        <v>10947</v>
      </c>
      <c r="C12270" s="12">
        <v>3</v>
      </c>
      <c r="D12270" s="12" t="s">
        <v>64</v>
      </c>
      <c r="E12270" s="12" t="s">
        <v>65</v>
      </c>
      <c r="F12270" s="12" t="s">
        <v>65</v>
      </c>
      <c r="G12270" s="12" t="s">
        <v>66</v>
      </c>
      <c r="H12270" s="12" t="s">
        <v>67</v>
      </c>
      <c r="I12270" s="12"/>
    </row>
    <row r="12271" spans="1:9" x14ac:dyDescent="0.25">
      <c r="A12271" s="38">
        <v>130735358000</v>
      </c>
      <c r="B12271" s="13" t="s">
        <v>8976</v>
      </c>
      <c r="C12271" s="13">
        <v>3</v>
      </c>
      <c r="D12271" s="13" t="s">
        <v>64</v>
      </c>
      <c r="E12271" s="13" t="s">
        <v>65</v>
      </c>
      <c r="F12271" s="13" t="s">
        <v>65</v>
      </c>
      <c r="G12271" s="13" t="s">
        <v>66</v>
      </c>
      <c r="H12271" s="13" t="s">
        <v>67</v>
      </c>
      <c r="I12271" s="13"/>
    </row>
    <row r="12272" spans="1:9" x14ac:dyDescent="0.25">
      <c r="A12272" s="37">
        <v>130735359000</v>
      </c>
      <c r="B12272" s="12" t="s">
        <v>10948</v>
      </c>
      <c r="C12272" s="12">
        <v>3</v>
      </c>
      <c r="D12272" s="12" t="s">
        <v>64</v>
      </c>
      <c r="E12272" s="12" t="s">
        <v>65</v>
      </c>
      <c r="F12272" s="12" t="s">
        <v>65</v>
      </c>
      <c r="G12272" s="12" t="s">
        <v>66</v>
      </c>
      <c r="H12272" s="12" t="s">
        <v>67</v>
      </c>
      <c r="I12272" s="12"/>
    </row>
    <row r="12273" spans="1:9" x14ac:dyDescent="0.25">
      <c r="A12273" s="38">
        <v>130735360000</v>
      </c>
      <c r="B12273" s="13" t="s">
        <v>10949</v>
      </c>
      <c r="C12273" s="13">
        <v>3</v>
      </c>
      <c r="D12273" s="13" t="s">
        <v>64</v>
      </c>
      <c r="E12273" s="13" t="s">
        <v>65</v>
      </c>
      <c r="F12273" s="13" t="s">
        <v>65</v>
      </c>
      <c r="G12273" s="13" t="s">
        <v>66</v>
      </c>
      <c r="H12273" s="13" t="s">
        <v>67</v>
      </c>
      <c r="I12273" s="13"/>
    </row>
    <row r="12274" spans="1:9" x14ac:dyDescent="0.25">
      <c r="A12274" s="37">
        <v>130735361000</v>
      </c>
      <c r="B12274" s="12" t="s">
        <v>8990</v>
      </c>
      <c r="C12274" s="12">
        <v>3</v>
      </c>
      <c r="D12274" s="12" t="s">
        <v>64</v>
      </c>
      <c r="E12274" s="12" t="s">
        <v>65</v>
      </c>
      <c r="F12274" s="12" t="s">
        <v>65</v>
      </c>
      <c r="G12274" s="12" t="s">
        <v>66</v>
      </c>
      <c r="H12274" s="12" t="s">
        <v>67</v>
      </c>
      <c r="I12274" s="12"/>
    </row>
    <row r="12275" spans="1:9" x14ac:dyDescent="0.25">
      <c r="A12275" s="38">
        <v>130735362000</v>
      </c>
      <c r="B12275" s="13" t="s">
        <v>10950</v>
      </c>
      <c r="C12275" s="13">
        <v>3</v>
      </c>
      <c r="D12275" s="13" t="s">
        <v>64</v>
      </c>
      <c r="E12275" s="13" t="s">
        <v>65</v>
      </c>
      <c r="F12275" s="13" t="s">
        <v>65</v>
      </c>
      <c r="G12275" s="13" t="s">
        <v>66</v>
      </c>
      <c r="H12275" s="13" t="s">
        <v>67</v>
      </c>
      <c r="I12275" s="13"/>
    </row>
    <row r="12276" spans="1:9" x14ac:dyDescent="0.25">
      <c r="A12276" s="37">
        <v>130745451000</v>
      </c>
      <c r="B12276" s="12" t="s">
        <v>10951</v>
      </c>
      <c r="C12276" s="12">
        <v>3</v>
      </c>
      <c r="D12276" s="12" t="s">
        <v>64</v>
      </c>
      <c r="E12276" s="12" t="s">
        <v>65</v>
      </c>
      <c r="F12276" s="12" t="s">
        <v>65</v>
      </c>
      <c r="G12276" s="12" t="s">
        <v>66</v>
      </c>
      <c r="H12276" s="12" t="s">
        <v>67</v>
      </c>
      <c r="I12276" s="12"/>
    </row>
    <row r="12277" spans="1:9" x14ac:dyDescent="0.25">
      <c r="A12277" s="38">
        <v>130745452000</v>
      </c>
      <c r="B12277" s="13" t="s">
        <v>9039</v>
      </c>
      <c r="C12277" s="13">
        <v>3</v>
      </c>
      <c r="D12277" s="13" t="s">
        <v>64</v>
      </c>
      <c r="E12277" s="13" t="s">
        <v>65</v>
      </c>
      <c r="F12277" s="13" t="s">
        <v>65</v>
      </c>
      <c r="G12277" s="13" t="s">
        <v>66</v>
      </c>
      <c r="H12277" s="13" t="s">
        <v>67</v>
      </c>
      <c r="I12277" s="13"/>
    </row>
    <row r="12278" spans="1:9" x14ac:dyDescent="0.25">
      <c r="A12278" s="37">
        <v>130745453000</v>
      </c>
      <c r="B12278" s="12" t="s">
        <v>10952</v>
      </c>
      <c r="C12278" s="12">
        <v>3</v>
      </c>
      <c r="D12278" s="12" t="s">
        <v>64</v>
      </c>
      <c r="E12278" s="12" t="s">
        <v>65</v>
      </c>
      <c r="F12278" s="12" t="s">
        <v>65</v>
      </c>
      <c r="G12278" s="12" t="s">
        <v>66</v>
      </c>
      <c r="H12278" s="12" t="s">
        <v>67</v>
      </c>
      <c r="I12278" s="12"/>
    </row>
    <row r="12279" spans="1:9" x14ac:dyDescent="0.25">
      <c r="A12279" s="38">
        <v>130745454000</v>
      </c>
      <c r="B12279" s="13" t="s">
        <v>10953</v>
      </c>
      <c r="C12279" s="13">
        <v>3</v>
      </c>
      <c r="D12279" s="13" t="s">
        <v>64</v>
      </c>
      <c r="E12279" s="13" t="s">
        <v>65</v>
      </c>
      <c r="F12279" s="13" t="s">
        <v>65</v>
      </c>
      <c r="G12279" s="13" t="s">
        <v>66</v>
      </c>
      <c r="H12279" s="13" t="s">
        <v>67</v>
      </c>
      <c r="I12279" s="13"/>
    </row>
    <row r="12280" spans="1:9" x14ac:dyDescent="0.25">
      <c r="A12280" s="37">
        <v>130745455000</v>
      </c>
      <c r="B12280" s="12" t="s">
        <v>10954</v>
      </c>
      <c r="C12280" s="12">
        <v>3</v>
      </c>
      <c r="D12280" s="12" t="s">
        <v>64</v>
      </c>
      <c r="E12280" s="12" t="s">
        <v>65</v>
      </c>
      <c r="F12280" s="12" t="s">
        <v>65</v>
      </c>
      <c r="G12280" s="12" t="s">
        <v>66</v>
      </c>
      <c r="H12280" s="12" t="s">
        <v>67</v>
      </c>
      <c r="I12280" s="12"/>
    </row>
    <row r="12281" spans="1:9" x14ac:dyDescent="0.25">
      <c r="A12281" s="38">
        <v>130745456000</v>
      </c>
      <c r="B12281" s="13" t="s">
        <v>9067</v>
      </c>
      <c r="C12281" s="13">
        <v>3</v>
      </c>
      <c r="D12281" s="13" t="s">
        <v>64</v>
      </c>
      <c r="E12281" s="13" t="s">
        <v>65</v>
      </c>
      <c r="F12281" s="13" t="s">
        <v>65</v>
      </c>
      <c r="G12281" s="13" t="s">
        <v>66</v>
      </c>
      <c r="H12281" s="13" t="s">
        <v>67</v>
      </c>
      <c r="I12281" s="13"/>
    </row>
    <row r="12282" spans="1:9" x14ac:dyDescent="0.25">
      <c r="A12282" s="37">
        <v>130745457000</v>
      </c>
      <c r="B12282" s="12" t="s">
        <v>10955</v>
      </c>
      <c r="C12282" s="12">
        <v>3</v>
      </c>
      <c r="D12282" s="12" t="s">
        <v>64</v>
      </c>
      <c r="E12282" s="12" t="s">
        <v>65</v>
      </c>
      <c r="F12282" s="12" t="s">
        <v>65</v>
      </c>
      <c r="G12282" s="12" t="s">
        <v>66</v>
      </c>
      <c r="H12282" s="12" t="s">
        <v>67</v>
      </c>
      <c r="I12282" s="12"/>
    </row>
    <row r="12283" spans="1:9" x14ac:dyDescent="0.25">
      <c r="A12283" s="38">
        <v>130745458000</v>
      </c>
      <c r="B12283" s="13" t="s">
        <v>9073</v>
      </c>
      <c r="C12283" s="13">
        <v>3</v>
      </c>
      <c r="D12283" s="13" t="s">
        <v>64</v>
      </c>
      <c r="E12283" s="13" t="s">
        <v>65</v>
      </c>
      <c r="F12283" s="13" t="s">
        <v>65</v>
      </c>
      <c r="G12283" s="13" t="s">
        <v>66</v>
      </c>
      <c r="H12283" s="13" t="s">
        <v>67</v>
      </c>
      <c r="I12283" s="13"/>
    </row>
    <row r="12284" spans="1:9" x14ac:dyDescent="0.25">
      <c r="A12284" s="37">
        <v>130745459000</v>
      </c>
      <c r="B12284" s="12" t="s">
        <v>10956</v>
      </c>
      <c r="C12284" s="12">
        <v>3</v>
      </c>
      <c r="D12284" s="12" t="s">
        <v>64</v>
      </c>
      <c r="E12284" s="12" t="s">
        <v>65</v>
      </c>
      <c r="F12284" s="12" t="s">
        <v>65</v>
      </c>
      <c r="G12284" s="12" t="s">
        <v>66</v>
      </c>
      <c r="H12284" s="12" t="s">
        <v>67</v>
      </c>
      <c r="I12284" s="12"/>
    </row>
    <row r="12285" spans="1:9" x14ac:dyDescent="0.25">
      <c r="A12285" s="38">
        <v>130755551000</v>
      </c>
      <c r="B12285" s="13" t="s">
        <v>10957</v>
      </c>
      <c r="C12285" s="13">
        <v>3</v>
      </c>
      <c r="D12285" s="13" t="s">
        <v>64</v>
      </c>
      <c r="E12285" s="13" t="s">
        <v>65</v>
      </c>
      <c r="F12285" s="13" t="s">
        <v>65</v>
      </c>
      <c r="G12285" s="13" t="s">
        <v>66</v>
      </c>
      <c r="H12285" s="13" t="s">
        <v>67</v>
      </c>
      <c r="I12285" s="13"/>
    </row>
    <row r="12286" spans="1:9" x14ac:dyDescent="0.25">
      <c r="A12286" s="37">
        <v>130755552000</v>
      </c>
      <c r="B12286" s="12" t="s">
        <v>10958</v>
      </c>
      <c r="C12286" s="12">
        <v>3</v>
      </c>
      <c r="D12286" s="12" t="s">
        <v>64</v>
      </c>
      <c r="E12286" s="12" t="s">
        <v>65</v>
      </c>
      <c r="F12286" s="12" t="s">
        <v>65</v>
      </c>
      <c r="G12286" s="12" t="s">
        <v>66</v>
      </c>
      <c r="H12286" s="12" t="s">
        <v>67</v>
      </c>
      <c r="I12286" s="12"/>
    </row>
    <row r="12287" spans="1:9" x14ac:dyDescent="0.25">
      <c r="A12287" s="38">
        <v>130755553000</v>
      </c>
      <c r="B12287" s="13" t="s">
        <v>10959</v>
      </c>
      <c r="C12287" s="13">
        <v>3</v>
      </c>
      <c r="D12287" s="13" t="s">
        <v>64</v>
      </c>
      <c r="E12287" s="13" t="s">
        <v>65</v>
      </c>
      <c r="F12287" s="13" t="s">
        <v>65</v>
      </c>
      <c r="G12287" s="13" t="s">
        <v>66</v>
      </c>
      <c r="H12287" s="13" t="s">
        <v>67</v>
      </c>
      <c r="I12287" s="13"/>
    </row>
    <row r="12288" spans="1:9" x14ac:dyDescent="0.25">
      <c r="A12288" s="37">
        <v>130755554000</v>
      </c>
      <c r="B12288" s="12" t="s">
        <v>10960</v>
      </c>
      <c r="C12288" s="12">
        <v>3</v>
      </c>
      <c r="D12288" s="12" t="s">
        <v>64</v>
      </c>
      <c r="E12288" s="12" t="s">
        <v>65</v>
      </c>
      <c r="F12288" s="12" t="s">
        <v>65</v>
      </c>
      <c r="G12288" s="12" t="s">
        <v>66</v>
      </c>
      <c r="H12288" s="12" t="s">
        <v>67</v>
      </c>
      <c r="I12288" s="12"/>
    </row>
    <row r="12289" spans="1:9" x14ac:dyDescent="0.25">
      <c r="A12289" s="38">
        <v>130755555000</v>
      </c>
      <c r="B12289" s="13" t="s">
        <v>10961</v>
      </c>
      <c r="C12289" s="13">
        <v>3</v>
      </c>
      <c r="D12289" s="13" t="s">
        <v>64</v>
      </c>
      <c r="E12289" s="13" t="s">
        <v>65</v>
      </c>
      <c r="F12289" s="13" t="s">
        <v>65</v>
      </c>
      <c r="G12289" s="13" t="s">
        <v>66</v>
      </c>
      <c r="H12289" s="13" t="s">
        <v>67</v>
      </c>
      <c r="I12289" s="13"/>
    </row>
    <row r="12290" spans="1:9" x14ac:dyDescent="0.25">
      <c r="A12290" s="37">
        <v>130755556000</v>
      </c>
      <c r="B12290" s="12" t="s">
        <v>10962</v>
      </c>
      <c r="C12290" s="12">
        <v>4</v>
      </c>
      <c r="D12290" s="12" t="s">
        <v>1155</v>
      </c>
      <c r="E12290" s="12" t="s">
        <v>67</v>
      </c>
      <c r="F12290" s="12" t="s">
        <v>67</v>
      </c>
      <c r="G12290" s="12" t="s">
        <v>65</v>
      </c>
      <c r="H12290" s="12" t="s">
        <v>67</v>
      </c>
      <c r="I12290" s="12"/>
    </row>
    <row r="12291" spans="1:9" x14ac:dyDescent="0.25">
      <c r="A12291" s="38">
        <v>130755557000</v>
      </c>
      <c r="B12291" s="13" t="s">
        <v>9166</v>
      </c>
      <c r="C12291" s="13">
        <v>3</v>
      </c>
      <c r="D12291" s="13" t="s">
        <v>64</v>
      </c>
      <c r="E12291" s="13" t="s">
        <v>65</v>
      </c>
      <c r="F12291" s="13" t="s">
        <v>65</v>
      </c>
      <c r="G12291" s="13" t="s">
        <v>66</v>
      </c>
      <c r="H12291" s="13" t="s">
        <v>67</v>
      </c>
      <c r="I12291" s="13"/>
    </row>
    <row r="12292" spans="1:9" x14ac:dyDescent="0.25">
      <c r="A12292" s="37">
        <v>130755558000</v>
      </c>
      <c r="B12292" s="12" t="s">
        <v>10963</v>
      </c>
      <c r="C12292" s="12">
        <v>3</v>
      </c>
      <c r="D12292" s="12" t="s">
        <v>64</v>
      </c>
      <c r="E12292" s="12" t="s">
        <v>65</v>
      </c>
      <c r="F12292" s="12" t="s">
        <v>65</v>
      </c>
      <c r="G12292" s="12" t="s">
        <v>66</v>
      </c>
      <c r="H12292" s="12" t="s">
        <v>67</v>
      </c>
      <c r="I12292" s="12"/>
    </row>
    <row r="12293" spans="1:9" x14ac:dyDescent="0.25">
      <c r="A12293" s="38">
        <v>130755559000</v>
      </c>
      <c r="B12293" s="13" t="s">
        <v>10964</v>
      </c>
      <c r="C12293" s="13">
        <v>3</v>
      </c>
      <c r="D12293" s="13" t="s">
        <v>64</v>
      </c>
      <c r="E12293" s="13" t="s">
        <v>65</v>
      </c>
      <c r="F12293" s="13" t="s">
        <v>65</v>
      </c>
      <c r="G12293" s="13" t="s">
        <v>66</v>
      </c>
      <c r="H12293" s="13" t="s">
        <v>67</v>
      </c>
      <c r="I12293" s="13"/>
    </row>
    <row r="12294" spans="1:9" x14ac:dyDescent="0.25">
      <c r="A12294" s="37">
        <v>130755560000</v>
      </c>
      <c r="B12294" s="12" t="s">
        <v>10965</v>
      </c>
      <c r="C12294" s="12">
        <v>4</v>
      </c>
      <c r="D12294" s="12" t="s">
        <v>1155</v>
      </c>
      <c r="E12294" s="12" t="s">
        <v>67</v>
      </c>
      <c r="F12294" s="12" t="s">
        <v>67</v>
      </c>
      <c r="G12294" s="12" t="s">
        <v>65</v>
      </c>
      <c r="H12294" s="12" t="s">
        <v>67</v>
      </c>
      <c r="I12294" s="12"/>
    </row>
    <row r="12295" spans="1:9" x14ac:dyDescent="0.25">
      <c r="A12295" s="38">
        <v>130755561000</v>
      </c>
      <c r="B12295" s="13" t="s">
        <v>10966</v>
      </c>
      <c r="C12295" s="13">
        <v>3</v>
      </c>
      <c r="D12295" s="13" t="s">
        <v>64</v>
      </c>
      <c r="E12295" s="13" t="s">
        <v>65</v>
      </c>
      <c r="F12295" s="13" t="s">
        <v>65</v>
      </c>
      <c r="G12295" s="13" t="s">
        <v>66</v>
      </c>
      <c r="H12295" s="13" t="s">
        <v>67</v>
      </c>
      <c r="I12295" s="13"/>
    </row>
    <row r="12296" spans="1:9" x14ac:dyDescent="0.25">
      <c r="A12296" s="37">
        <v>130755562000</v>
      </c>
      <c r="B12296" s="12" t="s">
        <v>10967</v>
      </c>
      <c r="C12296" s="12">
        <v>3</v>
      </c>
      <c r="D12296" s="12" t="s">
        <v>64</v>
      </c>
      <c r="E12296" s="12" t="s">
        <v>65</v>
      </c>
      <c r="F12296" s="12" t="s">
        <v>65</v>
      </c>
      <c r="G12296" s="12" t="s">
        <v>66</v>
      </c>
      <c r="H12296" s="12" t="s">
        <v>67</v>
      </c>
      <c r="I12296" s="12"/>
    </row>
    <row r="12297" spans="1:9" x14ac:dyDescent="0.25">
      <c r="A12297" s="38">
        <v>130755563000</v>
      </c>
      <c r="B12297" s="13" t="s">
        <v>9225</v>
      </c>
      <c r="C12297" s="13">
        <v>3</v>
      </c>
      <c r="D12297" s="13" t="s">
        <v>64</v>
      </c>
      <c r="E12297" s="13" t="s">
        <v>65</v>
      </c>
      <c r="F12297" s="13" t="s">
        <v>65</v>
      </c>
      <c r="G12297" s="13" t="s">
        <v>66</v>
      </c>
      <c r="H12297" s="13" t="s">
        <v>67</v>
      </c>
      <c r="I12297" s="13"/>
    </row>
    <row r="12298" spans="1:9" x14ac:dyDescent="0.25">
      <c r="A12298" s="37">
        <v>130765652000</v>
      </c>
      <c r="B12298" s="12" t="s">
        <v>10968</v>
      </c>
      <c r="C12298" s="12">
        <v>5</v>
      </c>
      <c r="D12298" s="12" t="s">
        <v>69</v>
      </c>
      <c r="E12298" s="12" t="s">
        <v>65</v>
      </c>
      <c r="F12298" s="12" t="s">
        <v>65</v>
      </c>
      <c r="G12298" s="12" t="s">
        <v>65</v>
      </c>
      <c r="H12298" s="12" t="s">
        <v>65</v>
      </c>
      <c r="I12298" s="12"/>
    </row>
    <row r="12299" spans="1:9" x14ac:dyDescent="0.25">
      <c r="A12299" s="38">
        <v>130765654000</v>
      </c>
      <c r="B12299" s="13" t="s">
        <v>10969</v>
      </c>
      <c r="C12299" s="13">
        <v>4</v>
      </c>
      <c r="D12299" s="13" t="s">
        <v>1155</v>
      </c>
      <c r="E12299" s="13" t="s">
        <v>67</v>
      </c>
      <c r="F12299" s="13" t="s">
        <v>67</v>
      </c>
      <c r="G12299" s="13" t="s">
        <v>65</v>
      </c>
      <c r="H12299" s="13" t="s">
        <v>67</v>
      </c>
      <c r="I12299" s="13"/>
    </row>
    <row r="12300" spans="1:9" x14ac:dyDescent="0.25">
      <c r="A12300" s="37">
        <v>130765655000</v>
      </c>
      <c r="B12300" s="12" t="s">
        <v>10970</v>
      </c>
      <c r="C12300" s="12">
        <v>5</v>
      </c>
      <c r="D12300" s="12" t="s">
        <v>69</v>
      </c>
      <c r="E12300" s="12" t="s">
        <v>65</v>
      </c>
      <c r="F12300" s="12" t="s">
        <v>65</v>
      </c>
      <c r="G12300" s="12" t="s">
        <v>65</v>
      </c>
      <c r="H12300" s="12" t="s">
        <v>65</v>
      </c>
      <c r="I12300" s="12"/>
    </row>
    <row r="12301" spans="1:9" x14ac:dyDescent="0.25">
      <c r="A12301" s="38">
        <v>130765656000</v>
      </c>
      <c r="B12301" s="13" t="s">
        <v>10971</v>
      </c>
      <c r="C12301" s="13">
        <v>5</v>
      </c>
      <c r="D12301" s="13" t="s">
        <v>69</v>
      </c>
      <c r="E12301" s="13" t="s">
        <v>65</v>
      </c>
      <c r="F12301" s="13" t="s">
        <v>65</v>
      </c>
      <c r="G12301" s="13" t="s">
        <v>65</v>
      </c>
      <c r="H12301" s="13" t="s">
        <v>65</v>
      </c>
      <c r="I12301" s="13"/>
    </row>
    <row r="12302" spans="1:9" x14ac:dyDescent="0.25">
      <c r="A12302" s="37">
        <v>130765657000</v>
      </c>
      <c r="B12302" s="12" t="s">
        <v>9270</v>
      </c>
      <c r="C12302" s="12">
        <v>4</v>
      </c>
      <c r="D12302" s="12" t="s">
        <v>1155</v>
      </c>
      <c r="E12302" s="12" t="s">
        <v>67</v>
      </c>
      <c r="F12302" s="12" t="s">
        <v>67</v>
      </c>
      <c r="G12302" s="12" t="s">
        <v>65</v>
      </c>
      <c r="H12302" s="12" t="s">
        <v>67</v>
      </c>
      <c r="I12302" s="12"/>
    </row>
    <row r="12303" spans="1:9" x14ac:dyDescent="0.25">
      <c r="A12303" s="38">
        <v>130765658000</v>
      </c>
      <c r="B12303" s="13" t="s">
        <v>10972</v>
      </c>
      <c r="C12303" s="13">
        <v>5</v>
      </c>
      <c r="D12303" s="13" t="s">
        <v>69</v>
      </c>
      <c r="E12303" s="13" t="s">
        <v>65</v>
      </c>
      <c r="F12303" s="13" t="s">
        <v>65</v>
      </c>
      <c r="G12303" s="13" t="s">
        <v>65</v>
      </c>
      <c r="H12303" s="13" t="s">
        <v>65</v>
      </c>
      <c r="I12303" s="13"/>
    </row>
    <row r="12304" spans="1:9" x14ac:dyDescent="0.25">
      <c r="A12304" s="37">
        <v>130765659000</v>
      </c>
      <c r="B12304" s="12" t="s">
        <v>10973</v>
      </c>
      <c r="C12304" s="12">
        <v>5</v>
      </c>
      <c r="D12304" s="12" t="s">
        <v>69</v>
      </c>
      <c r="E12304" s="12" t="s">
        <v>65</v>
      </c>
      <c r="F12304" s="12" t="s">
        <v>65</v>
      </c>
      <c r="G12304" s="12" t="s">
        <v>65</v>
      </c>
      <c r="H12304" s="12" t="s">
        <v>65</v>
      </c>
      <c r="I12304" s="12"/>
    </row>
    <row r="12305" spans="1:9" x14ac:dyDescent="0.25">
      <c r="A12305" s="38">
        <v>130765660000</v>
      </c>
      <c r="B12305" s="13" t="s">
        <v>9310</v>
      </c>
      <c r="C12305" s="13">
        <v>5</v>
      </c>
      <c r="D12305" s="13" t="s">
        <v>69</v>
      </c>
      <c r="E12305" s="13" t="s">
        <v>65</v>
      </c>
      <c r="F12305" s="13" t="s">
        <v>65</v>
      </c>
      <c r="G12305" s="13" t="s">
        <v>65</v>
      </c>
      <c r="H12305" s="13" t="s">
        <v>65</v>
      </c>
      <c r="I12305" s="13"/>
    </row>
    <row r="12306" spans="1:9" x14ac:dyDescent="0.25">
      <c r="A12306" s="37">
        <v>130765662000</v>
      </c>
      <c r="B12306" s="12" t="s">
        <v>10974</v>
      </c>
      <c r="C12306" s="12">
        <v>5</v>
      </c>
      <c r="D12306" s="12" t="s">
        <v>69</v>
      </c>
      <c r="E12306" s="12" t="s">
        <v>65</v>
      </c>
      <c r="F12306" s="12" t="s">
        <v>65</v>
      </c>
      <c r="G12306" s="12" t="s">
        <v>65</v>
      </c>
      <c r="H12306" s="12" t="s">
        <v>65</v>
      </c>
      <c r="I12306" s="12"/>
    </row>
    <row r="12307" spans="1:9" x14ac:dyDescent="0.25">
      <c r="A12307" s="38">
        <v>130765663000</v>
      </c>
      <c r="B12307" s="13" t="s">
        <v>9318</v>
      </c>
      <c r="C12307" s="13">
        <v>4</v>
      </c>
      <c r="D12307" s="13" t="s">
        <v>1155</v>
      </c>
      <c r="E12307" s="13" t="s">
        <v>67</v>
      </c>
      <c r="F12307" s="13" t="s">
        <v>67</v>
      </c>
      <c r="G12307" s="13" t="s">
        <v>65</v>
      </c>
      <c r="H12307" s="13" t="s">
        <v>67</v>
      </c>
      <c r="I12307" s="13"/>
    </row>
    <row r="12308" spans="1:9" x14ac:dyDescent="0.25">
      <c r="A12308" s="37">
        <v>130765664000</v>
      </c>
      <c r="B12308" s="12" t="s">
        <v>10975</v>
      </c>
      <c r="C12308" s="12">
        <v>5</v>
      </c>
      <c r="D12308" s="12" t="s">
        <v>69</v>
      </c>
      <c r="E12308" s="12" t="s">
        <v>65</v>
      </c>
      <c r="F12308" s="12" t="s">
        <v>65</v>
      </c>
      <c r="G12308" s="12" t="s">
        <v>65</v>
      </c>
      <c r="H12308" s="12" t="s">
        <v>65</v>
      </c>
      <c r="I12308" s="12"/>
    </row>
    <row r="12309" spans="1:9" x14ac:dyDescent="0.25">
      <c r="A12309" s="38">
        <v>130765665000</v>
      </c>
      <c r="B12309" s="13" t="s">
        <v>9330</v>
      </c>
      <c r="C12309" s="13">
        <v>5</v>
      </c>
      <c r="D12309" s="13" t="s">
        <v>69</v>
      </c>
      <c r="E12309" s="13" t="s">
        <v>65</v>
      </c>
      <c r="F12309" s="13" t="s">
        <v>65</v>
      </c>
      <c r="G12309" s="13" t="s">
        <v>65</v>
      </c>
      <c r="H12309" s="13" t="s">
        <v>65</v>
      </c>
      <c r="I12309" s="13"/>
    </row>
    <row r="12310" spans="1:9" x14ac:dyDescent="0.25">
      <c r="A12310" s="37">
        <v>130765666000</v>
      </c>
      <c r="B12310" s="12" t="s">
        <v>9344</v>
      </c>
      <c r="C12310" s="12">
        <v>5</v>
      </c>
      <c r="D12310" s="12" t="s">
        <v>69</v>
      </c>
      <c r="E12310" s="12" t="s">
        <v>65</v>
      </c>
      <c r="F12310" s="12" t="s">
        <v>65</v>
      </c>
      <c r="G12310" s="12" t="s">
        <v>65</v>
      </c>
      <c r="H12310" s="12" t="s">
        <v>65</v>
      </c>
      <c r="I12310" s="12"/>
    </row>
    <row r="12311" spans="1:9" x14ac:dyDescent="0.25">
      <c r="A12311" s="38">
        <v>130765667000</v>
      </c>
      <c r="B12311" s="13" t="s">
        <v>10976</v>
      </c>
      <c r="C12311" s="13">
        <v>5</v>
      </c>
      <c r="D12311" s="13" t="s">
        <v>69</v>
      </c>
      <c r="E12311" s="13" t="s">
        <v>65</v>
      </c>
      <c r="F12311" s="13" t="s">
        <v>65</v>
      </c>
      <c r="G12311" s="13" t="s">
        <v>65</v>
      </c>
      <c r="H12311" s="13" t="s">
        <v>65</v>
      </c>
      <c r="I12311" s="13"/>
    </row>
    <row r="12312" spans="1:9" x14ac:dyDescent="0.25">
      <c r="A12312" s="37">
        <v>130765668000</v>
      </c>
      <c r="B12312" s="12" t="s">
        <v>9251</v>
      </c>
      <c r="C12312" s="12">
        <v>5</v>
      </c>
      <c r="D12312" s="12" t="s">
        <v>69</v>
      </c>
      <c r="E12312" s="12" t="s">
        <v>65</v>
      </c>
      <c r="F12312" s="12" t="s">
        <v>65</v>
      </c>
      <c r="G12312" s="12" t="s">
        <v>65</v>
      </c>
      <c r="H12312" s="12" t="s">
        <v>65</v>
      </c>
      <c r="I12312" s="12"/>
    </row>
    <row r="12313" spans="1:9" x14ac:dyDescent="0.25">
      <c r="A12313" s="38">
        <v>145215101000</v>
      </c>
      <c r="B12313" s="13" t="s">
        <v>10977</v>
      </c>
      <c r="C12313" s="13">
        <v>2</v>
      </c>
      <c r="D12313" s="13" t="s">
        <v>1198</v>
      </c>
      <c r="E12313" s="13" t="s">
        <v>65</v>
      </c>
      <c r="F12313" s="13" t="s">
        <v>67</v>
      </c>
      <c r="G12313" s="13" t="s">
        <v>1199</v>
      </c>
      <c r="H12313" s="13" t="s">
        <v>67</v>
      </c>
      <c r="I12313" s="13"/>
    </row>
    <row r="12314" spans="1:9" x14ac:dyDescent="0.25">
      <c r="A12314" s="37">
        <v>145215103000</v>
      </c>
      <c r="B12314" s="12" t="s">
        <v>9369</v>
      </c>
      <c r="C12314" s="12">
        <v>2</v>
      </c>
      <c r="D12314" s="12" t="s">
        <v>1198</v>
      </c>
      <c r="E12314" s="12" t="s">
        <v>65</v>
      </c>
      <c r="F12314" s="12" t="s">
        <v>67</v>
      </c>
      <c r="G12314" s="12" t="s">
        <v>1199</v>
      </c>
      <c r="H12314" s="12" t="s">
        <v>67</v>
      </c>
      <c r="I12314" s="12"/>
    </row>
    <row r="12315" spans="1:9" x14ac:dyDescent="0.25">
      <c r="A12315" s="38">
        <v>145215110000</v>
      </c>
      <c r="B12315" s="13" t="s">
        <v>10978</v>
      </c>
      <c r="C12315" s="13">
        <v>2</v>
      </c>
      <c r="D12315" s="13" t="s">
        <v>1198</v>
      </c>
      <c r="E12315" s="13" t="s">
        <v>65</v>
      </c>
      <c r="F12315" s="13" t="s">
        <v>67</v>
      </c>
      <c r="G12315" s="13" t="s">
        <v>1199</v>
      </c>
      <c r="H12315" s="13" t="s">
        <v>67</v>
      </c>
      <c r="I12315" s="13"/>
    </row>
    <row r="12316" spans="1:9" x14ac:dyDescent="0.25">
      <c r="A12316" s="37">
        <v>145215115000</v>
      </c>
      <c r="B12316" s="12" t="s">
        <v>10979</v>
      </c>
      <c r="C12316" s="12">
        <v>1</v>
      </c>
      <c r="D12316" s="12" t="s">
        <v>2549</v>
      </c>
      <c r="E12316" s="12" t="s">
        <v>1199</v>
      </c>
      <c r="F12316" s="12" t="s">
        <v>1199</v>
      </c>
      <c r="G12316" s="12" t="s">
        <v>67</v>
      </c>
      <c r="H12316" s="12" t="s">
        <v>65</v>
      </c>
      <c r="I12316" s="12"/>
    </row>
    <row r="12317" spans="1:9" x14ac:dyDescent="0.25">
      <c r="A12317" s="38">
        <v>145215130000</v>
      </c>
      <c r="B12317" s="13" t="s">
        <v>10980</v>
      </c>
      <c r="C12317" s="13">
        <v>2</v>
      </c>
      <c r="D12317" s="13" t="s">
        <v>1198</v>
      </c>
      <c r="E12317" s="13" t="s">
        <v>65</v>
      </c>
      <c r="F12317" s="13" t="s">
        <v>67</v>
      </c>
      <c r="G12317" s="13" t="s">
        <v>1199</v>
      </c>
      <c r="H12317" s="13" t="s">
        <v>67</v>
      </c>
      <c r="I12317" s="13"/>
    </row>
    <row r="12318" spans="1:9" x14ac:dyDescent="0.25">
      <c r="A12318" s="37">
        <v>145215132000</v>
      </c>
      <c r="B12318" s="12" t="s">
        <v>10981</v>
      </c>
      <c r="C12318" s="12">
        <v>2</v>
      </c>
      <c r="D12318" s="12" t="s">
        <v>1198</v>
      </c>
      <c r="E12318" s="12" t="s">
        <v>65</v>
      </c>
      <c r="F12318" s="12" t="s">
        <v>67</v>
      </c>
      <c r="G12318" s="12" t="s">
        <v>1199</v>
      </c>
      <c r="H12318" s="12" t="s">
        <v>67</v>
      </c>
      <c r="I12318" s="12"/>
    </row>
    <row r="12319" spans="1:9" x14ac:dyDescent="0.25">
      <c r="A12319" s="38">
        <v>145215133000</v>
      </c>
      <c r="B12319" s="13" t="s">
        <v>9409</v>
      </c>
      <c r="C12319" s="13">
        <v>1</v>
      </c>
      <c r="D12319" s="13" t="s">
        <v>2549</v>
      </c>
      <c r="E12319" s="13" t="s">
        <v>1199</v>
      </c>
      <c r="F12319" s="13" t="s">
        <v>1199</v>
      </c>
      <c r="G12319" s="13" t="s">
        <v>67</v>
      </c>
      <c r="H12319" s="13" t="s">
        <v>65</v>
      </c>
      <c r="I12319" s="13"/>
    </row>
    <row r="12320" spans="1:9" x14ac:dyDescent="0.25">
      <c r="A12320" s="37">
        <v>145215138000</v>
      </c>
      <c r="B12320" s="12" t="s">
        <v>9416</v>
      </c>
      <c r="C12320" s="12">
        <v>2</v>
      </c>
      <c r="D12320" s="12" t="s">
        <v>1198</v>
      </c>
      <c r="E12320" s="12" t="s">
        <v>65</v>
      </c>
      <c r="F12320" s="12" t="s">
        <v>67</v>
      </c>
      <c r="G12320" s="12" t="s">
        <v>1199</v>
      </c>
      <c r="H12320" s="12" t="s">
        <v>67</v>
      </c>
      <c r="I12320" s="12"/>
    </row>
    <row r="12321" spans="1:9" x14ac:dyDescent="0.25">
      <c r="A12321" s="38">
        <v>145215139000</v>
      </c>
      <c r="B12321" s="13" t="s">
        <v>9417</v>
      </c>
      <c r="C12321" s="13">
        <v>2</v>
      </c>
      <c r="D12321" s="13" t="s">
        <v>1198</v>
      </c>
      <c r="E12321" s="13" t="s">
        <v>65</v>
      </c>
      <c r="F12321" s="13" t="s">
        <v>67</v>
      </c>
      <c r="G12321" s="13" t="s">
        <v>1199</v>
      </c>
      <c r="H12321" s="13" t="s">
        <v>67</v>
      </c>
      <c r="I12321" s="13"/>
    </row>
    <row r="12322" spans="1:9" x14ac:dyDescent="0.25">
      <c r="A12322" s="37">
        <v>145215140000</v>
      </c>
      <c r="B12322" s="12" t="s">
        <v>9418</v>
      </c>
      <c r="C12322" s="12">
        <v>2</v>
      </c>
      <c r="D12322" s="12" t="s">
        <v>1198</v>
      </c>
      <c r="E12322" s="12" t="s">
        <v>65</v>
      </c>
      <c r="F12322" s="12" t="s">
        <v>67</v>
      </c>
      <c r="G12322" s="12" t="s">
        <v>1199</v>
      </c>
      <c r="H12322" s="12" t="s">
        <v>67</v>
      </c>
      <c r="I12322" s="12"/>
    </row>
    <row r="12323" spans="1:9" x14ac:dyDescent="0.25">
      <c r="A12323" s="38">
        <v>145215405000</v>
      </c>
      <c r="B12323" s="13" t="s">
        <v>10982</v>
      </c>
      <c r="C12323" s="13">
        <v>2</v>
      </c>
      <c r="D12323" s="13" t="s">
        <v>1198</v>
      </c>
      <c r="E12323" s="13" t="s">
        <v>65</v>
      </c>
      <c r="F12323" s="13" t="s">
        <v>67</v>
      </c>
      <c r="G12323" s="13" t="s">
        <v>1199</v>
      </c>
      <c r="H12323" s="13" t="s">
        <v>67</v>
      </c>
      <c r="I12323" s="13"/>
    </row>
    <row r="12324" spans="1:9" x14ac:dyDescent="0.25">
      <c r="A12324" s="37">
        <v>145225102000</v>
      </c>
      <c r="B12324" s="12" t="s">
        <v>9423</v>
      </c>
      <c r="C12324" s="12">
        <v>4</v>
      </c>
      <c r="D12324" s="12" t="s">
        <v>1155</v>
      </c>
      <c r="E12324" s="12" t="s">
        <v>67</v>
      </c>
      <c r="F12324" s="12" t="s">
        <v>67</v>
      </c>
      <c r="G12324" s="12" t="s">
        <v>65</v>
      </c>
      <c r="H12324" s="12" t="s">
        <v>67</v>
      </c>
      <c r="I12324" s="12"/>
    </row>
    <row r="12325" spans="1:9" x14ac:dyDescent="0.25">
      <c r="A12325" s="38">
        <v>145225113000</v>
      </c>
      <c r="B12325" s="13" t="s">
        <v>10983</v>
      </c>
      <c r="C12325" s="13">
        <v>2</v>
      </c>
      <c r="D12325" s="13" t="s">
        <v>1198</v>
      </c>
      <c r="E12325" s="13" t="s">
        <v>65</v>
      </c>
      <c r="F12325" s="13" t="s">
        <v>67</v>
      </c>
      <c r="G12325" s="13" t="s">
        <v>1199</v>
      </c>
      <c r="H12325" s="13" t="s">
        <v>67</v>
      </c>
      <c r="I12325" s="13"/>
    </row>
    <row r="12326" spans="1:9" x14ac:dyDescent="0.25">
      <c r="A12326" s="37">
        <v>145225119000</v>
      </c>
      <c r="B12326" s="12" t="s">
        <v>9447</v>
      </c>
      <c r="C12326" s="12">
        <v>4</v>
      </c>
      <c r="D12326" s="12" t="s">
        <v>1155</v>
      </c>
      <c r="E12326" s="12" t="s">
        <v>67</v>
      </c>
      <c r="F12326" s="12" t="s">
        <v>67</v>
      </c>
      <c r="G12326" s="12" t="s">
        <v>65</v>
      </c>
      <c r="H12326" s="12" t="s">
        <v>67</v>
      </c>
      <c r="I12326" s="12"/>
    </row>
    <row r="12327" spans="1:9" x14ac:dyDescent="0.25">
      <c r="A12327" s="37">
        <v>145225126000</v>
      </c>
      <c r="B12327" s="12" t="s">
        <v>9457</v>
      </c>
      <c r="C12327" s="12">
        <v>4</v>
      </c>
      <c r="D12327" s="12" t="s">
        <v>1155</v>
      </c>
      <c r="E12327" s="12" t="s">
        <v>67</v>
      </c>
      <c r="F12327" s="12" t="s">
        <v>67</v>
      </c>
      <c r="G12327" s="12" t="s">
        <v>65</v>
      </c>
      <c r="H12327" s="12" t="s">
        <v>67</v>
      </c>
      <c r="I12327" s="12"/>
    </row>
    <row r="12328" spans="1:9" x14ac:dyDescent="0.25">
      <c r="A12328" s="38">
        <v>145225129000</v>
      </c>
      <c r="B12328" s="13" t="s">
        <v>10984</v>
      </c>
      <c r="C12328" s="13">
        <v>2</v>
      </c>
      <c r="D12328" s="13" t="s">
        <v>1198</v>
      </c>
      <c r="E12328" s="13" t="s">
        <v>65</v>
      </c>
      <c r="F12328" s="13" t="s">
        <v>67</v>
      </c>
      <c r="G12328" s="13" t="s">
        <v>1199</v>
      </c>
      <c r="H12328" s="13" t="s">
        <v>67</v>
      </c>
      <c r="I12328" s="13"/>
    </row>
    <row r="12329" spans="1:9" x14ac:dyDescent="0.25">
      <c r="A12329" s="37">
        <v>145235107000</v>
      </c>
      <c r="B12329" s="12" t="s">
        <v>4631</v>
      </c>
      <c r="C12329" s="12">
        <v>2</v>
      </c>
      <c r="D12329" s="12" t="s">
        <v>1198</v>
      </c>
      <c r="E12329" s="12" t="s">
        <v>65</v>
      </c>
      <c r="F12329" s="12" t="s">
        <v>67</v>
      </c>
      <c r="G12329" s="12" t="s">
        <v>1199</v>
      </c>
      <c r="H12329" s="12" t="s">
        <v>67</v>
      </c>
      <c r="I12329" s="12"/>
    </row>
    <row r="12330" spans="1:9" x14ac:dyDescent="0.25">
      <c r="A12330" s="38">
        <v>145235120000</v>
      </c>
      <c r="B12330" s="13" t="s">
        <v>10985</v>
      </c>
      <c r="C12330" s="13">
        <v>1</v>
      </c>
      <c r="D12330" s="13" t="s">
        <v>2549</v>
      </c>
      <c r="E12330" s="13" t="s">
        <v>1199</v>
      </c>
      <c r="F12330" s="13" t="s">
        <v>1199</v>
      </c>
      <c r="G12330" s="13" t="s">
        <v>67</v>
      </c>
      <c r="H12330" s="13" t="s">
        <v>65</v>
      </c>
      <c r="I12330" s="13"/>
    </row>
    <row r="12331" spans="1:9" x14ac:dyDescent="0.25">
      <c r="A12331" s="37">
        <v>145235122000</v>
      </c>
      <c r="B12331" s="12" t="s">
        <v>10986</v>
      </c>
      <c r="C12331" s="12">
        <v>1</v>
      </c>
      <c r="D12331" s="12" t="s">
        <v>2549</v>
      </c>
      <c r="E12331" s="12" t="s">
        <v>1199</v>
      </c>
      <c r="F12331" s="12" t="s">
        <v>1199</v>
      </c>
      <c r="G12331" s="12" t="s">
        <v>67</v>
      </c>
      <c r="H12331" s="12" t="s">
        <v>65</v>
      </c>
      <c r="I12331" s="12"/>
    </row>
    <row r="12332" spans="1:9" x14ac:dyDescent="0.25">
      <c r="A12332" s="38">
        <v>145235125000</v>
      </c>
      <c r="B12332" s="13" t="s">
        <v>9492</v>
      </c>
      <c r="C12332" s="13">
        <v>1</v>
      </c>
      <c r="D12332" s="13" t="s">
        <v>2549</v>
      </c>
      <c r="E12332" s="13" t="s">
        <v>1199</v>
      </c>
      <c r="F12332" s="13" t="s">
        <v>1199</v>
      </c>
      <c r="G12332" s="13" t="s">
        <v>67</v>
      </c>
      <c r="H12332" s="13" t="s">
        <v>65</v>
      </c>
      <c r="I12332" s="13"/>
    </row>
    <row r="12333" spans="1:9" x14ac:dyDescent="0.25">
      <c r="A12333" s="37">
        <v>145235131000</v>
      </c>
      <c r="B12333" s="12" t="s">
        <v>10987</v>
      </c>
      <c r="C12333" s="12">
        <v>1</v>
      </c>
      <c r="D12333" s="12" t="s">
        <v>2549</v>
      </c>
      <c r="E12333" s="12" t="s">
        <v>1199</v>
      </c>
      <c r="F12333" s="12" t="s">
        <v>1199</v>
      </c>
      <c r="G12333" s="12" t="s">
        <v>67</v>
      </c>
      <c r="H12333" s="12" t="s">
        <v>65</v>
      </c>
      <c r="I12333" s="12"/>
    </row>
    <row r="12334" spans="1:9" x14ac:dyDescent="0.25">
      <c r="A12334" s="38">
        <v>145235134000</v>
      </c>
      <c r="B12334" s="13" t="s">
        <v>10988</v>
      </c>
      <c r="C12334" s="13">
        <v>1</v>
      </c>
      <c r="D12334" s="13" t="s">
        <v>2549</v>
      </c>
      <c r="E12334" s="13" t="s">
        <v>1199</v>
      </c>
      <c r="F12334" s="13" t="s">
        <v>1199</v>
      </c>
      <c r="G12334" s="13" t="s">
        <v>67</v>
      </c>
      <c r="H12334" s="13" t="s">
        <v>65</v>
      </c>
      <c r="I12334" s="13"/>
    </row>
    <row r="12335" spans="1:9" x14ac:dyDescent="0.25">
      <c r="A12335" s="37">
        <v>145235402000</v>
      </c>
      <c r="B12335" s="12" t="s">
        <v>10989</v>
      </c>
      <c r="C12335" s="12">
        <v>1</v>
      </c>
      <c r="D12335" s="12" t="s">
        <v>2549</v>
      </c>
      <c r="E12335" s="12" t="s">
        <v>1199</v>
      </c>
      <c r="F12335" s="12" t="s">
        <v>1199</v>
      </c>
      <c r="G12335" s="12" t="s">
        <v>67</v>
      </c>
      <c r="H12335" s="12" t="s">
        <v>65</v>
      </c>
      <c r="I12335" s="12"/>
    </row>
    <row r="12336" spans="1:9" x14ac:dyDescent="0.25">
      <c r="A12336" s="38">
        <v>145245104000</v>
      </c>
      <c r="B12336" s="13" t="s">
        <v>10990</v>
      </c>
      <c r="C12336" s="13">
        <v>4</v>
      </c>
      <c r="D12336" s="13" t="s">
        <v>1155</v>
      </c>
      <c r="E12336" s="13" t="s">
        <v>67</v>
      </c>
      <c r="F12336" s="13" t="s">
        <v>67</v>
      </c>
      <c r="G12336" s="13" t="s">
        <v>65</v>
      </c>
      <c r="H12336" s="13" t="s">
        <v>67</v>
      </c>
      <c r="I12336" s="13"/>
    </row>
    <row r="12337" spans="1:9" x14ac:dyDescent="0.25">
      <c r="A12337" s="37">
        <v>145245111000</v>
      </c>
      <c r="B12337" s="12" t="s">
        <v>6304</v>
      </c>
      <c r="C12337" s="12">
        <v>1</v>
      </c>
      <c r="D12337" s="12" t="s">
        <v>2549</v>
      </c>
      <c r="E12337" s="12" t="s">
        <v>1199</v>
      </c>
      <c r="F12337" s="12" t="s">
        <v>1199</v>
      </c>
      <c r="G12337" s="12" t="s">
        <v>67</v>
      </c>
      <c r="H12337" s="12" t="s">
        <v>65</v>
      </c>
      <c r="I12337" s="12"/>
    </row>
    <row r="12338" spans="1:9" x14ac:dyDescent="0.25">
      <c r="A12338" s="38">
        <v>145245114000</v>
      </c>
      <c r="B12338" s="13" t="s">
        <v>9516</v>
      </c>
      <c r="C12338" s="13">
        <v>5</v>
      </c>
      <c r="D12338" s="13" t="s">
        <v>69</v>
      </c>
      <c r="E12338" s="13" t="s">
        <v>65</v>
      </c>
      <c r="F12338" s="13" t="s">
        <v>65</v>
      </c>
      <c r="G12338" s="13" t="s">
        <v>65</v>
      </c>
      <c r="H12338" s="13" t="s">
        <v>65</v>
      </c>
      <c r="I12338" s="13"/>
    </row>
    <row r="12339" spans="1:9" x14ac:dyDescent="0.25">
      <c r="A12339" s="37">
        <v>145245118000</v>
      </c>
      <c r="B12339" s="12" t="s">
        <v>10991</v>
      </c>
      <c r="C12339" s="12">
        <v>4</v>
      </c>
      <c r="D12339" s="12" t="s">
        <v>1155</v>
      </c>
      <c r="E12339" s="12" t="s">
        <v>67</v>
      </c>
      <c r="F12339" s="12" t="s">
        <v>67</v>
      </c>
      <c r="G12339" s="12" t="s">
        <v>65</v>
      </c>
      <c r="H12339" s="12" t="s">
        <v>67</v>
      </c>
      <c r="I12339" s="12"/>
    </row>
    <row r="12340" spans="1:9" x14ac:dyDescent="0.25">
      <c r="A12340" s="38">
        <v>145245128000</v>
      </c>
      <c r="B12340" s="13" t="s">
        <v>10992</v>
      </c>
      <c r="C12340" s="13">
        <v>1</v>
      </c>
      <c r="D12340" s="13" t="s">
        <v>2549</v>
      </c>
      <c r="E12340" s="13" t="s">
        <v>1199</v>
      </c>
      <c r="F12340" s="13" t="s">
        <v>1199</v>
      </c>
      <c r="G12340" s="13" t="s">
        <v>67</v>
      </c>
      <c r="H12340" s="13" t="s">
        <v>65</v>
      </c>
      <c r="I12340" s="13"/>
    </row>
    <row r="12341" spans="1:9" x14ac:dyDescent="0.25">
      <c r="A12341" s="37">
        <v>145245135000</v>
      </c>
      <c r="B12341" s="12" t="s">
        <v>5331</v>
      </c>
      <c r="C12341" s="12">
        <v>4</v>
      </c>
      <c r="D12341" s="12" t="s">
        <v>1155</v>
      </c>
      <c r="E12341" s="12" t="s">
        <v>67</v>
      </c>
      <c r="F12341" s="12" t="s">
        <v>67</v>
      </c>
      <c r="G12341" s="12" t="s">
        <v>65</v>
      </c>
      <c r="H12341" s="12" t="s">
        <v>67</v>
      </c>
      <c r="I12341" s="12"/>
    </row>
    <row r="12342" spans="1:9" x14ac:dyDescent="0.25">
      <c r="A12342" s="38">
        <v>146255207000</v>
      </c>
      <c r="B12342" s="13" t="s">
        <v>9533</v>
      </c>
      <c r="C12342" s="13">
        <v>1</v>
      </c>
      <c r="D12342" s="13" t="s">
        <v>2549</v>
      </c>
      <c r="E12342" s="13" t="s">
        <v>1199</v>
      </c>
      <c r="F12342" s="13" t="s">
        <v>1199</v>
      </c>
      <c r="G12342" s="13" t="s">
        <v>67</v>
      </c>
      <c r="H12342" s="13" t="s">
        <v>65</v>
      </c>
      <c r="I12342" s="13"/>
    </row>
    <row r="12343" spans="1:9" x14ac:dyDescent="0.25">
      <c r="A12343" s="37">
        <v>146255211000</v>
      </c>
      <c r="B12343" s="12" t="s">
        <v>9544</v>
      </c>
      <c r="C12343" s="12">
        <v>1</v>
      </c>
      <c r="D12343" s="12" t="s">
        <v>2549</v>
      </c>
      <c r="E12343" s="12" t="s">
        <v>1199</v>
      </c>
      <c r="F12343" s="12" t="s">
        <v>1199</v>
      </c>
      <c r="G12343" s="12" t="s">
        <v>67</v>
      </c>
      <c r="H12343" s="12" t="s">
        <v>65</v>
      </c>
      <c r="I12343" s="12"/>
    </row>
    <row r="12344" spans="1:9" x14ac:dyDescent="0.25">
      <c r="A12344" s="38">
        <v>146255212000</v>
      </c>
      <c r="B12344" s="13" t="s">
        <v>9546</v>
      </c>
      <c r="C12344" s="13">
        <v>4</v>
      </c>
      <c r="D12344" s="13" t="s">
        <v>1155</v>
      </c>
      <c r="E12344" s="13" t="s">
        <v>67</v>
      </c>
      <c r="F12344" s="13" t="s">
        <v>67</v>
      </c>
      <c r="G12344" s="13" t="s">
        <v>65</v>
      </c>
      <c r="H12344" s="13" t="s">
        <v>67</v>
      </c>
      <c r="I12344" s="13"/>
    </row>
    <row r="12345" spans="1:9" x14ac:dyDescent="0.25">
      <c r="A12345" s="37">
        <v>146255218000</v>
      </c>
      <c r="B12345" s="12" t="s">
        <v>9552</v>
      </c>
      <c r="C12345" s="12">
        <v>7</v>
      </c>
      <c r="D12345" s="12" t="s">
        <v>2085</v>
      </c>
      <c r="E12345" s="12" t="s">
        <v>65</v>
      </c>
      <c r="F12345" s="12" t="s">
        <v>1199</v>
      </c>
      <c r="G12345" s="12" t="s">
        <v>65</v>
      </c>
      <c r="H12345" s="12" t="s">
        <v>65</v>
      </c>
      <c r="I12345" s="12"/>
    </row>
    <row r="12346" spans="1:9" x14ac:dyDescent="0.25">
      <c r="A12346" s="38">
        <v>146255223000</v>
      </c>
      <c r="B12346" s="13" t="s">
        <v>9560</v>
      </c>
      <c r="C12346" s="13">
        <v>4</v>
      </c>
      <c r="D12346" s="13" t="s">
        <v>1155</v>
      </c>
      <c r="E12346" s="13" t="s">
        <v>67</v>
      </c>
      <c r="F12346" s="13" t="s">
        <v>67</v>
      </c>
      <c r="G12346" s="13" t="s">
        <v>65</v>
      </c>
      <c r="H12346" s="13" t="s">
        <v>67</v>
      </c>
      <c r="I12346" s="13"/>
    </row>
    <row r="12347" spans="1:9" x14ac:dyDescent="0.25">
      <c r="A12347" s="37">
        <v>146255231000</v>
      </c>
      <c r="B12347" s="12" t="s">
        <v>9567</v>
      </c>
      <c r="C12347" s="12">
        <v>4</v>
      </c>
      <c r="D12347" s="12" t="s">
        <v>1155</v>
      </c>
      <c r="E12347" s="12" t="s">
        <v>67</v>
      </c>
      <c r="F12347" s="12" t="s">
        <v>67</v>
      </c>
      <c r="G12347" s="12" t="s">
        <v>65</v>
      </c>
      <c r="H12347" s="12" t="s">
        <v>67</v>
      </c>
      <c r="I12347" s="12"/>
    </row>
    <row r="12348" spans="1:9" x14ac:dyDescent="0.25">
      <c r="A12348" s="38">
        <v>146255501000</v>
      </c>
      <c r="B12348" s="13" t="s">
        <v>10993</v>
      </c>
      <c r="C12348" s="13">
        <v>4</v>
      </c>
      <c r="D12348" s="13" t="s">
        <v>1155</v>
      </c>
      <c r="E12348" s="13" t="s">
        <v>67</v>
      </c>
      <c r="F12348" s="13" t="s">
        <v>67</v>
      </c>
      <c r="G12348" s="13" t="s">
        <v>65</v>
      </c>
      <c r="H12348" s="13" t="s">
        <v>67</v>
      </c>
      <c r="I12348" s="13"/>
    </row>
    <row r="12349" spans="1:9" x14ac:dyDescent="0.25">
      <c r="A12349" s="37">
        <v>146265203000</v>
      </c>
      <c r="B12349" s="12" t="s">
        <v>9585</v>
      </c>
      <c r="C12349" s="12">
        <v>7</v>
      </c>
      <c r="D12349" s="12" t="s">
        <v>2085</v>
      </c>
      <c r="E12349" s="12" t="s">
        <v>65</v>
      </c>
      <c r="F12349" s="12" t="s">
        <v>1199</v>
      </c>
      <c r="G12349" s="12" t="s">
        <v>65</v>
      </c>
      <c r="H12349" s="12" t="s">
        <v>65</v>
      </c>
      <c r="I12349" s="12"/>
    </row>
    <row r="12350" spans="1:9" x14ac:dyDescent="0.25">
      <c r="A12350" s="38">
        <v>146265206000</v>
      </c>
      <c r="B12350" s="13" t="s">
        <v>10994</v>
      </c>
      <c r="C12350" s="13">
        <v>4</v>
      </c>
      <c r="D12350" s="13" t="s">
        <v>1155</v>
      </c>
      <c r="E12350" s="13" t="s">
        <v>67</v>
      </c>
      <c r="F12350" s="13" t="s">
        <v>67</v>
      </c>
      <c r="G12350" s="13" t="s">
        <v>65</v>
      </c>
      <c r="H12350" s="13" t="s">
        <v>67</v>
      </c>
      <c r="I12350" s="13"/>
    </row>
    <row r="12351" spans="1:9" x14ac:dyDescent="0.25">
      <c r="A12351" s="37">
        <v>146265214000</v>
      </c>
      <c r="B12351" s="12" t="s">
        <v>10995</v>
      </c>
      <c r="C12351" s="12">
        <v>1</v>
      </c>
      <c r="D12351" s="12" t="s">
        <v>2549</v>
      </c>
      <c r="E12351" s="12" t="s">
        <v>1199</v>
      </c>
      <c r="F12351" s="12" t="s">
        <v>1199</v>
      </c>
      <c r="G12351" s="12" t="s">
        <v>67</v>
      </c>
      <c r="H12351" s="12" t="s">
        <v>65</v>
      </c>
      <c r="I12351" s="12"/>
    </row>
    <row r="12352" spans="1:9" x14ac:dyDescent="0.25">
      <c r="A12352" s="38">
        <v>146265220000</v>
      </c>
      <c r="B12352" s="13" t="s">
        <v>9610</v>
      </c>
      <c r="C12352" s="13">
        <v>4</v>
      </c>
      <c r="D12352" s="13" t="s">
        <v>1155</v>
      </c>
      <c r="E12352" s="13" t="s">
        <v>67</v>
      </c>
      <c r="F12352" s="13" t="s">
        <v>67</v>
      </c>
      <c r="G12352" s="13" t="s">
        <v>65</v>
      </c>
      <c r="H12352" s="13" t="s">
        <v>67</v>
      </c>
      <c r="I12352" s="13"/>
    </row>
    <row r="12353" spans="1:9" x14ac:dyDescent="0.25">
      <c r="A12353" s="37">
        <v>146265224000</v>
      </c>
      <c r="B12353" s="12" t="s">
        <v>9615</v>
      </c>
      <c r="C12353" s="12">
        <v>1</v>
      </c>
      <c r="D12353" s="12" t="s">
        <v>2549</v>
      </c>
      <c r="E12353" s="12" t="s">
        <v>1199</v>
      </c>
      <c r="F12353" s="12" t="s">
        <v>1199</v>
      </c>
      <c r="G12353" s="12" t="s">
        <v>67</v>
      </c>
      <c r="H12353" s="12" t="s">
        <v>65</v>
      </c>
      <c r="I12353" s="12"/>
    </row>
    <row r="12354" spans="1:9" x14ac:dyDescent="0.25">
      <c r="A12354" s="38">
        <v>146265227000</v>
      </c>
      <c r="B12354" s="13" t="s">
        <v>9618</v>
      </c>
      <c r="C12354" s="13">
        <v>1</v>
      </c>
      <c r="D12354" s="13" t="s">
        <v>2549</v>
      </c>
      <c r="E12354" s="13" t="s">
        <v>1199</v>
      </c>
      <c r="F12354" s="13" t="s">
        <v>1199</v>
      </c>
      <c r="G12354" s="13" t="s">
        <v>67</v>
      </c>
      <c r="H12354" s="13" t="s">
        <v>65</v>
      </c>
      <c r="I12354" s="13"/>
    </row>
    <row r="12355" spans="1:9" x14ac:dyDescent="0.25">
      <c r="A12355" s="37">
        <v>146265228000</v>
      </c>
      <c r="B12355" s="12" t="s">
        <v>10996</v>
      </c>
      <c r="C12355" s="12">
        <v>1</v>
      </c>
      <c r="D12355" s="12" t="s">
        <v>2549</v>
      </c>
      <c r="E12355" s="12" t="s">
        <v>1199</v>
      </c>
      <c r="F12355" s="12" t="s">
        <v>1199</v>
      </c>
      <c r="G12355" s="12" t="s">
        <v>67</v>
      </c>
      <c r="H12355" s="12" t="s">
        <v>65</v>
      </c>
      <c r="I12355" s="12"/>
    </row>
    <row r="12356" spans="1:9" x14ac:dyDescent="0.25">
      <c r="A12356" s="38">
        <v>146265232000</v>
      </c>
      <c r="B12356" s="13" t="s">
        <v>9623</v>
      </c>
      <c r="C12356" s="13">
        <v>4</v>
      </c>
      <c r="D12356" s="13" t="s">
        <v>1155</v>
      </c>
      <c r="E12356" s="13" t="s">
        <v>67</v>
      </c>
      <c r="F12356" s="13" t="s">
        <v>67</v>
      </c>
      <c r="G12356" s="13" t="s">
        <v>65</v>
      </c>
      <c r="H12356" s="13" t="s">
        <v>67</v>
      </c>
      <c r="I12356" s="13"/>
    </row>
    <row r="12357" spans="1:9" x14ac:dyDescent="0.25">
      <c r="A12357" s="37">
        <v>146265233000</v>
      </c>
      <c r="B12357" s="12" t="s">
        <v>9624</v>
      </c>
      <c r="C12357" s="12">
        <v>7</v>
      </c>
      <c r="D12357" s="12" t="s">
        <v>2085</v>
      </c>
      <c r="E12357" s="12" t="s">
        <v>65</v>
      </c>
      <c r="F12357" s="12" t="s">
        <v>1199</v>
      </c>
      <c r="G12357" s="12" t="s">
        <v>65</v>
      </c>
      <c r="H12357" s="12" t="s">
        <v>65</v>
      </c>
      <c r="I12357" s="12"/>
    </row>
    <row r="12358" spans="1:9" x14ac:dyDescent="0.25">
      <c r="A12358" s="38">
        <v>146265235000</v>
      </c>
      <c r="B12358" s="13" t="s">
        <v>9626</v>
      </c>
      <c r="C12358" s="13">
        <v>4</v>
      </c>
      <c r="D12358" s="13" t="s">
        <v>1155</v>
      </c>
      <c r="E12358" s="13" t="s">
        <v>67</v>
      </c>
      <c r="F12358" s="13" t="s">
        <v>67</v>
      </c>
      <c r="G12358" s="13" t="s">
        <v>65</v>
      </c>
      <c r="H12358" s="13" t="s">
        <v>67</v>
      </c>
      <c r="I12358" s="13"/>
    </row>
    <row r="12359" spans="1:9" x14ac:dyDescent="0.25">
      <c r="A12359" s="37">
        <v>146265237000</v>
      </c>
      <c r="B12359" s="12" t="s">
        <v>9627</v>
      </c>
      <c r="C12359" s="12">
        <v>7</v>
      </c>
      <c r="D12359" s="12" t="s">
        <v>2085</v>
      </c>
      <c r="E12359" s="12" t="s">
        <v>65</v>
      </c>
      <c r="F12359" s="12" t="s">
        <v>1199</v>
      </c>
      <c r="G12359" s="12" t="s">
        <v>65</v>
      </c>
      <c r="H12359" s="12" t="s">
        <v>65</v>
      </c>
      <c r="I12359" s="12"/>
    </row>
    <row r="12360" spans="1:9" x14ac:dyDescent="0.25">
      <c r="A12360" s="38">
        <v>146265242000</v>
      </c>
      <c r="B12360" s="13" t="s">
        <v>9634</v>
      </c>
      <c r="C12360" s="13">
        <v>7</v>
      </c>
      <c r="D12360" s="13" t="s">
        <v>2085</v>
      </c>
      <c r="E12360" s="13" t="s">
        <v>65</v>
      </c>
      <c r="F12360" s="13" t="s">
        <v>1199</v>
      </c>
      <c r="G12360" s="13" t="s">
        <v>65</v>
      </c>
      <c r="H12360" s="13" t="s">
        <v>65</v>
      </c>
      <c r="I12360" s="13"/>
    </row>
    <row r="12361" spans="1:9" x14ac:dyDescent="0.25">
      <c r="A12361" s="37">
        <v>146265502000</v>
      </c>
      <c r="B12361" s="12" t="s">
        <v>10997</v>
      </c>
      <c r="C12361" s="12">
        <v>4</v>
      </c>
      <c r="D12361" s="12" t="s">
        <v>1155</v>
      </c>
      <c r="E12361" s="12" t="s">
        <v>67</v>
      </c>
      <c r="F12361" s="12" t="s">
        <v>67</v>
      </c>
      <c r="G12361" s="12" t="s">
        <v>65</v>
      </c>
      <c r="H12361" s="12" t="s">
        <v>67</v>
      </c>
      <c r="I12361" s="12"/>
    </row>
    <row r="12362" spans="1:9" x14ac:dyDescent="0.25">
      <c r="A12362" s="38">
        <v>146265503000</v>
      </c>
      <c r="B12362" s="13" t="s">
        <v>10998</v>
      </c>
      <c r="C12362" s="13">
        <v>4</v>
      </c>
      <c r="D12362" s="13" t="s">
        <v>1155</v>
      </c>
      <c r="E12362" s="13" t="s">
        <v>67</v>
      </c>
      <c r="F12362" s="13" t="s">
        <v>67</v>
      </c>
      <c r="G12362" s="13" t="s">
        <v>65</v>
      </c>
      <c r="H12362" s="13" t="s">
        <v>67</v>
      </c>
      <c r="I12362" s="13"/>
    </row>
    <row r="12363" spans="1:9" x14ac:dyDescent="0.25">
      <c r="A12363" s="37">
        <v>146275225000</v>
      </c>
      <c r="B12363" s="12" t="s">
        <v>9651</v>
      </c>
      <c r="C12363" s="12">
        <v>4</v>
      </c>
      <c r="D12363" s="12" t="s">
        <v>1155</v>
      </c>
      <c r="E12363" s="12" t="s">
        <v>67</v>
      </c>
      <c r="F12363" s="12" t="s">
        <v>67</v>
      </c>
      <c r="G12363" s="12" t="s">
        <v>65</v>
      </c>
      <c r="H12363" s="12" t="s">
        <v>67</v>
      </c>
      <c r="I12363" s="12"/>
    </row>
    <row r="12364" spans="1:9" x14ac:dyDescent="0.25">
      <c r="A12364" s="38">
        <v>146275234000</v>
      </c>
      <c r="B12364" s="13" t="s">
        <v>10999</v>
      </c>
      <c r="C12364" s="13">
        <v>4</v>
      </c>
      <c r="D12364" s="13" t="s">
        <v>1155</v>
      </c>
      <c r="E12364" s="13" t="s">
        <v>67</v>
      </c>
      <c r="F12364" s="13" t="s">
        <v>67</v>
      </c>
      <c r="G12364" s="13" t="s">
        <v>65</v>
      </c>
      <c r="H12364" s="13" t="s">
        <v>67</v>
      </c>
      <c r="I12364" s="13"/>
    </row>
    <row r="12365" spans="1:9" x14ac:dyDescent="0.25">
      <c r="A12365" s="37">
        <v>146275238000</v>
      </c>
      <c r="B12365" s="12" t="s">
        <v>8676</v>
      </c>
      <c r="C12365" s="12">
        <v>4</v>
      </c>
      <c r="D12365" s="12" t="s">
        <v>1155</v>
      </c>
      <c r="E12365" s="12" t="s">
        <v>67</v>
      </c>
      <c r="F12365" s="12" t="s">
        <v>67</v>
      </c>
      <c r="G12365" s="12" t="s">
        <v>65</v>
      </c>
      <c r="H12365" s="12" t="s">
        <v>67</v>
      </c>
      <c r="I12365" s="12"/>
    </row>
    <row r="12366" spans="1:9" x14ac:dyDescent="0.25">
      <c r="A12366" s="38">
        <v>146285201000</v>
      </c>
      <c r="B12366" s="13" t="s">
        <v>9663</v>
      </c>
      <c r="C12366" s="13">
        <v>2</v>
      </c>
      <c r="D12366" s="13" t="s">
        <v>1198</v>
      </c>
      <c r="E12366" s="13" t="s">
        <v>65</v>
      </c>
      <c r="F12366" s="13" t="s">
        <v>67</v>
      </c>
      <c r="G12366" s="13" t="s">
        <v>1199</v>
      </c>
      <c r="H12366" s="13" t="s">
        <v>67</v>
      </c>
      <c r="I12366" s="13"/>
    </row>
    <row r="12367" spans="1:9" x14ac:dyDescent="0.25">
      <c r="A12367" s="37">
        <v>146285202000</v>
      </c>
      <c r="B12367" s="12" t="s">
        <v>9664</v>
      </c>
      <c r="C12367" s="12">
        <v>1</v>
      </c>
      <c r="D12367" s="12" t="s">
        <v>2549</v>
      </c>
      <c r="E12367" s="12" t="s">
        <v>1199</v>
      </c>
      <c r="F12367" s="12" t="s">
        <v>1199</v>
      </c>
      <c r="G12367" s="12" t="s">
        <v>67</v>
      </c>
      <c r="H12367" s="12" t="s">
        <v>65</v>
      </c>
      <c r="I12367" s="12"/>
    </row>
    <row r="12368" spans="1:9" x14ac:dyDescent="0.25">
      <c r="A12368" s="38">
        <v>146285204000</v>
      </c>
      <c r="B12368" s="13" t="s">
        <v>9665</v>
      </c>
      <c r="C12368" s="13">
        <v>1</v>
      </c>
      <c r="D12368" s="13" t="s">
        <v>2549</v>
      </c>
      <c r="E12368" s="13" t="s">
        <v>1199</v>
      </c>
      <c r="F12368" s="13" t="s">
        <v>1199</v>
      </c>
      <c r="G12368" s="13" t="s">
        <v>67</v>
      </c>
      <c r="H12368" s="13" t="s">
        <v>65</v>
      </c>
      <c r="I12368" s="13"/>
    </row>
    <row r="12369" spans="1:9" x14ac:dyDescent="0.25">
      <c r="A12369" s="37">
        <v>146285209000</v>
      </c>
      <c r="B12369" s="12" t="s">
        <v>11000</v>
      </c>
      <c r="C12369" s="12">
        <v>4</v>
      </c>
      <c r="D12369" s="12" t="s">
        <v>1155</v>
      </c>
      <c r="E12369" s="12" t="s">
        <v>67</v>
      </c>
      <c r="F12369" s="12" t="s">
        <v>67</v>
      </c>
      <c r="G12369" s="12" t="s">
        <v>65</v>
      </c>
      <c r="H12369" s="12" t="s">
        <v>67</v>
      </c>
      <c r="I12369" s="12"/>
    </row>
    <row r="12370" spans="1:9" x14ac:dyDescent="0.25">
      <c r="A12370" s="38">
        <v>146285219000</v>
      </c>
      <c r="B12370" s="13" t="s">
        <v>9680</v>
      </c>
      <c r="C12370" s="13">
        <v>1</v>
      </c>
      <c r="D12370" s="13" t="s">
        <v>2549</v>
      </c>
      <c r="E12370" s="13" t="s">
        <v>1199</v>
      </c>
      <c r="F12370" s="13" t="s">
        <v>1199</v>
      </c>
      <c r="G12370" s="13" t="s">
        <v>67</v>
      </c>
      <c r="H12370" s="13" t="s">
        <v>65</v>
      </c>
      <c r="I12370" s="13"/>
    </row>
    <row r="12371" spans="1:9" x14ac:dyDescent="0.25">
      <c r="A12371" s="37">
        <v>146285221000</v>
      </c>
      <c r="B12371" s="12" t="s">
        <v>11001</v>
      </c>
      <c r="C12371" s="12">
        <v>4</v>
      </c>
      <c r="D12371" s="12" t="s">
        <v>1155</v>
      </c>
      <c r="E12371" s="12" t="s">
        <v>67</v>
      </c>
      <c r="F12371" s="12" t="s">
        <v>67</v>
      </c>
      <c r="G12371" s="12" t="s">
        <v>65</v>
      </c>
      <c r="H12371" s="12" t="s">
        <v>67</v>
      </c>
      <c r="I12371" s="12"/>
    </row>
    <row r="12372" spans="1:9" x14ac:dyDescent="0.25">
      <c r="A12372" s="38">
        <v>146285229000</v>
      </c>
      <c r="B12372" s="13" t="s">
        <v>9685</v>
      </c>
      <c r="C12372" s="13">
        <v>4</v>
      </c>
      <c r="D12372" s="13" t="s">
        <v>1155</v>
      </c>
      <c r="E12372" s="13" t="s">
        <v>67</v>
      </c>
      <c r="F12372" s="13" t="s">
        <v>67</v>
      </c>
      <c r="G12372" s="13" t="s">
        <v>65</v>
      </c>
      <c r="H12372" s="13" t="s">
        <v>67</v>
      </c>
      <c r="I12372" s="13"/>
    </row>
    <row r="12373" spans="1:9" x14ac:dyDescent="0.25">
      <c r="A12373" s="37">
        <v>146285230000</v>
      </c>
      <c r="B12373" s="12" t="s">
        <v>9679</v>
      </c>
      <c r="C12373" s="12">
        <v>1</v>
      </c>
      <c r="D12373" s="12" t="s">
        <v>2549</v>
      </c>
      <c r="E12373" s="12" t="s">
        <v>1199</v>
      </c>
      <c r="F12373" s="12" t="s">
        <v>1199</v>
      </c>
      <c r="G12373" s="12" t="s">
        <v>67</v>
      </c>
      <c r="H12373" s="12" t="s">
        <v>65</v>
      </c>
      <c r="I12373" s="12"/>
    </row>
    <row r="12374" spans="1:9" x14ac:dyDescent="0.25">
      <c r="A12374" s="38">
        <v>146285240000</v>
      </c>
      <c r="B12374" s="13" t="s">
        <v>9694</v>
      </c>
      <c r="C12374" s="13">
        <v>1</v>
      </c>
      <c r="D12374" s="13" t="s">
        <v>2549</v>
      </c>
      <c r="E12374" s="13" t="s">
        <v>1199</v>
      </c>
      <c r="F12374" s="13" t="s">
        <v>1199</v>
      </c>
      <c r="G12374" s="13" t="s">
        <v>67</v>
      </c>
      <c r="H12374" s="13" t="s">
        <v>65</v>
      </c>
      <c r="I12374" s="13"/>
    </row>
    <row r="12375" spans="1:9" x14ac:dyDescent="0.25">
      <c r="A12375" s="37">
        <v>147295301000</v>
      </c>
      <c r="B12375" s="12" t="s">
        <v>9697</v>
      </c>
      <c r="C12375" s="12">
        <v>4</v>
      </c>
      <c r="D12375" s="12" t="s">
        <v>1155</v>
      </c>
      <c r="E12375" s="12" t="s">
        <v>67</v>
      </c>
      <c r="F12375" s="12" t="s">
        <v>67</v>
      </c>
      <c r="G12375" s="12" t="s">
        <v>65</v>
      </c>
      <c r="H12375" s="12" t="s">
        <v>67</v>
      </c>
      <c r="I12375" s="12"/>
    </row>
    <row r="12376" spans="1:9" x14ac:dyDescent="0.25">
      <c r="A12376" s="38">
        <v>147295307000</v>
      </c>
      <c r="B12376" s="13" t="s">
        <v>9716</v>
      </c>
      <c r="C12376" s="13">
        <v>4</v>
      </c>
      <c r="D12376" s="13" t="s">
        <v>1155</v>
      </c>
      <c r="E12376" s="13" t="s">
        <v>67</v>
      </c>
      <c r="F12376" s="13" t="s">
        <v>67</v>
      </c>
      <c r="G12376" s="13" t="s">
        <v>65</v>
      </c>
      <c r="H12376" s="13" t="s">
        <v>67</v>
      </c>
      <c r="I12376" s="13"/>
    </row>
    <row r="12377" spans="1:9" x14ac:dyDescent="0.25">
      <c r="A12377" s="37">
        <v>147295308000</v>
      </c>
      <c r="B12377" s="12" t="s">
        <v>9720</v>
      </c>
      <c r="C12377" s="12">
        <v>4</v>
      </c>
      <c r="D12377" s="12" t="s">
        <v>1155</v>
      </c>
      <c r="E12377" s="12" t="s">
        <v>67</v>
      </c>
      <c r="F12377" s="12" t="s">
        <v>67</v>
      </c>
      <c r="G12377" s="12" t="s">
        <v>65</v>
      </c>
      <c r="H12377" s="12" t="s">
        <v>67</v>
      </c>
      <c r="I12377" s="12"/>
    </row>
    <row r="12378" spans="1:9" x14ac:dyDescent="0.25">
      <c r="A12378" s="38">
        <v>147305302000</v>
      </c>
      <c r="B12378" s="13" t="s">
        <v>9728</v>
      </c>
      <c r="C12378" s="13">
        <v>4</v>
      </c>
      <c r="D12378" s="13" t="s">
        <v>1155</v>
      </c>
      <c r="E12378" s="13" t="s">
        <v>67</v>
      </c>
      <c r="F12378" s="13" t="s">
        <v>67</v>
      </c>
      <c r="G12378" s="13" t="s">
        <v>65</v>
      </c>
      <c r="H12378" s="13" t="s">
        <v>67</v>
      </c>
      <c r="I12378" s="13"/>
    </row>
    <row r="12379" spans="1:9" x14ac:dyDescent="0.25">
      <c r="A12379" s="37">
        <v>147305303000</v>
      </c>
      <c r="B12379" s="12" t="s">
        <v>9734</v>
      </c>
      <c r="C12379" s="12">
        <v>4</v>
      </c>
      <c r="D12379" s="12" t="s">
        <v>1155</v>
      </c>
      <c r="E12379" s="12" t="s">
        <v>67</v>
      </c>
      <c r="F12379" s="12" t="s">
        <v>67</v>
      </c>
      <c r="G12379" s="12" t="s">
        <v>65</v>
      </c>
      <c r="H12379" s="12" t="s">
        <v>67</v>
      </c>
      <c r="I12379" s="12"/>
    </row>
    <row r="12380" spans="1:9" x14ac:dyDescent="0.25">
      <c r="A12380" s="38">
        <v>147305306000</v>
      </c>
      <c r="B12380" s="13" t="s">
        <v>11002</v>
      </c>
      <c r="C12380" s="13">
        <v>4</v>
      </c>
      <c r="D12380" s="13" t="s">
        <v>1155</v>
      </c>
      <c r="E12380" s="13" t="s">
        <v>67</v>
      </c>
      <c r="F12380" s="13" t="s">
        <v>67</v>
      </c>
      <c r="G12380" s="13" t="s">
        <v>65</v>
      </c>
      <c r="H12380" s="13" t="s">
        <v>67</v>
      </c>
      <c r="I12380" s="13"/>
    </row>
    <row r="12381" spans="1:9" x14ac:dyDescent="0.25">
      <c r="A12381" s="37">
        <v>147305311000</v>
      </c>
      <c r="B12381" s="12" t="s">
        <v>9750</v>
      </c>
      <c r="C12381" s="12">
        <v>4</v>
      </c>
      <c r="D12381" s="12" t="s">
        <v>1155</v>
      </c>
      <c r="E12381" s="12" t="s">
        <v>67</v>
      </c>
      <c r="F12381" s="12" t="s">
        <v>67</v>
      </c>
      <c r="G12381" s="12" t="s">
        <v>65</v>
      </c>
      <c r="H12381" s="12" t="s">
        <v>67</v>
      </c>
      <c r="I12381" s="12"/>
    </row>
    <row r="12382" spans="1:9" x14ac:dyDescent="0.25">
      <c r="A12382" s="38">
        <v>147305601000</v>
      </c>
      <c r="B12382" s="13" t="s">
        <v>11003</v>
      </c>
      <c r="C12382" s="13">
        <v>4</v>
      </c>
      <c r="D12382" s="13" t="s">
        <v>1155</v>
      </c>
      <c r="E12382" s="13" t="s">
        <v>67</v>
      </c>
      <c r="F12382" s="13" t="s">
        <v>67</v>
      </c>
      <c r="G12382" s="13" t="s">
        <v>65</v>
      </c>
      <c r="H12382" s="13" t="s">
        <v>67</v>
      </c>
      <c r="I12382" s="13"/>
    </row>
    <row r="12383" spans="1:9" x14ac:dyDescent="0.25">
      <c r="A12383" s="37">
        <v>150815051000</v>
      </c>
      <c r="B12383" s="12" t="s">
        <v>11004</v>
      </c>
      <c r="C12383" s="12">
        <v>4</v>
      </c>
      <c r="D12383" s="12" t="s">
        <v>1155</v>
      </c>
      <c r="E12383" s="12" t="s">
        <v>67</v>
      </c>
      <c r="F12383" s="12" t="s">
        <v>67</v>
      </c>
      <c r="G12383" s="12" t="s">
        <v>65</v>
      </c>
      <c r="H12383" s="12" t="s">
        <v>67</v>
      </c>
      <c r="I12383" s="12"/>
    </row>
    <row r="12384" spans="1:9" x14ac:dyDescent="0.25">
      <c r="A12384" s="38">
        <v>150835051000</v>
      </c>
      <c r="B12384" s="13" t="s">
        <v>11005</v>
      </c>
      <c r="C12384" s="13">
        <v>4</v>
      </c>
      <c r="D12384" s="13" t="s">
        <v>1155</v>
      </c>
      <c r="E12384" s="13" t="s">
        <v>67</v>
      </c>
      <c r="F12384" s="13" t="s">
        <v>67</v>
      </c>
      <c r="G12384" s="13" t="s">
        <v>65</v>
      </c>
      <c r="H12384" s="13" t="s">
        <v>67</v>
      </c>
      <c r="I12384" s="13"/>
    </row>
    <row r="12385" spans="1:9" x14ac:dyDescent="0.25">
      <c r="A12385" s="37">
        <v>150835052000</v>
      </c>
      <c r="B12385" s="12" t="s">
        <v>9793</v>
      </c>
      <c r="C12385" s="12">
        <v>4</v>
      </c>
      <c r="D12385" s="12" t="s">
        <v>1155</v>
      </c>
      <c r="E12385" s="12" t="s">
        <v>67</v>
      </c>
      <c r="F12385" s="12" t="s">
        <v>67</v>
      </c>
      <c r="G12385" s="12" t="s">
        <v>65</v>
      </c>
      <c r="H12385" s="12" t="s">
        <v>67</v>
      </c>
      <c r="I12385" s="12"/>
    </row>
    <row r="12386" spans="1:9" x14ac:dyDescent="0.25">
      <c r="A12386" s="38">
        <v>150835053000</v>
      </c>
      <c r="B12386" s="13" t="s">
        <v>11006</v>
      </c>
      <c r="C12386" s="13">
        <v>4</v>
      </c>
      <c r="D12386" s="13" t="s">
        <v>1155</v>
      </c>
      <c r="E12386" s="13" t="s">
        <v>67</v>
      </c>
      <c r="F12386" s="13" t="s">
        <v>67</v>
      </c>
      <c r="G12386" s="13" t="s">
        <v>65</v>
      </c>
      <c r="H12386" s="13" t="s">
        <v>67</v>
      </c>
      <c r="I12386" s="13"/>
    </row>
    <row r="12387" spans="1:9" x14ac:dyDescent="0.25">
      <c r="A12387" s="37">
        <v>150835054000</v>
      </c>
      <c r="B12387" s="12" t="s">
        <v>11007</v>
      </c>
      <c r="C12387" s="12">
        <v>4</v>
      </c>
      <c r="D12387" s="12" t="s">
        <v>1155</v>
      </c>
      <c r="E12387" s="12" t="s">
        <v>67</v>
      </c>
      <c r="F12387" s="12" t="s">
        <v>67</v>
      </c>
      <c r="G12387" s="12" t="s">
        <v>65</v>
      </c>
      <c r="H12387" s="12" t="s">
        <v>67</v>
      </c>
      <c r="I12387" s="12"/>
    </row>
    <row r="12388" spans="1:9" x14ac:dyDescent="0.25">
      <c r="A12388" s="38">
        <v>150845051000</v>
      </c>
      <c r="B12388" s="13" t="s">
        <v>11008</v>
      </c>
      <c r="C12388" s="13">
        <v>4</v>
      </c>
      <c r="D12388" s="13" t="s">
        <v>1155</v>
      </c>
      <c r="E12388" s="13" t="s">
        <v>67</v>
      </c>
      <c r="F12388" s="13" t="s">
        <v>67</v>
      </c>
      <c r="G12388" s="13" t="s">
        <v>65</v>
      </c>
      <c r="H12388" s="13" t="s">
        <v>67</v>
      </c>
      <c r="I12388" s="13"/>
    </row>
    <row r="12389" spans="1:9" x14ac:dyDescent="0.25">
      <c r="A12389" s="37">
        <v>150845052000</v>
      </c>
      <c r="B12389" s="12" t="s">
        <v>11009</v>
      </c>
      <c r="C12389" s="12">
        <v>4</v>
      </c>
      <c r="D12389" s="12" t="s">
        <v>1155</v>
      </c>
      <c r="E12389" s="12" t="s">
        <v>67</v>
      </c>
      <c r="F12389" s="12" t="s">
        <v>67</v>
      </c>
      <c r="G12389" s="12" t="s">
        <v>65</v>
      </c>
      <c r="H12389" s="12" t="s">
        <v>67</v>
      </c>
      <c r="I12389" s="12"/>
    </row>
    <row r="12390" spans="1:9" x14ac:dyDescent="0.25">
      <c r="A12390" s="38">
        <v>150845053000</v>
      </c>
      <c r="B12390" s="13" t="s">
        <v>10097</v>
      </c>
      <c r="C12390" s="13">
        <v>4</v>
      </c>
      <c r="D12390" s="13" t="s">
        <v>1155</v>
      </c>
      <c r="E12390" s="13" t="s">
        <v>67</v>
      </c>
      <c r="F12390" s="13" t="s">
        <v>67</v>
      </c>
      <c r="G12390" s="13" t="s">
        <v>65</v>
      </c>
      <c r="H12390" s="13" t="s">
        <v>67</v>
      </c>
      <c r="I12390" s="13"/>
    </row>
    <row r="12391" spans="1:9" x14ac:dyDescent="0.25">
      <c r="A12391" s="37">
        <v>150845054000</v>
      </c>
      <c r="B12391" s="12" t="s">
        <v>11010</v>
      </c>
      <c r="C12391" s="12">
        <v>4</v>
      </c>
      <c r="D12391" s="12" t="s">
        <v>1155</v>
      </c>
      <c r="E12391" s="12" t="s">
        <v>67</v>
      </c>
      <c r="F12391" s="12" t="s">
        <v>67</v>
      </c>
      <c r="G12391" s="12" t="s">
        <v>65</v>
      </c>
      <c r="H12391" s="12" t="s">
        <v>67</v>
      </c>
      <c r="I12391" s="12"/>
    </row>
    <row r="12392" spans="1:9" x14ac:dyDescent="0.25">
      <c r="A12392" s="38">
        <v>150855051000</v>
      </c>
      <c r="B12392" s="13" t="s">
        <v>11011</v>
      </c>
      <c r="C12392" s="13">
        <v>4</v>
      </c>
      <c r="D12392" s="13" t="s">
        <v>1155</v>
      </c>
      <c r="E12392" s="13" t="s">
        <v>67</v>
      </c>
      <c r="F12392" s="13" t="s">
        <v>67</v>
      </c>
      <c r="G12392" s="13" t="s">
        <v>65</v>
      </c>
      <c r="H12392" s="13" t="s">
        <v>67</v>
      </c>
      <c r="I12392" s="13"/>
    </row>
    <row r="12393" spans="1:9" x14ac:dyDescent="0.25">
      <c r="A12393" s="37">
        <v>150875051000</v>
      </c>
      <c r="B12393" s="12" t="s">
        <v>11012</v>
      </c>
      <c r="C12393" s="12">
        <v>4</v>
      </c>
      <c r="D12393" s="12" t="s">
        <v>1155</v>
      </c>
      <c r="E12393" s="12" t="s">
        <v>67</v>
      </c>
      <c r="F12393" s="12" t="s">
        <v>67</v>
      </c>
      <c r="G12393" s="12" t="s">
        <v>65</v>
      </c>
      <c r="H12393" s="12" t="s">
        <v>67</v>
      </c>
      <c r="I12393" s="12"/>
    </row>
    <row r="12394" spans="1:9" x14ac:dyDescent="0.25">
      <c r="A12394" s="38">
        <v>150875052000</v>
      </c>
      <c r="B12394" s="13" t="s">
        <v>11013</v>
      </c>
      <c r="C12394" s="13">
        <v>4</v>
      </c>
      <c r="D12394" s="13" t="s">
        <v>1155</v>
      </c>
      <c r="E12394" s="13" t="s">
        <v>67</v>
      </c>
      <c r="F12394" s="13" t="s">
        <v>67</v>
      </c>
      <c r="G12394" s="13" t="s">
        <v>65</v>
      </c>
      <c r="H12394" s="13" t="s">
        <v>67</v>
      </c>
      <c r="I12394" s="13"/>
    </row>
    <row r="12395" spans="1:9" x14ac:dyDescent="0.25">
      <c r="A12395" s="37">
        <v>150885051000</v>
      </c>
      <c r="B12395" s="12" t="s">
        <v>11014</v>
      </c>
      <c r="C12395" s="12">
        <v>4</v>
      </c>
      <c r="D12395" s="12" t="s">
        <v>1155</v>
      </c>
      <c r="E12395" s="12" t="s">
        <v>67</v>
      </c>
      <c r="F12395" s="12" t="s">
        <v>67</v>
      </c>
      <c r="G12395" s="12" t="s">
        <v>65</v>
      </c>
      <c r="H12395" s="12" t="s">
        <v>67</v>
      </c>
      <c r="I12395" s="12"/>
    </row>
    <row r="12396" spans="1:9" x14ac:dyDescent="0.25">
      <c r="A12396" s="38">
        <v>150895051000</v>
      </c>
      <c r="B12396" s="13" t="s">
        <v>11015</v>
      </c>
      <c r="C12396" s="13">
        <v>4</v>
      </c>
      <c r="D12396" s="13" t="s">
        <v>1155</v>
      </c>
      <c r="E12396" s="13" t="s">
        <v>67</v>
      </c>
      <c r="F12396" s="13" t="s">
        <v>67</v>
      </c>
      <c r="G12396" s="13" t="s">
        <v>65</v>
      </c>
      <c r="H12396" s="13" t="s">
        <v>67</v>
      </c>
      <c r="I12396" s="13"/>
    </row>
    <row r="12397" spans="1:9" x14ac:dyDescent="0.25">
      <c r="A12397" s="37">
        <v>150895052000</v>
      </c>
      <c r="B12397" s="12" t="s">
        <v>11016</v>
      </c>
      <c r="C12397" s="12">
        <v>4</v>
      </c>
      <c r="D12397" s="12" t="s">
        <v>1155</v>
      </c>
      <c r="E12397" s="12" t="s">
        <v>67</v>
      </c>
      <c r="F12397" s="12" t="s">
        <v>67</v>
      </c>
      <c r="G12397" s="12" t="s">
        <v>65</v>
      </c>
      <c r="H12397" s="12" t="s">
        <v>67</v>
      </c>
      <c r="I12397" s="12"/>
    </row>
    <row r="12398" spans="1:9" x14ac:dyDescent="0.25">
      <c r="A12398" s="38">
        <v>150905051000</v>
      </c>
      <c r="B12398" s="13" t="s">
        <v>11017</v>
      </c>
      <c r="C12398" s="13">
        <v>4</v>
      </c>
      <c r="D12398" s="13" t="s">
        <v>1155</v>
      </c>
      <c r="E12398" s="13" t="s">
        <v>67</v>
      </c>
      <c r="F12398" s="13" t="s">
        <v>67</v>
      </c>
      <c r="G12398" s="13" t="s">
        <v>65</v>
      </c>
      <c r="H12398" s="13" t="s">
        <v>67</v>
      </c>
      <c r="I12398" s="13"/>
    </row>
    <row r="12399" spans="1:9" x14ac:dyDescent="0.25">
      <c r="A12399" s="37">
        <v>150905052000</v>
      </c>
      <c r="B12399" s="12" t="s">
        <v>11018</v>
      </c>
      <c r="C12399" s="12">
        <v>4</v>
      </c>
      <c r="D12399" s="12" t="s">
        <v>1155</v>
      </c>
      <c r="E12399" s="12" t="s">
        <v>67</v>
      </c>
      <c r="F12399" s="12" t="s">
        <v>67</v>
      </c>
      <c r="G12399" s="12" t="s">
        <v>65</v>
      </c>
      <c r="H12399" s="12" t="s">
        <v>67</v>
      </c>
      <c r="I12399" s="12"/>
    </row>
    <row r="12400" spans="1:9" x14ac:dyDescent="0.25">
      <c r="A12400" s="38">
        <v>150905053000</v>
      </c>
      <c r="B12400" s="13" t="s">
        <v>9950</v>
      </c>
      <c r="C12400" s="13">
        <v>4</v>
      </c>
      <c r="D12400" s="13" t="s">
        <v>1155</v>
      </c>
      <c r="E12400" s="13" t="s">
        <v>67</v>
      </c>
      <c r="F12400" s="13" t="s">
        <v>67</v>
      </c>
      <c r="G12400" s="13" t="s">
        <v>65</v>
      </c>
      <c r="H12400" s="13" t="s">
        <v>67</v>
      </c>
      <c r="I12400" s="13"/>
    </row>
    <row r="12401" spans="1:9" x14ac:dyDescent="0.25">
      <c r="A12401" s="37">
        <v>160615001000</v>
      </c>
      <c r="B12401" s="12" t="s">
        <v>11019</v>
      </c>
      <c r="C12401" s="12">
        <v>5</v>
      </c>
      <c r="D12401" s="12" t="s">
        <v>69</v>
      </c>
      <c r="E12401" s="12" t="s">
        <v>65</v>
      </c>
      <c r="F12401" s="12" t="s">
        <v>65</v>
      </c>
      <c r="G12401" s="12" t="s">
        <v>65</v>
      </c>
      <c r="H12401" s="12" t="s">
        <v>65</v>
      </c>
      <c r="I12401" s="12"/>
    </row>
    <row r="12402" spans="1:9" x14ac:dyDescent="0.25">
      <c r="A12402" s="38">
        <v>160615006000</v>
      </c>
      <c r="B12402" s="13" t="s">
        <v>11020</v>
      </c>
      <c r="C12402" s="13">
        <v>5</v>
      </c>
      <c r="D12402" s="13" t="s">
        <v>69</v>
      </c>
      <c r="E12402" s="13" t="s">
        <v>65</v>
      </c>
      <c r="F12402" s="13" t="s">
        <v>65</v>
      </c>
      <c r="G12402" s="13" t="s">
        <v>65</v>
      </c>
      <c r="H12402" s="13" t="s">
        <v>65</v>
      </c>
      <c r="I12402" s="13"/>
    </row>
    <row r="12403" spans="1:9" x14ac:dyDescent="0.25">
      <c r="A12403" s="37">
        <v>160615008000</v>
      </c>
      <c r="B12403" s="12" t="s">
        <v>11021</v>
      </c>
      <c r="C12403" s="12">
        <v>5</v>
      </c>
      <c r="D12403" s="12" t="s">
        <v>69</v>
      </c>
      <c r="E12403" s="12" t="s">
        <v>65</v>
      </c>
      <c r="F12403" s="12" t="s">
        <v>65</v>
      </c>
      <c r="G12403" s="12" t="s">
        <v>65</v>
      </c>
      <c r="H12403" s="12" t="s">
        <v>65</v>
      </c>
      <c r="I12403" s="12"/>
    </row>
    <row r="12404" spans="1:9" x14ac:dyDescent="0.25">
      <c r="A12404" s="38">
        <v>160615009000</v>
      </c>
      <c r="B12404" s="13" t="s">
        <v>11022</v>
      </c>
      <c r="C12404" s="13">
        <v>5</v>
      </c>
      <c r="D12404" s="13" t="s">
        <v>69</v>
      </c>
      <c r="E12404" s="13" t="s">
        <v>65</v>
      </c>
      <c r="F12404" s="13" t="s">
        <v>65</v>
      </c>
      <c r="G12404" s="13" t="s">
        <v>65</v>
      </c>
      <c r="H12404" s="13" t="s">
        <v>65</v>
      </c>
      <c r="I12404" s="13"/>
    </row>
    <row r="12405" spans="1:9" x14ac:dyDescent="0.25">
      <c r="A12405" s="37">
        <v>160615012000</v>
      </c>
      <c r="B12405" s="12" t="s">
        <v>10022</v>
      </c>
      <c r="C12405" s="12">
        <v>5</v>
      </c>
      <c r="D12405" s="12" t="s">
        <v>69</v>
      </c>
      <c r="E12405" s="12" t="s">
        <v>65</v>
      </c>
      <c r="F12405" s="12" t="s">
        <v>65</v>
      </c>
      <c r="G12405" s="12" t="s">
        <v>65</v>
      </c>
      <c r="H12405" s="12" t="s">
        <v>65</v>
      </c>
      <c r="I12405" s="12"/>
    </row>
    <row r="12406" spans="1:9" x14ac:dyDescent="0.25">
      <c r="A12406" s="38">
        <v>160615013000</v>
      </c>
      <c r="B12406" s="13" t="s">
        <v>11023</v>
      </c>
      <c r="C12406" s="13">
        <v>2</v>
      </c>
      <c r="D12406" s="13" t="s">
        <v>1198</v>
      </c>
      <c r="E12406" s="13" t="s">
        <v>65</v>
      </c>
      <c r="F12406" s="13" t="s">
        <v>67</v>
      </c>
      <c r="G12406" s="13" t="s">
        <v>1199</v>
      </c>
      <c r="H12406" s="13" t="s">
        <v>67</v>
      </c>
      <c r="I12406" s="13"/>
    </row>
    <row r="12407" spans="1:9" x14ac:dyDescent="0.25">
      <c r="A12407" s="37">
        <v>160615014000</v>
      </c>
      <c r="B12407" s="12" t="s">
        <v>11024</v>
      </c>
      <c r="C12407" s="12">
        <v>2</v>
      </c>
      <c r="D12407" s="12" t="s">
        <v>1198</v>
      </c>
      <c r="E12407" s="12" t="s">
        <v>65</v>
      </c>
      <c r="F12407" s="12" t="s">
        <v>67</v>
      </c>
      <c r="G12407" s="12" t="s">
        <v>1199</v>
      </c>
      <c r="H12407" s="12" t="s">
        <v>67</v>
      </c>
      <c r="I12407" s="12"/>
    </row>
    <row r="12408" spans="1:9" x14ac:dyDescent="0.25">
      <c r="A12408" s="38">
        <v>160625053000</v>
      </c>
      <c r="B12408" s="13" t="s">
        <v>10046</v>
      </c>
      <c r="C12408" s="13">
        <v>4</v>
      </c>
      <c r="D12408" s="13" t="s">
        <v>1155</v>
      </c>
      <c r="E12408" s="13" t="s">
        <v>67</v>
      </c>
      <c r="F12408" s="13" t="s">
        <v>67</v>
      </c>
      <c r="G12408" s="13" t="s">
        <v>65</v>
      </c>
      <c r="H12408" s="13" t="s">
        <v>67</v>
      </c>
      <c r="I12408" s="13"/>
    </row>
    <row r="12409" spans="1:9" x14ac:dyDescent="0.25">
      <c r="A12409" s="37">
        <v>160625054000</v>
      </c>
      <c r="B12409" s="12" t="s">
        <v>10048</v>
      </c>
      <c r="C12409" s="12">
        <v>4</v>
      </c>
      <c r="D12409" s="12" t="s">
        <v>1155</v>
      </c>
      <c r="E12409" s="12" t="s">
        <v>67</v>
      </c>
      <c r="F12409" s="12" t="s">
        <v>67</v>
      </c>
      <c r="G12409" s="12" t="s">
        <v>65</v>
      </c>
      <c r="H12409" s="12" t="s">
        <v>67</v>
      </c>
      <c r="I12409" s="12"/>
    </row>
    <row r="12410" spans="1:9" x14ac:dyDescent="0.25">
      <c r="A12410" s="38">
        <v>160635006000</v>
      </c>
      <c r="B12410" s="13" t="s">
        <v>11025</v>
      </c>
      <c r="C12410" s="13">
        <v>4</v>
      </c>
      <c r="D12410" s="13" t="s">
        <v>1155</v>
      </c>
      <c r="E12410" s="13" t="s">
        <v>67</v>
      </c>
      <c r="F12410" s="13" t="s">
        <v>67</v>
      </c>
      <c r="G12410" s="13" t="s">
        <v>65</v>
      </c>
      <c r="H12410" s="13" t="s">
        <v>67</v>
      </c>
      <c r="I12410" s="13"/>
    </row>
    <row r="12411" spans="1:9" x14ac:dyDescent="0.25">
      <c r="A12411" s="37">
        <v>160635051000</v>
      </c>
      <c r="B12411" s="12" t="s">
        <v>10049</v>
      </c>
      <c r="C12411" s="12">
        <v>1</v>
      </c>
      <c r="D12411" s="12" t="s">
        <v>2549</v>
      </c>
      <c r="E12411" s="12" t="s">
        <v>1199</v>
      </c>
      <c r="F12411" s="12" t="s">
        <v>1199</v>
      </c>
      <c r="G12411" s="12" t="s">
        <v>67</v>
      </c>
      <c r="H12411" s="12" t="s">
        <v>65</v>
      </c>
      <c r="I12411" s="12"/>
    </row>
    <row r="12412" spans="1:9" x14ac:dyDescent="0.25">
      <c r="A12412" s="38">
        <v>160635056000</v>
      </c>
      <c r="B12412" s="13" t="s">
        <v>10057</v>
      </c>
      <c r="C12412" s="13">
        <v>1</v>
      </c>
      <c r="D12412" s="13" t="s">
        <v>2549</v>
      </c>
      <c r="E12412" s="13" t="s">
        <v>1199</v>
      </c>
      <c r="F12412" s="13" t="s">
        <v>1199</v>
      </c>
      <c r="G12412" s="13" t="s">
        <v>67</v>
      </c>
      <c r="H12412" s="13" t="s">
        <v>65</v>
      </c>
      <c r="I12412" s="13"/>
    </row>
    <row r="12413" spans="1:9" x14ac:dyDescent="0.25">
      <c r="A12413" s="37">
        <v>160635057000</v>
      </c>
      <c r="B12413" s="12" t="s">
        <v>10063</v>
      </c>
      <c r="C12413" s="12">
        <v>2</v>
      </c>
      <c r="D12413" s="12" t="s">
        <v>1198</v>
      </c>
      <c r="E12413" s="12" t="s">
        <v>65</v>
      </c>
      <c r="F12413" s="12" t="s">
        <v>67</v>
      </c>
      <c r="G12413" s="12" t="s">
        <v>1199</v>
      </c>
      <c r="H12413" s="12" t="s">
        <v>67</v>
      </c>
      <c r="I12413" s="12"/>
    </row>
    <row r="12414" spans="1:9" x14ac:dyDescent="0.25">
      <c r="A12414" s="38">
        <v>160635059000</v>
      </c>
      <c r="B12414" s="13" t="s">
        <v>10054</v>
      </c>
      <c r="C12414" s="13">
        <v>2</v>
      </c>
      <c r="D12414" s="13" t="s">
        <v>1198</v>
      </c>
      <c r="E12414" s="13" t="s">
        <v>65</v>
      </c>
      <c r="F12414" s="13" t="s">
        <v>67</v>
      </c>
      <c r="G12414" s="13" t="s">
        <v>1199</v>
      </c>
      <c r="H12414" s="13" t="s">
        <v>67</v>
      </c>
      <c r="I12414" s="13"/>
    </row>
    <row r="12415" spans="1:9" x14ac:dyDescent="0.25">
      <c r="A12415" s="38">
        <v>160645001000</v>
      </c>
      <c r="B12415" s="13" t="s">
        <v>10077</v>
      </c>
      <c r="C12415" s="13">
        <v>4</v>
      </c>
      <c r="D12415" s="13" t="s">
        <v>1155</v>
      </c>
      <c r="E12415" s="13" t="s">
        <v>67</v>
      </c>
      <c r="F12415" s="13" t="s">
        <v>67</v>
      </c>
      <c r="G12415" s="13" t="s">
        <v>65</v>
      </c>
      <c r="H12415" s="13" t="s">
        <v>67</v>
      </c>
      <c r="I12415" s="13"/>
    </row>
    <row r="12416" spans="1:9" x14ac:dyDescent="0.25">
      <c r="A12416" s="37">
        <v>160645051000</v>
      </c>
      <c r="B12416" s="12" t="s">
        <v>10083</v>
      </c>
      <c r="C12416" s="12">
        <v>4</v>
      </c>
      <c r="D12416" s="12" t="s">
        <v>1155</v>
      </c>
      <c r="E12416" s="12" t="s">
        <v>67</v>
      </c>
      <c r="F12416" s="12" t="s">
        <v>67</v>
      </c>
      <c r="G12416" s="12" t="s">
        <v>65</v>
      </c>
      <c r="H12416" s="12" t="s">
        <v>67</v>
      </c>
      <c r="I12416" s="12"/>
    </row>
    <row r="12417" spans="1:9" x14ac:dyDescent="0.25">
      <c r="A12417" s="38">
        <v>160645052000</v>
      </c>
      <c r="B12417" s="13" t="s">
        <v>10098</v>
      </c>
      <c r="C12417" s="13">
        <v>2</v>
      </c>
      <c r="D12417" s="13" t="s">
        <v>1198</v>
      </c>
      <c r="E12417" s="13" t="s">
        <v>65</v>
      </c>
      <c r="F12417" s="13" t="s">
        <v>67</v>
      </c>
      <c r="G12417" s="13" t="s">
        <v>1199</v>
      </c>
      <c r="H12417" s="13" t="s">
        <v>67</v>
      </c>
      <c r="I12417" s="13"/>
    </row>
    <row r="12418" spans="1:9" x14ac:dyDescent="0.25">
      <c r="A12418" s="37">
        <v>160645053000</v>
      </c>
      <c r="B12418" s="12" t="s">
        <v>10099</v>
      </c>
      <c r="C12418" s="12">
        <v>5</v>
      </c>
      <c r="D12418" s="12" t="s">
        <v>69</v>
      </c>
      <c r="E12418" s="12" t="s">
        <v>65</v>
      </c>
      <c r="F12418" s="12" t="s">
        <v>65</v>
      </c>
      <c r="G12418" s="12" t="s">
        <v>65</v>
      </c>
      <c r="H12418" s="12" t="s">
        <v>65</v>
      </c>
      <c r="I12418" s="12"/>
    </row>
    <row r="12419" spans="1:9" x14ac:dyDescent="0.25">
      <c r="A12419" s="38">
        <v>160645054000</v>
      </c>
      <c r="B12419" s="13" t="s">
        <v>10100</v>
      </c>
      <c r="C12419" s="13">
        <v>4</v>
      </c>
      <c r="D12419" s="13" t="s">
        <v>1155</v>
      </c>
      <c r="E12419" s="13" t="s">
        <v>67</v>
      </c>
      <c r="F12419" s="13" t="s">
        <v>67</v>
      </c>
      <c r="G12419" s="13" t="s">
        <v>65</v>
      </c>
      <c r="H12419" s="13" t="s">
        <v>67</v>
      </c>
      <c r="I12419" s="13"/>
    </row>
    <row r="12420" spans="1:9" x14ac:dyDescent="0.25">
      <c r="A12420" s="37">
        <v>160645055000</v>
      </c>
      <c r="B12420" s="12" t="s">
        <v>10101</v>
      </c>
      <c r="C12420" s="12">
        <v>4</v>
      </c>
      <c r="D12420" s="12" t="s">
        <v>1155</v>
      </c>
      <c r="E12420" s="12" t="s">
        <v>67</v>
      </c>
      <c r="F12420" s="12" t="s">
        <v>67</v>
      </c>
      <c r="G12420" s="12" t="s">
        <v>65</v>
      </c>
      <c r="H12420" s="12" t="s">
        <v>67</v>
      </c>
      <c r="I12420" s="12"/>
    </row>
    <row r="12421" spans="1:9" x14ac:dyDescent="0.25">
      <c r="A12421" s="38">
        <v>160655002000</v>
      </c>
      <c r="B12421" s="13" t="s">
        <v>10128</v>
      </c>
      <c r="C12421" s="13">
        <v>4</v>
      </c>
      <c r="D12421" s="13" t="s">
        <v>1155</v>
      </c>
      <c r="E12421" s="13" t="s">
        <v>67</v>
      </c>
      <c r="F12421" s="13" t="s">
        <v>67</v>
      </c>
      <c r="G12421" s="13" t="s">
        <v>65</v>
      </c>
      <c r="H12421" s="13" t="s">
        <v>67</v>
      </c>
      <c r="I12421" s="13"/>
    </row>
    <row r="12422" spans="1:9" x14ac:dyDescent="0.25">
      <c r="A12422" s="37">
        <v>160655052000</v>
      </c>
      <c r="B12422" s="12" t="s">
        <v>10107</v>
      </c>
      <c r="C12422" s="12">
        <v>4</v>
      </c>
      <c r="D12422" s="12" t="s">
        <v>1155</v>
      </c>
      <c r="E12422" s="12" t="s">
        <v>67</v>
      </c>
      <c r="F12422" s="12" t="s">
        <v>67</v>
      </c>
      <c r="G12422" s="12" t="s">
        <v>65</v>
      </c>
      <c r="H12422" s="12" t="s">
        <v>67</v>
      </c>
      <c r="I12422" s="12"/>
    </row>
    <row r="12423" spans="1:9" x14ac:dyDescent="0.25">
      <c r="A12423" s="38">
        <v>160655055000</v>
      </c>
      <c r="B12423" s="13" t="s">
        <v>10125</v>
      </c>
      <c r="C12423" s="13">
        <v>4</v>
      </c>
      <c r="D12423" s="13" t="s">
        <v>1155</v>
      </c>
      <c r="E12423" s="13" t="s">
        <v>67</v>
      </c>
      <c r="F12423" s="13" t="s">
        <v>67</v>
      </c>
      <c r="G12423" s="13" t="s">
        <v>65</v>
      </c>
      <c r="H12423" s="13" t="s">
        <v>67</v>
      </c>
      <c r="I12423" s="13"/>
    </row>
    <row r="12424" spans="1:9" x14ac:dyDescent="0.25">
      <c r="A12424" s="37">
        <v>160655056000</v>
      </c>
      <c r="B12424" s="12" t="s">
        <v>10127</v>
      </c>
      <c r="C12424" s="12">
        <v>4</v>
      </c>
      <c r="D12424" s="12" t="s">
        <v>1155</v>
      </c>
      <c r="E12424" s="12" t="s">
        <v>67</v>
      </c>
      <c r="F12424" s="12" t="s">
        <v>67</v>
      </c>
      <c r="G12424" s="12" t="s">
        <v>65</v>
      </c>
      <c r="H12424" s="12" t="s">
        <v>67</v>
      </c>
      <c r="I12424" s="12"/>
    </row>
    <row r="12425" spans="1:9" x14ac:dyDescent="0.25">
      <c r="A12425" s="38">
        <v>160665005000</v>
      </c>
      <c r="B12425" s="13" t="s">
        <v>11026</v>
      </c>
      <c r="C12425" s="13">
        <v>2</v>
      </c>
      <c r="D12425" s="13" t="s">
        <v>1198</v>
      </c>
      <c r="E12425" s="13" t="s">
        <v>65</v>
      </c>
      <c r="F12425" s="13" t="s">
        <v>67</v>
      </c>
      <c r="G12425" s="13" t="s">
        <v>1199</v>
      </c>
      <c r="H12425" s="13" t="s">
        <v>67</v>
      </c>
      <c r="I12425" s="13"/>
    </row>
    <row r="12426" spans="1:9" x14ac:dyDescent="0.25">
      <c r="A12426" s="37">
        <v>160665013000</v>
      </c>
      <c r="B12426" s="12" t="s">
        <v>11027</v>
      </c>
      <c r="C12426" s="12">
        <v>1</v>
      </c>
      <c r="D12426" s="12" t="s">
        <v>2549</v>
      </c>
      <c r="E12426" s="12" t="s">
        <v>1199</v>
      </c>
      <c r="F12426" s="12" t="s">
        <v>1199</v>
      </c>
      <c r="G12426" s="12" t="s">
        <v>67</v>
      </c>
      <c r="H12426" s="12" t="s">
        <v>65</v>
      </c>
      <c r="I12426" s="12"/>
    </row>
    <row r="12427" spans="1:9" x14ac:dyDescent="0.25">
      <c r="A12427" s="38">
        <v>160665014000</v>
      </c>
      <c r="B12427" s="13" t="s">
        <v>11028</v>
      </c>
      <c r="C12427" s="13">
        <v>1</v>
      </c>
      <c r="D12427" s="13" t="s">
        <v>2549</v>
      </c>
      <c r="E12427" s="13" t="s">
        <v>1199</v>
      </c>
      <c r="F12427" s="13" t="s">
        <v>1199</v>
      </c>
      <c r="G12427" s="13" t="s">
        <v>67</v>
      </c>
      <c r="H12427" s="13" t="s">
        <v>65</v>
      </c>
      <c r="I12427" s="13"/>
    </row>
    <row r="12428" spans="1:9" x14ac:dyDescent="0.25">
      <c r="A12428" s="37">
        <v>160665050000</v>
      </c>
      <c r="B12428" s="12" t="s">
        <v>10142</v>
      </c>
      <c r="C12428" s="12">
        <v>1</v>
      </c>
      <c r="D12428" s="12" t="s">
        <v>2549</v>
      </c>
      <c r="E12428" s="12" t="s">
        <v>1199</v>
      </c>
      <c r="F12428" s="12" t="s">
        <v>1199</v>
      </c>
      <c r="G12428" s="12" t="s">
        <v>67</v>
      </c>
      <c r="H12428" s="12" t="s">
        <v>65</v>
      </c>
      <c r="I12428" s="12"/>
    </row>
    <row r="12429" spans="1:9" x14ac:dyDescent="0.25">
      <c r="A12429" s="38">
        <v>160665051000</v>
      </c>
      <c r="B12429" s="13" t="s">
        <v>10131</v>
      </c>
      <c r="C12429" s="13">
        <v>1</v>
      </c>
      <c r="D12429" s="13" t="s">
        <v>2549</v>
      </c>
      <c r="E12429" s="13" t="s">
        <v>1199</v>
      </c>
      <c r="F12429" s="13" t="s">
        <v>1199</v>
      </c>
      <c r="G12429" s="13" t="s">
        <v>67</v>
      </c>
      <c r="H12429" s="13" t="s">
        <v>65</v>
      </c>
      <c r="I12429" s="13"/>
    </row>
    <row r="12430" spans="1:9" x14ac:dyDescent="0.25">
      <c r="A12430" s="37">
        <v>160675007000</v>
      </c>
      <c r="B12430" s="12" t="s">
        <v>11029</v>
      </c>
      <c r="C12430" s="12">
        <v>4</v>
      </c>
      <c r="D12430" s="12" t="s">
        <v>1155</v>
      </c>
      <c r="E12430" s="12" t="s">
        <v>67</v>
      </c>
      <c r="F12430" s="12" t="s">
        <v>67</v>
      </c>
      <c r="G12430" s="12" t="s">
        <v>65</v>
      </c>
      <c r="H12430" s="12" t="s">
        <v>67</v>
      </c>
      <c r="I12430" s="12"/>
    </row>
    <row r="12431" spans="1:9" x14ac:dyDescent="0.25">
      <c r="A12431" s="38">
        <v>160675012000</v>
      </c>
      <c r="B12431" s="13" t="s">
        <v>11030</v>
      </c>
      <c r="C12431" s="13">
        <v>4</v>
      </c>
      <c r="D12431" s="13" t="s">
        <v>1155</v>
      </c>
      <c r="E12431" s="13" t="s">
        <v>67</v>
      </c>
      <c r="F12431" s="13" t="s">
        <v>67</v>
      </c>
      <c r="G12431" s="13" t="s">
        <v>65</v>
      </c>
      <c r="H12431" s="13" t="s">
        <v>67</v>
      </c>
      <c r="I12431" s="13"/>
    </row>
    <row r="12432" spans="1:9" x14ac:dyDescent="0.25">
      <c r="A12432" s="37">
        <v>160675050000</v>
      </c>
      <c r="B12432" s="12" t="s">
        <v>10177</v>
      </c>
      <c r="C12432" s="12">
        <v>2</v>
      </c>
      <c r="D12432" s="12" t="s">
        <v>1198</v>
      </c>
      <c r="E12432" s="12" t="s">
        <v>65</v>
      </c>
      <c r="F12432" s="12" t="s">
        <v>67</v>
      </c>
      <c r="G12432" s="12" t="s">
        <v>1199</v>
      </c>
      <c r="H12432" s="12" t="s">
        <v>67</v>
      </c>
      <c r="I12432" s="12"/>
    </row>
    <row r="12433" spans="1:9" x14ac:dyDescent="0.25">
      <c r="A12433" s="38">
        <v>160675052000</v>
      </c>
      <c r="B12433" s="13" t="s">
        <v>10189</v>
      </c>
      <c r="C12433" s="13">
        <v>4</v>
      </c>
      <c r="D12433" s="13" t="s">
        <v>1155</v>
      </c>
      <c r="E12433" s="13" t="s">
        <v>67</v>
      </c>
      <c r="F12433" s="13" t="s">
        <v>67</v>
      </c>
      <c r="G12433" s="13" t="s">
        <v>65</v>
      </c>
      <c r="H12433" s="13" t="s">
        <v>67</v>
      </c>
      <c r="I12433" s="13"/>
    </row>
    <row r="12434" spans="1:9" x14ac:dyDescent="0.25">
      <c r="A12434" s="37">
        <v>160675053000</v>
      </c>
      <c r="B12434" s="12" t="s">
        <v>10190</v>
      </c>
      <c r="C12434" s="12">
        <v>4</v>
      </c>
      <c r="D12434" s="12" t="s">
        <v>1155</v>
      </c>
      <c r="E12434" s="12" t="s">
        <v>67</v>
      </c>
      <c r="F12434" s="12" t="s">
        <v>67</v>
      </c>
      <c r="G12434" s="12" t="s">
        <v>65</v>
      </c>
      <c r="H12434" s="12" t="s">
        <v>67</v>
      </c>
      <c r="I12434" s="12"/>
    </row>
    <row r="12435" spans="1:9" x14ac:dyDescent="0.25">
      <c r="A12435" s="38">
        <v>160675054000</v>
      </c>
      <c r="B12435" s="13" t="s">
        <v>10191</v>
      </c>
      <c r="C12435" s="13">
        <v>4</v>
      </c>
      <c r="D12435" s="13" t="s">
        <v>1155</v>
      </c>
      <c r="E12435" s="13" t="s">
        <v>67</v>
      </c>
      <c r="F12435" s="13" t="s">
        <v>67</v>
      </c>
      <c r="G12435" s="13" t="s">
        <v>65</v>
      </c>
      <c r="H12435" s="13" t="s">
        <v>67</v>
      </c>
      <c r="I12435" s="13"/>
    </row>
    <row r="12436" spans="1:9" x14ac:dyDescent="0.25">
      <c r="A12436" s="37">
        <v>160685002000</v>
      </c>
      <c r="B12436" s="12" t="s">
        <v>11031</v>
      </c>
      <c r="C12436" s="12">
        <v>4</v>
      </c>
      <c r="D12436" s="12" t="s">
        <v>1155</v>
      </c>
      <c r="E12436" s="12" t="s">
        <v>67</v>
      </c>
      <c r="F12436" s="12" t="s">
        <v>67</v>
      </c>
      <c r="G12436" s="12" t="s">
        <v>65</v>
      </c>
      <c r="H12436" s="12" t="s">
        <v>67</v>
      </c>
      <c r="I12436" s="12"/>
    </row>
    <row r="12437" spans="1:9" x14ac:dyDescent="0.25">
      <c r="A12437" s="38">
        <v>160685005000</v>
      </c>
      <c r="B12437" s="13" t="s">
        <v>10227</v>
      </c>
      <c r="C12437" s="13">
        <v>4</v>
      </c>
      <c r="D12437" s="13" t="s">
        <v>1155</v>
      </c>
      <c r="E12437" s="13" t="s">
        <v>67</v>
      </c>
      <c r="F12437" s="13" t="s">
        <v>67</v>
      </c>
      <c r="G12437" s="13" t="s">
        <v>65</v>
      </c>
      <c r="H12437" s="13" t="s">
        <v>67</v>
      </c>
      <c r="I12437" s="13"/>
    </row>
    <row r="12438" spans="1:9" x14ac:dyDescent="0.25">
      <c r="A12438" s="37">
        <v>160685006000</v>
      </c>
      <c r="B12438" s="12" t="s">
        <v>10206</v>
      </c>
      <c r="C12438" s="12">
        <v>4</v>
      </c>
      <c r="D12438" s="12" t="s">
        <v>1155</v>
      </c>
      <c r="E12438" s="12" t="s">
        <v>67</v>
      </c>
      <c r="F12438" s="12" t="s">
        <v>67</v>
      </c>
      <c r="G12438" s="12" t="s">
        <v>65</v>
      </c>
      <c r="H12438" s="12" t="s">
        <v>67</v>
      </c>
      <c r="I12438" s="12"/>
    </row>
    <row r="12439" spans="1:9" x14ac:dyDescent="0.25">
      <c r="A12439" s="38">
        <v>160685009000</v>
      </c>
      <c r="B12439" s="13" t="s">
        <v>10218</v>
      </c>
      <c r="C12439" s="13">
        <v>4</v>
      </c>
      <c r="D12439" s="13" t="s">
        <v>1155</v>
      </c>
      <c r="E12439" s="13" t="s">
        <v>67</v>
      </c>
      <c r="F12439" s="13" t="s">
        <v>67</v>
      </c>
      <c r="G12439" s="13" t="s">
        <v>65</v>
      </c>
      <c r="H12439" s="13" t="s">
        <v>67</v>
      </c>
      <c r="I12439" s="13"/>
    </row>
    <row r="12440" spans="1:9" x14ac:dyDescent="0.25">
      <c r="A12440" s="37">
        <v>160685012000</v>
      </c>
      <c r="B12440" s="12" t="s">
        <v>11032</v>
      </c>
      <c r="C12440" s="12">
        <v>4</v>
      </c>
      <c r="D12440" s="12" t="s">
        <v>1155</v>
      </c>
      <c r="E12440" s="12" t="s">
        <v>67</v>
      </c>
      <c r="F12440" s="12" t="s">
        <v>67</v>
      </c>
      <c r="G12440" s="12" t="s">
        <v>65</v>
      </c>
      <c r="H12440" s="12" t="s">
        <v>67</v>
      </c>
      <c r="I12440" s="12"/>
    </row>
    <row r="12441" spans="1:9" x14ac:dyDescent="0.25">
      <c r="A12441" s="38">
        <v>160685050000</v>
      </c>
      <c r="B12441" s="13" t="s">
        <v>10195</v>
      </c>
      <c r="C12441" s="13">
        <v>4</v>
      </c>
      <c r="D12441" s="13" t="s">
        <v>1155</v>
      </c>
      <c r="E12441" s="13" t="s">
        <v>67</v>
      </c>
      <c r="F12441" s="13" t="s">
        <v>67</v>
      </c>
      <c r="G12441" s="13" t="s">
        <v>65</v>
      </c>
      <c r="H12441" s="13" t="s">
        <v>67</v>
      </c>
      <c r="I12441" s="13"/>
    </row>
    <row r="12442" spans="1:9" x14ac:dyDescent="0.25">
      <c r="A12442" s="37">
        <v>160695002000</v>
      </c>
      <c r="B12442" s="12" t="s">
        <v>11033</v>
      </c>
      <c r="C12442" s="12">
        <v>1</v>
      </c>
      <c r="D12442" s="12" t="s">
        <v>2549</v>
      </c>
      <c r="E12442" s="12" t="s">
        <v>1199</v>
      </c>
      <c r="F12442" s="12" t="s">
        <v>1199</v>
      </c>
      <c r="G12442" s="12" t="s">
        <v>67</v>
      </c>
      <c r="H12442" s="12" t="s">
        <v>65</v>
      </c>
      <c r="I12442" s="12"/>
    </row>
    <row r="12443" spans="1:9" x14ac:dyDescent="0.25">
      <c r="A12443" s="38">
        <v>160695004000</v>
      </c>
      <c r="B12443" s="13" t="s">
        <v>11034</v>
      </c>
      <c r="C12443" s="13">
        <v>1</v>
      </c>
      <c r="D12443" s="13" t="s">
        <v>2549</v>
      </c>
      <c r="E12443" s="13" t="s">
        <v>1199</v>
      </c>
      <c r="F12443" s="13" t="s">
        <v>1199</v>
      </c>
      <c r="G12443" s="13" t="s">
        <v>67</v>
      </c>
      <c r="H12443" s="13" t="s">
        <v>65</v>
      </c>
      <c r="I12443" s="13"/>
    </row>
    <row r="12444" spans="1:9" x14ac:dyDescent="0.25">
      <c r="A12444" s="37">
        <v>160695051000</v>
      </c>
      <c r="B12444" s="12" t="s">
        <v>10255</v>
      </c>
      <c r="C12444" s="12">
        <v>2</v>
      </c>
      <c r="D12444" s="12" t="s">
        <v>1198</v>
      </c>
      <c r="E12444" s="12" t="s">
        <v>65</v>
      </c>
      <c r="F12444" s="12" t="s">
        <v>67</v>
      </c>
      <c r="G12444" s="12" t="s">
        <v>1199</v>
      </c>
      <c r="H12444" s="12" t="s">
        <v>67</v>
      </c>
      <c r="I12444" s="12"/>
    </row>
    <row r="12445" spans="1:9" x14ac:dyDescent="0.25">
      <c r="A12445" s="38">
        <v>160705002000</v>
      </c>
      <c r="B12445" s="13" t="s">
        <v>11035</v>
      </c>
      <c r="C12445" s="13">
        <v>1</v>
      </c>
      <c r="D12445" s="13" t="s">
        <v>2549</v>
      </c>
      <c r="E12445" s="13" t="s">
        <v>1199</v>
      </c>
      <c r="F12445" s="13" t="s">
        <v>1199</v>
      </c>
      <c r="G12445" s="13" t="s">
        <v>67</v>
      </c>
      <c r="H12445" s="13" t="s">
        <v>65</v>
      </c>
      <c r="I12445" s="13"/>
    </row>
    <row r="12446" spans="1:9" x14ac:dyDescent="0.25">
      <c r="A12446" s="37">
        <v>160705009000</v>
      </c>
      <c r="B12446" s="12" t="s">
        <v>11036</v>
      </c>
      <c r="C12446" s="12">
        <v>4</v>
      </c>
      <c r="D12446" s="12" t="s">
        <v>1155</v>
      </c>
      <c r="E12446" s="12" t="s">
        <v>67</v>
      </c>
      <c r="F12446" s="12" t="s">
        <v>67</v>
      </c>
      <c r="G12446" s="12" t="s">
        <v>65</v>
      </c>
      <c r="H12446" s="12" t="s">
        <v>67</v>
      </c>
      <c r="I12446" s="12"/>
    </row>
    <row r="12447" spans="1:9" x14ac:dyDescent="0.25">
      <c r="A12447" s="38">
        <v>160715007000</v>
      </c>
      <c r="B12447" s="13" t="s">
        <v>10293</v>
      </c>
      <c r="C12447" s="13">
        <v>1</v>
      </c>
      <c r="D12447" s="13" t="s">
        <v>2549</v>
      </c>
      <c r="E12447" s="13" t="s">
        <v>1199</v>
      </c>
      <c r="F12447" s="13" t="s">
        <v>1199</v>
      </c>
      <c r="G12447" s="13" t="s">
        <v>67</v>
      </c>
      <c r="H12447" s="13" t="s">
        <v>65</v>
      </c>
      <c r="I12447" s="13"/>
    </row>
    <row r="12448" spans="1:9" x14ac:dyDescent="0.25">
      <c r="A12448" s="37">
        <v>160715008000</v>
      </c>
      <c r="B12448" s="12" t="s">
        <v>10297</v>
      </c>
      <c r="C12448" s="12">
        <v>4</v>
      </c>
      <c r="D12448" s="12" t="s">
        <v>1155</v>
      </c>
      <c r="E12448" s="12" t="s">
        <v>67</v>
      </c>
      <c r="F12448" s="12" t="s">
        <v>67</v>
      </c>
      <c r="G12448" s="12" t="s">
        <v>65</v>
      </c>
      <c r="H12448" s="12" t="s">
        <v>67</v>
      </c>
      <c r="I12448" s="12"/>
    </row>
    <row r="12449" spans="1:9" x14ac:dyDescent="0.25">
      <c r="A12449" s="38">
        <v>160715051000</v>
      </c>
      <c r="B12449" s="13" t="s">
        <v>10276</v>
      </c>
      <c r="C12449" s="13">
        <v>4</v>
      </c>
      <c r="D12449" s="13" t="s">
        <v>1155</v>
      </c>
      <c r="E12449" s="13" t="s">
        <v>67</v>
      </c>
      <c r="F12449" s="13" t="s">
        <v>67</v>
      </c>
      <c r="G12449" s="13" t="s">
        <v>65</v>
      </c>
      <c r="H12449" s="13" t="s">
        <v>67</v>
      </c>
      <c r="I12449" s="13"/>
    </row>
    <row r="12450" spans="1:9" x14ac:dyDescent="0.25">
      <c r="A12450" s="37">
        <v>160715053000</v>
      </c>
      <c r="B12450" s="12" t="s">
        <v>10308</v>
      </c>
      <c r="C12450" s="12">
        <v>4</v>
      </c>
      <c r="D12450" s="12" t="s">
        <v>1155</v>
      </c>
      <c r="E12450" s="12" t="s">
        <v>67</v>
      </c>
      <c r="F12450" s="12" t="s">
        <v>67</v>
      </c>
      <c r="G12450" s="12" t="s">
        <v>65</v>
      </c>
      <c r="H12450" s="12" t="s">
        <v>67</v>
      </c>
      <c r="I12450" s="12"/>
    </row>
    <row r="12451" spans="1:9" x14ac:dyDescent="0.25">
      <c r="A12451" s="38">
        <v>160725051000</v>
      </c>
      <c r="B12451" s="13" t="s">
        <v>10312</v>
      </c>
      <c r="C12451" s="13">
        <v>2</v>
      </c>
      <c r="D12451" s="13" t="s">
        <v>1198</v>
      </c>
      <c r="E12451" s="13" t="s">
        <v>65</v>
      </c>
      <c r="F12451" s="13" t="s">
        <v>67</v>
      </c>
      <c r="G12451" s="13" t="s">
        <v>1199</v>
      </c>
      <c r="H12451" s="13" t="s">
        <v>67</v>
      </c>
      <c r="I12451" s="13"/>
    </row>
    <row r="12452" spans="1:9" x14ac:dyDescent="0.25">
      <c r="A12452" s="37">
        <v>160735005000</v>
      </c>
      <c r="B12452" s="12" t="s">
        <v>11037</v>
      </c>
      <c r="C12452" s="12">
        <v>2</v>
      </c>
      <c r="D12452" s="12" t="s">
        <v>1198</v>
      </c>
      <c r="E12452" s="12" t="s">
        <v>65</v>
      </c>
      <c r="F12452" s="12" t="s">
        <v>67</v>
      </c>
      <c r="G12452" s="12" t="s">
        <v>1199</v>
      </c>
      <c r="H12452" s="12" t="s">
        <v>67</v>
      </c>
      <c r="I12452" s="12"/>
    </row>
    <row r="12453" spans="1:9" x14ac:dyDescent="0.25">
      <c r="A12453" s="38">
        <v>160735012000</v>
      </c>
      <c r="B12453" s="13" t="s">
        <v>10340</v>
      </c>
      <c r="C12453" s="13">
        <v>2</v>
      </c>
      <c r="D12453" s="13" t="s">
        <v>1198</v>
      </c>
      <c r="E12453" s="13" t="s">
        <v>65</v>
      </c>
      <c r="F12453" s="13" t="s">
        <v>67</v>
      </c>
      <c r="G12453" s="13" t="s">
        <v>1199</v>
      </c>
      <c r="H12453" s="13" t="s">
        <v>67</v>
      </c>
      <c r="I12453" s="13"/>
    </row>
    <row r="12454" spans="1:9" x14ac:dyDescent="0.25">
      <c r="A12454" s="37">
        <v>160735051000</v>
      </c>
      <c r="B12454" s="12" t="s">
        <v>10326</v>
      </c>
      <c r="C12454" s="12">
        <v>1</v>
      </c>
      <c r="D12454" s="12" t="s">
        <v>2549</v>
      </c>
      <c r="E12454" s="12" t="s">
        <v>1199</v>
      </c>
      <c r="F12454" s="12" t="s">
        <v>1199</v>
      </c>
      <c r="G12454" s="12" t="s">
        <v>67</v>
      </c>
      <c r="H12454" s="12" t="s">
        <v>65</v>
      </c>
      <c r="I12454" s="12"/>
    </row>
    <row r="12455" spans="1:9" x14ac:dyDescent="0.25">
      <c r="A12455" s="38">
        <v>160735054000</v>
      </c>
      <c r="B12455" s="13" t="s">
        <v>10339</v>
      </c>
      <c r="C12455" s="13">
        <v>1</v>
      </c>
      <c r="D12455" s="13" t="s">
        <v>2549</v>
      </c>
      <c r="E12455" s="13" t="s">
        <v>1199</v>
      </c>
      <c r="F12455" s="13" t="s">
        <v>1199</v>
      </c>
      <c r="G12455" s="13" t="s">
        <v>67</v>
      </c>
      <c r="H12455" s="13" t="s">
        <v>65</v>
      </c>
      <c r="I12455" s="13"/>
    </row>
    <row r="12456" spans="1:9" x14ac:dyDescent="0.25">
      <c r="A12456" s="37">
        <v>160745005000</v>
      </c>
      <c r="B12456" s="12" t="s">
        <v>11038</v>
      </c>
      <c r="C12456" s="12">
        <v>4</v>
      </c>
      <c r="D12456" s="12" t="s">
        <v>1155</v>
      </c>
      <c r="E12456" s="12" t="s">
        <v>67</v>
      </c>
      <c r="F12456" s="12" t="s">
        <v>67</v>
      </c>
      <c r="G12456" s="12" t="s">
        <v>65</v>
      </c>
      <c r="H12456" s="12" t="s">
        <v>67</v>
      </c>
      <c r="I12456" s="12"/>
    </row>
    <row r="12457" spans="1:9" x14ac:dyDescent="0.25">
      <c r="A12457" s="38">
        <v>160745007000</v>
      </c>
      <c r="B12457" s="13" t="s">
        <v>11039</v>
      </c>
      <c r="C12457" s="13">
        <v>4</v>
      </c>
      <c r="D12457" s="13" t="s">
        <v>1155</v>
      </c>
      <c r="E12457" s="13" t="s">
        <v>67</v>
      </c>
      <c r="F12457" s="13" t="s">
        <v>67</v>
      </c>
      <c r="G12457" s="13" t="s">
        <v>65</v>
      </c>
      <c r="H12457" s="13" t="s">
        <v>67</v>
      </c>
      <c r="I12457" s="13"/>
    </row>
    <row r="12458" spans="1:9" x14ac:dyDescent="0.25">
      <c r="A12458" s="37">
        <v>160745011000</v>
      </c>
      <c r="B12458" s="12" t="s">
        <v>11040</v>
      </c>
      <c r="C12458" s="12">
        <v>4</v>
      </c>
      <c r="D12458" s="12" t="s">
        <v>1155</v>
      </c>
      <c r="E12458" s="12" t="s">
        <v>67</v>
      </c>
      <c r="F12458" s="12" t="s">
        <v>67</v>
      </c>
      <c r="G12458" s="12" t="s">
        <v>65</v>
      </c>
      <c r="H12458" s="12" t="s">
        <v>67</v>
      </c>
      <c r="I12458" s="12"/>
    </row>
    <row r="12459" spans="1:9" x14ac:dyDescent="0.25">
      <c r="A12459" s="38">
        <v>160745014000</v>
      </c>
      <c r="B12459" s="13" t="s">
        <v>8476</v>
      </c>
      <c r="C12459" s="13">
        <v>4</v>
      </c>
      <c r="D12459" s="13" t="s">
        <v>1155</v>
      </c>
      <c r="E12459" s="13" t="s">
        <v>67</v>
      </c>
      <c r="F12459" s="13" t="s">
        <v>67</v>
      </c>
      <c r="G12459" s="13" t="s">
        <v>65</v>
      </c>
      <c r="H12459" s="13" t="s">
        <v>67</v>
      </c>
      <c r="I12459" s="13"/>
    </row>
    <row r="12460" spans="1:9" x14ac:dyDescent="0.25">
      <c r="A12460" s="37">
        <v>160745015000</v>
      </c>
      <c r="B12460" s="12" t="s">
        <v>10348</v>
      </c>
      <c r="C12460" s="12">
        <v>4</v>
      </c>
      <c r="D12460" s="12" t="s">
        <v>1155</v>
      </c>
      <c r="E12460" s="12" t="s">
        <v>67</v>
      </c>
      <c r="F12460" s="12" t="s">
        <v>67</v>
      </c>
      <c r="G12460" s="12" t="s">
        <v>65</v>
      </c>
      <c r="H12460" s="12" t="s">
        <v>67</v>
      </c>
      <c r="I12460" s="12"/>
    </row>
    <row r="12461" spans="1:9" x14ac:dyDescent="0.25">
      <c r="A12461" s="38">
        <v>160745050000</v>
      </c>
      <c r="B12461" s="13" t="s">
        <v>10396</v>
      </c>
      <c r="C12461" s="13">
        <v>4</v>
      </c>
      <c r="D12461" s="13" t="s">
        <v>1155</v>
      </c>
      <c r="E12461" s="13" t="s">
        <v>67</v>
      </c>
      <c r="F12461" s="13" t="s">
        <v>67</v>
      </c>
      <c r="G12461" s="13" t="s">
        <v>65</v>
      </c>
      <c r="H12461" s="13" t="s">
        <v>67</v>
      </c>
      <c r="I12461" s="13"/>
    </row>
    <row r="12462" spans="1:9" x14ac:dyDescent="0.25">
      <c r="A12462" s="37">
        <v>160745051000</v>
      </c>
      <c r="B12462" s="12" t="s">
        <v>10347</v>
      </c>
      <c r="C12462" s="12">
        <v>4</v>
      </c>
      <c r="D12462" s="12" t="s">
        <v>1155</v>
      </c>
      <c r="E12462" s="12" t="s">
        <v>67</v>
      </c>
      <c r="F12462" s="12" t="s">
        <v>67</v>
      </c>
      <c r="G12462" s="12" t="s">
        <v>65</v>
      </c>
      <c r="H12462" s="12" t="s">
        <v>67</v>
      </c>
      <c r="I12462" s="12"/>
    </row>
    <row r="12463" spans="1:9" x14ac:dyDescent="0.25">
      <c r="A12463" s="38">
        <v>160745052000</v>
      </c>
      <c r="B12463" s="13" t="s">
        <v>8086</v>
      </c>
      <c r="C12463" s="13">
        <v>4</v>
      </c>
      <c r="D12463" s="13" t="s">
        <v>1155</v>
      </c>
      <c r="E12463" s="13" t="s">
        <v>67</v>
      </c>
      <c r="F12463" s="13" t="s">
        <v>67</v>
      </c>
      <c r="G12463" s="13" t="s">
        <v>65</v>
      </c>
      <c r="H12463" s="13" t="s">
        <v>67</v>
      </c>
      <c r="I12463" s="13"/>
    </row>
    <row r="12464" spans="1:9" x14ac:dyDescent="0.25">
      <c r="A12464" s="37">
        <v>160745053000</v>
      </c>
      <c r="B12464" s="12" t="s">
        <v>10342</v>
      </c>
      <c r="C12464" s="12">
        <v>4</v>
      </c>
      <c r="D12464" s="12" t="s">
        <v>1155</v>
      </c>
      <c r="E12464" s="12" t="s">
        <v>67</v>
      </c>
      <c r="F12464" s="12" t="s">
        <v>67</v>
      </c>
      <c r="G12464" s="12" t="s">
        <v>65</v>
      </c>
      <c r="H12464" s="12" t="s">
        <v>67</v>
      </c>
      <c r="I12464" s="12"/>
    </row>
    <row r="12465" spans="1:9" x14ac:dyDescent="0.25">
      <c r="A12465" s="38">
        <v>160755004000</v>
      </c>
      <c r="B12465" s="13" t="s">
        <v>11041</v>
      </c>
      <c r="C12465" s="13">
        <v>1</v>
      </c>
      <c r="D12465" s="13" t="s">
        <v>2549</v>
      </c>
      <c r="E12465" s="13" t="s">
        <v>1199</v>
      </c>
      <c r="F12465" s="13" t="s">
        <v>1199</v>
      </c>
      <c r="G12465" s="13" t="s">
        <v>67</v>
      </c>
      <c r="H12465" s="13" t="s">
        <v>65</v>
      </c>
      <c r="I12465" s="13"/>
    </row>
    <row r="12466" spans="1:9" x14ac:dyDescent="0.25">
      <c r="A12466" s="37">
        <v>160755005000</v>
      </c>
      <c r="B12466" s="12" t="s">
        <v>10439</v>
      </c>
      <c r="C12466" s="12">
        <v>4</v>
      </c>
      <c r="D12466" s="12" t="s">
        <v>1155</v>
      </c>
      <c r="E12466" s="12" t="s">
        <v>67</v>
      </c>
      <c r="F12466" s="12" t="s">
        <v>67</v>
      </c>
      <c r="G12466" s="12" t="s">
        <v>65</v>
      </c>
      <c r="H12466" s="12" t="s">
        <v>67</v>
      </c>
      <c r="I12466" s="12"/>
    </row>
    <row r="12467" spans="1:9" x14ac:dyDescent="0.25">
      <c r="A12467" s="38">
        <v>160755011000</v>
      </c>
      <c r="B12467" s="13" t="s">
        <v>10455</v>
      </c>
      <c r="C12467" s="13">
        <v>4</v>
      </c>
      <c r="D12467" s="13" t="s">
        <v>1155</v>
      </c>
      <c r="E12467" s="13" t="s">
        <v>67</v>
      </c>
      <c r="F12467" s="13" t="s">
        <v>67</v>
      </c>
      <c r="G12467" s="13" t="s">
        <v>65</v>
      </c>
      <c r="H12467" s="13" t="s">
        <v>67</v>
      </c>
      <c r="I12467" s="13"/>
    </row>
    <row r="12468" spans="1:9" x14ac:dyDescent="0.25">
      <c r="A12468" s="37">
        <v>160755013000</v>
      </c>
      <c r="B12468" s="12" t="s">
        <v>11042</v>
      </c>
      <c r="C12468" s="12">
        <v>1</v>
      </c>
      <c r="D12468" s="12" t="s">
        <v>2549</v>
      </c>
      <c r="E12468" s="12" t="s">
        <v>1199</v>
      </c>
      <c r="F12468" s="12" t="s">
        <v>1199</v>
      </c>
      <c r="G12468" s="12" t="s">
        <v>67</v>
      </c>
      <c r="H12468" s="12" t="s">
        <v>65</v>
      </c>
      <c r="I12468" s="12"/>
    </row>
    <row r="12469" spans="1:9" x14ac:dyDescent="0.25">
      <c r="A12469" s="38">
        <v>160755050000</v>
      </c>
      <c r="B12469" s="13" t="s">
        <v>10435</v>
      </c>
      <c r="C12469" s="13">
        <v>1</v>
      </c>
      <c r="D12469" s="13" t="s">
        <v>2549</v>
      </c>
      <c r="E12469" s="13" t="s">
        <v>1199</v>
      </c>
      <c r="F12469" s="13" t="s">
        <v>1199</v>
      </c>
      <c r="G12469" s="13" t="s">
        <v>67</v>
      </c>
      <c r="H12469" s="13" t="s">
        <v>65</v>
      </c>
      <c r="I12469" s="13"/>
    </row>
    <row r="12470" spans="1:9" x14ac:dyDescent="0.25">
      <c r="A12470" s="37">
        <v>160765004000</v>
      </c>
      <c r="B12470" s="12" t="s">
        <v>10498</v>
      </c>
      <c r="C12470" s="12">
        <v>4</v>
      </c>
      <c r="D12470" s="12" t="s">
        <v>1155</v>
      </c>
      <c r="E12470" s="12" t="s">
        <v>67</v>
      </c>
      <c r="F12470" s="12" t="s">
        <v>67</v>
      </c>
      <c r="G12470" s="12" t="s">
        <v>65</v>
      </c>
      <c r="H12470" s="12" t="s">
        <v>67</v>
      </c>
      <c r="I12470" s="12"/>
    </row>
    <row r="12471" spans="1:9" x14ac:dyDescent="0.25">
      <c r="A12471" s="38">
        <v>160765006000</v>
      </c>
      <c r="B12471" s="13" t="s">
        <v>10488</v>
      </c>
      <c r="C12471" s="13">
        <v>4</v>
      </c>
      <c r="D12471" s="13" t="s">
        <v>1155</v>
      </c>
      <c r="E12471" s="13" t="s">
        <v>67</v>
      </c>
      <c r="F12471" s="13" t="s">
        <v>67</v>
      </c>
      <c r="G12471" s="13" t="s">
        <v>65</v>
      </c>
      <c r="H12471" s="13" t="s">
        <v>67</v>
      </c>
      <c r="I12471" s="13"/>
    </row>
    <row r="12472" spans="1:9" x14ac:dyDescent="0.25">
      <c r="A12472" s="37">
        <v>160765008000</v>
      </c>
      <c r="B12472" s="12" t="s">
        <v>11043</v>
      </c>
      <c r="C12472" s="12">
        <v>4</v>
      </c>
      <c r="D12472" s="12" t="s">
        <v>1155</v>
      </c>
      <c r="E12472" s="12" t="s">
        <v>67</v>
      </c>
      <c r="F12472" s="12" t="s">
        <v>67</v>
      </c>
      <c r="G12472" s="12" t="s">
        <v>65</v>
      </c>
      <c r="H12472" s="12" t="s">
        <v>67</v>
      </c>
      <c r="I12472" s="12"/>
    </row>
    <row r="12473" spans="1:9" x14ac:dyDescent="0.25">
      <c r="A12473" s="38">
        <v>160765051000</v>
      </c>
      <c r="B12473" s="13" t="s">
        <v>10466</v>
      </c>
      <c r="C12473" s="13">
        <v>4</v>
      </c>
      <c r="D12473" s="13" t="s">
        <v>1155</v>
      </c>
      <c r="E12473" s="13" t="s">
        <v>67</v>
      </c>
      <c r="F12473" s="13" t="s">
        <v>67</v>
      </c>
      <c r="G12473" s="13" t="s">
        <v>65</v>
      </c>
      <c r="H12473" s="13" t="s">
        <v>67</v>
      </c>
      <c r="I12473" s="13"/>
    </row>
    <row r="12474" spans="1:9" x14ac:dyDescent="0.25">
      <c r="A12474" s="37">
        <v>160765053000</v>
      </c>
      <c r="B12474" s="12" t="s">
        <v>10496</v>
      </c>
      <c r="C12474" s="12">
        <v>4</v>
      </c>
      <c r="D12474" s="12" t="s">
        <v>1155</v>
      </c>
      <c r="E12474" s="12" t="s">
        <v>67</v>
      </c>
      <c r="F12474" s="12" t="s">
        <v>67</v>
      </c>
      <c r="G12474" s="12" t="s">
        <v>65</v>
      </c>
      <c r="H12474" s="12" t="s">
        <v>67</v>
      </c>
      <c r="I12474" s="12"/>
    </row>
    <row r="12475" spans="1:9" x14ac:dyDescent="0.25">
      <c r="A12475" s="38">
        <v>160765054000</v>
      </c>
      <c r="B12475" s="13" t="s">
        <v>10500</v>
      </c>
      <c r="C12475" s="13">
        <v>1</v>
      </c>
      <c r="D12475" s="13" t="s">
        <v>2549</v>
      </c>
      <c r="E12475" s="13" t="s">
        <v>1199</v>
      </c>
      <c r="F12475" s="13" t="s">
        <v>1199</v>
      </c>
      <c r="G12475" s="13" t="s">
        <v>67</v>
      </c>
      <c r="H12475" s="13" t="s">
        <v>65</v>
      </c>
      <c r="I12475" s="13"/>
    </row>
    <row r="12476" spans="1:9" x14ac:dyDescent="0.25">
      <c r="A12476" s="37">
        <v>160765056000</v>
      </c>
      <c r="B12476" s="12" t="s">
        <v>10483</v>
      </c>
      <c r="C12476" s="12">
        <v>1</v>
      </c>
      <c r="D12476" s="12" t="s">
        <v>2549</v>
      </c>
      <c r="E12476" s="12" t="s">
        <v>1199</v>
      </c>
      <c r="F12476" s="12" t="s">
        <v>1199</v>
      </c>
      <c r="G12476" s="12" t="s">
        <v>67</v>
      </c>
      <c r="H12476" s="12" t="s">
        <v>65</v>
      </c>
      <c r="I12476" s="12"/>
    </row>
    <row r="12477" spans="1:9" x14ac:dyDescent="0.25">
      <c r="A12477" s="38">
        <v>160775004000</v>
      </c>
      <c r="B12477" s="13" t="s">
        <v>11044</v>
      </c>
      <c r="C12477" s="13">
        <v>4</v>
      </c>
      <c r="D12477" s="13" t="s">
        <v>1155</v>
      </c>
      <c r="E12477" s="13" t="s">
        <v>67</v>
      </c>
      <c r="F12477" s="13" t="s">
        <v>67</v>
      </c>
      <c r="G12477" s="13" t="s">
        <v>65</v>
      </c>
      <c r="H12477" s="13" t="s">
        <v>67</v>
      </c>
      <c r="I12477" s="13"/>
    </row>
    <row r="12478" spans="1:9" x14ac:dyDescent="0.25">
      <c r="A12478" s="37">
        <v>160775005000</v>
      </c>
      <c r="B12478" s="12" t="s">
        <v>10526</v>
      </c>
      <c r="C12478" s="12">
        <v>4</v>
      </c>
      <c r="D12478" s="12" t="s">
        <v>1155</v>
      </c>
      <c r="E12478" s="12" t="s">
        <v>67</v>
      </c>
      <c r="F12478" s="12" t="s">
        <v>67</v>
      </c>
      <c r="G12478" s="12" t="s">
        <v>65</v>
      </c>
      <c r="H12478" s="12" t="s">
        <v>67</v>
      </c>
      <c r="I12478" s="12"/>
    </row>
    <row r="12479" spans="1:9" x14ac:dyDescent="0.25">
      <c r="A12479" s="38">
        <v>160775009000</v>
      </c>
      <c r="B12479" s="13" t="s">
        <v>11045</v>
      </c>
      <c r="C12479" s="13">
        <v>4</v>
      </c>
      <c r="D12479" s="13" t="s">
        <v>1155</v>
      </c>
      <c r="E12479" s="13" t="s">
        <v>67</v>
      </c>
      <c r="F12479" s="13" t="s">
        <v>67</v>
      </c>
      <c r="G12479" s="13" t="s">
        <v>65</v>
      </c>
      <c r="H12479" s="13" t="s">
        <v>67</v>
      </c>
      <c r="I12479" s="13"/>
    </row>
    <row r="12480" spans="1:9" x14ac:dyDescent="0.25">
      <c r="A12480" s="37">
        <v>160775050000</v>
      </c>
      <c r="B12480" s="12" t="s">
        <v>10511</v>
      </c>
      <c r="C12480" s="12">
        <v>4</v>
      </c>
      <c r="D12480" s="12" t="s">
        <v>1155</v>
      </c>
      <c r="E12480" s="12" t="s">
        <v>67</v>
      </c>
      <c r="F12480" s="12" t="s">
        <v>67</v>
      </c>
      <c r="G12480" s="12" t="s">
        <v>65</v>
      </c>
      <c r="H12480" s="12" t="s">
        <v>67</v>
      </c>
      <c r="I12480" s="12"/>
    </row>
    <row r="12481" spans="1:9" x14ac:dyDescent="0.25">
      <c r="A12481" s="38">
        <v>160775051000</v>
      </c>
      <c r="B12481" s="13" t="s">
        <v>10523</v>
      </c>
      <c r="C12481" s="13">
        <v>4</v>
      </c>
      <c r="D12481" s="13" t="s">
        <v>1155</v>
      </c>
      <c r="E12481" s="13" t="s">
        <v>67</v>
      </c>
      <c r="F12481" s="13" t="s">
        <v>67</v>
      </c>
      <c r="G12481" s="13" t="s">
        <v>65</v>
      </c>
      <c r="H12481" s="13" t="s">
        <v>67</v>
      </c>
      <c r="I12481" s="13"/>
    </row>
    <row r="12482" spans="1:9" x14ac:dyDescent="0.25">
      <c r="A12482" s="37">
        <v>160775052000</v>
      </c>
      <c r="B12482" s="12" t="s">
        <v>10527</v>
      </c>
      <c r="C12482" s="12">
        <v>4</v>
      </c>
      <c r="D12482" s="12" t="s">
        <v>1155</v>
      </c>
      <c r="E12482" s="12" t="s">
        <v>67</v>
      </c>
      <c r="F12482" s="12" t="s">
        <v>67</v>
      </c>
      <c r="G12482" s="12" t="s">
        <v>65</v>
      </c>
      <c r="H12482" s="12" t="s">
        <v>67</v>
      </c>
      <c r="I12482" s="12"/>
    </row>
  </sheetData>
  <sheetProtection sheet="1" objects="1" scenarios="1"/>
  <pageMargins left="0.7" right="0.7" top="0.78740157499999996" bottom="0.78740157499999996"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dimension ref="A1:BU25"/>
  <sheetViews>
    <sheetView showGridLines="0" showRowColHeaders="0" zoomScaleNormal="100" workbookViewId="0">
      <pane ySplit="1" topLeftCell="A2" activePane="bottomLeft" state="frozen"/>
      <selection pane="bottomLeft" activeCell="C21" sqref="C21:M21"/>
    </sheetView>
  </sheetViews>
  <sheetFormatPr baseColWidth="10" defaultRowHeight="15" x14ac:dyDescent="0.25"/>
  <cols>
    <col min="1" max="78" width="3.5703125" customWidth="1"/>
  </cols>
  <sheetData>
    <row r="1" spans="1:73" s="53" customFormat="1"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9"/>
      <c r="S1" s="279"/>
      <c r="T1" s="279"/>
      <c r="U1" s="279"/>
      <c r="V1" s="279"/>
      <c r="W1" s="279"/>
      <c r="X1" s="279"/>
      <c r="Y1" s="274"/>
      <c r="Z1" s="275"/>
      <c r="AA1" s="275"/>
      <c r="AB1" s="275"/>
      <c r="AC1" s="275"/>
      <c r="AD1" s="275"/>
      <c r="AE1" s="275"/>
      <c r="AF1" s="275"/>
      <c r="AG1" s="275"/>
      <c r="AH1" s="275"/>
      <c r="AI1" s="275"/>
      <c r="AJ1" s="280"/>
      <c r="AK1" s="274"/>
      <c r="AL1" s="275"/>
      <c r="AM1" s="275"/>
      <c r="AN1" s="275"/>
      <c r="AO1" s="275"/>
      <c r="AP1" s="275"/>
      <c r="AQ1" s="275"/>
      <c r="AR1" s="275"/>
      <c r="AS1" s="275"/>
      <c r="AT1" s="275"/>
      <c r="AU1" s="275"/>
      <c r="AV1" s="275"/>
      <c r="AW1" s="1"/>
      <c r="AX1" s="1"/>
    </row>
    <row r="2" spans="1:73" x14ac:dyDescent="0.25">
      <c r="A2" s="65" t="s">
        <v>11573</v>
      </c>
      <c r="B2" s="65" t="s">
        <v>11574</v>
      </c>
      <c r="C2" s="66"/>
      <c r="D2" s="66"/>
      <c r="E2" s="66"/>
      <c r="F2" s="66"/>
      <c r="G2" s="66"/>
      <c r="H2" s="66"/>
      <c r="I2" s="66"/>
      <c r="J2" s="66"/>
      <c r="K2" s="66"/>
      <c r="L2" s="66"/>
      <c r="M2" s="66"/>
      <c r="N2" s="66"/>
      <c r="O2" s="66"/>
      <c r="P2" s="66"/>
      <c r="Q2" s="66"/>
      <c r="S2" s="66"/>
      <c r="T2" s="66"/>
      <c r="U2" s="66"/>
      <c r="V2" s="66"/>
      <c r="W2" s="66"/>
      <c r="X2" s="66"/>
      <c r="Y2" s="66"/>
      <c r="Z2" s="66"/>
      <c r="AA2" s="66"/>
      <c r="AB2" s="66"/>
      <c r="AC2" s="66"/>
      <c r="AD2" s="66"/>
      <c r="AE2" s="66"/>
      <c r="AF2" s="66"/>
      <c r="AG2" s="66"/>
      <c r="AH2" s="65"/>
      <c r="AV2" s="65" t="s">
        <v>11439</v>
      </c>
    </row>
    <row r="3" spans="1:73" x14ac:dyDescent="0.25">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5" t="s">
        <v>11439</v>
      </c>
      <c r="AW3" t="s">
        <v>29</v>
      </c>
    </row>
    <row r="4" spans="1:73" ht="26.25" customHeight="1" x14ac:dyDescent="0.25">
      <c r="B4" s="122"/>
      <c r="C4" s="263" t="s">
        <v>11655</v>
      </c>
      <c r="D4" s="263"/>
      <c r="E4" s="263"/>
      <c r="F4" s="263"/>
      <c r="G4" s="263"/>
      <c r="H4" s="263"/>
      <c r="I4" s="263"/>
      <c r="J4" s="263"/>
      <c r="K4" s="263"/>
      <c r="L4" s="263"/>
      <c r="M4" s="263"/>
      <c r="N4" s="263"/>
      <c r="O4" s="263"/>
      <c r="P4" s="263"/>
      <c r="Q4" s="263"/>
      <c r="R4" s="263"/>
      <c r="S4" s="263"/>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32"/>
    </row>
    <row r="5" spans="1:73" x14ac:dyDescent="0.25">
      <c r="A5" s="65" t="s">
        <v>11440</v>
      </c>
      <c r="B5" s="125"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32"/>
    </row>
    <row r="6" spans="1:73" s="46" customFormat="1" ht="22.5" customHeight="1" x14ac:dyDescent="0.25">
      <c r="B6" s="133"/>
      <c r="C6" s="272" t="s">
        <v>36</v>
      </c>
      <c r="D6" s="272"/>
      <c r="E6" s="272"/>
      <c r="F6" s="272"/>
      <c r="G6" s="272"/>
      <c r="H6" s="272"/>
      <c r="I6" s="272"/>
      <c r="J6" s="272"/>
      <c r="K6" s="272"/>
      <c r="L6" s="272"/>
      <c r="M6" s="272"/>
      <c r="N6" s="272" t="s">
        <v>37</v>
      </c>
      <c r="O6" s="272"/>
      <c r="P6" s="272"/>
      <c r="Q6" s="272"/>
      <c r="R6" s="272"/>
      <c r="S6" s="272"/>
      <c r="T6" s="272"/>
      <c r="U6" s="272"/>
      <c r="V6" s="272"/>
      <c r="W6" s="272"/>
      <c r="X6" s="272"/>
      <c r="Y6" s="272" t="s">
        <v>11443</v>
      </c>
      <c r="Z6" s="272"/>
      <c r="AA6" s="272"/>
      <c r="AB6" s="272"/>
      <c r="AC6" s="272"/>
      <c r="AD6" s="272"/>
      <c r="AE6" s="272"/>
      <c r="AF6" s="272"/>
      <c r="AG6" s="272"/>
      <c r="AH6" s="272"/>
      <c r="AI6" s="272"/>
      <c r="AJ6" s="272"/>
      <c r="AK6" s="272"/>
      <c r="AL6" s="272"/>
      <c r="AM6" s="272"/>
      <c r="AN6" s="272"/>
      <c r="AO6" s="272"/>
      <c r="AP6" s="272"/>
      <c r="AQ6" s="272"/>
      <c r="AR6" s="272"/>
      <c r="AS6" s="272"/>
      <c r="AT6" s="272"/>
      <c r="AU6" s="272"/>
      <c r="AV6" s="122"/>
      <c r="AY6" s="17"/>
    </row>
    <row r="7" spans="1:73" ht="37.5" customHeight="1" x14ac:dyDescent="0.25">
      <c r="B7" s="122"/>
      <c r="C7" s="269" t="s">
        <v>35</v>
      </c>
      <c r="D7" s="269"/>
      <c r="E7" s="269"/>
      <c r="F7" s="269"/>
      <c r="G7" s="269"/>
      <c r="H7" s="269"/>
      <c r="I7" s="269"/>
      <c r="J7" s="269"/>
      <c r="K7" s="269"/>
      <c r="L7" s="269"/>
      <c r="M7" s="269"/>
      <c r="N7" s="267" t="s">
        <v>11444</v>
      </c>
      <c r="O7" s="267"/>
      <c r="P7" s="267"/>
      <c r="Q7" s="267"/>
      <c r="R7" s="267"/>
      <c r="S7" s="267"/>
      <c r="T7" s="267"/>
      <c r="U7" s="267"/>
      <c r="V7" s="267"/>
      <c r="W7" s="267"/>
      <c r="X7" s="267"/>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122"/>
    </row>
    <row r="8" spans="1:73" ht="30" customHeight="1" x14ac:dyDescent="0.25">
      <c r="B8" s="122"/>
      <c r="C8" s="270" t="s">
        <v>11655</v>
      </c>
      <c r="D8" s="270"/>
      <c r="E8" s="270"/>
      <c r="F8" s="270"/>
      <c r="G8" s="270"/>
      <c r="H8" s="270"/>
      <c r="I8" s="270"/>
      <c r="J8" s="270"/>
      <c r="K8" s="270"/>
      <c r="L8" s="270"/>
      <c r="M8" s="270"/>
      <c r="N8" s="266" t="s">
        <v>40</v>
      </c>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122"/>
    </row>
    <row r="9" spans="1:73" ht="30" customHeight="1" x14ac:dyDescent="0.25">
      <c r="B9" s="122"/>
      <c r="C9" s="269" t="s">
        <v>11615</v>
      </c>
      <c r="D9" s="269"/>
      <c r="E9" s="269"/>
      <c r="F9" s="269"/>
      <c r="G9" s="269"/>
      <c r="H9" s="269"/>
      <c r="I9" s="269"/>
      <c r="J9" s="269"/>
      <c r="K9" s="269"/>
      <c r="L9" s="269"/>
      <c r="M9" s="269"/>
      <c r="N9" s="267" t="s">
        <v>11668</v>
      </c>
      <c r="O9" s="267"/>
      <c r="P9" s="267"/>
      <c r="Q9" s="267"/>
      <c r="R9" s="267"/>
      <c r="S9" s="267"/>
      <c r="T9" s="267"/>
      <c r="U9" s="267"/>
      <c r="V9" s="267"/>
      <c r="W9" s="267"/>
      <c r="X9" s="267"/>
      <c r="Y9" s="267" t="s">
        <v>11666</v>
      </c>
      <c r="Z9" s="267"/>
      <c r="AA9" s="267"/>
      <c r="AB9" s="267"/>
      <c r="AC9" s="267"/>
      <c r="AD9" s="267"/>
      <c r="AE9" s="267"/>
      <c r="AF9" s="267"/>
      <c r="AG9" s="267"/>
      <c r="AH9" s="267"/>
      <c r="AI9" s="267"/>
      <c r="AJ9" s="267"/>
      <c r="AK9" s="267"/>
      <c r="AL9" s="267"/>
      <c r="AM9" s="267"/>
      <c r="AN9" s="267"/>
      <c r="AO9" s="267"/>
      <c r="AP9" s="267"/>
      <c r="AQ9" s="267"/>
      <c r="AR9" s="267"/>
      <c r="AS9" s="267"/>
      <c r="AT9" s="267"/>
      <c r="AU9" s="267"/>
      <c r="AV9" s="122"/>
      <c r="AY9" s="265"/>
      <c r="AZ9" s="265"/>
      <c r="BA9" s="265"/>
      <c r="BB9" s="265"/>
      <c r="BC9" s="265"/>
      <c r="BD9" s="265"/>
      <c r="BE9" s="265"/>
      <c r="BF9" s="265"/>
      <c r="BG9" s="265"/>
      <c r="BH9" s="265"/>
      <c r="BI9" s="265"/>
      <c r="BJ9" s="265"/>
      <c r="BK9" s="265"/>
      <c r="BL9" s="265"/>
      <c r="BM9" s="265"/>
      <c r="BN9" s="265"/>
      <c r="BO9" s="265"/>
      <c r="BP9" s="265"/>
      <c r="BQ9" s="265"/>
      <c r="BR9" s="265"/>
      <c r="BS9" s="265"/>
      <c r="BT9" s="265"/>
      <c r="BU9" s="265"/>
    </row>
    <row r="10" spans="1:73" ht="63.75" customHeight="1" x14ac:dyDescent="0.25">
      <c r="B10" s="122"/>
      <c r="C10" s="268" t="s">
        <v>25</v>
      </c>
      <c r="D10" s="268"/>
      <c r="E10" s="268"/>
      <c r="F10" s="268"/>
      <c r="G10" s="268"/>
      <c r="H10" s="268"/>
      <c r="I10" s="268"/>
      <c r="J10" s="268"/>
      <c r="K10" s="268"/>
      <c r="L10" s="268"/>
      <c r="M10" s="268"/>
      <c r="N10" s="266" t="s">
        <v>11618</v>
      </c>
      <c r="O10" s="266"/>
      <c r="P10" s="266"/>
      <c r="Q10" s="266"/>
      <c r="R10" s="266"/>
      <c r="S10" s="266"/>
      <c r="T10" s="266"/>
      <c r="U10" s="266"/>
      <c r="V10" s="266"/>
      <c r="W10" s="266"/>
      <c r="X10" s="266"/>
      <c r="Y10" s="266" t="s">
        <v>11667</v>
      </c>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122"/>
    </row>
    <row r="11" spans="1:73" ht="52.5" customHeight="1" x14ac:dyDescent="0.25">
      <c r="B11" s="122"/>
      <c r="C11" s="269" t="s">
        <v>11259</v>
      </c>
      <c r="D11" s="269"/>
      <c r="E11" s="269"/>
      <c r="F11" s="269"/>
      <c r="G11" s="269"/>
      <c r="H11" s="269"/>
      <c r="I11" s="269"/>
      <c r="J11" s="269"/>
      <c r="K11" s="269"/>
      <c r="L11" s="269"/>
      <c r="M11" s="269"/>
      <c r="N11" s="267" t="s">
        <v>11445</v>
      </c>
      <c r="O11" s="267"/>
      <c r="P11" s="267"/>
      <c r="Q11" s="267"/>
      <c r="R11" s="267"/>
      <c r="S11" s="267"/>
      <c r="T11" s="267"/>
      <c r="U11" s="267"/>
      <c r="V11" s="267"/>
      <c r="W11" s="267"/>
      <c r="X11" s="267"/>
      <c r="Y11" s="267" t="s">
        <v>11414</v>
      </c>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122"/>
    </row>
    <row r="12" spans="1:73" ht="78.75" customHeight="1" x14ac:dyDescent="0.25">
      <c r="B12" s="122"/>
      <c r="C12" s="270" t="s">
        <v>11431</v>
      </c>
      <c r="D12" s="270"/>
      <c r="E12" s="270"/>
      <c r="F12" s="270"/>
      <c r="G12" s="270"/>
      <c r="H12" s="270"/>
      <c r="I12" s="270"/>
      <c r="J12" s="270"/>
      <c r="K12" s="270"/>
      <c r="L12" s="270"/>
      <c r="M12" s="270"/>
      <c r="N12" s="266" t="s">
        <v>11260</v>
      </c>
      <c r="O12" s="266"/>
      <c r="P12" s="266"/>
      <c r="Q12" s="266"/>
      <c r="R12" s="266"/>
      <c r="S12" s="266"/>
      <c r="T12" s="266"/>
      <c r="U12" s="266"/>
      <c r="V12" s="266"/>
      <c r="W12" s="266"/>
      <c r="X12" s="266"/>
      <c r="Y12" s="266" t="s">
        <v>11760</v>
      </c>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122"/>
    </row>
    <row r="13" spans="1:73" ht="93.75" customHeight="1" x14ac:dyDescent="0.25">
      <c r="B13" s="122"/>
      <c r="C13" s="271" t="s">
        <v>11429</v>
      </c>
      <c r="D13" s="271"/>
      <c r="E13" s="271"/>
      <c r="F13" s="271"/>
      <c r="G13" s="271"/>
      <c r="H13" s="271"/>
      <c r="I13" s="271"/>
      <c r="J13" s="271"/>
      <c r="K13" s="271"/>
      <c r="L13" s="271"/>
      <c r="M13" s="271"/>
      <c r="N13" s="267" t="s">
        <v>11613</v>
      </c>
      <c r="O13" s="267"/>
      <c r="P13" s="267"/>
      <c r="Q13" s="267"/>
      <c r="R13" s="267"/>
      <c r="S13" s="267"/>
      <c r="T13" s="267"/>
      <c r="U13" s="267"/>
      <c r="V13" s="267"/>
      <c r="W13" s="267"/>
      <c r="X13" s="267"/>
      <c r="Y13" s="267" t="s">
        <v>11612</v>
      </c>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122"/>
    </row>
    <row r="14" spans="1:73" ht="108.75" customHeight="1" x14ac:dyDescent="0.25">
      <c r="B14" s="122"/>
      <c r="C14" s="270" t="s">
        <v>11427</v>
      </c>
      <c r="D14" s="270"/>
      <c r="E14" s="270"/>
      <c r="F14" s="270"/>
      <c r="G14" s="270"/>
      <c r="H14" s="270"/>
      <c r="I14" s="270"/>
      <c r="J14" s="270"/>
      <c r="K14" s="270"/>
      <c r="L14" s="270"/>
      <c r="M14" s="270"/>
      <c r="N14" s="266" t="s">
        <v>11261</v>
      </c>
      <c r="O14" s="266"/>
      <c r="P14" s="266"/>
      <c r="Q14" s="266"/>
      <c r="R14" s="266"/>
      <c r="S14" s="266"/>
      <c r="T14" s="266"/>
      <c r="U14" s="266"/>
      <c r="V14" s="266"/>
      <c r="W14" s="266"/>
      <c r="X14" s="266"/>
      <c r="Y14" s="266" t="s">
        <v>11761</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122"/>
    </row>
    <row r="15" spans="1:73" ht="37.5" customHeight="1" x14ac:dyDescent="0.25">
      <c r="B15" s="122"/>
      <c r="C15" s="271" t="s">
        <v>11428</v>
      </c>
      <c r="D15" s="271"/>
      <c r="E15" s="271"/>
      <c r="F15" s="271"/>
      <c r="G15" s="271"/>
      <c r="H15" s="271"/>
      <c r="I15" s="271"/>
      <c r="J15" s="271"/>
      <c r="K15" s="271"/>
      <c r="L15" s="271"/>
      <c r="M15" s="271"/>
      <c r="N15" s="267" t="s">
        <v>11262</v>
      </c>
      <c r="O15" s="267"/>
      <c r="P15" s="267"/>
      <c r="Q15" s="267"/>
      <c r="R15" s="267"/>
      <c r="S15" s="267"/>
      <c r="T15" s="267"/>
      <c r="U15" s="267"/>
      <c r="V15" s="267"/>
      <c r="W15" s="267"/>
      <c r="X15" s="267"/>
      <c r="Y15" s="267" t="s">
        <v>11762</v>
      </c>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122"/>
    </row>
    <row r="16" spans="1:73" ht="63.75" customHeight="1" x14ac:dyDescent="0.25">
      <c r="B16" s="122"/>
      <c r="C16" s="270" t="s">
        <v>11430</v>
      </c>
      <c r="D16" s="270"/>
      <c r="E16" s="270"/>
      <c r="F16" s="270"/>
      <c r="G16" s="270"/>
      <c r="H16" s="270"/>
      <c r="I16" s="270"/>
      <c r="J16" s="270"/>
      <c r="K16" s="270"/>
      <c r="L16" s="270"/>
      <c r="M16" s="270"/>
      <c r="N16" s="266" t="s">
        <v>11614</v>
      </c>
      <c r="O16" s="266"/>
      <c r="P16" s="266"/>
      <c r="Q16" s="266"/>
      <c r="R16" s="266"/>
      <c r="S16" s="266"/>
      <c r="T16" s="266"/>
      <c r="U16" s="266"/>
      <c r="V16" s="266"/>
      <c r="W16" s="266"/>
      <c r="X16" s="266"/>
      <c r="Y16" s="266" t="s">
        <v>11763</v>
      </c>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122"/>
    </row>
    <row r="17" spans="1:48" ht="37.5" customHeight="1" x14ac:dyDescent="0.25">
      <c r="B17" s="122"/>
      <c r="C17" s="269" t="s">
        <v>11263</v>
      </c>
      <c r="D17" s="269"/>
      <c r="E17" s="269"/>
      <c r="F17" s="269"/>
      <c r="G17" s="269"/>
      <c r="H17" s="269"/>
      <c r="I17" s="269"/>
      <c r="J17" s="269"/>
      <c r="K17" s="269"/>
      <c r="L17" s="269"/>
      <c r="M17" s="269"/>
      <c r="N17" s="267" t="s">
        <v>39</v>
      </c>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122"/>
    </row>
    <row r="18" spans="1:48" ht="52.5" customHeight="1" x14ac:dyDescent="0.25">
      <c r="B18" s="122"/>
      <c r="C18" s="268" t="s">
        <v>11616</v>
      </c>
      <c r="D18" s="268"/>
      <c r="E18" s="268"/>
      <c r="F18" s="268"/>
      <c r="G18" s="268"/>
      <c r="H18" s="268"/>
      <c r="I18" s="268"/>
      <c r="J18" s="268"/>
      <c r="K18" s="268"/>
      <c r="L18" s="268"/>
      <c r="M18" s="268"/>
      <c r="N18" s="266" t="s">
        <v>11617</v>
      </c>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122"/>
    </row>
    <row r="19" spans="1:48" ht="37.5" customHeight="1" x14ac:dyDescent="0.25">
      <c r="B19" s="122"/>
      <c r="C19" s="269" t="s">
        <v>11264</v>
      </c>
      <c r="D19" s="269"/>
      <c r="E19" s="269"/>
      <c r="F19" s="269"/>
      <c r="G19" s="269"/>
      <c r="H19" s="269"/>
      <c r="I19" s="269"/>
      <c r="J19" s="269"/>
      <c r="K19" s="269"/>
      <c r="L19" s="269"/>
      <c r="M19" s="269"/>
      <c r="N19" s="267" t="s">
        <v>11265</v>
      </c>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122"/>
    </row>
    <row r="20" spans="1:48" ht="30" customHeight="1" x14ac:dyDescent="0.25">
      <c r="B20" s="122"/>
      <c r="C20" s="268" t="s">
        <v>38</v>
      </c>
      <c r="D20" s="268"/>
      <c r="E20" s="268"/>
      <c r="F20" s="268"/>
      <c r="G20" s="268"/>
      <c r="H20" s="268"/>
      <c r="I20" s="268"/>
      <c r="J20" s="268"/>
      <c r="K20" s="268"/>
      <c r="L20" s="268"/>
      <c r="M20" s="268"/>
      <c r="N20" s="281"/>
      <c r="O20" s="281"/>
      <c r="P20" s="281"/>
      <c r="Q20" s="281"/>
      <c r="R20" s="281"/>
      <c r="S20" s="281"/>
      <c r="T20" s="281"/>
      <c r="U20" s="281"/>
      <c r="V20" s="281"/>
      <c r="W20" s="281"/>
      <c r="X20" s="281"/>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122"/>
    </row>
    <row r="21" spans="1:48" s="27" customFormat="1" ht="30" customHeight="1" x14ac:dyDescent="0.25">
      <c r="B21" s="122"/>
      <c r="C21" s="269" t="s">
        <v>11487</v>
      </c>
      <c r="D21" s="269"/>
      <c r="E21" s="269"/>
      <c r="F21" s="269"/>
      <c r="G21" s="269"/>
      <c r="H21" s="269"/>
      <c r="I21" s="269"/>
      <c r="J21" s="269"/>
      <c r="K21" s="269"/>
      <c r="L21" s="269"/>
      <c r="M21" s="269"/>
      <c r="N21" s="267" t="s">
        <v>11447</v>
      </c>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122"/>
    </row>
    <row r="22" spans="1:48" ht="15.75" thickBot="1" x14ac:dyDescent="0.3">
      <c r="A22" s="65" t="s">
        <v>11440</v>
      </c>
      <c r="B22" s="125" t="s">
        <v>29</v>
      </c>
      <c r="C22" s="125" t="s">
        <v>11440</v>
      </c>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2"/>
    </row>
    <row r="23" spans="1:48" s="116" customFormat="1" ht="22.5" customHeight="1" thickBot="1" x14ac:dyDescent="0.3">
      <c r="A23" s="65"/>
      <c r="B23" s="125"/>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238" t="s">
        <v>11582</v>
      </c>
      <c r="AH23" s="239"/>
      <c r="AI23" s="239"/>
      <c r="AJ23" s="239"/>
      <c r="AK23" s="239"/>
      <c r="AL23" s="239"/>
      <c r="AM23" s="239"/>
      <c r="AN23" s="239"/>
      <c r="AO23" s="239"/>
      <c r="AP23" s="239"/>
      <c r="AQ23" s="239"/>
      <c r="AR23" s="239"/>
      <c r="AS23" s="239"/>
      <c r="AT23" s="239"/>
      <c r="AU23" s="240"/>
      <c r="AV23" s="122"/>
    </row>
    <row r="24" spans="1:48" s="116" customFormat="1" x14ac:dyDescent="0.25">
      <c r="A24" s="65" t="s">
        <v>11440</v>
      </c>
      <c r="B24" s="125" t="s">
        <v>29</v>
      </c>
      <c r="C24" s="125" t="s">
        <v>11440</v>
      </c>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2"/>
    </row>
    <row r="25" spans="1:48" x14ac:dyDescent="0.25">
      <c r="A25" s="65" t="s">
        <v>11446</v>
      </c>
      <c r="B25" s="126" t="s">
        <v>29</v>
      </c>
      <c r="C25" s="125" t="s">
        <v>11446</v>
      </c>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2"/>
    </row>
  </sheetData>
  <sheetProtection password="F426" sheet="1" objects="1" scenarios="1"/>
  <mergeCells count="57">
    <mergeCell ref="AG23:AU23"/>
    <mergeCell ref="C20:M20"/>
    <mergeCell ref="N20:X20"/>
    <mergeCell ref="C21:M21"/>
    <mergeCell ref="N21:X21"/>
    <mergeCell ref="Y21:AU21"/>
    <mergeCell ref="AK1:AV1"/>
    <mergeCell ref="B1:I1"/>
    <mergeCell ref="J1:M1"/>
    <mergeCell ref="N1:Q1"/>
    <mergeCell ref="R1:X1"/>
    <mergeCell ref="Y1:AJ1"/>
    <mergeCell ref="C4:S4"/>
    <mergeCell ref="C6:M6"/>
    <mergeCell ref="C7:M7"/>
    <mergeCell ref="N6:X6"/>
    <mergeCell ref="N7:X7"/>
    <mergeCell ref="Y6:AU6"/>
    <mergeCell ref="Y7:AU7"/>
    <mergeCell ref="Y8:AU8"/>
    <mergeCell ref="C14:M14"/>
    <mergeCell ref="N14:X14"/>
    <mergeCell ref="N8:X8"/>
    <mergeCell ref="C8:M8"/>
    <mergeCell ref="C10:M10"/>
    <mergeCell ref="N10:X10"/>
    <mergeCell ref="C11:M11"/>
    <mergeCell ref="N11:X11"/>
    <mergeCell ref="C9:M9"/>
    <mergeCell ref="N9:X9"/>
    <mergeCell ref="C12:M12"/>
    <mergeCell ref="N12:X12"/>
    <mergeCell ref="C13:M13"/>
    <mergeCell ref="C18:M18"/>
    <mergeCell ref="N18:X18"/>
    <mergeCell ref="C19:M19"/>
    <mergeCell ref="N19:X19"/>
    <mergeCell ref="Y11:AU11"/>
    <mergeCell ref="C16:M16"/>
    <mergeCell ref="N16:X16"/>
    <mergeCell ref="C17:M17"/>
    <mergeCell ref="N17:X17"/>
    <mergeCell ref="N13:X13"/>
    <mergeCell ref="C15:M15"/>
    <mergeCell ref="N15:X15"/>
    <mergeCell ref="Y14:AU14"/>
    <mergeCell ref="Y15:AU15"/>
    <mergeCell ref="Y16:AU16"/>
    <mergeCell ref="Y17:AU17"/>
    <mergeCell ref="AY9:BU9"/>
    <mergeCell ref="Y18:AU18"/>
    <mergeCell ref="Y19:AU19"/>
    <mergeCell ref="Y20:AU20"/>
    <mergeCell ref="Y12:AU12"/>
    <mergeCell ref="Y13:AU13"/>
    <mergeCell ref="Y9:AU9"/>
    <mergeCell ref="Y10:AU10"/>
  </mergeCells>
  <hyperlinks>
    <hyperlink ref="N1" location="Berechnungen!A1" display="Berechnungen!A1" xr:uid="{00000000-0004-0000-0100-000000000000}"/>
    <hyperlink ref="B1" location="Klimaraumtyp!A1" display="Klimaraumtyp!A1" xr:uid="{00000000-0004-0000-0100-000001000000}"/>
    <hyperlink ref="J1:M1" location="Startseite!B2" display="zurück" xr:uid="{00000000-0004-0000-0100-000002000000}"/>
    <hyperlink ref="N1:Q1" location="Berechnungsmethode!B2" display="weiter" xr:uid="{00000000-0004-0000-0100-000003000000}"/>
    <hyperlink ref="B1:I1" location="Inhaltsübersicht!B2" display="zur Inhaltsübersicht" xr:uid="{00000000-0004-0000-0100-000004000000}"/>
    <hyperlink ref="C7:M7" location="Startseite!B2" display="Startseite" xr:uid="{00000000-0004-0000-0100-000005000000}"/>
    <hyperlink ref="C8:M8" location="Inhaltsübersicht!B2" display="Inhaltsübersicht" xr:uid="{00000000-0004-0000-0100-000006000000}"/>
    <hyperlink ref="C9:M9" location="Berechnungsmethode!B2" display="Berechnungsmethode" xr:uid="{00000000-0004-0000-0100-000007000000}"/>
    <hyperlink ref="C10:M10" location="Klimaraumtyp!B2" display="Klimaraumtyp" xr:uid="{00000000-0004-0000-0100-000008000000}"/>
    <hyperlink ref="C11:M11" location="Betroffenheit!B2" display="Betroffenheit" xr:uid="{00000000-0004-0000-0100-000009000000}"/>
    <hyperlink ref="C12:M12" location="'1 Werte, Ziele, Leitbilder'!B2" display="1 &quot;Werte, Ziele, Leitbilder&quot;" xr:uid="{00000000-0004-0000-0100-00000A000000}"/>
    <hyperlink ref="C13:M13" location="'2 Wissen'!B2" display="2 &quot;Wissen&quot;" xr:uid="{00000000-0004-0000-0100-00000B000000}"/>
    <hyperlink ref="C14:M14" location="'3 Zusammenarbeit, Zuständigkeit'!B2" display="3 &quot;Zusammenarbeit, Zuständigkeiten&quot;" xr:uid="{00000000-0004-0000-0100-00000C000000}"/>
    <hyperlink ref="C15:M15" location="'4 Ressourcen, Kapazitäten'!B2" display="4 &quot;Ressourcen, Kapazitäten&quot;" xr:uid="{00000000-0004-0000-0100-00000D000000}"/>
    <hyperlink ref="C16:M16" location="'5 Strategien, Maßnahmen'!B2" display="5 &quot;Strategien, Maßnahmen&quot;" xr:uid="{00000000-0004-0000-0100-00000E000000}"/>
    <hyperlink ref="C17:M17" location="'Ergebnisse Übersicht'!B2" display="Ergebnisse: Übersicht" xr:uid="{00000000-0004-0000-0100-00000F000000}"/>
    <hyperlink ref="C18:M18" location="'Ergebnisse Gegenüberstellung'!B2" display="Ergebnisse: Gegenüberstellung" xr:uid="{00000000-0004-0000-0100-000010000000}"/>
    <hyperlink ref="C19:M19" location="'Ergebnisse Entwicklung'!B2" display="Ergebnisse: Entwicklung" xr:uid="{00000000-0004-0000-0100-000011000000}"/>
    <hyperlink ref="C20:M20" location="Impressum!B2" display="Impressum" xr:uid="{00000000-0004-0000-0100-000012000000}"/>
    <hyperlink ref="C21:M21" location="Informationen!B2" display="Informationen" xr:uid="{00000000-0004-0000-0100-000013000000}"/>
    <hyperlink ref="AG23:AU23" location="Berechnungsmethode!B2" display="weiter zum nächsten Tabellenblatt" xr:uid="{00000000-0004-0000-0100-00001400000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1:BG11"/>
  <sheetViews>
    <sheetView showGridLines="0" showRowColHeaders="0" zoomScaleNormal="100" workbookViewId="0">
      <pane ySplit="1" topLeftCell="A2" activePane="bottomLeft" state="frozen"/>
      <selection pane="bottomLeft" activeCell="AP6" sqref="AP6"/>
    </sheetView>
  </sheetViews>
  <sheetFormatPr baseColWidth="10" defaultRowHeight="15" x14ac:dyDescent="0.25"/>
  <cols>
    <col min="1" max="64" width="3.5703125" customWidth="1"/>
  </cols>
  <sheetData>
    <row r="1" spans="1:59"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4"/>
      <c r="S1" s="275"/>
      <c r="T1" s="275"/>
      <c r="U1" s="275"/>
      <c r="V1" s="275"/>
      <c r="W1" s="275"/>
      <c r="X1" s="275"/>
      <c r="Y1" s="274"/>
      <c r="Z1" s="275"/>
      <c r="AA1" s="275"/>
      <c r="AB1" s="275"/>
      <c r="AC1" s="275"/>
      <c r="AD1" s="275"/>
      <c r="AE1" s="275"/>
      <c r="AF1" s="275"/>
      <c r="AG1" s="275"/>
      <c r="AH1" s="275"/>
    </row>
    <row r="2" spans="1:59" s="53" customFormat="1" x14ac:dyDescent="0.25">
      <c r="A2" s="65" t="s">
        <v>11573</v>
      </c>
      <c r="B2" s="65" t="s">
        <v>11574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65" t="s">
        <v>11439</v>
      </c>
      <c r="AI2" s="1"/>
    </row>
    <row r="3" spans="1:59" s="53" customFormat="1" x14ac:dyDescent="0.25">
      <c r="A3" s="65" t="s">
        <v>11440</v>
      </c>
      <c r="B3" s="125" t="s">
        <v>11439</v>
      </c>
      <c r="C3" s="125" t="s">
        <v>11440</v>
      </c>
      <c r="D3" s="126"/>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1" t="s">
        <v>11439</v>
      </c>
      <c r="AI3" s="1" t="s">
        <v>29</v>
      </c>
      <c r="AK3" s="24"/>
    </row>
    <row r="4" spans="1:59" ht="26.25" customHeight="1" x14ac:dyDescent="0.25">
      <c r="B4" s="122"/>
      <c r="C4" s="263" t="s">
        <v>11626</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row>
    <row r="5" spans="1:59" x14ac:dyDescent="0.25">
      <c r="A5" s="79" t="s">
        <v>11440</v>
      </c>
      <c r="B5" s="125" t="s">
        <v>11496</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t="s">
        <v>29</v>
      </c>
      <c r="AK5" s="24"/>
      <c r="AL5" s="24"/>
    </row>
    <row r="6" spans="1:59" ht="217.5" customHeight="1" x14ac:dyDescent="0.25">
      <c r="B6" s="122"/>
      <c r="C6" s="283" t="s">
        <v>11792</v>
      </c>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5"/>
      <c r="AH6" s="213"/>
      <c r="AJ6" s="24"/>
      <c r="AK6" s="24"/>
      <c r="AL6" s="24"/>
    </row>
    <row r="7" spans="1:59" ht="15.75" thickBot="1" x14ac:dyDescent="0.3">
      <c r="A7" s="65" t="s">
        <v>11440</v>
      </c>
      <c r="B7" s="125" t="s">
        <v>11496</v>
      </c>
      <c r="C7" s="125" t="s">
        <v>11440</v>
      </c>
      <c r="D7" s="126"/>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t="s">
        <v>29</v>
      </c>
      <c r="AK7" s="81"/>
    </row>
    <row r="8" spans="1:59" s="116" customFormat="1" ht="22.5" customHeight="1" thickBot="1" x14ac:dyDescent="0.3">
      <c r="A8" s="65"/>
      <c r="B8" s="125"/>
      <c r="C8" s="208"/>
      <c r="D8" s="208"/>
      <c r="E8" s="208"/>
      <c r="F8" s="208"/>
      <c r="G8" s="208"/>
      <c r="H8" s="208"/>
      <c r="I8" s="208"/>
      <c r="J8" s="208"/>
      <c r="K8" s="208"/>
      <c r="L8" s="208"/>
      <c r="M8" s="208"/>
      <c r="N8" s="208"/>
      <c r="O8" s="208"/>
      <c r="P8" s="208"/>
      <c r="Q8" s="208"/>
      <c r="R8" s="122"/>
      <c r="S8" s="286" t="s">
        <v>11582</v>
      </c>
      <c r="T8" s="287"/>
      <c r="U8" s="287"/>
      <c r="V8" s="287"/>
      <c r="W8" s="287"/>
      <c r="X8" s="287"/>
      <c r="Y8" s="287"/>
      <c r="Z8" s="287"/>
      <c r="AA8" s="287"/>
      <c r="AB8" s="287"/>
      <c r="AC8" s="287"/>
      <c r="AD8" s="287"/>
      <c r="AE8" s="287"/>
      <c r="AF8" s="287"/>
      <c r="AG8" s="288"/>
      <c r="AH8" s="122"/>
      <c r="AJ8" s="24"/>
      <c r="AK8" s="81"/>
    </row>
    <row r="9" spans="1:59" s="116" customFormat="1" x14ac:dyDescent="0.25">
      <c r="A9" s="65" t="s">
        <v>11440</v>
      </c>
      <c r="B9" s="125" t="s">
        <v>11496</v>
      </c>
      <c r="C9" s="125" t="s">
        <v>11440</v>
      </c>
      <c r="D9" s="126"/>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K9" s="81"/>
    </row>
    <row r="10" spans="1:59" x14ac:dyDescent="0.25">
      <c r="A10" s="65" t="s">
        <v>11446</v>
      </c>
      <c r="B10" s="126" t="s">
        <v>29</v>
      </c>
      <c r="C10" s="125" t="s">
        <v>11446</v>
      </c>
      <c r="D10" s="126"/>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3"/>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row>
    <row r="11" spans="1:59" x14ac:dyDescent="0.25">
      <c r="F11" s="17"/>
    </row>
  </sheetData>
  <sheetProtection password="F426" sheet="1"/>
  <mergeCells count="9">
    <mergeCell ref="AK10:BG10"/>
    <mergeCell ref="C4:AG4"/>
    <mergeCell ref="B1:I1"/>
    <mergeCell ref="J1:M1"/>
    <mergeCell ref="N1:Q1"/>
    <mergeCell ref="R1:X1"/>
    <mergeCell ref="Y1:AH1"/>
    <mergeCell ref="C6:AG6"/>
    <mergeCell ref="S8:AG8"/>
  </mergeCells>
  <hyperlinks>
    <hyperlink ref="N1" location="Berechnungen!A1" display="Berechnungen!A1" xr:uid="{00000000-0004-0000-0200-000000000000}"/>
    <hyperlink ref="J1:M1" location="Inhaltsübersicht!B2" display="zurück" xr:uid="{00000000-0004-0000-0200-000001000000}"/>
    <hyperlink ref="N1:Q1" location="Klimaraumtyp!B2" display="weiter" xr:uid="{00000000-0004-0000-0200-000002000000}"/>
    <hyperlink ref="B1" location="Klimaraumtyp!A1" display="Klimaraumtyp!A1" xr:uid="{00000000-0004-0000-0200-000003000000}"/>
    <hyperlink ref="B1:I1" location="Inhaltsübersicht!B2" display="zur Inhaltsübersicht" xr:uid="{00000000-0004-0000-0200-000004000000}"/>
    <hyperlink ref="S8:AG8" location="Klimaraumtyp!B2" display="weiter zum nächsten Tabellenblatt" xr:uid="{00000000-0004-0000-0200-000005000000}"/>
  </hyperlinks>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1:AK26"/>
  <sheetViews>
    <sheetView showGridLines="0" showRowColHeaders="0" zoomScaleNormal="100" workbookViewId="0">
      <pane ySplit="1" topLeftCell="A2" activePane="bottomLeft" state="frozen"/>
      <selection pane="bottomLeft" activeCell="C15" sqref="C15:AG15"/>
    </sheetView>
  </sheetViews>
  <sheetFormatPr baseColWidth="10" defaultColWidth="11.42578125" defaultRowHeight="15" x14ac:dyDescent="0.25"/>
  <cols>
    <col min="1" max="78" width="3.5703125" style="1" customWidth="1"/>
    <col min="79" max="16384" width="11.42578125" style="1"/>
  </cols>
  <sheetData>
    <row r="1" spans="1:37"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4"/>
      <c r="S1" s="275"/>
      <c r="T1" s="275"/>
      <c r="U1" s="275"/>
      <c r="V1" s="275"/>
      <c r="W1" s="275"/>
      <c r="X1" s="275"/>
      <c r="Y1" s="274"/>
      <c r="Z1" s="275"/>
      <c r="AA1" s="275"/>
      <c r="AB1" s="275"/>
      <c r="AC1" s="275"/>
      <c r="AD1" s="275"/>
      <c r="AE1" s="275"/>
      <c r="AF1" s="275"/>
      <c r="AG1" s="275"/>
      <c r="AH1" s="275"/>
    </row>
    <row r="2" spans="1:37" x14ac:dyDescent="0.25">
      <c r="A2" s="65" t="s">
        <v>11573</v>
      </c>
      <c r="B2" s="65" t="s">
        <v>11574</v>
      </c>
      <c r="AH2" s="65" t="s">
        <v>11439</v>
      </c>
    </row>
    <row r="3" spans="1:37" x14ac:dyDescent="0.25">
      <c r="A3" s="65" t="s">
        <v>11440</v>
      </c>
      <c r="B3" s="125" t="s">
        <v>11439</v>
      </c>
      <c r="C3" s="125"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1" t="s">
        <v>11439</v>
      </c>
      <c r="AI3" s="1" t="s">
        <v>29</v>
      </c>
    </row>
    <row r="4" spans="1:37" s="62" customFormat="1" ht="26.25" customHeight="1" x14ac:dyDescent="0.25">
      <c r="A4" s="1"/>
      <c r="B4" s="134"/>
      <c r="C4" s="263" t="s">
        <v>11619</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122"/>
    </row>
    <row r="5" spans="1:37" x14ac:dyDescent="0.25">
      <c r="A5" s="65" t="s">
        <v>11440</v>
      </c>
      <c r="B5" s="126" t="s">
        <v>29</v>
      </c>
      <c r="C5" s="125" t="s">
        <v>11440</v>
      </c>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7"/>
    </row>
    <row r="6" spans="1:37" ht="113.25" customHeight="1" x14ac:dyDescent="0.25">
      <c r="B6" s="135"/>
      <c r="C6" s="289" t="s">
        <v>11745</v>
      </c>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1"/>
      <c r="AH6" s="122"/>
    </row>
    <row r="7" spans="1:37" s="63" customFormat="1" ht="22.5" customHeight="1" x14ac:dyDescent="0.25">
      <c r="A7" s="1"/>
      <c r="B7" s="136"/>
      <c r="C7" s="303" t="str">
        <f>HYPERLINK("https://www.umweltbundesamt.de/en/publikationen/KWRA-Zusammenfassung", "Weitere Informationen zur Klimawirkungs- und Risikoanalyse")</f>
        <v>Weitere Informationen zur Klimawirkungs- und Risikoanalyse</v>
      </c>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5"/>
      <c r="AH7" s="122"/>
    </row>
    <row r="8" spans="1:37" ht="15" customHeight="1" x14ac:dyDescent="0.25">
      <c r="A8" s="65" t="s">
        <v>11440</v>
      </c>
      <c r="B8" s="122" t="s">
        <v>29</v>
      </c>
      <c r="C8" s="125" t="s">
        <v>11440</v>
      </c>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2"/>
      <c r="AD8" s="122"/>
      <c r="AE8" s="122"/>
      <c r="AF8" s="122"/>
      <c r="AG8" s="122"/>
      <c r="AH8" s="123"/>
    </row>
    <row r="9" spans="1:37" ht="22.5" customHeight="1" thickBot="1" x14ac:dyDescent="0.3">
      <c r="B9" s="135"/>
      <c r="C9" s="307" t="s">
        <v>11432</v>
      </c>
      <c r="D9" s="307"/>
      <c r="E9" s="307"/>
      <c r="F9" s="307"/>
      <c r="G9" s="307"/>
      <c r="H9" s="307"/>
      <c r="I9" s="307"/>
      <c r="J9" s="307"/>
      <c r="K9" s="307"/>
      <c r="L9" s="307"/>
      <c r="M9" s="307"/>
      <c r="N9" s="307"/>
      <c r="O9" s="307"/>
      <c r="P9" s="307"/>
      <c r="Q9" s="307"/>
      <c r="R9" s="307"/>
      <c r="S9" s="307"/>
      <c r="T9" s="307"/>
      <c r="U9" s="307"/>
      <c r="V9" s="307"/>
      <c r="W9" s="307"/>
      <c r="X9" s="307"/>
      <c r="Y9" s="307"/>
      <c r="Z9" s="122"/>
      <c r="AA9" s="306" t="s">
        <v>11433</v>
      </c>
      <c r="AB9" s="306"/>
      <c r="AC9" s="306"/>
      <c r="AD9" s="306"/>
      <c r="AE9" s="306"/>
      <c r="AF9" s="306"/>
      <c r="AG9" s="306"/>
      <c r="AH9" s="122"/>
    </row>
    <row r="10" spans="1:37" s="23" customFormat="1" ht="22.5" customHeight="1" thickBot="1" x14ac:dyDescent="0.3">
      <c r="A10" s="1"/>
      <c r="B10" s="137"/>
      <c r="C10" s="315" t="s">
        <v>41</v>
      </c>
      <c r="D10" s="315"/>
      <c r="E10" s="315"/>
      <c r="F10" s="315"/>
      <c r="G10" s="315"/>
      <c r="H10" s="315"/>
      <c r="I10" s="315"/>
      <c r="J10" s="312"/>
      <c r="K10" s="313"/>
      <c r="L10" s="313"/>
      <c r="M10" s="313"/>
      <c r="N10" s="313"/>
      <c r="O10" s="313"/>
      <c r="P10" s="313"/>
      <c r="Q10" s="313"/>
      <c r="R10" s="313"/>
      <c r="S10" s="313"/>
      <c r="T10" s="313"/>
      <c r="U10" s="313"/>
      <c r="V10" s="313"/>
      <c r="W10" s="313"/>
      <c r="X10" s="313"/>
      <c r="Y10" s="314"/>
      <c r="Z10" s="122"/>
      <c r="AA10" s="309" t="str">
        <f>IFERROR(VLOOKUP($J$10,KRT!A2:E12482,2,FALSE),"fehlerhafter ARS")</f>
        <v>fehlerhafter ARS</v>
      </c>
      <c r="AB10" s="310"/>
      <c r="AC10" s="310"/>
      <c r="AD10" s="310"/>
      <c r="AE10" s="310"/>
      <c r="AF10" s="310"/>
      <c r="AG10" s="311"/>
      <c r="AH10" s="122"/>
      <c r="AK10" s="21"/>
    </row>
    <row r="11" spans="1:37" ht="22.5" customHeight="1" x14ac:dyDescent="0.25">
      <c r="B11" s="135"/>
      <c r="C11" s="299" t="s">
        <v>11434</v>
      </c>
      <c r="D11" s="299"/>
      <c r="E11" s="299"/>
      <c r="F11" s="299"/>
      <c r="G11" s="299"/>
      <c r="H11" s="299"/>
      <c r="I11" s="299"/>
      <c r="J11" s="298">
        <v>10010000000</v>
      </c>
      <c r="K11" s="298"/>
      <c r="L11" s="298"/>
      <c r="M11" s="298"/>
      <c r="N11" s="298"/>
      <c r="O11" s="298"/>
      <c r="P11" s="298"/>
      <c r="Q11" s="298"/>
      <c r="R11" s="298"/>
      <c r="S11" s="298"/>
      <c r="T11" s="298"/>
      <c r="U11" s="298"/>
      <c r="V11" s="298"/>
      <c r="W11" s="298"/>
      <c r="X11" s="298"/>
      <c r="Y11" s="298"/>
      <c r="Z11" s="122"/>
      <c r="AA11" s="297" t="s">
        <v>63</v>
      </c>
      <c r="AB11" s="297"/>
      <c r="AC11" s="297"/>
      <c r="AD11" s="297"/>
      <c r="AE11" s="297"/>
      <c r="AF11" s="297"/>
      <c r="AG11" s="297"/>
      <c r="AH11" s="122"/>
      <c r="AK11" s="110"/>
    </row>
    <row r="12" spans="1:37" ht="22.5" customHeight="1" x14ac:dyDescent="0.25">
      <c r="B12" s="135"/>
      <c r="C12" s="316" t="str">
        <f>HYPERLINK("https://opengovtech.de/ars/#","Sie haben den ARS Ihrer Kommune gerade nicht zur Hand? Sie finden ihn hier!")</f>
        <v>Sie haben den ARS Ihrer Kommune gerade nicht zur Hand? Sie finden ihn hier!</v>
      </c>
      <c r="D12" s="316"/>
      <c r="E12" s="316"/>
      <c r="F12" s="316"/>
      <c r="G12" s="316"/>
      <c r="H12" s="316"/>
      <c r="I12" s="316"/>
      <c r="J12" s="316"/>
      <c r="K12" s="316"/>
      <c r="L12" s="316"/>
      <c r="M12" s="316"/>
      <c r="N12" s="316"/>
      <c r="O12" s="316"/>
      <c r="P12" s="316"/>
      <c r="Q12" s="316"/>
      <c r="R12" s="316"/>
      <c r="S12" s="316"/>
      <c r="T12" s="316"/>
      <c r="U12" s="316"/>
      <c r="V12" s="316"/>
      <c r="W12" s="316"/>
      <c r="X12" s="139"/>
      <c r="Y12" s="139"/>
      <c r="Z12" s="139"/>
      <c r="AA12" s="139"/>
      <c r="AB12" s="139"/>
      <c r="AC12" s="139"/>
      <c r="AD12" s="139"/>
      <c r="AE12" s="139"/>
      <c r="AF12" s="139"/>
      <c r="AG12" s="139"/>
      <c r="AH12" s="122"/>
      <c r="AK12" s="20"/>
    </row>
    <row r="13" spans="1:37" ht="22.5" customHeight="1" x14ac:dyDescent="0.25">
      <c r="B13" s="135"/>
      <c r="C13" s="316" t="str">
        <f>HYPERLINK("https://www.destatis.de/DE/Themen/Laender-Regionen/Regionales/Gemeindeverzeichnis/_inhalt.html","Weitere Informationen zum ARS")</f>
        <v>Weitere Informationen zum ARS</v>
      </c>
      <c r="D13" s="316"/>
      <c r="E13" s="316"/>
      <c r="F13" s="316"/>
      <c r="G13" s="316"/>
      <c r="H13" s="316"/>
      <c r="I13" s="316"/>
      <c r="J13" s="316"/>
      <c r="K13" s="316"/>
      <c r="L13" s="316"/>
      <c r="M13" s="140"/>
      <c r="N13" s="140"/>
      <c r="O13" s="140"/>
      <c r="P13" s="140"/>
      <c r="Q13" s="140"/>
      <c r="R13" s="140"/>
      <c r="S13" s="140"/>
      <c r="T13" s="140"/>
      <c r="U13" s="140"/>
      <c r="V13" s="140"/>
      <c r="W13" s="140"/>
      <c r="X13" s="140"/>
      <c r="Y13" s="140"/>
      <c r="Z13" s="140"/>
      <c r="AA13" s="140"/>
      <c r="AB13" s="140"/>
      <c r="AC13" s="140"/>
      <c r="AD13" s="140"/>
      <c r="AE13" s="140"/>
      <c r="AF13" s="140"/>
      <c r="AG13" s="140"/>
      <c r="AH13" s="122"/>
      <c r="AK13" s="80"/>
    </row>
    <row r="14" spans="1:37" ht="15" customHeight="1" thickBot="1" x14ac:dyDescent="0.3">
      <c r="A14" s="65" t="s">
        <v>11440</v>
      </c>
      <c r="B14" s="122" t="s">
        <v>29</v>
      </c>
      <c r="C14" s="125" t="s">
        <v>11440</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22"/>
      <c r="AD14" s="122"/>
      <c r="AE14" s="122"/>
      <c r="AF14" s="122"/>
      <c r="AG14" s="122"/>
      <c r="AH14" s="123"/>
    </row>
    <row r="15" spans="1:37" ht="127.5" customHeight="1" x14ac:dyDescent="0.25">
      <c r="B15" s="135"/>
      <c r="C15" s="300" t="str">
        <f>IFERROR(VLOOKUP('Def. Klimaraumtyp'!$C$2,'Def. Klimaraumtyp'!$B$5:$C$11,2,FALSE),"Dem von Ihnen eingegeben ARS kann keine Kommune und somit kein Klimaraumtyp zugeordnet werden. 
Bitte überprüfen Sie den eingegebenen ARS.")</f>
        <v>Dem von Ihnen eingegeben ARS kann keine Kommune und somit kein Klimaraumtyp zugeordnet werden. 
Bitte überprüfen Sie den eingegebenen ARS.</v>
      </c>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2"/>
      <c r="AH15" s="122"/>
    </row>
    <row r="16" spans="1:37" s="61" customFormat="1" ht="30" customHeight="1" thickBot="1" x14ac:dyDescent="0.3">
      <c r="A16" s="1"/>
      <c r="B16" s="138"/>
      <c r="C16" s="292" t="s">
        <v>11435</v>
      </c>
      <c r="D16" s="293"/>
      <c r="E16" s="293"/>
      <c r="F16" s="293"/>
      <c r="G16" s="293"/>
      <c r="H16" s="293"/>
      <c r="I16" s="293"/>
      <c r="J16" s="293"/>
      <c r="K16" s="293"/>
      <c r="L16" s="293"/>
      <c r="M16" s="293"/>
      <c r="N16" s="293"/>
      <c r="O16" s="293"/>
      <c r="P16" s="293"/>
      <c r="Q16" s="294"/>
      <c r="R16" s="294"/>
      <c r="S16" s="294"/>
      <c r="T16" s="294"/>
      <c r="U16" s="294"/>
      <c r="V16" s="294"/>
      <c r="W16" s="294"/>
      <c r="X16" s="294"/>
      <c r="Y16" s="294"/>
      <c r="Z16" s="294"/>
      <c r="AA16" s="294"/>
      <c r="AB16" s="294"/>
      <c r="AC16" s="294"/>
      <c r="AD16" s="294"/>
      <c r="AE16" s="294"/>
      <c r="AF16" s="294"/>
      <c r="AG16" s="295"/>
      <c r="AH16" s="122"/>
    </row>
    <row r="17" spans="1:37" s="61" customFormat="1" ht="15" customHeight="1" thickBot="1" x14ac:dyDescent="0.25">
      <c r="A17" s="65" t="s">
        <v>11440</v>
      </c>
      <c r="B17" s="122" t="s">
        <v>29</v>
      </c>
      <c r="C17" s="125" t="s">
        <v>11440</v>
      </c>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3"/>
    </row>
    <row r="18" spans="1:37" ht="30" customHeight="1" thickBot="1" x14ac:dyDescent="0.3">
      <c r="B18" s="135"/>
      <c r="C18" s="296" t="s">
        <v>11451</v>
      </c>
      <c r="D18" s="296"/>
      <c r="E18" s="296"/>
      <c r="F18" s="296"/>
      <c r="G18" s="296"/>
      <c r="H18" s="296"/>
      <c r="I18" s="296"/>
      <c r="J18" s="296"/>
      <c r="K18" s="296"/>
      <c r="L18" s="296"/>
      <c r="M18" s="296"/>
      <c r="N18" s="296"/>
      <c r="O18" s="296"/>
      <c r="P18" s="296"/>
      <c r="Q18" s="296"/>
      <c r="R18" s="122"/>
      <c r="S18" s="317" t="s">
        <v>11720</v>
      </c>
      <c r="T18" s="318"/>
      <c r="U18" s="318"/>
      <c r="V18" s="318"/>
      <c r="W18" s="318"/>
      <c r="X18" s="318"/>
      <c r="Y18" s="318"/>
      <c r="Z18" s="318"/>
      <c r="AA18" s="318"/>
      <c r="AB18" s="318"/>
      <c r="AC18" s="318"/>
      <c r="AD18" s="318"/>
      <c r="AE18" s="318"/>
      <c r="AF18" s="318"/>
      <c r="AG18" s="319"/>
      <c r="AH18" s="122"/>
      <c r="AK18" s="109"/>
    </row>
    <row r="19" spans="1:37" ht="15.75" thickBot="1" x14ac:dyDescent="0.3">
      <c r="A19" s="65" t="s">
        <v>11440</v>
      </c>
      <c r="B19" s="122" t="s">
        <v>29</v>
      </c>
      <c r="C19" s="125" t="s">
        <v>11440</v>
      </c>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3"/>
      <c r="AK19" s="20"/>
    </row>
    <row r="20" spans="1:37" s="23" customFormat="1" ht="22.5" customHeight="1" thickBot="1" x14ac:dyDescent="0.3">
      <c r="B20" s="137"/>
      <c r="C20" s="308" t="s">
        <v>11552</v>
      </c>
      <c r="D20" s="308"/>
      <c r="E20" s="308"/>
      <c r="F20" s="308"/>
      <c r="G20" s="308"/>
      <c r="H20" s="308"/>
      <c r="I20" s="308"/>
      <c r="J20" s="308"/>
      <c r="K20" s="308"/>
      <c r="L20" s="308"/>
      <c r="M20" s="308"/>
      <c r="N20" s="308"/>
      <c r="O20" s="308"/>
      <c r="P20" s="308"/>
      <c r="Q20" s="308"/>
      <c r="R20" s="214"/>
      <c r="S20" s="286" t="s">
        <v>11582</v>
      </c>
      <c r="T20" s="287"/>
      <c r="U20" s="287"/>
      <c r="V20" s="287"/>
      <c r="W20" s="287"/>
      <c r="X20" s="287"/>
      <c r="Y20" s="287"/>
      <c r="Z20" s="287"/>
      <c r="AA20" s="287"/>
      <c r="AB20" s="287"/>
      <c r="AC20" s="287"/>
      <c r="AD20" s="287"/>
      <c r="AE20" s="287"/>
      <c r="AF20" s="287"/>
      <c r="AG20" s="288"/>
      <c r="AH20" s="208"/>
      <c r="AK20" s="68"/>
    </row>
    <row r="21" spans="1:37" x14ac:dyDescent="0.25">
      <c r="A21" s="65" t="s">
        <v>11440</v>
      </c>
      <c r="B21" s="122" t="s">
        <v>29</v>
      </c>
      <c r="C21" s="125" t="s">
        <v>11440</v>
      </c>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3"/>
    </row>
    <row r="22" spans="1:37" x14ac:dyDescent="0.25">
      <c r="A22" s="65" t="s">
        <v>11446</v>
      </c>
      <c r="B22" s="122" t="s">
        <v>29</v>
      </c>
      <c r="C22" s="125" t="s">
        <v>11446</v>
      </c>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3"/>
    </row>
    <row r="26" spans="1:37" x14ac:dyDescent="0.25">
      <c r="P26" s="23"/>
    </row>
  </sheetData>
  <sheetProtection password="F426" sheet="1" objects="1" scenarios="1"/>
  <mergeCells count="25">
    <mergeCell ref="C20:Q20"/>
    <mergeCell ref="S20:AG20"/>
    <mergeCell ref="AA10:AG10"/>
    <mergeCell ref="J10:Y10"/>
    <mergeCell ref="C10:I10"/>
    <mergeCell ref="C13:L13"/>
    <mergeCell ref="S18:AG18"/>
    <mergeCell ref="C12:W12"/>
    <mergeCell ref="B1:I1"/>
    <mergeCell ref="J1:M1"/>
    <mergeCell ref="N1:Q1"/>
    <mergeCell ref="R1:X1"/>
    <mergeCell ref="Y1:AH1"/>
    <mergeCell ref="C4:AG4"/>
    <mergeCell ref="C6:AG6"/>
    <mergeCell ref="C16:P16"/>
    <mergeCell ref="Q16:AG16"/>
    <mergeCell ref="C18:Q18"/>
    <mergeCell ref="AA11:AG11"/>
    <mergeCell ref="J11:Y11"/>
    <mergeCell ref="C11:I11"/>
    <mergeCell ref="C15:AG15"/>
    <mergeCell ref="C7:AG7"/>
    <mergeCell ref="AA9:AG9"/>
    <mergeCell ref="C9:Y9"/>
  </mergeCells>
  <conditionalFormatting sqref="C15:AG15">
    <cfRule type="containsText" dxfId="63" priority="1" operator="containsText" text="Bitte überprüfen Sie den eingegebenen ARS.">
      <formula>NOT(ISERROR(SEARCH("Bitte überprüfen Sie den eingegebenen ARS.",C15)))</formula>
    </cfRule>
  </conditionalFormatting>
  <conditionalFormatting sqref="AA10:AG10">
    <cfRule type="containsText" dxfId="62" priority="2" operator="containsText" text="fehlerhafter ARS">
      <formula>NOT(ISERROR(SEARCH("fehlerhafter ARS",AA10)))</formula>
    </cfRule>
  </conditionalFormatting>
  <dataValidations count="3">
    <dataValidation type="textLength" errorStyle="information" allowBlank="1" showInputMessage="1" showErrorMessage="1" errorTitle="ARS: 12-stellig" error="Bitte überprüfen Sie Ihre Eingabe auf die richtige Ziffernzahl. Der ARS besitzt 12 Ziffern." prompt="Bitte geben Sie den 12-stelligen ARS Ihrer Kommune ein." sqref="J10:Y10" xr:uid="{00000000-0002-0000-0300-000000000000}">
      <formula1>11</formula1>
      <formula2>12</formula2>
    </dataValidation>
    <dataValidation allowBlank="1" showInputMessage="1" showErrorMessage="1" prompt="Bitte geben Sie den Namen Ihrer Kommune ein, so wie er in nachfolgenden Tabellenblättern übernommen werden soll." sqref="S18:AG18" xr:uid="{00000000-0002-0000-0300-000001000000}"/>
    <dataValidation allowBlank="1" showInputMessage="1" showErrorMessage="1" prompt="In diesem Kontrollfeld sehen Sie, welche Kommune zu dem ARS gehört, der links eingegeben wurde.  " sqref="AA10:AG10" xr:uid="{00000000-0002-0000-0300-000002000000}"/>
  </dataValidations>
  <hyperlinks>
    <hyperlink ref="C16" r:id="rId1" display="Umweltbundesamt (2021)" xr:uid="{00000000-0004-0000-0300-000000000000}"/>
    <hyperlink ref="N1" location="Berechnungen!A1" display="Berechnungen!A1" xr:uid="{00000000-0004-0000-0300-000001000000}"/>
    <hyperlink ref="J1:M1" location="Berechnungsmethode!B2" display="zurück" xr:uid="{00000000-0004-0000-0300-000002000000}"/>
    <hyperlink ref="N1:Q1" location="Betroffenheit!B2" display="weiter" xr:uid="{00000000-0004-0000-0300-000003000000}"/>
    <hyperlink ref="B1" location="Klimaraumtyp!A1" display="Klimaraumtyp!A1" xr:uid="{00000000-0004-0000-0300-000004000000}"/>
    <hyperlink ref="B1:I1" location="Inhaltsübersicht!B2" display="zur Inhaltsübersicht" xr:uid="{00000000-0004-0000-0300-000005000000}"/>
    <hyperlink ref="S20:AG20" location="Betroffenheit!B2" display="weiter zum nächsten Tabellenblatt" xr:uid="{00000000-0004-0000-0300-000006000000}"/>
  </hyperlinks>
  <pageMargins left="0.7" right="0.7" top="0.78740157499999996" bottom="0.78740157499999996" header="0.3" footer="0.3"/>
  <pageSetup paperSize="9" scale="36"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dimension ref="A1:BT70"/>
  <sheetViews>
    <sheetView showGridLines="0" showRowColHeaders="0" zoomScaleNormal="100" workbookViewId="0">
      <pane ySplit="1" topLeftCell="A2" activePane="bottomLeft" state="frozen"/>
      <selection activeCell="S26" sqref="S26:AG26"/>
      <selection pane="bottomLeft" activeCell="Z12" sqref="Z12:AI12"/>
    </sheetView>
  </sheetViews>
  <sheetFormatPr baseColWidth="10" defaultColWidth="11.42578125" defaultRowHeight="15" x14ac:dyDescent="0.25"/>
  <cols>
    <col min="1" max="78" width="3.5703125" style="1" customWidth="1"/>
    <col min="79" max="16384" width="11.42578125" style="1"/>
  </cols>
  <sheetData>
    <row r="1" spans="1:72"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4"/>
    </row>
    <row r="2" spans="1:72" ht="15" customHeight="1" x14ac:dyDescent="0.25">
      <c r="A2" s="65" t="s">
        <v>11573</v>
      </c>
      <c r="B2" s="65" t="s">
        <v>11574</v>
      </c>
      <c r="C2" s="70" t="s">
        <v>11440</v>
      </c>
      <c r="D2" s="69"/>
      <c r="E2" s="69"/>
      <c r="F2" s="69"/>
      <c r="G2" s="69"/>
      <c r="H2" s="69"/>
      <c r="I2" s="69"/>
      <c r="J2" s="69"/>
      <c r="K2" s="69"/>
      <c r="L2" s="69"/>
      <c r="M2" s="69"/>
      <c r="N2" s="69"/>
      <c r="O2" s="69"/>
      <c r="P2" s="74"/>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5" t="s">
        <v>11439</v>
      </c>
    </row>
    <row r="3" spans="1:72" ht="15" customHeight="1" thickBot="1" x14ac:dyDescent="0.3">
      <c r="A3" s="65" t="s">
        <v>11440</v>
      </c>
      <c r="B3" s="125" t="s">
        <v>11439</v>
      </c>
      <c r="C3" s="125"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5" t="s">
        <v>11439</v>
      </c>
      <c r="AW3" s="1" t="s">
        <v>29</v>
      </c>
    </row>
    <row r="4" spans="1:72" s="3" customFormat="1" ht="22.5" customHeight="1" thickBot="1" x14ac:dyDescent="0.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6"/>
      <c r="AY4" s="71"/>
    </row>
    <row r="5" spans="1:72" x14ac:dyDescent="0.25">
      <c r="A5" s="65" t="s">
        <v>11440</v>
      </c>
      <c r="B5" s="125"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6"/>
      <c r="AY5" s="86"/>
    </row>
    <row r="6" spans="1:72" ht="26.25" customHeight="1" x14ac:dyDescent="0.25">
      <c r="B6" s="135"/>
      <c r="C6" s="335" t="s">
        <v>11259</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6"/>
      <c r="AY6" s="87"/>
    </row>
    <row r="7" spans="1:72" x14ac:dyDescent="0.25">
      <c r="A7" s="65" t="s">
        <v>11440</v>
      </c>
      <c r="B7" s="121"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6"/>
    </row>
    <row r="8" spans="1:72" ht="51.75" customHeight="1" x14ac:dyDescent="0.25">
      <c r="B8" s="122"/>
      <c r="C8" s="234" t="s">
        <v>4</v>
      </c>
      <c r="D8" s="234"/>
      <c r="E8" s="234" t="s">
        <v>11620</v>
      </c>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143"/>
      <c r="AK8" s="322" t="s">
        <v>11488</v>
      </c>
      <c r="AL8" s="322"/>
      <c r="AM8" s="322"/>
      <c r="AN8" s="322"/>
      <c r="AO8" s="322"/>
      <c r="AP8" s="322"/>
      <c r="AQ8" s="322"/>
      <c r="AR8" s="322"/>
      <c r="AS8" s="322"/>
      <c r="AT8" s="322"/>
      <c r="AU8" s="322"/>
      <c r="AV8" s="126"/>
      <c r="AY8" s="20"/>
    </row>
    <row r="9" spans="1:72" ht="15" customHeight="1" x14ac:dyDescent="0.25">
      <c r="A9" s="65" t="s">
        <v>11440</v>
      </c>
      <c r="B9" s="121" t="s">
        <v>29</v>
      </c>
      <c r="C9" s="125" t="s">
        <v>11440</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44"/>
      <c r="AL9" s="144"/>
      <c r="AM9" s="144"/>
      <c r="AN9" s="144"/>
      <c r="AO9" s="144"/>
      <c r="AP9" s="144"/>
      <c r="AQ9" s="144"/>
      <c r="AR9" s="144"/>
      <c r="AS9" s="144"/>
      <c r="AT9" s="144"/>
      <c r="AU9" s="144"/>
      <c r="AV9" s="126"/>
    </row>
    <row r="10" spans="1:72" ht="97.5" customHeight="1" x14ac:dyDescent="0.25">
      <c r="B10" s="122"/>
      <c r="C10" s="122"/>
      <c r="D10" s="122"/>
      <c r="E10" s="122"/>
      <c r="F10" s="122"/>
      <c r="G10" s="122"/>
      <c r="H10" s="122"/>
      <c r="I10" s="122"/>
      <c r="J10" s="122"/>
      <c r="K10" s="122"/>
      <c r="L10" s="122"/>
      <c r="M10" s="145"/>
      <c r="N10" s="122"/>
      <c r="O10" s="333" t="s">
        <v>11625</v>
      </c>
      <c r="P10" s="333"/>
      <c r="Q10" s="333"/>
      <c r="R10" s="333"/>
      <c r="S10" s="333"/>
      <c r="T10" s="333"/>
      <c r="U10" s="333"/>
      <c r="V10" s="333"/>
      <c r="W10" s="333"/>
      <c r="X10" s="333"/>
      <c r="Y10" s="145"/>
      <c r="Z10" s="333" t="s">
        <v>11450</v>
      </c>
      <c r="AA10" s="333"/>
      <c r="AB10" s="333"/>
      <c r="AC10" s="333"/>
      <c r="AD10" s="333"/>
      <c r="AE10" s="333"/>
      <c r="AF10" s="333"/>
      <c r="AG10" s="333"/>
      <c r="AH10" s="333"/>
      <c r="AI10" s="333"/>
      <c r="AJ10" s="122"/>
      <c r="AK10" s="334" t="s">
        <v>11624</v>
      </c>
      <c r="AL10" s="334"/>
      <c r="AM10" s="334"/>
      <c r="AN10" s="334"/>
      <c r="AO10" s="334"/>
      <c r="AP10" s="334"/>
      <c r="AQ10" s="334"/>
      <c r="AR10" s="334"/>
      <c r="AS10" s="334"/>
      <c r="AT10" s="334"/>
      <c r="AU10" s="334"/>
      <c r="AV10" s="126"/>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row>
    <row r="11" spans="1:72" ht="22.5" customHeight="1" thickBot="1" x14ac:dyDescent="0.3">
      <c r="B11" s="122"/>
      <c r="C11" s="122"/>
      <c r="D11" s="122"/>
      <c r="E11" s="122"/>
      <c r="F11" s="122"/>
      <c r="G11" s="122"/>
      <c r="H11" s="122"/>
      <c r="I11" s="122"/>
      <c r="J11" s="122"/>
      <c r="K11" s="122"/>
      <c r="L11" s="122"/>
      <c r="M11" s="145"/>
      <c r="N11" s="122"/>
      <c r="O11" s="342" t="s">
        <v>11628</v>
      </c>
      <c r="P11" s="342"/>
      <c r="Q11" s="342"/>
      <c r="R11" s="342"/>
      <c r="S11" s="342"/>
      <c r="T11" s="342"/>
      <c r="U11" s="342"/>
      <c r="V11" s="342"/>
      <c r="W11" s="342"/>
      <c r="X11" s="342"/>
      <c r="Y11" s="145"/>
      <c r="Z11" s="342" t="s">
        <v>11629</v>
      </c>
      <c r="AA11" s="342"/>
      <c r="AB11" s="342"/>
      <c r="AC11" s="342"/>
      <c r="AD11" s="342"/>
      <c r="AE11" s="342"/>
      <c r="AF11" s="342"/>
      <c r="AG11" s="342"/>
      <c r="AH11" s="342"/>
      <c r="AI11" s="342"/>
      <c r="AJ11" s="122"/>
      <c r="AK11" s="322" t="s">
        <v>11746</v>
      </c>
      <c r="AL11" s="322"/>
      <c r="AM11" s="322"/>
      <c r="AN11" s="322"/>
      <c r="AO11" s="322"/>
      <c r="AP11" s="322"/>
      <c r="AQ11" s="322"/>
      <c r="AR11" s="322"/>
      <c r="AS11" s="322"/>
      <c r="AT11" s="322"/>
      <c r="AU11" s="322"/>
      <c r="AV11" s="126"/>
      <c r="AX11" s="216"/>
      <c r="AY11" s="217"/>
      <c r="AZ11" s="217"/>
      <c r="BA11" s="217"/>
      <c r="BB11" s="217"/>
      <c r="BC11" s="217"/>
      <c r="BD11" s="217"/>
      <c r="BE11" s="217"/>
      <c r="BF11" s="217"/>
      <c r="BG11" s="217"/>
      <c r="BH11" s="217"/>
      <c r="BI11" s="217"/>
      <c r="BJ11" s="117"/>
      <c r="BK11" s="117"/>
      <c r="BL11" s="117"/>
      <c r="BM11" s="117"/>
      <c r="BN11" s="117"/>
      <c r="BO11" s="117"/>
      <c r="BP11" s="117"/>
      <c r="BQ11" s="117"/>
      <c r="BR11" s="117"/>
      <c r="BS11" s="117"/>
      <c r="BT11" s="117"/>
    </row>
    <row r="12" spans="1:72" ht="37.5" customHeight="1" x14ac:dyDescent="0.25">
      <c r="B12" s="135"/>
      <c r="C12" s="321" t="s">
        <v>5</v>
      </c>
      <c r="D12" s="321"/>
      <c r="E12" s="320" t="s">
        <v>11266</v>
      </c>
      <c r="F12" s="320"/>
      <c r="G12" s="320"/>
      <c r="H12" s="320"/>
      <c r="I12" s="320"/>
      <c r="J12" s="320"/>
      <c r="K12" s="320"/>
      <c r="L12" s="320"/>
      <c r="M12" s="320"/>
      <c r="N12" s="147"/>
      <c r="O12" s="330" t="s">
        <v>11507</v>
      </c>
      <c r="P12" s="331"/>
      <c r="Q12" s="331"/>
      <c r="R12" s="331"/>
      <c r="S12" s="331"/>
      <c r="T12" s="331"/>
      <c r="U12" s="331"/>
      <c r="V12" s="331"/>
      <c r="W12" s="331"/>
      <c r="X12" s="332"/>
      <c r="Y12" s="144"/>
      <c r="Z12" s="330" t="s">
        <v>11507</v>
      </c>
      <c r="AA12" s="331"/>
      <c r="AB12" s="331"/>
      <c r="AC12" s="331"/>
      <c r="AD12" s="331"/>
      <c r="AE12" s="331"/>
      <c r="AF12" s="331"/>
      <c r="AG12" s="331"/>
      <c r="AH12" s="331"/>
      <c r="AI12" s="332"/>
      <c r="AJ12" s="122"/>
      <c r="AK12" s="322"/>
      <c r="AL12" s="322"/>
      <c r="AM12" s="322"/>
      <c r="AN12" s="322"/>
      <c r="AO12" s="322"/>
      <c r="AP12" s="322"/>
      <c r="AQ12" s="322"/>
      <c r="AR12" s="322"/>
      <c r="AS12" s="322"/>
      <c r="AT12" s="322"/>
      <c r="AU12" s="322"/>
      <c r="AV12" s="135"/>
      <c r="AY12" s="82"/>
    </row>
    <row r="13" spans="1:72" ht="37.5" customHeight="1" x14ac:dyDescent="0.25">
      <c r="B13" s="135"/>
      <c r="C13" s="321" t="s">
        <v>6</v>
      </c>
      <c r="D13" s="321"/>
      <c r="E13" s="320" t="s">
        <v>11267</v>
      </c>
      <c r="F13" s="320"/>
      <c r="G13" s="320"/>
      <c r="H13" s="320"/>
      <c r="I13" s="320"/>
      <c r="J13" s="320"/>
      <c r="K13" s="320"/>
      <c r="L13" s="320"/>
      <c r="M13" s="320"/>
      <c r="N13" s="147"/>
      <c r="O13" s="324" t="s">
        <v>11507</v>
      </c>
      <c r="P13" s="325"/>
      <c r="Q13" s="325"/>
      <c r="R13" s="325"/>
      <c r="S13" s="325"/>
      <c r="T13" s="325"/>
      <c r="U13" s="325"/>
      <c r="V13" s="325"/>
      <c r="W13" s="325"/>
      <c r="X13" s="326"/>
      <c r="Y13" s="144"/>
      <c r="Z13" s="324" t="s">
        <v>11507</v>
      </c>
      <c r="AA13" s="325"/>
      <c r="AB13" s="325"/>
      <c r="AC13" s="325"/>
      <c r="AD13" s="325"/>
      <c r="AE13" s="325"/>
      <c r="AF13" s="325"/>
      <c r="AG13" s="325"/>
      <c r="AH13" s="325"/>
      <c r="AI13" s="326"/>
      <c r="AJ13" s="122"/>
      <c r="AK13" s="146"/>
      <c r="AL13" s="146"/>
      <c r="AM13" s="146"/>
      <c r="AN13" s="146"/>
      <c r="AO13" s="146"/>
      <c r="AP13" s="146"/>
      <c r="AQ13" s="146"/>
      <c r="AR13" s="146"/>
      <c r="AS13" s="146"/>
      <c r="AT13" s="146"/>
      <c r="AU13" s="146"/>
      <c r="AV13" s="135"/>
    </row>
    <row r="14" spans="1:72" ht="30" customHeight="1" x14ac:dyDescent="0.25">
      <c r="B14" s="135"/>
      <c r="C14" s="321" t="s">
        <v>7</v>
      </c>
      <c r="D14" s="321"/>
      <c r="E14" s="320" t="s">
        <v>11268</v>
      </c>
      <c r="F14" s="320"/>
      <c r="G14" s="320"/>
      <c r="H14" s="320"/>
      <c r="I14" s="320"/>
      <c r="J14" s="320"/>
      <c r="K14" s="320"/>
      <c r="L14" s="320"/>
      <c r="M14" s="320"/>
      <c r="N14" s="147"/>
      <c r="O14" s="324" t="s">
        <v>11507</v>
      </c>
      <c r="P14" s="325"/>
      <c r="Q14" s="325"/>
      <c r="R14" s="325"/>
      <c r="S14" s="325"/>
      <c r="T14" s="325"/>
      <c r="U14" s="325"/>
      <c r="V14" s="325"/>
      <c r="W14" s="325"/>
      <c r="X14" s="326"/>
      <c r="Y14" s="144"/>
      <c r="Z14" s="324" t="s">
        <v>11507</v>
      </c>
      <c r="AA14" s="325"/>
      <c r="AB14" s="325"/>
      <c r="AC14" s="325"/>
      <c r="AD14" s="325"/>
      <c r="AE14" s="325"/>
      <c r="AF14" s="325"/>
      <c r="AG14" s="325"/>
      <c r="AH14" s="325"/>
      <c r="AI14" s="326"/>
      <c r="AJ14" s="122"/>
      <c r="AK14" s="146"/>
      <c r="AL14" s="146"/>
      <c r="AM14" s="146"/>
      <c r="AN14" s="146"/>
      <c r="AO14" s="146"/>
      <c r="AP14" s="146"/>
      <c r="AQ14" s="146"/>
      <c r="AR14" s="146"/>
      <c r="AS14" s="146"/>
      <c r="AT14" s="146"/>
      <c r="AU14" s="146"/>
      <c r="AV14" s="135"/>
    </row>
    <row r="15" spans="1:72" ht="30" customHeight="1" x14ac:dyDescent="0.25">
      <c r="B15" s="135"/>
      <c r="C15" s="321" t="s">
        <v>8</v>
      </c>
      <c r="D15" s="321"/>
      <c r="E15" s="320" t="s">
        <v>11622</v>
      </c>
      <c r="F15" s="320"/>
      <c r="G15" s="320"/>
      <c r="H15" s="320"/>
      <c r="I15" s="320"/>
      <c r="J15" s="320"/>
      <c r="K15" s="320"/>
      <c r="L15" s="320"/>
      <c r="M15" s="320"/>
      <c r="N15" s="147"/>
      <c r="O15" s="324" t="s">
        <v>11507</v>
      </c>
      <c r="P15" s="325"/>
      <c r="Q15" s="325"/>
      <c r="R15" s="325"/>
      <c r="S15" s="325"/>
      <c r="T15" s="325"/>
      <c r="U15" s="325"/>
      <c r="V15" s="325"/>
      <c r="W15" s="325"/>
      <c r="X15" s="326"/>
      <c r="Y15" s="144"/>
      <c r="Z15" s="324" t="s">
        <v>11507</v>
      </c>
      <c r="AA15" s="325"/>
      <c r="AB15" s="325"/>
      <c r="AC15" s="325"/>
      <c r="AD15" s="325"/>
      <c r="AE15" s="325"/>
      <c r="AF15" s="325"/>
      <c r="AG15" s="325"/>
      <c r="AH15" s="325"/>
      <c r="AI15" s="326"/>
      <c r="AJ15" s="122"/>
      <c r="AK15" s="146"/>
      <c r="AL15" s="146"/>
      <c r="AM15" s="146"/>
      <c r="AN15" s="146"/>
      <c r="AO15" s="146"/>
      <c r="AP15" s="146"/>
      <c r="AQ15" s="146"/>
      <c r="AR15" s="146"/>
      <c r="AS15" s="146"/>
      <c r="AT15" s="146"/>
      <c r="AU15" s="146"/>
      <c r="AV15" s="135"/>
    </row>
    <row r="16" spans="1:72" ht="30" customHeight="1" x14ac:dyDescent="0.25">
      <c r="B16" s="135"/>
      <c r="C16" s="321" t="s">
        <v>11062</v>
      </c>
      <c r="D16" s="321"/>
      <c r="E16" s="320" t="s">
        <v>11269</v>
      </c>
      <c r="F16" s="320"/>
      <c r="G16" s="320"/>
      <c r="H16" s="320"/>
      <c r="I16" s="320"/>
      <c r="J16" s="320"/>
      <c r="K16" s="320"/>
      <c r="L16" s="320"/>
      <c r="M16" s="320"/>
      <c r="N16" s="147"/>
      <c r="O16" s="324" t="s">
        <v>11507</v>
      </c>
      <c r="P16" s="325"/>
      <c r="Q16" s="325"/>
      <c r="R16" s="325"/>
      <c r="S16" s="325"/>
      <c r="T16" s="325"/>
      <c r="U16" s="325"/>
      <c r="V16" s="325"/>
      <c r="W16" s="325"/>
      <c r="X16" s="326"/>
      <c r="Y16" s="144"/>
      <c r="Z16" s="324" t="s">
        <v>11507</v>
      </c>
      <c r="AA16" s="325"/>
      <c r="AB16" s="325"/>
      <c r="AC16" s="325"/>
      <c r="AD16" s="325"/>
      <c r="AE16" s="325"/>
      <c r="AF16" s="325"/>
      <c r="AG16" s="325"/>
      <c r="AH16" s="325"/>
      <c r="AI16" s="326"/>
      <c r="AJ16" s="122"/>
      <c r="AK16" s="146"/>
      <c r="AL16" s="146"/>
      <c r="AM16" s="146"/>
      <c r="AN16" s="146"/>
      <c r="AO16" s="146"/>
      <c r="AP16" s="146"/>
      <c r="AQ16" s="146"/>
      <c r="AR16" s="146"/>
      <c r="AS16" s="146"/>
      <c r="AT16" s="146"/>
      <c r="AU16" s="146"/>
      <c r="AV16" s="135"/>
    </row>
    <row r="17" spans="1:48" ht="30" customHeight="1" x14ac:dyDescent="0.25">
      <c r="B17" s="135"/>
      <c r="C17" s="321" t="s">
        <v>11063</v>
      </c>
      <c r="D17" s="321"/>
      <c r="E17" s="320" t="s">
        <v>11270</v>
      </c>
      <c r="F17" s="320"/>
      <c r="G17" s="320"/>
      <c r="H17" s="320"/>
      <c r="I17" s="320"/>
      <c r="J17" s="320"/>
      <c r="K17" s="320"/>
      <c r="L17" s="320"/>
      <c r="M17" s="320"/>
      <c r="N17" s="147"/>
      <c r="O17" s="324" t="s">
        <v>11507</v>
      </c>
      <c r="P17" s="325"/>
      <c r="Q17" s="325"/>
      <c r="R17" s="325"/>
      <c r="S17" s="325"/>
      <c r="T17" s="325"/>
      <c r="U17" s="325"/>
      <c r="V17" s="325"/>
      <c r="W17" s="325"/>
      <c r="X17" s="326"/>
      <c r="Y17" s="144"/>
      <c r="Z17" s="324" t="s">
        <v>11507</v>
      </c>
      <c r="AA17" s="325"/>
      <c r="AB17" s="325"/>
      <c r="AC17" s="325"/>
      <c r="AD17" s="325"/>
      <c r="AE17" s="325"/>
      <c r="AF17" s="325"/>
      <c r="AG17" s="325"/>
      <c r="AH17" s="325"/>
      <c r="AI17" s="326"/>
      <c r="AJ17" s="122"/>
      <c r="AK17" s="146"/>
      <c r="AL17" s="146"/>
      <c r="AM17" s="146"/>
      <c r="AN17" s="146"/>
      <c r="AO17" s="146"/>
      <c r="AP17" s="146"/>
      <c r="AQ17" s="146"/>
      <c r="AR17" s="146"/>
      <c r="AS17" s="146"/>
      <c r="AT17" s="146"/>
      <c r="AU17" s="146"/>
      <c r="AV17" s="135"/>
    </row>
    <row r="18" spans="1:48" ht="30" customHeight="1" x14ac:dyDescent="0.25">
      <c r="B18" s="135"/>
      <c r="C18" s="321" t="s">
        <v>11064</v>
      </c>
      <c r="D18" s="321"/>
      <c r="E18" s="320" t="s">
        <v>11271</v>
      </c>
      <c r="F18" s="320"/>
      <c r="G18" s="320"/>
      <c r="H18" s="320"/>
      <c r="I18" s="320"/>
      <c r="J18" s="320"/>
      <c r="K18" s="320"/>
      <c r="L18" s="320"/>
      <c r="M18" s="320"/>
      <c r="N18" s="147"/>
      <c r="O18" s="324" t="s">
        <v>11507</v>
      </c>
      <c r="P18" s="325"/>
      <c r="Q18" s="325"/>
      <c r="R18" s="325"/>
      <c r="S18" s="325"/>
      <c r="T18" s="325"/>
      <c r="U18" s="325"/>
      <c r="V18" s="325"/>
      <c r="W18" s="325"/>
      <c r="X18" s="326"/>
      <c r="Y18" s="144"/>
      <c r="Z18" s="324" t="s">
        <v>11507</v>
      </c>
      <c r="AA18" s="325"/>
      <c r="AB18" s="325"/>
      <c r="AC18" s="325"/>
      <c r="AD18" s="325"/>
      <c r="AE18" s="325"/>
      <c r="AF18" s="325"/>
      <c r="AG18" s="325"/>
      <c r="AH18" s="325"/>
      <c r="AI18" s="326"/>
      <c r="AJ18" s="122"/>
      <c r="AK18" s="146"/>
      <c r="AL18" s="146"/>
      <c r="AM18" s="146"/>
      <c r="AN18" s="146"/>
      <c r="AO18" s="146"/>
      <c r="AP18" s="146"/>
      <c r="AQ18" s="146"/>
      <c r="AR18" s="146"/>
      <c r="AS18" s="146"/>
      <c r="AT18" s="146"/>
      <c r="AU18" s="146"/>
      <c r="AV18" s="135"/>
    </row>
    <row r="19" spans="1:48" ht="30" customHeight="1" x14ac:dyDescent="0.25">
      <c r="B19" s="135"/>
      <c r="C19" s="321" t="s">
        <v>11065</v>
      </c>
      <c r="D19" s="321"/>
      <c r="E19" s="320" t="s">
        <v>11272</v>
      </c>
      <c r="F19" s="320"/>
      <c r="G19" s="320"/>
      <c r="H19" s="320"/>
      <c r="I19" s="320"/>
      <c r="J19" s="320"/>
      <c r="K19" s="320"/>
      <c r="L19" s="320"/>
      <c r="M19" s="320"/>
      <c r="N19" s="147"/>
      <c r="O19" s="324" t="s">
        <v>11507</v>
      </c>
      <c r="P19" s="325"/>
      <c r="Q19" s="325"/>
      <c r="R19" s="325"/>
      <c r="S19" s="325"/>
      <c r="T19" s="325"/>
      <c r="U19" s="325"/>
      <c r="V19" s="325"/>
      <c r="W19" s="325"/>
      <c r="X19" s="326"/>
      <c r="Y19" s="144"/>
      <c r="Z19" s="324" t="s">
        <v>11507</v>
      </c>
      <c r="AA19" s="325"/>
      <c r="AB19" s="325"/>
      <c r="AC19" s="325"/>
      <c r="AD19" s="325"/>
      <c r="AE19" s="325"/>
      <c r="AF19" s="325"/>
      <c r="AG19" s="325"/>
      <c r="AH19" s="325"/>
      <c r="AI19" s="326"/>
      <c r="AJ19" s="122"/>
      <c r="AK19" s="146"/>
      <c r="AL19" s="146"/>
      <c r="AM19" s="146"/>
      <c r="AN19" s="146"/>
      <c r="AO19" s="146"/>
      <c r="AP19" s="146"/>
      <c r="AQ19" s="146"/>
      <c r="AR19" s="146"/>
      <c r="AS19" s="146"/>
      <c r="AT19" s="146"/>
      <c r="AU19" s="146"/>
      <c r="AV19" s="135"/>
    </row>
    <row r="20" spans="1:48" ht="37.5" customHeight="1" x14ac:dyDescent="0.25">
      <c r="B20" s="135"/>
      <c r="C20" s="321" t="s">
        <v>11066</v>
      </c>
      <c r="D20" s="321"/>
      <c r="E20" s="320" t="s">
        <v>11273</v>
      </c>
      <c r="F20" s="320"/>
      <c r="G20" s="320"/>
      <c r="H20" s="320"/>
      <c r="I20" s="320"/>
      <c r="J20" s="320"/>
      <c r="K20" s="320"/>
      <c r="L20" s="320"/>
      <c r="M20" s="320"/>
      <c r="N20" s="147"/>
      <c r="O20" s="324" t="s">
        <v>11507</v>
      </c>
      <c r="P20" s="325"/>
      <c r="Q20" s="325"/>
      <c r="R20" s="325"/>
      <c r="S20" s="325"/>
      <c r="T20" s="325"/>
      <c r="U20" s="325"/>
      <c r="V20" s="325"/>
      <c r="W20" s="325"/>
      <c r="X20" s="326"/>
      <c r="Y20" s="144"/>
      <c r="Z20" s="324" t="s">
        <v>11507</v>
      </c>
      <c r="AA20" s="325"/>
      <c r="AB20" s="325"/>
      <c r="AC20" s="325"/>
      <c r="AD20" s="325"/>
      <c r="AE20" s="325"/>
      <c r="AF20" s="325"/>
      <c r="AG20" s="325"/>
      <c r="AH20" s="325"/>
      <c r="AI20" s="326"/>
      <c r="AJ20" s="122"/>
      <c r="AK20" s="146"/>
      <c r="AL20" s="146"/>
      <c r="AM20" s="146"/>
      <c r="AN20" s="146"/>
      <c r="AO20" s="146"/>
      <c r="AP20" s="146"/>
      <c r="AQ20" s="146"/>
      <c r="AR20" s="146"/>
      <c r="AS20" s="146"/>
      <c r="AT20" s="146"/>
      <c r="AU20" s="146"/>
      <c r="AV20" s="135"/>
    </row>
    <row r="21" spans="1:48" ht="37.5" customHeight="1" x14ac:dyDescent="0.25">
      <c r="B21" s="135"/>
      <c r="C21" s="321" t="s">
        <v>11067</v>
      </c>
      <c r="D21" s="321"/>
      <c r="E21" s="320" t="s">
        <v>11175</v>
      </c>
      <c r="F21" s="320"/>
      <c r="G21" s="320"/>
      <c r="H21" s="320"/>
      <c r="I21" s="320"/>
      <c r="J21" s="320"/>
      <c r="K21" s="320"/>
      <c r="L21" s="320"/>
      <c r="M21" s="320"/>
      <c r="N21" s="147"/>
      <c r="O21" s="324" t="s">
        <v>11507</v>
      </c>
      <c r="P21" s="325"/>
      <c r="Q21" s="325"/>
      <c r="R21" s="325"/>
      <c r="S21" s="325"/>
      <c r="T21" s="325"/>
      <c r="U21" s="325"/>
      <c r="V21" s="325"/>
      <c r="W21" s="325"/>
      <c r="X21" s="326"/>
      <c r="Y21" s="144"/>
      <c r="Z21" s="324" t="s">
        <v>11507</v>
      </c>
      <c r="AA21" s="325"/>
      <c r="AB21" s="325"/>
      <c r="AC21" s="325"/>
      <c r="AD21" s="325"/>
      <c r="AE21" s="325"/>
      <c r="AF21" s="325"/>
      <c r="AG21" s="325"/>
      <c r="AH21" s="325"/>
      <c r="AI21" s="326"/>
      <c r="AJ21" s="122"/>
      <c r="AK21" s="146"/>
      <c r="AL21" s="146"/>
      <c r="AM21" s="146"/>
      <c r="AN21" s="146"/>
      <c r="AO21" s="146"/>
      <c r="AP21" s="146"/>
      <c r="AQ21" s="146"/>
      <c r="AR21" s="146"/>
      <c r="AS21" s="146"/>
      <c r="AT21" s="146"/>
      <c r="AU21" s="146"/>
      <c r="AV21" s="135"/>
    </row>
    <row r="22" spans="1:48" ht="30" customHeight="1" x14ac:dyDescent="0.25">
      <c r="B22" s="135"/>
      <c r="C22" s="321" t="s">
        <v>11068</v>
      </c>
      <c r="D22" s="321"/>
      <c r="E22" s="320" t="s">
        <v>11176</v>
      </c>
      <c r="F22" s="320"/>
      <c r="G22" s="320"/>
      <c r="H22" s="320"/>
      <c r="I22" s="320"/>
      <c r="J22" s="320"/>
      <c r="K22" s="320"/>
      <c r="L22" s="320"/>
      <c r="M22" s="320"/>
      <c r="N22" s="147"/>
      <c r="O22" s="324" t="s">
        <v>11507</v>
      </c>
      <c r="P22" s="325"/>
      <c r="Q22" s="325"/>
      <c r="R22" s="325"/>
      <c r="S22" s="325"/>
      <c r="T22" s="325"/>
      <c r="U22" s="325"/>
      <c r="V22" s="325"/>
      <c r="W22" s="325"/>
      <c r="X22" s="326"/>
      <c r="Y22" s="144"/>
      <c r="Z22" s="324" t="s">
        <v>11507</v>
      </c>
      <c r="AA22" s="325"/>
      <c r="AB22" s="325"/>
      <c r="AC22" s="325"/>
      <c r="AD22" s="325"/>
      <c r="AE22" s="325"/>
      <c r="AF22" s="325"/>
      <c r="AG22" s="325"/>
      <c r="AH22" s="325"/>
      <c r="AI22" s="326"/>
      <c r="AJ22" s="122"/>
      <c r="AK22" s="146"/>
      <c r="AL22" s="146"/>
      <c r="AM22" s="146"/>
      <c r="AN22" s="146"/>
      <c r="AO22" s="146"/>
      <c r="AP22" s="146"/>
      <c r="AQ22" s="146"/>
      <c r="AR22" s="146"/>
      <c r="AS22" s="146"/>
      <c r="AT22" s="146"/>
      <c r="AU22" s="146"/>
      <c r="AV22" s="135"/>
    </row>
    <row r="23" spans="1:48" ht="30" customHeight="1" x14ac:dyDescent="0.25">
      <c r="B23" s="135"/>
      <c r="C23" s="321" t="s">
        <v>11069</v>
      </c>
      <c r="D23" s="321"/>
      <c r="E23" s="320" t="s">
        <v>11178</v>
      </c>
      <c r="F23" s="320"/>
      <c r="G23" s="320"/>
      <c r="H23" s="320"/>
      <c r="I23" s="320"/>
      <c r="J23" s="320"/>
      <c r="K23" s="320"/>
      <c r="L23" s="320"/>
      <c r="M23" s="320"/>
      <c r="N23" s="147"/>
      <c r="O23" s="324" t="s">
        <v>11507</v>
      </c>
      <c r="P23" s="325"/>
      <c r="Q23" s="325"/>
      <c r="R23" s="325"/>
      <c r="S23" s="325"/>
      <c r="T23" s="325"/>
      <c r="U23" s="325"/>
      <c r="V23" s="325"/>
      <c r="W23" s="325"/>
      <c r="X23" s="326"/>
      <c r="Y23" s="144"/>
      <c r="Z23" s="324" t="s">
        <v>11507</v>
      </c>
      <c r="AA23" s="325"/>
      <c r="AB23" s="325"/>
      <c r="AC23" s="325"/>
      <c r="AD23" s="325"/>
      <c r="AE23" s="325"/>
      <c r="AF23" s="325"/>
      <c r="AG23" s="325"/>
      <c r="AH23" s="325"/>
      <c r="AI23" s="326"/>
      <c r="AJ23" s="122"/>
      <c r="AK23" s="146"/>
      <c r="AL23" s="146"/>
      <c r="AM23" s="146"/>
      <c r="AN23" s="146"/>
      <c r="AO23" s="146"/>
      <c r="AP23" s="146"/>
      <c r="AQ23" s="146"/>
      <c r="AR23" s="146"/>
      <c r="AS23" s="146"/>
      <c r="AT23" s="146"/>
      <c r="AU23" s="146"/>
      <c r="AV23" s="135"/>
    </row>
    <row r="24" spans="1:48" ht="30" customHeight="1" x14ac:dyDescent="0.25">
      <c r="B24" s="135"/>
      <c r="C24" s="321" t="s">
        <v>11070</v>
      </c>
      <c r="D24" s="321"/>
      <c r="E24" s="320" t="s">
        <v>11177</v>
      </c>
      <c r="F24" s="320"/>
      <c r="G24" s="320"/>
      <c r="H24" s="320"/>
      <c r="I24" s="320"/>
      <c r="J24" s="320"/>
      <c r="K24" s="320"/>
      <c r="L24" s="320"/>
      <c r="M24" s="320"/>
      <c r="N24" s="147"/>
      <c r="O24" s="324" t="s">
        <v>11507</v>
      </c>
      <c r="P24" s="325"/>
      <c r="Q24" s="325"/>
      <c r="R24" s="325"/>
      <c r="S24" s="325"/>
      <c r="T24" s="325"/>
      <c r="U24" s="325"/>
      <c r="V24" s="325"/>
      <c r="W24" s="325"/>
      <c r="X24" s="326"/>
      <c r="Y24" s="144"/>
      <c r="Z24" s="324" t="s">
        <v>11507</v>
      </c>
      <c r="AA24" s="325"/>
      <c r="AB24" s="325"/>
      <c r="AC24" s="325"/>
      <c r="AD24" s="325"/>
      <c r="AE24" s="325"/>
      <c r="AF24" s="325"/>
      <c r="AG24" s="325"/>
      <c r="AH24" s="325"/>
      <c r="AI24" s="326"/>
      <c r="AJ24" s="122"/>
      <c r="AK24" s="146"/>
      <c r="AL24" s="146"/>
      <c r="AM24" s="146"/>
      <c r="AN24" s="146"/>
      <c r="AO24" s="146"/>
      <c r="AP24" s="146"/>
      <c r="AQ24" s="146"/>
      <c r="AR24" s="146"/>
      <c r="AS24" s="146"/>
      <c r="AT24" s="146"/>
      <c r="AU24" s="146"/>
      <c r="AV24" s="135"/>
    </row>
    <row r="25" spans="1:48" ht="52.5" customHeight="1" x14ac:dyDescent="0.25">
      <c r="B25" s="135"/>
      <c r="C25" s="321" t="s">
        <v>11071</v>
      </c>
      <c r="D25" s="321"/>
      <c r="E25" s="320" t="s">
        <v>11621</v>
      </c>
      <c r="F25" s="320"/>
      <c r="G25" s="320"/>
      <c r="H25" s="320"/>
      <c r="I25" s="320"/>
      <c r="J25" s="320"/>
      <c r="K25" s="320"/>
      <c r="L25" s="320"/>
      <c r="M25" s="320"/>
      <c r="N25" s="147"/>
      <c r="O25" s="324" t="s">
        <v>11507</v>
      </c>
      <c r="P25" s="325"/>
      <c r="Q25" s="325"/>
      <c r="R25" s="325"/>
      <c r="S25" s="325"/>
      <c r="T25" s="325"/>
      <c r="U25" s="325"/>
      <c r="V25" s="325"/>
      <c r="W25" s="325"/>
      <c r="X25" s="326"/>
      <c r="Y25" s="144"/>
      <c r="Z25" s="324" t="s">
        <v>11507</v>
      </c>
      <c r="AA25" s="325"/>
      <c r="AB25" s="325"/>
      <c r="AC25" s="325"/>
      <c r="AD25" s="325"/>
      <c r="AE25" s="325"/>
      <c r="AF25" s="325"/>
      <c r="AG25" s="325"/>
      <c r="AH25" s="325"/>
      <c r="AI25" s="326"/>
      <c r="AJ25" s="122"/>
      <c r="AK25" s="146"/>
      <c r="AL25" s="146"/>
      <c r="AM25" s="146"/>
      <c r="AN25" s="146"/>
      <c r="AO25" s="146"/>
      <c r="AP25" s="146"/>
      <c r="AQ25" s="146"/>
      <c r="AR25" s="146"/>
      <c r="AS25" s="146"/>
      <c r="AT25" s="146"/>
      <c r="AU25" s="146"/>
      <c r="AV25" s="135"/>
    </row>
    <row r="26" spans="1:48" ht="52.5" customHeight="1" thickBot="1" x14ac:dyDescent="0.3">
      <c r="B26" s="135"/>
      <c r="C26" s="321" t="s">
        <v>11072</v>
      </c>
      <c r="D26" s="321"/>
      <c r="E26" s="320" t="s">
        <v>11584</v>
      </c>
      <c r="F26" s="320"/>
      <c r="G26" s="320"/>
      <c r="H26" s="320"/>
      <c r="I26" s="320"/>
      <c r="J26" s="320"/>
      <c r="K26" s="320"/>
      <c r="L26" s="320"/>
      <c r="M26" s="320"/>
      <c r="N26" s="147"/>
      <c r="O26" s="327" t="s">
        <v>11507</v>
      </c>
      <c r="P26" s="328"/>
      <c r="Q26" s="328"/>
      <c r="R26" s="328"/>
      <c r="S26" s="328"/>
      <c r="T26" s="328"/>
      <c r="U26" s="328"/>
      <c r="V26" s="328"/>
      <c r="W26" s="328"/>
      <c r="X26" s="329"/>
      <c r="Y26" s="144"/>
      <c r="Z26" s="327" t="s">
        <v>11507</v>
      </c>
      <c r="AA26" s="328"/>
      <c r="AB26" s="328"/>
      <c r="AC26" s="328"/>
      <c r="AD26" s="328"/>
      <c r="AE26" s="328"/>
      <c r="AF26" s="328"/>
      <c r="AG26" s="328"/>
      <c r="AH26" s="328"/>
      <c r="AI26" s="329"/>
      <c r="AJ26" s="122"/>
      <c r="AK26" s="146"/>
      <c r="AL26" s="146"/>
      <c r="AM26" s="146"/>
      <c r="AN26" s="146"/>
      <c r="AO26" s="146"/>
      <c r="AP26" s="146"/>
      <c r="AQ26" s="146"/>
      <c r="AR26" s="146"/>
      <c r="AS26" s="146"/>
      <c r="AT26" s="146"/>
      <c r="AU26" s="146"/>
      <c r="AV26" s="135"/>
    </row>
    <row r="27" spans="1:48" x14ac:dyDescent="0.25">
      <c r="A27" s="65" t="s">
        <v>11440</v>
      </c>
      <c r="B27" s="125" t="s">
        <v>29</v>
      </c>
      <c r="C27" s="125" t="s">
        <v>11440</v>
      </c>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row>
    <row r="28" spans="1:48" x14ac:dyDescent="0.25">
      <c r="A28" s="65" t="s">
        <v>11440</v>
      </c>
      <c r="B28" s="121" t="s">
        <v>29</v>
      </c>
      <c r="C28" s="125" t="s">
        <v>11440</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x14ac:dyDescent="0.25">
      <c r="A29" s="65" t="s">
        <v>11440</v>
      </c>
      <c r="B29" s="121" t="s">
        <v>29</v>
      </c>
      <c r="C29" s="125" t="s">
        <v>11440</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x14ac:dyDescent="0.25">
      <c r="A30" s="65" t="s">
        <v>11440</v>
      </c>
      <c r="B30" s="121" t="s">
        <v>29</v>
      </c>
      <c r="C30" s="125" t="s">
        <v>11440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x14ac:dyDescent="0.25">
      <c r="A31" s="65" t="s">
        <v>11440</v>
      </c>
      <c r="B31" s="121" t="s">
        <v>29</v>
      </c>
      <c r="C31" s="125" t="s">
        <v>11440</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x14ac:dyDescent="0.25">
      <c r="A32" s="65" t="s">
        <v>11440</v>
      </c>
      <c r="B32" s="121" t="s">
        <v>29</v>
      </c>
      <c r="C32" s="125" t="s">
        <v>11440</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row>
    <row r="33" spans="1:50" x14ac:dyDescent="0.25">
      <c r="A33" s="65" t="s">
        <v>11440</v>
      </c>
      <c r="B33" s="121" t="s">
        <v>29</v>
      </c>
      <c r="C33" s="125" t="s">
        <v>11440</v>
      </c>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row>
    <row r="34" spans="1:50" x14ac:dyDescent="0.25">
      <c r="A34" s="65" t="s">
        <v>11440</v>
      </c>
      <c r="B34" s="121" t="s">
        <v>29</v>
      </c>
      <c r="C34" s="125" t="s">
        <v>11440</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row>
    <row r="35" spans="1:50" x14ac:dyDescent="0.25">
      <c r="A35" s="65" t="s">
        <v>11440</v>
      </c>
      <c r="B35" s="121" t="s">
        <v>29</v>
      </c>
      <c r="C35" s="125" t="s">
        <v>11440</v>
      </c>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row>
    <row r="36" spans="1:50" x14ac:dyDescent="0.25">
      <c r="A36" s="65" t="s">
        <v>11440</v>
      </c>
      <c r="B36" s="121" t="s">
        <v>29</v>
      </c>
      <c r="C36" s="121" t="s">
        <v>11440</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row>
    <row r="37" spans="1:50" ht="45" customHeight="1" x14ac:dyDescent="0.25">
      <c r="B37" s="122"/>
      <c r="C37" s="234" t="s">
        <v>9</v>
      </c>
      <c r="D37" s="234"/>
      <c r="E37" s="234" t="s">
        <v>11274</v>
      </c>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122"/>
      <c r="AK37" s="322" t="s">
        <v>11488</v>
      </c>
      <c r="AL37" s="322"/>
      <c r="AM37" s="322"/>
      <c r="AN37" s="322"/>
      <c r="AO37" s="322"/>
      <c r="AP37" s="322"/>
      <c r="AQ37" s="322"/>
      <c r="AR37" s="322"/>
      <c r="AS37" s="322"/>
      <c r="AT37" s="322"/>
      <c r="AU37" s="322"/>
      <c r="AV37" s="122"/>
    </row>
    <row r="38" spans="1:50" ht="15.75" customHeight="1" x14ac:dyDescent="0.25">
      <c r="A38" s="65" t="s">
        <v>11440</v>
      </c>
      <c r="B38" s="121" t="s">
        <v>29</v>
      </c>
      <c r="C38" s="121" t="s">
        <v>11440</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row>
    <row r="39" spans="1:50" ht="82.5" customHeight="1" x14ac:dyDescent="0.25">
      <c r="B39" s="122"/>
      <c r="C39" s="122"/>
      <c r="D39" s="339"/>
      <c r="E39" s="339"/>
      <c r="F39" s="122"/>
      <c r="G39" s="122"/>
      <c r="H39" s="122"/>
      <c r="I39" s="122"/>
      <c r="J39" s="122"/>
      <c r="K39" s="122"/>
      <c r="L39" s="122"/>
      <c r="M39" s="122"/>
      <c r="N39" s="145"/>
      <c r="O39" s="340" t="s">
        <v>11561</v>
      </c>
      <c r="P39" s="340"/>
      <c r="Q39" s="340"/>
      <c r="R39" s="340"/>
      <c r="S39" s="340"/>
      <c r="T39" s="340"/>
      <c r="U39" s="340"/>
      <c r="V39" s="340"/>
      <c r="W39" s="340"/>
      <c r="X39" s="340"/>
      <c r="Y39" s="122"/>
      <c r="Z39" s="340" t="s">
        <v>11562</v>
      </c>
      <c r="AA39" s="340"/>
      <c r="AB39" s="340"/>
      <c r="AC39" s="340"/>
      <c r="AD39" s="340"/>
      <c r="AE39" s="340"/>
      <c r="AF39" s="340"/>
      <c r="AG39" s="340"/>
      <c r="AH39" s="340"/>
      <c r="AI39" s="340"/>
      <c r="AJ39" s="122"/>
      <c r="AK39" s="334" t="s">
        <v>11624</v>
      </c>
      <c r="AL39" s="334"/>
      <c r="AM39" s="334"/>
      <c r="AN39" s="334"/>
      <c r="AO39" s="334"/>
      <c r="AP39" s="334"/>
      <c r="AQ39" s="334"/>
      <c r="AR39" s="334"/>
      <c r="AS39" s="334"/>
      <c r="AT39" s="334"/>
      <c r="AU39" s="334"/>
      <c r="AV39" s="122"/>
    </row>
    <row r="40" spans="1:50" ht="22.5" customHeight="1" thickBot="1" x14ac:dyDescent="0.3">
      <c r="B40" s="122"/>
      <c r="C40" s="122"/>
      <c r="D40" s="122"/>
      <c r="E40" s="122"/>
      <c r="F40" s="122"/>
      <c r="G40" s="122"/>
      <c r="H40" s="122"/>
      <c r="I40" s="122"/>
      <c r="J40" s="122"/>
      <c r="K40" s="122"/>
      <c r="L40" s="122"/>
      <c r="M40" s="122"/>
      <c r="N40" s="145"/>
      <c r="O40" s="342" t="s">
        <v>11628</v>
      </c>
      <c r="P40" s="342"/>
      <c r="Q40" s="342"/>
      <c r="R40" s="342"/>
      <c r="S40" s="342"/>
      <c r="T40" s="342"/>
      <c r="U40" s="342"/>
      <c r="V40" s="342"/>
      <c r="W40" s="342"/>
      <c r="X40" s="342"/>
      <c r="Y40" s="145"/>
      <c r="Z40" s="342" t="s">
        <v>11629</v>
      </c>
      <c r="AA40" s="342"/>
      <c r="AB40" s="342"/>
      <c r="AC40" s="342"/>
      <c r="AD40" s="342"/>
      <c r="AE40" s="342"/>
      <c r="AF40" s="342"/>
      <c r="AG40" s="342"/>
      <c r="AH40" s="342"/>
      <c r="AI40" s="342"/>
      <c r="AJ40" s="122"/>
      <c r="AK40" s="322" t="s">
        <v>11746</v>
      </c>
      <c r="AL40" s="322"/>
      <c r="AM40" s="322"/>
      <c r="AN40" s="322"/>
      <c r="AO40" s="322"/>
      <c r="AP40" s="322"/>
      <c r="AQ40" s="322"/>
      <c r="AR40" s="322"/>
      <c r="AS40" s="322"/>
      <c r="AT40" s="322"/>
      <c r="AU40" s="322"/>
      <c r="AV40" s="122"/>
      <c r="AX40" s="216"/>
    </row>
    <row r="41" spans="1:50" ht="37.5" customHeight="1" x14ac:dyDescent="0.25">
      <c r="B41" s="122"/>
      <c r="C41" s="234" t="s">
        <v>10</v>
      </c>
      <c r="D41" s="234"/>
      <c r="E41" s="234" t="s">
        <v>42</v>
      </c>
      <c r="F41" s="234"/>
      <c r="G41" s="234"/>
      <c r="H41" s="234"/>
      <c r="I41" s="234"/>
      <c r="J41" s="234"/>
      <c r="K41" s="234"/>
      <c r="L41" s="234"/>
      <c r="M41" s="234"/>
      <c r="N41" s="122"/>
      <c r="O41" s="330" t="s">
        <v>11507</v>
      </c>
      <c r="P41" s="331"/>
      <c r="Q41" s="331"/>
      <c r="R41" s="331"/>
      <c r="S41" s="331"/>
      <c r="T41" s="331"/>
      <c r="U41" s="331"/>
      <c r="V41" s="331"/>
      <c r="W41" s="331"/>
      <c r="X41" s="332"/>
      <c r="Y41" s="144"/>
      <c r="Z41" s="330" t="s">
        <v>11507</v>
      </c>
      <c r="AA41" s="331"/>
      <c r="AB41" s="331"/>
      <c r="AC41" s="331"/>
      <c r="AD41" s="331"/>
      <c r="AE41" s="331"/>
      <c r="AF41" s="331"/>
      <c r="AG41" s="331"/>
      <c r="AH41" s="331"/>
      <c r="AI41" s="332"/>
      <c r="AJ41" s="122"/>
      <c r="AK41" s="322"/>
      <c r="AL41" s="322"/>
      <c r="AM41" s="322"/>
      <c r="AN41" s="322"/>
      <c r="AO41" s="322"/>
      <c r="AP41" s="322"/>
      <c r="AQ41" s="322"/>
      <c r="AR41" s="322"/>
      <c r="AS41" s="322"/>
      <c r="AT41" s="322"/>
      <c r="AU41" s="322"/>
      <c r="AV41" s="122"/>
    </row>
    <row r="42" spans="1:50" ht="30" customHeight="1" x14ac:dyDescent="0.25">
      <c r="B42" s="122"/>
      <c r="C42" s="234" t="s">
        <v>11282</v>
      </c>
      <c r="D42" s="234"/>
      <c r="E42" s="234" t="s">
        <v>43</v>
      </c>
      <c r="F42" s="234"/>
      <c r="G42" s="234"/>
      <c r="H42" s="234"/>
      <c r="I42" s="234"/>
      <c r="J42" s="234"/>
      <c r="K42" s="234"/>
      <c r="L42" s="234"/>
      <c r="M42" s="234"/>
      <c r="N42" s="122"/>
      <c r="O42" s="324" t="s">
        <v>11507</v>
      </c>
      <c r="P42" s="325"/>
      <c r="Q42" s="325"/>
      <c r="R42" s="325"/>
      <c r="S42" s="325"/>
      <c r="T42" s="325"/>
      <c r="U42" s="325"/>
      <c r="V42" s="325"/>
      <c r="W42" s="325"/>
      <c r="X42" s="326"/>
      <c r="Y42" s="144"/>
      <c r="Z42" s="324" t="s">
        <v>11507</v>
      </c>
      <c r="AA42" s="325"/>
      <c r="AB42" s="325"/>
      <c r="AC42" s="325"/>
      <c r="AD42" s="325"/>
      <c r="AE42" s="325"/>
      <c r="AF42" s="325"/>
      <c r="AG42" s="325"/>
      <c r="AH42" s="325"/>
      <c r="AI42" s="326"/>
      <c r="AJ42" s="122"/>
      <c r="AK42" s="341"/>
      <c r="AL42" s="341"/>
      <c r="AM42" s="341"/>
      <c r="AN42" s="341"/>
      <c r="AO42" s="341"/>
      <c r="AP42" s="341"/>
      <c r="AQ42" s="341"/>
      <c r="AR42" s="341"/>
      <c r="AS42" s="341"/>
      <c r="AT42" s="341"/>
      <c r="AU42" s="341"/>
      <c r="AV42" s="122"/>
    </row>
    <row r="43" spans="1:50" ht="30" customHeight="1" x14ac:dyDescent="0.25">
      <c r="B43" s="122"/>
      <c r="C43" s="234" t="s">
        <v>11283</v>
      </c>
      <c r="D43" s="234"/>
      <c r="E43" s="234" t="s">
        <v>11275</v>
      </c>
      <c r="F43" s="234"/>
      <c r="G43" s="234"/>
      <c r="H43" s="234"/>
      <c r="I43" s="234"/>
      <c r="J43" s="234"/>
      <c r="K43" s="234"/>
      <c r="L43" s="234"/>
      <c r="M43" s="234"/>
      <c r="N43" s="122"/>
      <c r="O43" s="324" t="s">
        <v>11507</v>
      </c>
      <c r="P43" s="325"/>
      <c r="Q43" s="325"/>
      <c r="R43" s="325"/>
      <c r="S43" s="325"/>
      <c r="T43" s="325"/>
      <c r="U43" s="325"/>
      <c r="V43" s="325"/>
      <c r="W43" s="325"/>
      <c r="X43" s="326"/>
      <c r="Y43" s="144"/>
      <c r="Z43" s="324" t="s">
        <v>11507</v>
      </c>
      <c r="AA43" s="325"/>
      <c r="AB43" s="325"/>
      <c r="AC43" s="325"/>
      <c r="AD43" s="325"/>
      <c r="AE43" s="325"/>
      <c r="AF43" s="325"/>
      <c r="AG43" s="325"/>
      <c r="AH43" s="325"/>
      <c r="AI43" s="326"/>
      <c r="AJ43" s="122"/>
      <c r="AK43" s="341"/>
      <c r="AL43" s="341"/>
      <c r="AM43" s="341"/>
      <c r="AN43" s="341"/>
      <c r="AO43" s="341"/>
      <c r="AP43" s="341"/>
      <c r="AQ43" s="341"/>
      <c r="AR43" s="341"/>
      <c r="AS43" s="341"/>
      <c r="AT43" s="341"/>
      <c r="AU43" s="341"/>
      <c r="AV43" s="122"/>
    </row>
    <row r="44" spans="1:50" ht="30" customHeight="1" x14ac:dyDescent="0.25">
      <c r="B44" s="122"/>
      <c r="C44" s="234" t="s">
        <v>11284</v>
      </c>
      <c r="D44" s="234"/>
      <c r="E44" s="234" t="s">
        <v>44</v>
      </c>
      <c r="F44" s="234"/>
      <c r="G44" s="234"/>
      <c r="H44" s="234"/>
      <c r="I44" s="234"/>
      <c r="J44" s="234"/>
      <c r="K44" s="234"/>
      <c r="L44" s="234"/>
      <c r="M44" s="234"/>
      <c r="N44" s="122"/>
      <c r="O44" s="324" t="s">
        <v>11507</v>
      </c>
      <c r="P44" s="325"/>
      <c r="Q44" s="325"/>
      <c r="R44" s="325"/>
      <c r="S44" s="325"/>
      <c r="T44" s="325"/>
      <c r="U44" s="325"/>
      <c r="V44" s="325"/>
      <c r="W44" s="325"/>
      <c r="X44" s="326"/>
      <c r="Y44" s="144"/>
      <c r="Z44" s="324" t="s">
        <v>11507</v>
      </c>
      <c r="AA44" s="325"/>
      <c r="AB44" s="325"/>
      <c r="AC44" s="325"/>
      <c r="AD44" s="325"/>
      <c r="AE44" s="325"/>
      <c r="AF44" s="325"/>
      <c r="AG44" s="325"/>
      <c r="AH44" s="325"/>
      <c r="AI44" s="326"/>
      <c r="AJ44" s="122"/>
      <c r="AK44" s="341"/>
      <c r="AL44" s="341"/>
      <c r="AM44" s="341"/>
      <c r="AN44" s="341"/>
      <c r="AO44" s="341"/>
      <c r="AP44" s="341"/>
      <c r="AQ44" s="341"/>
      <c r="AR44" s="341"/>
      <c r="AS44" s="341"/>
      <c r="AT44" s="341"/>
      <c r="AU44" s="341"/>
      <c r="AV44" s="122"/>
    </row>
    <row r="45" spans="1:50" ht="30" customHeight="1" x14ac:dyDescent="0.25">
      <c r="B45" s="122"/>
      <c r="C45" s="234" t="s">
        <v>11285</v>
      </c>
      <c r="D45" s="234"/>
      <c r="E45" s="234" t="s">
        <v>45</v>
      </c>
      <c r="F45" s="234"/>
      <c r="G45" s="234"/>
      <c r="H45" s="234"/>
      <c r="I45" s="234"/>
      <c r="J45" s="234"/>
      <c r="K45" s="234"/>
      <c r="L45" s="234"/>
      <c r="M45" s="234"/>
      <c r="N45" s="122"/>
      <c r="O45" s="324" t="s">
        <v>11507</v>
      </c>
      <c r="P45" s="325"/>
      <c r="Q45" s="325"/>
      <c r="R45" s="325"/>
      <c r="S45" s="325"/>
      <c r="T45" s="325"/>
      <c r="U45" s="325"/>
      <c r="V45" s="325"/>
      <c r="W45" s="325"/>
      <c r="X45" s="326"/>
      <c r="Y45" s="144"/>
      <c r="Z45" s="324" t="s">
        <v>11507</v>
      </c>
      <c r="AA45" s="325"/>
      <c r="AB45" s="325"/>
      <c r="AC45" s="325"/>
      <c r="AD45" s="325"/>
      <c r="AE45" s="325"/>
      <c r="AF45" s="325"/>
      <c r="AG45" s="325"/>
      <c r="AH45" s="325"/>
      <c r="AI45" s="326"/>
      <c r="AJ45" s="122"/>
      <c r="AK45" s="341"/>
      <c r="AL45" s="341"/>
      <c r="AM45" s="341"/>
      <c r="AN45" s="341"/>
      <c r="AO45" s="341"/>
      <c r="AP45" s="341"/>
      <c r="AQ45" s="341"/>
      <c r="AR45" s="341"/>
      <c r="AS45" s="341"/>
      <c r="AT45" s="341"/>
      <c r="AU45" s="341"/>
      <c r="AV45" s="122"/>
    </row>
    <row r="46" spans="1:50" ht="30" customHeight="1" x14ac:dyDescent="0.25">
      <c r="B46" s="122"/>
      <c r="C46" s="234" t="s">
        <v>11286</v>
      </c>
      <c r="D46" s="234"/>
      <c r="E46" s="234" t="s">
        <v>46</v>
      </c>
      <c r="F46" s="234"/>
      <c r="G46" s="234"/>
      <c r="H46" s="234"/>
      <c r="I46" s="234"/>
      <c r="J46" s="234"/>
      <c r="K46" s="234"/>
      <c r="L46" s="234"/>
      <c r="M46" s="234"/>
      <c r="N46" s="122"/>
      <c r="O46" s="324" t="s">
        <v>11507</v>
      </c>
      <c r="P46" s="325"/>
      <c r="Q46" s="325"/>
      <c r="R46" s="325"/>
      <c r="S46" s="325"/>
      <c r="T46" s="325"/>
      <c r="U46" s="325"/>
      <c r="V46" s="325"/>
      <c r="W46" s="325"/>
      <c r="X46" s="326"/>
      <c r="Y46" s="144"/>
      <c r="Z46" s="324" t="s">
        <v>11507</v>
      </c>
      <c r="AA46" s="325"/>
      <c r="AB46" s="325"/>
      <c r="AC46" s="325"/>
      <c r="AD46" s="325"/>
      <c r="AE46" s="325"/>
      <c r="AF46" s="325"/>
      <c r="AG46" s="325"/>
      <c r="AH46" s="325"/>
      <c r="AI46" s="326"/>
      <c r="AJ46" s="122"/>
      <c r="AK46" s="341"/>
      <c r="AL46" s="341"/>
      <c r="AM46" s="341"/>
      <c r="AN46" s="341"/>
      <c r="AO46" s="341"/>
      <c r="AP46" s="341"/>
      <c r="AQ46" s="341"/>
      <c r="AR46" s="341"/>
      <c r="AS46" s="341"/>
      <c r="AT46" s="341"/>
      <c r="AU46" s="341"/>
      <c r="AV46" s="122"/>
    </row>
    <row r="47" spans="1:50" ht="37.5" customHeight="1" x14ac:dyDescent="0.25">
      <c r="B47" s="122"/>
      <c r="C47" s="234" t="s">
        <v>11287</v>
      </c>
      <c r="D47" s="234"/>
      <c r="E47" s="234" t="s">
        <v>47</v>
      </c>
      <c r="F47" s="234"/>
      <c r="G47" s="234"/>
      <c r="H47" s="234"/>
      <c r="I47" s="234"/>
      <c r="J47" s="234"/>
      <c r="K47" s="234"/>
      <c r="L47" s="234"/>
      <c r="M47" s="234"/>
      <c r="N47" s="122"/>
      <c r="O47" s="324" t="s">
        <v>11507</v>
      </c>
      <c r="P47" s="325"/>
      <c r="Q47" s="325"/>
      <c r="R47" s="325"/>
      <c r="S47" s="325"/>
      <c r="T47" s="325"/>
      <c r="U47" s="325"/>
      <c r="V47" s="325"/>
      <c r="W47" s="325"/>
      <c r="X47" s="326"/>
      <c r="Y47" s="144"/>
      <c r="Z47" s="324" t="s">
        <v>11507</v>
      </c>
      <c r="AA47" s="325"/>
      <c r="AB47" s="325"/>
      <c r="AC47" s="325"/>
      <c r="AD47" s="325"/>
      <c r="AE47" s="325"/>
      <c r="AF47" s="325"/>
      <c r="AG47" s="325"/>
      <c r="AH47" s="325"/>
      <c r="AI47" s="326"/>
      <c r="AJ47" s="122"/>
      <c r="AK47" s="341"/>
      <c r="AL47" s="341"/>
      <c r="AM47" s="341"/>
      <c r="AN47" s="341"/>
      <c r="AO47" s="341"/>
      <c r="AP47" s="341"/>
      <c r="AQ47" s="341"/>
      <c r="AR47" s="341"/>
      <c r="AS47" s="341"/>
      <c r="AT47" s="341"/>
      <c r="AU47" s="341"/>
      <c r="AV47" s="122"/>
    </row>
    <row r="48" spans="1:50" ht="30" customHeight="1" x14ac:dyDescent="0.25">
      <c r="B48" s="122"/>
      <c r="C48" s="234" t="s">
        <v>11288</v>
      </c>
      <c r="D48" s="234"/>
      <c r="E48" s="234" t="s">
        <v>48</v>
      </c>
      <c r="F48" s="234"/>
      <c r="G48" s="234"/>
      <c r="H48" s="234"/>
      <c r="I48" s="234"/>
      <c r="J48" s="234"/>
      <c r="K48" s="234"/>
      <c r="L48" s="234"/>
      <c r="M48" s="234"/>
      <c r="N48" s="122"/>
      <c r="O48" s="324" t="s">
        <v>11507</v>
      </c>
      <c r="P48" s="325"/>
      <c r="Q48" s="325"/>
      <c r="R48" s="325"/>
      <c r="S48" s="325"/>
      <c r="T48" s="325"/>
      <c r="U48" s="325"/>
      <c r="V48" s="325"/>
      <c r="W48" s="325"/>
      <c r="X48" s="326"/>
      <c r="Y48" s="144"/>
      <c r="Z48" s="324" t="s">
        <v>11507</v>
      </c>
      <c r="AA48" s="325"/>
      <c r="AB48" s="325"/>
      <c r="AC48" s="325"/>
      <c r="AD48" s="325"/>
      <c r="AE48" s="325"/>
      <c r="AF48" s="325"/>
      <c r="AG48" s="325"/>
      <c r="AH48" s="325"/>
      <c r="AI48" s="326"/>
      <c r="AJ48" s="122"/>
      <c r="AK48" s="341"/>
      <c r="AL48" s="341"/>
      <c r="AM48" s="341"/>
      <c r="AN48" s="341"/>
      <c r="AO48" s="341"/>
      <c r="AP48" s="341"/>
      <c r="AQ48" s="341"/>
      <c r="AR48" s="341"/>
      <c r="AS48" s="341"/>
      <c r="AT48" s="341"/>
      <c r="AU48" s="341"/>
      <c r="AV48" s="122"/>
    </row>
    <row r="49" spans="1:48" ht="30" customHeight="1" x14ac:dyDescent="0.25">
      <c r="B49" s="122"/>
      <c r="C49" s="234" t="s">
        <v>11289</v>
      </c>
      <c r="D49" s="234"/>
      <c r="E49" s="234" t="s">
        <v>21</v>
      </c>
      <c r="F49" s="234"/>
      <c r="G49" s="234"/>
      <c r="H49" s="234"/>
      <c r="I49" s="234"/>
      <c r="J49" s="234"/>
      <c r="K49" s="234"/>
      <c r="L49" s="234"/>
      <c r="M49" s="234"/>
      <c r="N49" s="122"/>
      <c r="O49" s="324" t="s">
        <v>11507</v>
      </c>
      <c r="P49" s="325"/>
      <c r="Q49" s="325"/>
      <c r="R49" s="325"/>
      <c r="S49" s="325"/>
      <c r="T49" s="325"/>
      <c r="U49" s="325"/>
      <c r="V49" s="325"/>
      <c r="W49" s="325"/>
      <c r="X49" s="326"/>
      <c r="Y49" s="144"/>
      <c r="Z49" s="324" t="s">
        <v>11507</v>
      </c>
      <c r="AA49" s="325"/>
      <c r="AB49" s="325"/>
      <c r="AC49" s="325"/>
      <c r="AD49" s="325"/>
      <c r="AE49" s="325"/>
      <c r="AF49" s="325"/>
      <c r="AG49" s="325"/>
      <c r="AH49" s="325"/>
      <c r="AI49" s="326"/>
      <c r="AJ49" s="122"/>
      <c r="AK49" s="341"/>
      <c r="AL49" s="341"/>
      <c r="AM49" s="341"/>
      <c r="AN49" s="341"/>
      <c r="AO49" s="341"/>
      <c r="AP49" s="341"/>
      <c r="AQ49" s="341"/>
      <c r="AR49" s="341"/>
      <c r="AS49" s="341"/>
      <c r="AT49" s="341"/>
      <c r="AU49" s="341"/>
      <c r="AV49" s="122"/>
    </row>
    <row r="50" spans="1:48" ht="30" customHeight="1" x14ac:dyDescent="0.25">
      <c r="B50" s="122"/>
      <c r="C50" s="234" t="s">
        <v>11290</v>
      </c>
      <c r="D50" s="234"/>
      <c r="E50" s="234" t="s">
        <v>22</v>
      </c>
      <c r="F50" s="234"/>
      <c r="G50" s="234"/>
      <c r="H50" s="234"/>
      <c r="I50" s="234"/>
      <c r="J50" s="234"/>
      <c r="K50" s="234"/>
      <c r="L50" s="234"/>
      <c r="M50" s="234"/>
      <c r="N50" s="122"/>
      <c r="O50" s="324" t="s">
        <v>11507</v>
      </c>
      <c r="P50" s="325"/>
      <c r="Q50" s="325"/>
      <c r="R50" s="325"/>
      <c r="S50" s="325"/>
      <c r="T50" s="325"/>
      <c r="U50" s="325"/>
      <c r="V50" s="325"/>
      <c r="W50" s="325"/>
      <c r="X50" s="326"/>
      <c r="Y50" s="144"/>
      <c r="Z50" s="324" t="s">
        <v>11507</v>
      </c>
      <c r="AA50" s="325"/>
      <c r="AB50" s="325"/>
      <c r="AC50" s="325"/>
      <c r="AD50" s="325"/>
      <c r="AE50" s="325"/>
      <c r="AF50" s="325"/>
      <c r="AG50" s="325"/>
      <c r="AH50" s="325"/>
      <c r="AI50" s="326"/>
      <c r="AJ50" s="122"/>
      <c r="AK50" s="341"/>
      <c r="AL50" s="341"/>
      <c r="AM50" s="341"/>
      <c r="AN50" s="341"/>
      <c r="AO50" s="341"/>
      <c r="AP50" s="341"/>
      <c r="AQ50" s="341"/>
      <c r="AR50" s="341"/>
      <c r="AS50" s="341"/>
      <c r="AT50" s="341"/>
      <c r="AU50" s="341"/>
      <c r="AV50" s="122"/>
    </row>
    <row r="51" spans="1:48" ht="30" customHeight="1" x14ac:dyDescent="0.25">
      <c r="B51" s="122"/>
      <c r="C51" s="234" t="s">
        <v>11291</v>
      </c>
      <c r="D51" s="234"/>
      <c r="E51" s="234" t="s">
        <v>11623</v>
      </c>
      <c r="F51" s="234"/>
      <c r="G51" s="234"/>
      <c r="H51" s="234"/>
      <c r="I51" s="234"/>
      <c r="J51" s="234"/>
      <c r="K51" s="234"/>
      <c r="L51" s="234"/>
      <c r="M51" s="234"/>
      <c r="N51" s="122"/>
      <c r="O51" s="324" t="s">
        <v>11507</v>
      </c>
      <c r="P51" s="325"/>
      <c r="Q51" s="325"/>
      <c r="R51" s="325"/>
      <c r="S51" s="325"/>
      <c r="T51" s="325"/>
      <c r="U51" s="325"/>
      <c r="V51" s="325"/>
      <c r="W51" s="325"/>
      <c r="X51" s="326"/>
      <c r="Y51" s="144"/>
      <c r="Z51" s="324" t="s">
        <v>11507</v>
      </c>
      <c r="AA51" s="325"/>
      <c r="AB51" s="325"/>
      <c r="AC51" s="325"/>
      <c r="AD51" s="325"/>
      <c r="AE51" s="325"/>
      <c r="AF51" s="325"/>
      <c r="AG51" s="325"/>
      <c r="AH51" s="325"/>
      <c r="AI51" s="326"/>
      <c r="AJ51" s="122"/>
      <c r="AK51" s="341"/>
      <c r="AL51" s="341"/>
      <c r="AM51" s="341"/>
      <c r="AN51" s="341"/>
      <c r="AO51" s="341"/>
      <c r="AP51" s="341"/>
      <c r="AQ51" s="341"/>
      <c r="AR51" s="341"/>
      <c r="AS51" s="341"/>
      <c r="AT51" s="341"/>
      <c r="AU51" s="341"/>
      <c r="AV51" s="122"/>
    </row>
    <row r="52" spans="1:48" ht="30" customHeight="1" x14ac:dyDescent="0.25">
      <c r="B52" s="122"/>
      <c r="C52" s="234" t="s">
        <v>11292</v>
      </c>
      <c r="D52" s="234"/>
      <c r="E52" s="234" t="s">
        <v>50</v>
      </c>
      <c r="F52" s="234"/>
      <c r="G52" s="234"/>
      <c r="H52" s="234"/>
      <c r="I52" s="234"/>
      <c r="J52" s="234"/>
      <c r="K52" s="234"/>
      <c r="L52" s="234"/>
      <c r="M52" s="234"/>
      <c r="N52" s="122"/>
      <c r="O52" s="324" t="s">
        <v>11507</v>
      </c>
      <c r="P52" s="325"/>
      <c r="Q52" s="325"/>
      <c r="R52" s="325"/>
      <c r="S52" s="325"/>
      <c r="T52" s="325"/>
      <c r="U52" s="325"/>
      <c r="V52" s="325"/>
      <c r="W52" s="325"/>
      <c r="X52" s="326"/>
      <c r="Y52" s="144"/>
      <c r="Z52" s="324" t="s">
        <v>11507</v>
      </c>
      <c r="AA52" s="325"/>
      <c r="AB52" s="325"/>
      <c r="AC52" s="325"/>
      <c r="AD52" s="325"/>
      <c r="AE52" s="325"/>
      <c r="AF52" s="325"/>
      <c r="AG52" s="325"/>
      <c r="AH52" s="325"/>
      <c r="AI52" s="326"/>
      <c r="AJ52" s="122"/>
      <c r="AK52" s="341"/>
      <c r="AL52" s="341"/>
      <c r="AM52" s="341"/>
      <c r="AN52" s="341"/>
      <c r="AO52" s="341"/>
      <c r="AP52" s="341"/>
      <c r="AQ52" s="341"/>
      <c r="AR52" s="341"/>
      <c r="AS52" s="341"/>
      <c r="AT52" s="341"/>
      <c r="AU52" s="341"/>
      <c r="AV52" s="122"/>
    </row>
    <row r="53" spans="1:48" ht="30" customHeight="1" x14ac:dyDescent="0.25">
      <c r="B53" s="122"/>
      <c r="C53" s="234" t="s">
        <v>11293</v>
      </c>
      <c r="D53" s="234"/>
      <c r="E53" s="234" t="s">
        <v>11276</v>
      </c>
      <c r="F53" s="234"/>
      <c r="G53" s="234"/>
      <c r="H53" s="234"/>
      <c r="I53" s="234"/>
      <c r="J53" s="234"/>
      <c r="K53" s="234"/>
      <c r="L53" s="234"/>
      <c r="M53" s="234"/>
      <c r="N53" s="122"/>
      <c r="O53" s="324" t="s">
        <v>11507</v>
      </c>
      <c r="P53" s="325"/>
      <c r="Q53" s="325"/>
      <c r="R53" s="325"/>
      <c r="S53" s="325"/>
      <c r="T53" s="325"/>
      <c r="U53" s="325"/>
      <c r="V53" s="325"/>
      <c r="W53" s="325"/>
      <c r="X53" s="326"/>
      <c r="Y53" s="144"/>
      <c r="Z53" s="324" t="s">
        <v>11507</v>
      </c>
      <c r="AA53" s="325"/>
      <c r="AB53" s="325"/>
      <c r="AC53" s="325"/>
      <c r="AD53" s="325"/>
      <c r="AE53" s="325"/>
      <c r="AF53" s="325"/>
      <c r="AG53" s="325"/>
      <c r="AH53" s="325"/>
      <c r="AI53" s="326"/>
      <c r="AJ53" s="122"/>
      <c r="AK53" s="341"/>
      <c r="AL53" s="341"/>
      <c r="AM53" s="341"/>
      <c r="AN53" s="341"/>
      <c r="AO53" s="341"/>
      <c r="AP53" s="341"/>
      <c r="AQ53" s="341"/>
      <c r="AR53" s="341"/>
      <c r="AS53" s="341"/>
      <c r="AT53" s="341"/>
      <c r="AU53" s="341"/>
      <c r="AV53" s="122"/>
    </row>
    <row r="54" spans="1:48" ht="67.5" customHeight="1" x14ac:dyDescent="0.25">
      <c r="B54" s="122"/>
      <c r="C54" s="234" t="s">
        <v>11294</v>
      </c>
      <c r="D54" s="234"/>
      <c r="E54" s="234" t="s">
        <v>11477</v>
      </c>
      <c r="F54" s="234"/>
      <c r="G54" s="234"/>
      <c r="H54" s="234"/>
      <c r="I54" s="234"/>
      <c r="J54" s="234"/>
      <c r="K54" s="234"/>
      <c r="L54" s="234"/>
      <c r="M54" s="234"/>
      <c r="N54" s="122"/>
      <c r="O54" s="324" t="s">
        <v>11507</v>
      </c>
      <c r="P54" s="325"/>
      <c r="Q54" s="325"/>
      <c r="R54" s="325"/>
      <c r="S54" s="325"/>
      <c r="T54" s="325"/>
      <c r="U54" s="325"/>
      <c r="V54" s="325"/>
      <c r="W54" s="325"/>
      <c r="X54" s="326"/>
      <c r="Y54" s="144"/>
      <c r="Z54" s="324" t="s">
        <v>11507</v>
      </c>
      <c r="AA54" s="325"/>
      <c r="AB54" s="325"/>
      <c r="AC54" s="325"/>
      <c r="AD54" s="325"/>
      <c r="AE54" s="325"/>
      <c r="AF54" s="325"/>
      <c r="AG54" s="325"/>
      <c r="AH54" s="325"/>
      <c r="AI54" s="326"/>
      <c r="AJ54" s="122"/>
      <c r="AK54" s="341"/>
      <c r="AL54" s="341"/>
      <c r="AM54" s="341"/>
      <c r="AN54" s="341"/>
      <c r="AO54" s="341"/>
      <c r="AP54" s="341"/>
      <c r="AQ54" s="341"/>
      <c r="AR54" s="341"/>
      <c r="AS54" s="341"/>
      <c r="AT54" s="341"/>
      <c r="AU54" s="341"/>
      <c r="AV54" s="122"/>
    </row>
    <row r="55" spans="1:48" ht="30" customHeight="1" x14ac:dyDescent="0.25">
      <c r="B55" s="122"/>
      <c r="C55" s="234" t="s">
        <v>11295</v>
      </c>
      <c r="D55" s="234"/>
      <c r="E55" s="234" t="s">
        <v>51</v>
      </c>
      <c r="F55" s="234"/>
      <c r="G55" s="234"/>
      <c r="H55" s="234"/>
      <c r="I55" s="234"/>
      <c r="J55" s="234"/>
      <c r="K55" s="234"/>
      <c r="L55" s="234"/>
      <c r="M55" s="234"/>
      <c r="N55" s="122"/>
      <c r="O55" s="324" t="s">
        <v>11507</v>
      </c>
      <c r="P55" s="325"/>
      <c r="Q55" s="325"/>
      <c r="R55" s="325"/>
      <c r="S55" s="325"/>
      <c r="T55" s="325"/>
      <c r="U55" s="325"/>
      <c r="V55" s="325"/>
      <c r="W55" s="325"/>
      <c r="X55" s="326"/>
      <c r="Y55" s="144"/>
      <c r="Z55" s="324" t="s">
        <v>11507</v>
      </c>
      <c r="AA55" s="325"/>
      <c r="AB55" s="325"/>
      <c r="AC55" s="325"/>
      <c r="AD55" s="325"/>
      <c r="AE55" s="325"/>
      <c r="AF55" s="325"/>
      <c r="AG55" s="325"/>
      <c r="AH55" s="325"/>
      <c r="AI55" s="326"/>
      <c r="AJ55" s="122"/>
      <c r="AK55" s="341"/>
      <c r="AL55" s="341"/>
      <c r="AM55" s="341"/>
      <c r="AN55" s="341"/>
      <c r="AO55" s="341"/>
      <c r="AP55" s="341"/>
      <c r="AQ55" s="341"/>
      <c r="AR55" s="341"/>
      <c r="AS55" s="341"/>
      <c r="AT55" s="341"/>
      <c r="AU55" s="341"/>
      <c r="AV55" s="122"/>
    </row>
    <row r="56" spans="1:48" ht="37.5" customHeight="1" x14ac:dyDescent="0.25">
      <c r="B56" s="122"/>
      <c r="C56" s="234" t="s">
        <v>11296</v>
      </c>
      <c r="D56" s="234"/>
      <c r="E56" s="234" t="s">
        <v>52</v>
      </c>
      <c r="F56" s="234"/>
      <c r="G56" s="234"/>
      <c r="H56" s="234"/>
      <c r="I56" s="234"/>
      <c r="J56" s="234"/>
      <c r="K56" s="234"/>
      <c r="L56" s="234"/>
      <c r="M56" s="234"/>
      <c r="N56" s="122"/>
      <c r="O56" s="324" t="s">
        <v>11507</v>
      </c>
      <c r="P56" s="325"/>
      <c r="Q56" s="325"/>
      <c r="R56" s="325"/>
      <c r="S56" s="325"/>
      <c r="T56" s="325"/>
      <c r="U56" s="325"/>
      <c r="V56" s="325"/>
      <c r="W56" s="325"/>
      <c r="X56" s="326"/>
      <c r="Y56" s="144"/>
      <c r="Z56" s="324" t="s">
        <v>11507</v>
      </c>
      <c r="AA56" s="325"/>
      <c r="AB56" s="325"/>
      <c r="AC56" s="325"/>
      <c r="AD56" s="325"/>
      <c r="AE56" s="325"/>
      <c r="AF56" s="325"/>
      <c r="AG56" s="325"/>
      <c r="AH56" s="325"/>
      <c r="AI56" s="326"/>
      <c r="AJ56" s="122"/>
      <c r="AK56" s="341"/>
      <c r="AL56" s="341"/>
      <c r="AM56" s="341"/>
      <c r="AN56" s="341"/>
      <c r="AO56" s="341"/>
      <c r="AP56" s="341"/>
      <c r="AQ56" s="341"/>
      <c r="AR56" s="341"/>
      <c r="AS56" s="341"/>
      <c r="AT56" s="341"/>
      <c r="AU56" s="341"/>
      <c r="AV56" s="122"/>
    </row>
    <row r="57" spans="1:48" ht="67.5" customHeight="1" thickBot="1" x14ac:dyDescent="0.3">
      <c r="B57" s="122"/>
      <c r="C57" s="234" t="s">
        <v>11297</v>
      </c>
      <c r="D57" s="234"/>
      <c r="E57" s="234" t="s">
        <v>11672</v>
      </c>
      <c r="F57" s="234"/>
      <c r="G57" s="234"/>
      <c r="H57" s="234"/>
      <c r="I57" s="234"/>
      <c r="J57" s="234"/>
      <c r="K57" s="234"/>
      <c r="L57" s="234"/>
      <c r="M57" s="234"/>
      <c r="N57" s="122"/>
      <c r="O57" s="327" t="s">
        <v>11507</v>
      </c>
      <c r="P57" s="328"/>
      <c r="Q57" s="328"/>
      <c r="R57" s="328"/>
      <c r="S57" s="328"/>
      <c r="T57" s="328"/>
      <c r="U57" s="328"/>
      <c r="V57" s="328"/>
      <c r="W57" s="328"/>
      <c r="X57" s="329"/>
      <c r="Y57" s="144"/>
      <c r="Z57" s="327" t="s">
        <v>11507</v>
      </c>
      <c r="AA57" s="328"/>
      <c r="AB57" s="328"/>
      <c r="AC57" s="328"/>
      <c r="AD57" s="328"/>
      <c r="AE57" s="328"/>
      <c r="AF57" s="328"/>
      <c r="AG57" s="328"/>
      <c r="AH57" s="328"/>
      <c r="AI57" s="329"/>
      <c r="AJ57" s="122"/>
      <c r="AK57" s="343" t="s">
        <v>11627</v>
      </c>
      <c r="AL57" s="343"/>
      <c r="AM57" s="343"/>
      <c r="AN57" s="343"/>
      <c r="AO57" s="343"/>
      <c r="AP57" s="343"/>
      <c r="AQ57" s="343"/>
      <c r="AR57" s="343"/>
      <c r="AS57" s="343"/>
      <c r="AT57" s="343"/>
      <c r="AU57" s="343"/>
      <c r="AV57" s="122"/>
    </row>
    <row r="58" spans="1:48" x14ac:dyDescent="0.25">
      <c r="A58" s="65" t="s">
        <v>11440</v>
      </c>
      <c r="B58" s="125" t="s">
        <v>29</v>
      </c>
      <c r="C58" s="125" t="s">
        <v>11440</v>
      </c>
      <c r="D58" s="126"/>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row>
    <row r="59" spans="1:48" x14ac:dyDescent="0.25">
      <c r="A59" s="65" t="s">
        <v>11440</v>
      </c>
      <c r="B59" s="125" t="s">
        <v>29</v>
      </c>
      <c r="C59" s="125" t="s">
        <v>11440</v>
      </c>
      <c r="D59" s="126"/>
      <c r="E59" s="126"/>
      <c r="F59" s="126"/>
      <c r="G59" s="126"/>
      <c r="H59" s="126"/>
      <c r="I59" s="126"/>
      <c r="J59" s="126"/>
      <c r="K59" s="126"/>
      <c r="L59" s="126"/>
      <c r="M59" s="126"/>
      <c r="N59" s="126"/>
      <c r="O59" s="126"/>
      <c r="P59" s="126"/>
      <c r="Q59" s="126"/>
      <c r="R59" s="126"/>
      <c r="S59" s="126"/>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row>
    <row r="60" spans="1:48" x14ac:dyDescent="0.25">
      <c r="A60" s="65" t="s">
        <v>11440</v>
      </c>
      <c r="B60" s="125" t="s">
        <v>29</v>
      </c>
      <c r="C60" s="125" t="s">
        <v>11440</v>
      </c>
      <c r="D60" s="126"/>
      <c r="E60" s="126"/>
      <c r="F60" s="126"/>
      <c r="G60" s="126"/>
      <c r="H60" s="126"/>
      <c r="I60" s="126"/>
      <c r="J60" s="126"/>
      <c r="K60" s="126"/>
      <c r="L60" s="126"/>
      <c r="M60" s="126"/>
      <c r="N60" s="126"/>
      <c r="O60" s="126"/>
      <c r="P60" s="126"/>
      <c r="Q60" s="126"/>
      <c r="R60" s="126"/>
      <c r="S60" s="126"/>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x14ac:dyDescent="0.25">
      <c r="A61" s="65" t="s">
        <v>11440</v>
      </c>
      <c r="B61" s="125" t="s">
        <v>29</v>
      </c>
      <c r="C61" s="125" t="s">
        <v>11440</v>
      </c>
      <c r="D61" s="126"/>
      <c r="E61" s="126"/>
      <c r="F61" s="126"/>
      <c r="G61" s="126"/>
      <c r="H61" s="126"/>
      <c r="I61" s="126"/>
      <c r="J61" s="126"/>
      <c r="K61" s="126"/>
      <c r="L61" s="126"/>
      <c r="M61" s="126"/>
      <c r="N61" s="126"/>
      <c r="O61" s="126"/>
      <c r="P61" s="126"/>
      <c r="Q61" s="126"/>
      <c r="R61" s="126"/>
      <c r="S61" s="126"/>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x14ac:dyDescent="0.25">
      <c r="A62" s="65" t="s">
        <v>11440</v>
      </c>
      <c r="B62" s="125" t="s">
        <v>29</v>
      </c>
      <c r="C62" s="125" t="s">
        <v>11440</v>
      </c>
      <c r="D62" s="126"/>
      <c r="E62" s="126"/>
      <c r="F62" s="126"/>
      <c r="G62" s="126"/>
      <c r="H62" s="126"/>
      <c r="I62" s="126"/>
      <c r="J62" s="126"/>
      <c r="K62" s="126"/>
      <c r="L62" s="126"/>
      <c r="M62" s="126"/>
      <c r="N62" s="126"/>
      <c r="O62" s="126"/>
      <c r="P62" s="126"/>
      <c r="Q62" s="126"/>
      <c r="R62" s="126"/>
      <c r="S62" s="126"/>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x14ac:dyDescent="0.25">
      <c r="A63" s="65" t="s">
        <v>11440</v>
      </c>
      <c r="B63" s="125" t="s">
        <v>29</v>
      </c>
      <c r="C63" s="125" t="s">
        <v>11440</v>
      </c>
      <c r="D63" s="126"/>
      <c r="E63" s="126"/>
      <c r="F63" s="126"/>
      <c r="G63" s="126"/>
      <c r="H63" s="126"/>
      <c r="I63" s="126"/>
      <c r="J63" s="126"/>
      <c r="K63" s="126"/>
      <c r="L63" s="126"/>
      <c r="M63" s="126"/>
      <c r="N63" s="126"/>
      <c r="O63" s="126"/>
      <c r="P63" s="126"/>
      <c r="Q63" s="126"/>
      <c r="R63" s="126"/>
      <c r="S63" s="126"/>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x14ac:dyDescent="0.25">
      <c r="A64" s="65" t="s">
        <v>11440</v>
      </c>
      <c r="B64" s="125" t="s">
        <v>29</v>
      </c>
      <c r="C64" s="125" t="s">
        <v>11440</v>
      </c>
      <c r="D64" s="126"/>
      <c r="E64" s="126"/>
      <c r="F64" s="126"/>
      <c r="G64" s="126"/>
      <c r="H64" s="126"/>
      <c r="I64" s="126"/>
      <c r="J64" s="126"/>
      <c r="K64" s="126"/>
      <c r="L64" s="126"/>
      <c r="M64" s="126"/>
      <c r="N64" s="126"/>
      <c r="O64" s="126"/>
      <c r="P64" s="126"/>
      <c r="Q64" s="126"/>
      <c r="R64" s="126"/>
      <c r="S64" s="126"/>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x14ac:dyDescent="0.25">
      <c r="A65" s="65" t="s">
        <v>11440</v>
      </c>
      <c r="B65" s="125" t="s">
        <v>29</v>
      </c>
      <c r="C65" s="125" t="s">
        <v>11440</v>
      </c>
      <c r="D65" s="126"/>
      <c r="E65" s="126"/>
      <c r="F65" s="126"/>
      <c r="G65" s="126"/>
      <c r="H65" s="126"/>
      <c r="I65" s="126"/>
      <c r="J65" s="126"/>
      <c r="K65" s="126"/>
      <c r="L65" s="126"/>
      <c r="M65" s="126"/>
      <c r="N65" s="126"/>
      <c r="O65" s="126"/>
      <c r="P65" s="126"/>
      <c r="Q65" s="126"/>
      <c r="R65" s="126"/>
      <c r="S65" s="126"/>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x14ac:dyDescent="0.25">
      <c r="A66" s="65" t="s">
        <v>11440</v>
      </c>
      <c r="B66" s="125" t="s">
        <v>29</v>
      </c>
      <c r="C66" s="125" t="s">
        <v>11440</v>
      </c>
      <c r="D66" s="126"/>
      <c r="E66" s="126"/>
      <c r="F66" s="126"/>
      <c r="G66" s="126"/>
      <c r="H66" s="126"/>
      <c r="I66" s="126"/>
      <c r="J66" s="126"/>
      <c r="K66" s="126"/>
      <c r="L66" s="126"/>
      <c r="M66" s="126"/>
      <c r="N66" s="126"/>
      <c r="O66" s="126"/>
      <c r="P66" s="126"/>
      <c r="Q66" s="126"/>
      <c r="R66" s="126"/>
      <c r="S66" s="126"/>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ht="15.75" thickBot="1" x14ac:dyDescent="0.3">
      <c r="A67" s="65" t="s">
        <v>11440</v>
      </c>
      <c r="B67" s="125" t="s">
        <v>29</v>
      </c>
      <c r="C67" s="125" t="s">
        <v>11440</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2"/>
    </row>
    <row r="68" spans="1:48" ht="22.5" customHeight="1" thickBot="1" x14ac:dyDescent="0.3">
      <c r="A68" s="65"/>
      <c r="B68" s="125"/>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286" t="s">
        <v>11582</v>
      </c>
      <c r="AH68" s="287"/>
      <c r="AI68" s="287"/>
      <c r="AJ68" s="287"/>
      <c r="AK68" s="287"/>
      <c r="AL68" s="287"/>
      <c r="AM68" s="287"/>
      <c r="AN68" s="287"/>
      <c r="AO68" s="287"/>
      <c r="AP68" s="287"/>
      <c r="AQ68" s="287"/>
      <c r="AR68" s="287"/>
      <c r="AS68" s="287"/>
      <c r="AT68" s="287"/>
      <c r="AU68" s="288"/>
      <c r="AV68" s="122"/>
    </row>
    <row r="69" spans="1:48" x14ac:dyDescent="0.25">
      <c r="A69" s="65" t="s">
        <v>11440</v>
      </c>
      <c r="B69" s="125" t="s">
        <v>29</v>
      </c>
      <c r="C69" s="125" t="s">
        <v>11440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2"/>
    </row>
    <row r="70" spans="1:48" x14ac:dyDescent="0.25">
      <c r="A70" s="65" t="s">
        <v>11446</v>
      </c>
      <c r="B70" s="126" t="s">
        <v>29</v>
      </c>
      <c r="C70" s="125" t="s">
        <v>11446</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2"/>
    </row>
  </sheetData>
  <sheetProtection sheet="1" objects="1" scenarios="1"/>
  <protectedRanges>
    <protectedRange sqref="O12:O26 Z12:Z26 Z41:Z57 G12:G26 O41:O57" name="Bereich1"/>
  </protectedRanges>
  <mergeCells count="174">
    <mergeCell ref="AG68:AU68"/>
    <mergeCell ref="AK11:AU12"/>
    <mergeCell ref="AK40:AU41"/>
    <mergeCell ref="O11:X11"/>
    <mergeCell ref="Z11:AI11"/>
    <mergeCell ref="O40:X40"/>
    <mergeCell ref="Z40:AI40"/>
    <mergeCell ref="AK55:AU55"/>
    <mergeCell ref="AK56:AU56"/>
    <mergeCell ref="AK57:AU57"/>
    <mergeCell ref="Z55:AI55"/>
    <mergeCell ref="Z56:AI56"/>
    <mergeCell ref="Z57:AI57"/>
    <mergeCell ref="AK42:AU42"/>
    <mergeCell ref="AK43:AU43"/>
    <mergeCell ref="AK44:AU44"/>
    <mergeCell ref="AK45:AU45"/>
    <mergeCell ref="AK46:AU46"/>
    <mergeCell ref="AK47:AU47"/>
    <mergeCell ref="AK48:AU48"/>
    <mergeCell ref="AK49:AU49"/>
    <mergeCell ref="AK50:AU50"/>
    <mergeCell ref="AK51:AU51"/>
    <mergeCell ref="AK52:AU52"/>
    <mergeCell ref="AK53:AU53"/>
    <mergeCell ref="AK54:AU54"/>
    <mergeCell ref="Z50:AI50"/>
    <mergeCell ref="Z51:AI51"/>
    <mergeCell ref="Z52:AI52"/>
    <mergeCell ref="Z53:AI53"/>
    <mergeCell ref="Z54:AI54"/>
    <mergeCell ref="C53:D53"/>
    <mergeCell ref="C54:D54"/>
    <mergeCell ref="C45:D45"/>
    <mergeCell ref="C46:D46"/>
    <mergeCell ref="C47:D47"/>
    <mergeCell ref="C48:D48"/>
    <mergeCell ref="C49:D49"/>
    <mergeCell ref="Z45:AI45"/>
    <mergeCell ref="Z46:AI46"/>
    <mergeCell ref="Z47:AI47"/>
    <mergeCell ref="Z48:AI48"/>
    <mergeCell ref="Z49:AI49"/>
    <mergeCell ref="O57:X57"/>
    <mergeCell ref="E54:M54"/>
    <mergeCell ref="E55:M55"/>
    <mergeCell ref="E56:M56"/>
    <mergeCell ref="E57:M57"/>
    <mergeCell ref="O45:X45"/>
    <mergeCell ref="O46:X46"/>
    <mergeCell ref="O47:X47"/>
    <mergeCell ref="O48:X48"/>
    <mergeCell ref="O49:X49"/>
    <mergeCell ref="O50:X50"/>
    <mergeCell ref="O51:X51"/>
    <mergeCell ref="O52:X52"/>
    <mergeCell ref="O53:X53"/>
    <mergeCell ref="O54:X54"/>
    <mergeCell ref="O55:X55"/>
    <mergeCell ref="O56:X56"/>
    <mergeCell ref="C18:D18"/>
    <mergeCell ref="C19:D19"/>
    <mergeCell ref="C55:D55"/>
    <mergeCell ref="C56:D56"/>
    <mergeCell ref="C57:D57"/>
    <mergeCell ref="E41:M41"/>
    <mergeCell ref="E42:M42"/>
    <mergeCell ref="E43:M43"/>
    <mergeCell ref="E44:M44"/>
    <mergeCell ref="E45:M45"/>
    <mergeCell ref="E46:M46"/>
    <mergeCell ref="E47:M47"/>
    <mergeCell ref="E48:M48"/>
    <mergeCell ref="E49:M49"/>
    <mergeCell ref="E50:M50"/>
    <mergeCell ref="E51:M51"/>
    <mergeCell ref="E52:M52"/>
    <mergeCell ref="E53:M53"/>
    <mergeCell ref="C50:D50"/>
    <mergeCell ref="C51:D51"/>
    <mergeCell ref="C52:D52"/>
    <mergeCell ref="C41:D41"/>
    <mergeCell ref="C42:D42"/>
    <mergeCell ref="C43:D43"/>
    <mergeCell ref="C44:D44"/>
    <mergeCell ref="Z41:AI41"/>
    <mergeCell ref="Z42:AI42"/>
    <mergeCell ref="Z43:AI43"/>
    <mergeCell ref="Z44:AI44"/>
    <mergeCell ref="O41:X41"/>
    <mergeCell ref="O42:X42"/>
    <mergeCell ref="O43:X43"/>
    <mergeCell ref="O44:X44"/>
    <mergeCell ref="Z15:AI15"/>
    <mergeCell ref="Z16:AI16"/>
    <mergeCell ref="Z17:AI17"/>
    <mergeCell ref="Z18:AI18"/>
    <mergeCell ref="Z19:AI19"/>
    <mergeCell ref="O16:X16"/>
    <mergeCell ref="Z13:AI13"/>
    <mergeCell ref="Z14:AI14"/>
    <mergeCell ref="O17:X17"/>
    <mergeCell ref="E37:AI37"/>
    <mergeCell ref="C37:D37"/>
    <mergeCell ref="AK39:AU39"/>
    <mergeCell ref="C20:D20"/>
    <mergeCell ref="C21:D21"/>
    <mergeCell ref="D39:E39"/>
    <mergeCell ref="E22:M22"/>
    <mergeCell ref="E23:M23"/>
    <mergeCell ref="E24:M24"/>
    <mergeCell ref="E25:M25"/>
    <mergeCell ref="E26:M26"/>
    <mergeCell ref="Z39:AI39"/>
    <mergeCell ref="O39:X39"/>
    <mergeCell ref="E20:M20"/>
    <mergeCell ref="E21:M21"/>
    <mergeCell ref="O20:X20"/>
    <mergeCell ref="O21:X21"/>
    <mergeCell ref="Z20:AI20"/>
    <mergeCell ref="Z21:AI21"/>
    <mergeCell ref="Z22:AI22"/>
    <mergeCell ref="Z23:AI23"/>
    <mergeCell ref="Z24:AI24"/>
    <mergeCell ref="Z25:AI25"/>
    <mergeCell ref="Z26:AI26"/>
    <mergeCell ref="E19:M19"/>
    <mergeCell ref="E12:M12"/>
    <mergeCell ref="E13:M13"/>
    <mergeCell ref="J1:M1"/>
    <mergeCell ref="N1:Q1"/>
    <mergeCell ref="R1:X1"/>
    <mergeCell ref="Z10:AI10"/>
    <mergeCell ref="O10:X10"/>
    <mergeCell ref="AK10:AU10"/>
    <mergeCell ref="C6:AU6"/>
    <mergeCell ref="C8:D8"/>
    <mergeCell ref="AK8:AU8"/>
    <mergeCell ref="E8:AI8"/>
    <mergeCell ref="C4:G4"/>
    <mergeCell ref="I4:R4"/>
    <mergeCell ref="B1:I1"/>
    <mergeCell ref="Y1:AJ1"/>
    <mergeCell ref="AK1:AV1"/>
    <mergeCell ref="O18:X18"/>
    <mergeCell ref="O19:X19"/>
    <mergeCell ref="O12:X12"/>
    <mergeCell ref="O13:X13"/>
    <mergeCell ref="O14:X14"/>
    <mergeCell ref="O15:X15"/>
    <mergeCell ref="E14:M14"/>
    <mergeCell ref="E15:M15"/>
    <mergeCell ref="E16:M16"/>
    <mergeCell ref="C15:D15"/>
    <mergeCell ref="C16:D16"/>
    <mergeCell ref="C17:D17"/>
    <mergeCell ref="AK37:AU37"/>
    <mergeCell ref="AY10:BT10"/>
    <mergeCell ref="C22:D22"/>
    <mergeCell ref="C23:D23"/>
    <mergeCell ref="C24:D24"/>
    <mergeCell ref="C25:D25"/>
    <mergeCell ref="C26:D26"/>
    <mergeCell ref="O22:X22"/>
    <mergeCell ref="O23:X23"/>
    <mergeCell ref="O24:X24"/>
    <mergeCell ref="O25:X25"/>
    <mergeCell ref="O26:X26"/>
    <mergeCell ref="C12:D12"/>
    <mergeCell ref="C13:D13"/>
    <mergeCell ref="C14:D14"/>
    <mergeCell ref="Z12:AI12"/>
    <mergeCell ref="E17:M17"/>
    <mergeCell ref="E18:M18"/>
  </mergeCells>
  <hyperlinks>
    <hyperlink ref="N1" location="Berechnungen!A1" display="Berechnungen!A1" xr:uid="{00000000-0004-0000-0400-000000000000}"/>
    <hyperlink ref="J1:M1" location="Klimaraumtyp!B2" display="zurück" xr:uid="{00000000-0004-0000-0400-000001000000}"/>
    <hyperlink ref="N1:Q1" location="'1 Werte, Ziele, Leitbilder'!B2" display="weiter" xr:uid="{00000000-0004-0000-0400-000002000000}"/>
    <hyperlink ref="B1" location="Klimaraumtyp!A1" display="Klimaraumtyp!A1" xr:uid="{00000000-0004-0000-0400-000003000000}"/>
    <hyperlink ref="B1:I1" location="Inhaltsübersicht!B2" display="zur Inhaltsübersicht" xr:uid="{00000000-0004-0000-0400-000004000000}"/>
    <hyperlink ref="AK57:AU57" location="Informationen!C15" display="Wer zählt beispielsweise zu den Risikogruppen bzw. vulnerablen Gruppen?" xr:uid="{00000000-0004-0000-0400-000005000000}"/>
    <hyperlink ref="AK8:AU8" location="Informationen!C6" display="Beispiele für Schäden, Belastungen und andere Herausforderungen" xr:uid="{00000000-0004-0000-0400-000006000000}"/>
    <hyperlink ref="AK37:AU37" location="Informationen!C6" display="Beispiele für Schäden, Belastungen und andere Herausforderungen" xr:uid="{00000000-0004-0000-0400-000007000000}"/>
    <hyperlink ref="AG68:AU68" location="'1 Werte, Ziele, Leitbilder'!B2" display="weiter zum nächsten Tabellenblatt" xr:uid="{00000000-0004-0000-0400-000008000000}"/>
    <hyperlink ref="AK11:AU12" r:id="rId1" display="Hinweise zur Recherche hinsichtlich der Betroffenheit Ihrer Kommune" xr:uid="{00000000-0004-0000-0400-000009000000}"/>
    <hyperlink ref="AK40:AU41" r:id="rId2" display="Hinweise zur Recherche hinsichtlich der Betroffenheit Ihrer Kommune" xr:uid="{00000000-0004-0000-0400-00000A000000}"/>
  </hyperlinks>
  <pageMargins left="0.7" right="0.7" top="0.78740157499999996" bottom="0.78740157499999996" header="0.3" footer="0.3"/>
  <pageSetup paperSize="9" orientation="portrait" verticalDpi="0" r:id="rId3"/>
  <drawing r:id="rId4"/>
  <extLst>
    <ext xmlns:x14="http://schemas.microsoft.com/office/spreadsheetml/2009/9/main" uri="{78C0D931-6437-407d-A8EE-F0AAD7539E65}">
      <x14:conditionalFormattings>
        <x14:conditionalFormatting xmlns:xm="http://schemas.microsoft.com/office/excel/2006/main">
          <x14:cfRule type="beginsWith" priority="9" operator="beginsWith" id="{D244B988-0AFF-4098-BFF3-E1B18767CC77}">
            <xm:f>LEFT(O12,LEN(Antwortoptionen!$A$3))=Antwortoptionen!$A$3</xm:f>
            <xm:f>Antwortoptionen!$A$3</xm:f>
            <x14:dxf>
              <fill>
                <patternFill>
                  <bgColor rgb="FFC3EFFF"/>
                </patternFill>
              </fill>
            </x14:dxf>
          </x14:cfRule>
          <xm:sqref>O12:O26</xm:sqref>
        </x14:conditionalFormatting>
        <x14:conditionalFormatting xmlns:xm="http://schemas.microsoft.com/office/excel/2006/main">
          <x14:cfRule type="beginsWith" priority="5" operator="beginsWith" id="{0F587CD4-BA5B-4380-8001-C7A6809A2B52}">
            <xm:f>LEFT(O41,LEN(Antwortoptionen!$A$3))=Antwortoptionen!$A$3</xm:f>
            <xm:f>Antwortoptionen!$A$3</xm:f>
            <x14:dxf>
              <fill>
                <patternFill>
                  <bgColor rgb="FFC3EFFF"/>
                </patternFill>
              </fill>
            </x14:dxf>
          </x14:cfRule>
          <xm:sqref>O41:O57</xm:sqref>
        </x14:conditionalFormatting>
        <x14:conditionalFormatting xmlns:xm="http://schemas.microsoft.com/office/excel/2006/main">
          <x14:cfRule type="beginsWith" priority="1" operator="beginsWith" id="{0CA1F965-AFD1-4742-9F77-E09D90505BBA}">
            <xm:f>LEFT(Z12,LEN(Antwortoptionen!$A$3))=Antwortoptionen!$A$3</xm:f>
            <xm:f>Antwortoptionen!$A$3</xm:f>
            <x14:dxf>
              <fill>
                <patternFill>
                  <bgColor rgb="FFC3EFFF"/>
                </patternFill>
              </fill>
            </x14:dxf>
          </x14:cfRule>
          <xm:sqref>Z12</xm:sqref>
        </x14:conditionalFormatting>
        <x14:conditionalFormatting xmlns:xm="http://schemas.microsoft.com/office/excel/2006/main">
          <x14:cfRule type="beginsWith" priority="2" operator="beginsWith" id="{5A021A50-D0E0-457D-B374-944AFF81ED4A}">
            <xm:f>LEFT(Z41,LEN(Antwortoptionen!$A$3))=Antwortoptionen!$A$3</xm:f>
            <xm:f>Antwortoptionen!$A$3</xm:f>
            <x14:dxf>
              <fill>
                <patternFill>
                  <bgColor rgb="FFC3EFFF"/>
                </patternFill>
              </fill>
            </x14:dxf>
          </x14:cfRule>
          <xm:sqref>Z41:Z57</xm:sqref>
        </x14:conditionalFormatting>
        <x14:conditionalFormatting xmlns:xm="http://schemas.microsoft.com/office/excel/2006/main">
          <x14:cfRule type="beginsWith" priority="8" operator="beginsWith" id="{BEA73063-CAD3-427B-B77C-277C0B070B48}">
            <xm:f>LEFT(Z12,LEN(Antwortoptionen!$A$3))=Antwortoptionen!$A$3</xm:f>
            <xm:f>Antwortoptionen!$A$3</xm:f>
            <x14:dxf>
              <font>
                <color auto="1"/>
              </font>
              <fill>
                <patternFill>
                  <bgColor theme="9" tint="0.79998168889431442"/>
                </patternFill>
              </fill>
            </x14:dxf>
          </x14:cfRule>
          <xm:sqref>AJ12:AJ26 Z13:Z26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Antwortoptionen!$A$3:$A$6</xm:f>
          </x14:formula1>
          <xm:sqref>G13:G26 O12:O26 O41:O57 Z41:Z57 Z12:Z26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AY122"/>
  <sheetViews>
    <sheetView showGridLines="0" showRowColHeaders="0" zoomScaleNormal="100" workbookViewId="0">
      <pane ySplit="1" topLeftCell="A2" activePane="bottomLeft" state="frozen"/>
      <selection pane="bottomLeft" activeCell="AG103" sqref="AG103:AU103"/>
    </sheetView>
  </sheetViews>
  <sheetFormatPr baseColWidth="10" defaultColWidth="9.140625" defaultRowHeight="15" x14ac:dyDescent="0.25"/>
  <cols>
    <col min="1" max="6" width="3.5703125" customWidth="1"/>
    <col min="7" max="8" width="3.5703125" style="5" customWidth="1"/>
    <col min="9" max="78" width="3.5703125" customWidth="1"/>
  </cols>
  <sheetData>
    <row r="1" spans="1:51" s="53" customFormat="1"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8" t="s">
        <v>11437</v>
      </c>
      <c r="S1" s="347"/>
      <c r="T1" s="347"/>
      <c r="U1" s="347"/>
      <c r="V1" s="347"/>
      <c r="W1" s="347"/>
      <c r="X1" s="347"/>
      <c r="Y1" s="345" t="str">
        <f>CONCATENATE(BE_Berechnungen!$F$40,"% der Fragen beantwortet")</f>
        <v>0% der Fragen beantwortet</v>
      </c>
      <c r="Z1" s="275"/>
      <c r="AA1" s="275"/>
      <c r="AB1" s="275"/>
      <c r="AC1" s="275"/>
      <c r="AD1" s="275"/>
      <c r="AE1" s="275"/>
      <c r="AF1" s="275"/>
      <c r="AG1" s="275"/>
      <c r="AH1" s="275"/>
      <c r="AI1" s="275"/>
      <c r="AJ1" s="346"/>
      <c r="AK1" s="275" t="str">
        <f>CONCATENATE(BE_Berechnungen!$F$24," von ",BE_Berechnungen!$F$25," Punkten erreicht")</f>
        <v>0 von 20 Punkten erreicht</v>
      </c>
      <c r="AL1" s="275"/>
      <c r="AM1" s="275"/>
      <c r="AN1" s="275"/>
      <c r="AO1" s="275"/>
      <c r="AP1" s="275"/>
      <c r="AQ1" s="275"/>
      <c r="AR1" s="275"/>
      <c r="AS1" s="275"/>
      <c r="AT1" s="275"/>
      <c r="AU1" s="275"/>
      <c r="AV1" s="344"/>
    </row>
    <row r="2" spans="1:51" s="53" customFormat="1" ht="15" customHeight="1" x14ac:dyDescent="0.25">
      <c r="A2" s="65" t="s">
        <v>11573</v>
      </c>
      <c r="B2" s="65" t="s">
        <v>11574</v>
      </c>
      <c r="C2" s="70" t="s">
        <v>11440</v>
      </c>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5" t="s">
        <v>11439</v>
      </c>
    </row>
    <row r="3" spans="1:51" s="53" customFormat="1" ht="15" customHeight="1" thickBot="1" x14ac:dyDescent="0.3">
      <c r="A3" s="65" t="s">
        <v>11440</v>
      </c>
      <c r="B3" s="125" t="s">
        <v>11439</v>
      </c>
      <c r="C3" s="125"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5" t="s">
        <v>11439</v>
      </c>
      <c r="AW3" s="53" t="s">
        <v>29</v>
      </c>
    </row>
    <row r="4" spans="1:51" s="53" customFormat="1" ht="22.5" customHeight="1" thickBot="1" x14ac:dyDescent="0.3">
      <c r="A4" s="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2"/>
    </row>
    <row r="5" spans="1:51" s="53" customFormat="1" ht="15" customHeight="1" x14ac:dyDescent="0.25">
      <c r="A5" s="65" t="s">
        <v>11440</v>
      </c>
      <c r="B5" s="125"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row>
    <row r="6" spans="1:51" s="53" customFormat="1" ht="26.25" customHeight="1" x14ac:dyDescent="0.25">
      <c r="A6" s="1"/>
      <c r="B6" s="135"/>
      <c r="C6" s="335" t="s">
        <v>11431</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2"/>
    </row>
    <row r="7" spans="1:51" x14ac:dyDescent="0.25">
      <c r="A7" s="65" t="s">
        <v>11440</v>
      </c>
      <c r="B7" s="121"/>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51" ht="30" customHeight="1" thickBot="1" x14ac:dyDescent="0.3">
      <c r="B8" s="122"/>
      <c r="C8" s="234" t="s">
        <v>11052</v>
      </c>
      <c r="D8" s="234"/>
      <c r="E8" s="234" t="s">
        <v>0</v>
      </c>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122"/>
      <c r="AK8" s="122"/>
      <c r="AL8" s="122"/>
      <c r="AM8" s="122"/>
      <c r="AN8" s="122"/>
      <c r="AO8" s="122"/>
      <c r="AP8" s="122"/>
      <c r="AQ8" s="122"/>
      <c r="AR8" s="122"/>
      <c r="AS8" s="122"/>
      <c r="AT8" s="122"/>
      <c r="AU8" s="122"/>
      <c r="AV8" s="122"/>
      <c r="AY8" s="53"/>
    </row>
    <row r="9" spans="1:51" ht="30" customHeight="1" x14ac:dyDescent="0.25">
      <c r="B9" s="122"/>
      <c r="C9" s="348" t="s">
        <v>11053</v>
      </c>
      <c r="D9" s="348"/>
      <c r="E9" s="348" t="s">
        <v>11277</v>
      </c>
      <c r="F9" s="348"/>
      <c r="G9" s="348"/>
      <c r="H9" s="348"/>
      <c r="I9" s="348"/>
      <c r="J9" s="348"/>
      <c r="K9" s="348"/>
      <c r="L9" s="348"/>
      <c r="M9" s="348"/>
      <c r="N9" s="348"/>
      <c r="O9" s="348"/>
      <c r="P9" s="348"/>
      <c r="Q9" s="348"/>
      <c r="R9" s="348"/>
      <c r="S9" s="348"/>
      <c r="T9" s="148"/>
      <c r="U9" s="330" t="s">
        <v>11507</v>
      </c>
      <c r="V9" s="331"/>
      <c r="W9" s="331"/>
      <c r="X9" s="331"/>
      <c r="Y9" s="331"/>
      <c r="Z9" s="331"/>
      <c r="AA9" s="331"/>
      <c r="AB9" s="331"/>
      <c r="AC9" s="331"/>
      <c r="AD9" s="331"/>
      <c r="AE9" s="331"/>
      <c r="AF9" s="331"/>
      <c r="AG9" s="331"/>
      <c r="AH9" s="331"/>
      <c r="AI9" s="332"/>
      <c r="AJ9" s="148"/>
      <c r="AK9" s="148"/>
      <c r="AL9" s="148"/>
      <c r="AM9" s="148"/>
      <c r="AN9" s="148"/>
      <c r="AO9" s="148"/>
      <c r="AP9" s="148"/>
      <c r="AQ9" s="148"/>
      <c r="AR9" s="148"/>
      <c r="AS9" s="148"/>
      <c r="AT9" s="148"/>
      <c r="AU9" s="148"/>
      <c r="AV9" s="148"/>
    </row>
    <row r="10" spans="1:51" ht="30" customHeight="1" x14ac:dyDescent="0.25">
      <c r="B10" s="122"/>
      <c r="C10" s="348" t="s">
        <v>11054</v>
      </c>
      <c r="D10" s="348"/>
      <c r="E10" s="348" t="s">
        <v>11278</v>
      </c>
      <c r="F10" s="348"/>
      <c r="G10" s="348"/>
      <c r="H10" s="348"/>
      <c r="I10" s="348"/>
      <c r="J10" s="348"/>
      <c r="K10" s="348"/>
      <c r="L10" s="348"/>
      <c r="M10" s="348"/>
      <c r="N10" s="348"/>
      <c r="O10" s="348"/>
      <c r="P10" s="348"/>
      <c r="Q10" s="348"/>
      <c r="R10" s="348"/>
      <c r="S10" s="348"/>
      <c r="T10" s="148"/>
      <c r="U10" s="324" t="s">
        <v>11507</v>
      </c>
      <c r="V10" s="325"/>
      <c r="W10" s="325"/>
      <c r="X10" s="325"/>
      <c r="Y10" s="325"/>
      <c r="Z10" s="325"/>
      <c r="AA10" s="325"/>
      <c r="AB10" s="325"/>
      <c r="AC10" s="325"/>
      <c r="AD10" s="325"/>
      <c r="AE10" s="325"/>
      <c r="AF10" s="325"/>
      <c r="AG10" s="325"/>
      <c r="AH10" s="325"/>
      <c r="AI10" s="326"/>
      <c r="AJ10" s="148"/>
      <c r="AK10" s="148"/>
      <c r="AL10" s="148"/>
      <c r="AM10" s="148"/>
      <c r="AN10" s="148"/>
      <c r="AO10" s="148"/>
      <c r="AP10" s="148"/>
      <c r="AQ10" s="148"/>
      <c r="AR10" s="148"/>
      <c r="AS10" s="148"/>
      <c r="AT10" s="148"/>
      <c r="AU10" s="148"/>
      <c r="AV10" s="148"/>
    </row>
    <row r="11" spans="1:51" ht="30" customHeight="1" x14ac:dyDescent="0.25">
      <c r="B11" s="122"/>
      <c r="C11" s="348" t="s">
        <v>11055</v>
      </c>
      <c r="D11" s="348"/>
      <c r="E11" s="348" t="s">
        <v>12</v>
      </c>
      <c r="F11" s="348"/>
      <c r="G11" s="348"/>
      <c r="H11" s="348"/>
      <c r="I11" s="348"/>
      <c r="J11" s="348"/>
      <c r="K11" s="348"/>
      <c r="L11" s="348"/>
      <c r="M11" s="348"/>
      <c r="N11" s="348"/>
      <c r="O11" s="348"/>
      <c r="P11" s="348"/>
      <c r="Q11" s="348"/>
      <c r="R11" s="348"/>
      <c r="S11" s="348"/>
      <c r="T11" s="148"/>
      <c r="U11" s="324" t="s">
        <v>11507</v>
      </c>
      <c r="V11" s="325"/>
      <c r="W11" s="325"/>
      <c r="X11" s="325"/>
      <c r="Y11" s="325"/>
      <c r="Z11" s="325"/>
      <c r="AA11" s="325"/>
      <c r="AB11" s="325"/>
      <c r="AC11" s="325"/>
      <c r="AD11" s="325"/>
      <c r="AE11" s="325"/>
      <c r="AF11" s="325"/>
      <c r="AG11" s="325"/>
      <c r="AH11" s="325"/>
      <c r="AI11" s="326"/>
      <c r="AJ11" s="148"/>
      <c r="AK11" s="148"/>
      <c r="AL11" s="148"/>
      <c r="AM11" s="148"/>
      <c r="AN11" s="148"/>
      <c r="AO11" s="148"/>
      <c r="AP11" s="148"/>
      <c r="AQ11" s="148"/>
      <c r="AR11" s="148"/>
      <c r="AS11" s="148"/>
      <c r="AT11" s="148"/>
      <c r="AU11" s="148"/>
      <c r="AV11" s="148"/>
    </row>
    <row r="12" spans="1:51" ht="30" customHeight="1" thickBot="1" x14ac:dyDescent="0.3">
      <c r="B12" s="122"/>
      <c r="C12" s="348" t="s">
        <v>11056</v>
      </c>
      <c r="D12" s="348"/>
      <c r="E12" s="348" t="s">
        <v>13</v>
      </c>
      <c r="F12" s="348"/>
      <c r="G12" s="348"/>
      <c r="H12" s="348"/>
      <c r="I12" s="348"/>
      <c r="J12" s="348"/>
      <c r="K12" s="348"/>
      <c r="L12" s="348"/>
      <c r="M12" s="348"/>
      <c r="N12" s="348"/>
      <c r="O12" s="348"/>
      <c r="P12" s="348"/>
      <c r="Q12" s="348"/>
      <c r="R12" s="348"/>
      <c r="S12" s="348"/>
      <c r="T12" s="148"/>
      <c r="U12" s="327" t="s">
        <v>11507</v>
      </c>
      <c r="V12" s="328"/>
      <c r="W12" s="328"/>
      <c r="X12" s="328"/>
      <c r="Y12" s="328"/>
      <c r="Z12" s="328"/>
      <c r="AA12" s="328"/>
      <c r="AB12" s="328"/>
      <c r="AC12" s="328"/>
      <c r="AD12" s="328"/>
      <c r="AE12" s="328"/>
      <c r="AF12" s="328"/>
      <c r="AG12" s="328"/>
      <c r="AH12" s="328"/>
      <c r="AI12" s="329"/>
      <c r="AJ12" s="148"/>
      <c r="AK12" s="148"/>
      <c r="AL12" s="148"/>
      <c r="AM12" s="148"/>
      <c r="AN12" s="148"/>
      <c r="AO12" s="148"/>
      <c r="AP12" s="148"/>
      <c r="AQ12" s="148"/>
      <c r="AR12" s="148"/>
      <c r="AS12" s="148"/>
      <c r="AT12" s="148"/>
      <c r="AU12" s="148"/>
      <c r="AV12" s="148"/>
    </row>
    <row r="13" spans="1:51" x14ac:dyDescent="0.25">
      <c r="A13" s="65" t="s">
        <v>11440</v>
      </c>
      <c r="B13" s="121" t="s">
        <v>29</v>
      </c>
      <c r="C13" s="125" t="s">
        <v>11440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row>
    <row r="14" spans="1:51" x14ac:dyDescent="0.25">
      <c r="A14" s="65" t="s">
        <v>11440</v>
      </c>
      <c r="B14" s="121" t="s">
        <v>29</v>
      </c>
      <c r="C14" s="121" t="s">
        <v>11440</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row>
    <row r="15" spans="1:51" x14ac:dyDescent="0.25">
      <c r="A15" s="65" t="s">
        <v>11440</v>
      </c>
      <c r="B15" s="121" t="s">
        <v>29</v>
      </c>
      <c r="C15" s="121" t="s">
        <v>11440</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row>
    <row r="16" spans="1:51" x14ac:dyDescent="0.25">
      <c r="A16" s="65" t="s">
        <v>11440</v>
      </c>
      <c r="B16" s="121" t="s">
        <v>29</v>
      </c>
      <c r="C16" s="121" t="s">
        <v>11440</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row>
    <row r="17" spans="1:48" x14ac:dyDescent="0.25">
      <c r="A17" s="65" t="s">
        <v>11440</v>
      </c>
      <c r="B17" s="121" t="s">
        <v>29</v>
      </c>
      <c r="C17" s="121" t="s">
        <v>11440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x14ac:dyDescent="0.25">
      <c r="A18" s="65" t="s">
        <v>11440</v>
      </c>
      <c r="B18" s="121" t="s">
        <v>29</v>
      </c>
      <c r="C18" s="121" t="s">
        <v>11440</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x14ac:dyDescent="0.25">
      <c r="A19" s="65" t="s">
        <v>11440</v>
      </c>
      <c r="B19" s="121" t="s">
        <v>29</v>
      </c>
      <c r="C19" s="121" t="s">
        <v>11440</v>
      </c>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x14ac:dyDescent="0.25">
      <c r="A20" s="65" t="s">
        <v>11440</v>
      </c>
      <c r="B20" s="121" t="s">
        <v>29</v>
      </c>
      <c r="C20" s="121" t="s">
        <v>11440</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x14ac:dyDescent="0.25">
      <c r="A21" s="65" t="s">
        <v>11440</v>
      </c>
      <c r="B21" s="121" t="s">
        <v>29</v>
      </c>
      <c r="C21" s="121" t="s">
        <v>11440</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x14ac:dyDescent="0.25">
      <c r="A22" s="65" t="s">
        <v>11440</v>
      </c>
      <c r="B22" s="121" t="s">
        <v>29</v>
      </c>
      <c r="C22" s="125" t="s">
        <v>11440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ht="30" customHeight="1" thickBot="1" x14ac:dyDescent="0.3">
      <c r="A23" s="53"/>
      <c r="B23" s="122"/>
      <c r="C23" s="234" t="s">
        <v>11057</v>
      </c>
      <c r="D23" s="234"/>
      <c r="E23" s="234" t="s">
        <v>11280</v>
      </c>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122"/>
      <c r="AK23" s="122"/>
      <c r="AL23" s="122"/>
      <c r="AM23" s="122"/>
      <c r="AN23" s="122"/>
      <c r="AO23" s="122"/>
      <c r="AP23" s="122"/>
      <c r="AQ23" s="122"/>
      <c r="AR23" s="122"/>
      <c r="AS23" s="122"/>
      <c r="AT23" s="122"/>
      <c r="AU23" s="122"/>
      <c r="AV23" s="122"/>
    </row>
    <row r="24" spans="1:48" ht="45" customHeight="1" thickBot="1" x14ac:dyDescent="0.3">
      <c r="A24" s="53"/>
      <c r="B24" s="121"/>
      <c r="C24" s="348" t="s">
        <v>11411</v>
      </c>
      <c r="D24" s="348"/>
      <c r="E24" s="348" t="s">
        <v>14</v>
      </c>
      <c r="F24" s="348"/>
      <c r="G24" s="348"/>
      <c r="H24" s="348"/>
      <c r="I24" s="348"/>
      <c r="J24" s="348"/>
      <c r="K24" s="348"/>
      <c r="L24" s="348"/>
      <c r="M24" s="348"/>
      <c r="N24" s="348"/>
      <c r="O24" s="348"/>
      <c r="P24" s="348"/>
      <c r="Q24" s="348"/>
      <c r="R24" s="348"/>
      <c r="S24" s="348"/>
      <c r="T24" s="122"/>
      <c r="U24" s="349" t="s">
        <v>11507</v>
      </c>
      <c r="V24" s="350"/>
      <c r="W24" s="350"/>
      <c r="X24" s="350"/>
      <c r="Y24" s="350"/>
      <c r="Z24" s="350"/>
      <c r="AA24" s="350"/>
      <c r="AB24" s="350"/>
      <c r="AC24" s="350"/>
      <c r="AD24" s="350"/>
      <c r="AE24" s="350"/>
      <c r="AF24" s="350"/>
      <c r="AG24" s="350"/>
      <c r="AH24" s="350"/>
      <c r="AI24" s="351"/>
      <c r="AJ24" s="122"/>
      <c r="AK24" s="122"/>
      <c r="AL24" s="122"/>
      <c r="AM24" s="122"/>
      <c r="AN24" s="122"/>
      <c r="AO24" s="122"/>
      <c r="AP24" s="122"/>
      <c r="AQ24" s="122"/>
      <c r="AR24" s="122"/>
      <c r="AS24" s="122"/>
      <c r="AT24" s="122"/>
      <c r="AU24" s="122"/>
      <c r="AV24" s="122"/>
    </row>
    <row r="25" spans="1:48" x14ac:dyDescent="0.25">
      <c r="A25" s="65" t="s">
        <v>11440</v>
      </c>
      <c r="B25" s="121" t="s">
        <v>29</v>
      </c>
      <c r="C25" s="125" t="s">
        <v>11440</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row>
    <row r="26" spans="1:48" x14ac:dyDescent="0.25">
      <c r="A26" s="65" t="s">
        <v>11440</v>
      </c>
      <c r="B26" s="121" t="s">
        <v>29</v>
      </c>
      <c r="C26" s="121" t="s">
        <v>11440</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row>
    <row r="27" spans="1:48" x14ac:dyDescent="0.25">
      <c r="A27" s="65" t="s">
        <v>11440</v>
      </c>
      <c r="B27" s="121" t="s">
        <v>29</v>
      </c>
      <c r="C27" s="121" t="s">
        <v>11440</v>
      </c>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row>
    <row r="28" spans="1:48" x14ac:dyDescent="0.25">
      <c r="A28" s="65" t="s">
        <v>11440</v>
      </c>
      <c r="B28" s="121" t="s">
        <v>29</v>
      </c>
      <c r="C28" s="121" t="s">
        <v>11440</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x14ac:dyDescent="0.25">
      <c r="A29" s="65" t="s">
        <v>11440</v>
      </c>
      <c r="B29" s="121" t="s">
        <v>29</v>
      </c>
      <c r="C29" s="121" t="s">
        <v>11440</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x14ac:dyDescent="0.25">
      <c r="A30" s="65" t="s">
        <v>11440</v>
      </c>
      <c r="B30" s="121" t="s">
        <v>29</v>
      </c>
      <c r="C30" s="121" t="s">
        <v>11440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x14ac:dyDescent="0.25">
      <c r="A31" s="65" t="s">
        <v>11440</v>
      </c>
      <c r="B31" s="121" t="s">
        <v>29</v>
      </c>
      <c r="C31" s="121" t="s">
        <v>11440</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x14ac:dyDescent="0.25">
      <c r="A32" s="65" t="s">
        <v>11440</v>
      </c>
      <c r="B32" s="121" t="s">
        <v>11496</v>
      </c>
      <c r="C32" s="121" t="s">
        <v>11440</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row>
    <row r="33" spans="1:48" x14ac:dyDescent="0.25">
      <c r="A33" s="65" t="s">
        <v>11440</v>
      </c>
      <c r="B33" s="121" t="s">
        <v>29</v>
      </c>
      <c r="C33" s="121" t="s">
        <v>11440</v>
      </c>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row>
    <row r="34" spans="1:48" x14ac:dyDescent="0.25">
      <c r="A34" s="65" t="s">
        <v>11440</v>
      </c>
      <c r="B34" s="121" t="s">
        <v>29</v>
      </c>
      <c r="C34" s="125" t="s">
        <v>11440</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row>
    <row r="35" spans="1:48" ht="30" customHeight="1" thickBot="1" x14ac:dyDescent="0.3">
      <c r="B35" s="142"/>
      <c r="C35" s="234" t="s">
        <v>11058</v>
      </c>
      <c r="D35" s="234"/>
      <c r="E35" s="234" t="s">
        <v>11279</v>
      </c>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122"/>
      <c r="AK35" s="122"/>
      <c r="AL35" s="122"/>
      <c r="AM35" s="122"/>
      <c r="AN35" s="122"/>
      <c r="AO35" s="122"/>
      <c r="AP35" s="122"/>
      <c r="AQ35" s="122"/>
      <c r="AR35" s="122"/>
      <c r="AS35" s="122"/>
      <c r="AT35" s="122"/>
      <c r="AU35" s="122"/>
      <c r="AV35" s="122"/>
    </row>
    <row r="36" spans="1:48" ht="82.5" customHeight="1" x14ac:dyDescent="0.25">
      <c r="B36" s="142"/>
      <c r="C36" s="348" t="s">
        <v>11138</v>
      </c>
      <c r="D36" s="348"/>
      <c r="E36" s="348" t="s">
        <v>11585</v>
      </c>
      <c r="F36" s="348"/>
      <c r="G36" s="348"/>
      <c r="H36" s="348"/>
      <c r="I36" s="348"/>
      <c r="J36" s="348"/>
      <c r="K36" s="348"/>
      <c r="L36" s="348"/>
      <c r="M36" s="348"/>
      <c r="N36" s="348"/>
      <c r="O36" s="348"/>
      <c r="P36" s="348"/>
      <c r="Q36" s="348"/>
      <c r="R36" s="348"/>
      <c r="S36" s="348"/>
      <c r="T36" s="122"/>
      <c r="U36" s="352" t="s">
        <v>11507</v>
      </c>
      <c r="V36" s="353"/>
      <c r="W36" s="353"/>
      <c r="X36" s="353"/>
      <c r="Y36" s="353"/>
      <c r="Z36" s="353"/>
      <c r="AA36" s="353"/>
      <c r="AB36" s="353"/>
      <c r="AC36" s="353"/>
      <c r="AD36" s="353"/>
      <c r="AE36" s="353"/>
      <c r="AF36" s="353"/>
      <c r="AG36" s="353"/>
      <c r="AH36" s="353"/>
      <c r="AI36" s="354"/>
      <c r="AJ36" s="122"/>
      <c r="AK36" s="343" t="s">
        <v>11627</v>
      </c>
      <c r="AL36" s="343"/>
      <c r="AM36" s="343"/>
      <c r="AN36" s="343"/>
      <c r="AO36" s="343"/>
      <c r="AP36" s="343"/>
      <c r="AQ36" s="343"/>
      <c r="AR36" s="343"/>
      <c r="AS36" s="343"/>
      <c r="AT36" s="343"/>
      <c r="AU36" s="343"/>
      <c r="AV36" s="122"/>
    </row>
    <row r="37" spans="1:48" ht="97.5" customHeight="1" thickBot="1" x14ac:dyDescent="0.3">
      <c r="B37" s="142"/>
      <c r="C37" s="348" t="s">
        <v>11298</v>
      </c>
      <c r="D37" s="348"/>
      <c r="E37" s="348" t="s">
        <v>11586</v>
      </c>
      <c r="F37" s="348"/>
      <c r="G37" s="348"/>
      <c r="H37" s="348"/>
      <c r="I37" s="348"/>
      <c r="J37" s="348"/>
      <c r="K37" s="348"/>
      <c r="L37" s="348"/>
      <c r="M37" s="348"/>
      <c r="N37" s="348"/>
      <c r="O37" s="348"/>
      <c r="P37" s="348"/>
      <c r="Q37" s="348"/>
      <c r="R37" s="348"/>
      <c r="S37" s="348"/>
      <c r="T37" s="122"/>
      <c r="U37" s="355" t="s">
        <v>11507</v>
      </c>
      <c r="V37" s="356"/>
      <c r="W37" s="356"/>
      <c r="X37" s="356"/>
      <c r="Y37" s="356"/>
      <c r="Z37" s="356"/>
      <c r="AA37" s="356"/>
      <c r="AB37" s="356"/>
      <c r="AC37" s="356"/>
      <c r="AD37" s="356"/>
      <c r="AE37" s="356"/>
      <c r="AF37" s="356"/>
      <c r="AG37" s="356"/>
      <c r="AH37" s="356"/>
      <c r="AI37" s="357"/>
      <c r="AJ37" s="122"/>
      <c r="AK37" s="341"/>
      <c r="AL37" s="341"/>
      <c r="AM37" s="341"/>
      <c r="AN37" s="341"/>
      <c r="AO37" s="341"/>
      <c r="AP37" s="341"/>
      <c r="AQ37" s="341"/>
      <c r="AR37" s="341"/>
      <c r="AS37" s="341"/>
      <c r="AT37" s="341"/>
      <c r="AU37" s="341"/>
      <c r="AV37" s="122"/>
    </row>
    <row r="38" spans="1:48" x14ac:dyDescent="0.25">
      <c r="A38" s="65" t="s">
        <v>11440</v>
      </c>
      <c r="B38" s="121" t="s">
        <v>29</v>
      </c>
      <c r="C38" s="125" t="s">
        <v>11440</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row>
    <row r="39" spans="1:48" x14ac:dyDescent="0.25">
      <c r="A39" s="65" t="s">
        <v>11440</v>
      </c>
      <c r="B39" s="121" t="s">
        <v>29</v>
      </c>
      <c r="C39" s="121" t="s">
        <v>11440</v>
      </c>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row>
    <row r="40" spans="1:48" x14ac:dyDescent="0.25">
      <c r="A40" s="65" t="s">
        <v>11440</v>
      </c>
      <c r="B40" s="121" t="s">
        <v>29</v>
      </c>
      <c r="C40" s="121" t="s">
        <v>11440</v>
      </c>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row>
    <row r="41" spans="1:48" x14ac:dyDescent="0.25">
      <c r="A41" s="65" t="s">
        <v>11440</v>
      </c>
      <c r="B41" s="121" t="s">
        <v>29</v>
      </c>
      <c r="C41" s="121" t="s">
        <v>11440</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row>
    <row r="42" spans="1:48" x14ac:dyDescent="0.25">
      <c r="A42" s="65" t="s">
        <v>11440</v>
      </c>
      <c r="B42" s="121" t="s">
        <v>29</v>
      </c>
      <c r="C42" s="121" t="s">
        <v>11440</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48" x14ac:dyDescent="0.25">
      <c r="A43" s="65" t="s">
        <v>11440</v>
      </c>
      <c r="B43" s="121" t="s">
        <v>29</v>
      </c>
      <c r="C43" s="121" t="s">
        <v>11440</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48" x14ac:dyDescent="0.25">
      <c r="A44" s="65" t="s">
        <v>11440</v>
      </c>
      <c r="B44" s="121" t="s">
        <v>11496</v>
      </c>
      <c r="C44" s="121" t="s">
        <v>11440</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row>
    <row r="45" spans="1:48" x14ac:dyDescent="0.25">
      <c r="A45" s="65" t="s">
        <v>11440</v>
      </c>
      <c r="B45" s="121" t="s">
        <v>29</v>
      </c>
      <c r="C45" s="121" t="s">
        <v>11440</v>
      </c>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row>
    <row r="46" spans="1:48" x14ac:dyDescent="0.25">
      <c r="A46" s="65" t="s">
        <v>11440</v>
      </c>
      <c r="B46" s="121" t="s">
        <v>29</v>
      </c>
      <c r="C46" s="121" t="s">
        <v>11440</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row>
    <row r="47" spans="1:48" ht="15" customHeight="1" x14ac:dyDescent="0.25">
      <c r="A47" s="65" t="s">
        <v>11440</v>
      </c>
      <c r="B47" s="121" t="s">
        <v>29</v>
      </c>
      <c r="C47" s="125" t="s">
        <v>11440</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row>
    <row r="48" spans="1:48" ht="37.5" customHeight="1" x14ac:dyDescent="0.25">
      <c r="B48" s="122"/>
      <c r="C48" s="339" t="s">
        <v>11059</v>
      </c>
      <c r="D48" s="339"/>
      <c r="E48" s="339" t="s">
        <v>11587</v>
      </c>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122"/>
      <c r="AK48" s="122"/>
      <c r="AL48" s="122"/>
      <c r="AM48" s="122"/>
      <c r="AN48" s="122"/>
      <c r="AO48" s="122"/>
      <c r="AP48" s="122"/>
      <c r="AQ48" s="122"/>
      <c r="AR48" s="122"/>
      <c r="AS48" s="122"/>
      <c r="AT48" s="122"/>
      <c r="AU48" s="122"/>
      <c r="AV48" s="122"/>
    </row>
    <row r="49" spans="1:48" ht="15" customHeight="1" x14ac:dyDescent="0.25">
      <c r="B49" s="122"/>
      <c r="C49" s="122"/>
      <c r="D49" s="122"/>
      <c r="E49" s="340" t="s">
        <v>11048</v>
      </c>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122"/>
      <c r="AK49" s="122"/>
      <c r="AL49" s="122"/>
      <c r="AM49" s="122"/>
      <c r="AN49" s="122"/>
      <c r="AO49" s="122"/>
      <c r="AP49" s="122"/>
      <c r="AQ49" s="122"/>
      <c r="AR49" s="122"/>
      <c r="AS49" s="122"/>
      <c r="AT49" s="122"/>
      <c r="AU49" s="122"/>
      <c r="AV49" s="122"/>
    </row>
    <row r="50" spans="1:48" ht="142.5" customHeight="1" x14ac:dyDescent="0.25">
      <c r="B50" s="122"/>
      <c r="C50" s="122"/>
      <c r="D50" s="122"/>
      <c r="E50" s="339" t="s">
        <v>11456</v>
      </c>
      <c r="F50" s="339"/>
      <c r="G50" s="339"/>
      <c r="H50" s="339"/>
      <c r="I50" s="339"/>
      <c r="J50" s="339"/>
      <c r="K50" s="339"/>
      <c r="L50" s="122"/>
      <c r="M50" s="339" t="s">
        <v>11457</v>
      </c>
      <c r="N50" s="339"/>
      <c r="O50" s="339"/>
      <c r="P50" s="339"/>
      <c r="Q50" s="339"/>
      <c r="R50" s="339"/>
      <c r="S50" s="339"/>
      <c r="T50" s="122"/>
      <c r="U50" s="339" t="s">
        <v>11458</v>
      </c>
      <c r="V50" s="339"/>
      <c r="W50" s="339"/>
      <c r="X50" s="339"/>
      <c r="Y50" s="339"/>
      <c r="Z50" s="339"/>
      <c r="AA50" s="339"/>
      <c r="AB50" s="122"/>
      <c r="AC50" s="339" t="s">
        <v>11459</v>
      </c>
      <c r="AD50" s="339"/>
      <c r="AE50" s="339"/>
      <c r="AF50" s="339"/>
      <c r="AG50" s="339"/>
      <c r="AH50" s="339"/>
      <c r="AI50" s="339"/>
      <c r="AJ50" s="122"/>
      <c r="AK50" s="359" t="s">
        <v>11665</v>
      </c>
      <c r="AL50" s="359"/>
      <c r="AM50" s="359"/>
      <c r="AN50" s="359"/>
      <c r="AO50" s="359"/>
      <c r="AP50" s="359"/>
      <c r="AQ50" s="359"/>
      <c r="AR50" s="359"/>
      <c r="AS50" s="359"/>
      <c r="AT50" s="359"/>
      <c r="AU50" s="359"/>
      <c r="AV50" s="122"/>
    </row>
    <row r="51" spans="1:48" ht="15.75" thickBot="1" x14ac:dyDescent="0.3">
      <c r="A51" s="65" t="s">
        <v>11440</v>
      </c>
      <c r="B51" s="121" t="s">
        <v>29</v>
      </c>
      <c r="C51" s="125" t="s">
        <v>11440</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row>
    <row r="52" spans="1:48" ht="22.5" customHeight="1" thickBot="1" x14ac:dyDescent="0.3">
      <c r="B52" s="122"/>
      <c r="C52" s="348" t="s">
        <v>11060</v>
      </c>
      <c r="D52" s="358"/>
      <c r="E52" s="349" t="s">
        <v>11507</v>
      </c>
      <c r="F52" s="350"/>
      <c r="G52" s="350"/>
      <c r="H52" s="350"/>
      <c r="I52" s="350"/>
      <c r="J52" s="350"/>
      <c r="K52" s="350"/>
      <c r="L52" s="350"/>
      <c r="M52" s="350"/>
      <c r="N52" s="350"/>
      <c r="O52" s="350"/>
      <c r="P52" s="350"/>
      <c r="Q52" s="350"/>
      <c r="R52" s="350"/>
      <c r="S52" s="351"/>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row>
    <row r="53" spans="1:48" x14ac:dyDescent="0.25">
      <c r="A53" s="65" t="s">
        <v>11440</v>
      </c>
      <c r="B53" s="121" t="s">
        <v>29</v>
      </c>
      <c r="C53" s="125" t="s">
        <v>11440</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row>
    <row r="54" spans="1:48" x14ac:dyDescent="0.25">
      <c r="A54" s="65" t="s">
        <v>11440</v>
      </c>
      <c r="B54" s="121" t="s">
        <v>29</v>
      </c>
      <c r="C54" s="121" t="s">
        <v>11440</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row>
    <row r="55" spans="1:48" x14ac:dyDescent="0.25">
      <c r="A55" s="65" t="s">
        <v>11440</v>
      </c>
      <c r="B55" s="121" t="s">
        <v>29</v>
      </c>
      <c r="C55" s="121" t="s">
        <v>11440</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row>
    <row r="56" spans="1:48" x14ac:dyDescent="0.25">
      <c r="A56" s="65" t="s">
        <v>11440</v>
      </c>
      <c r="B56" s="121" t="s">
        <v>29</v>
      </c>
      <c r="C56" s="121" t="s">
        <v>11440</v>
      </c>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row>
    <row r="57" spans="1:48" x14ac:dyDescent="0.25">
      <c r="A57" s="65" t="s">
        <v>11440</v>
      </c>
      <c r="B57" s="121" t="s">
        <v>29</v>
      </c>
      <c r="C57" s="121" t="s">
        <v>11440</v>
      </c>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row>
    <row r="58" spans="1:48" x14ac:dyDescent="0.25">
      <c r="A58" s="65" t="s">
        <v>11440</v>
      </c>
      <c r="B58" s="121" t="s">
        <v>29</v>
      </c>
      <c r="C58" s="121" t="s">
        <v>11440</v>
      </c>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row>
    <row r="59" spans="1:48" x14ac:dyDescent="0.25">
      <c r="A59" s="65" t="s">
        <v>11440</v>
      </c>
      <c r="B59" s="121" t="s">
        <v>29</v>
      </c>
      <c r="C59" s="121" t="s">
        <v>11440</v>
      </c>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row>
    <row r="60" spans="1:48" x14ac:dyDescent="0.25">
      <c r="A60" s="65" t="s">
        <v>11440</v>
      </c>
      <c r="B60" s="121" t="s">
        <v>29</v>
      </c>
      <c r="C60" s="121" t="s">
        <v>11440</v>
      </c>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x14ac:dyDescent="0.25">
      <c r="A61" s="65" t="s">
        <v>11440</v>
      </c>
      <c r="B61" s="121" t="s">
        <v>29</v>
      </c>
      <c r="C61" s="121" t="s">
        <v>11440</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x14ac:dyDescent="0.25">
      <c r="A62" s="65" t="s">
        <v>11440</v>
      </c>
      <c r="B62" s="121" t="s">
        <v>29</v>
      </c>
      <c r="C62" s="125" t="s">
        <v>11440</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ht="60" customHeight="1" thickBot="1" x14ac:dyDescent="0.3">
      <c r="B63" s="122"/>
      <c r="C63" s="234" t="s">
        <v>11303</v>
      </c>
      <c r="D63" s="234"/>
      <c r="E63" s="234" t="s">
        <v>11588</v>
      </c>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122"/>
      <c r="AK63" s="359" t="s">
        <v>11722</v>
      </c>
      <c r="AL63" s="359"/>
      <c r="AM63" s="359"/>
      <c r="AN63" s="359"/>
      <c r="AO63" s="359"/>
      <c r="AP63" s="359"/>
      <c r="AQ63" s="359"/>
      <c r="AR63" s="359"/>
      <c r="AS63" s="359"/>
      <c r="AT63" s="359"/>
      <c r="AU63" s="359"/>
      <c r="AV63" s="122"/>
    </row>
    <row r="64" spans="1:48" ht="30" customHeight="1" x14ac:dyDescent="0.25">
      <c r="B64" s="122"/>
      <c r="C64" s="348" t="s">
        <v>11304</v>
      </c>
      <c r="D64" s="348"/>
      <c r="E64" s="348" t="s">
        <v>42</v>
      </c>
      <c r="F64" s="348"/>
      <c r="G64" s="348"/>
      <c r="H64" s="348"/>
      <c r="I64" s="348"/>
      <c r="J64" s="348"/>
      <c r="K64" s="348"/>
      <c r="L64" s="348"/>
      <c r="M64" s="348"/>
      <c r="N64" s="348"/>
      <c r="O64" s="348"/>
      <c r="P64" s="348"/>
      <c r="Q64" s="348"/>
      <c r="R64" s="348"/>
      <c r="S64" s="348"/>
      <c r="T64" s="122"/>
      <c r="U64" s="330" t="s">
        <v>11507</v>
      </c>
      <c r="V64" s="331"/>
      <c r="W64" s="331"/>
      <c r="X64" s="331"/>
      <c r="Y64" s="331"/>
      <c r="Z64" s="331"/>
      <c r="AA64" s="331"/>
      <c r="AB64" s="331"/>
      <c r="AC64" s="331"/>
      <c r="AD64" s="331"/>
      <c r="AE64" s="331"/>
      <c r="AF64" s="331"/>
      <c r="AG64" s="331"/>
      <c r="AH64" s="331"/>
      <c r="AI64" s="332"/>
      <c r="AJ64" s="148"/>
      <c r="AK64" s="359"/>
      <c r="AL64" s="359"/>
      <c r="AM64" s="359"/>
      <c r="AN64" s="359"/>
      <c r="AO64" s="359"/>
      <c r="AP64" s="359"/>
      <c r="AQ64" s="359"/>
      <c r="AR64" s="359"/>
      <c r="AS64" s="359"/>
      <c r="AT64" s="359"/>
      <c r="AU64" s="359"/>
      <c r="AV64" s="122"/>
    </row>
    <row r="65" spans="2:48" ht="30" customHeight="1" x14ac:dyDescent="0.25">
      <c r="B65" s="122"/>
      <c r="C65" s="348" t="s">
        <v>11305</v>
      </c>
      <c r="D65" s="348"/>
      <c r="E65" s="348" t="s">
        <v>43</v>
      </c>
      <c r="F65" s="348"/>
      <c r="G65" s="348"/>
      <c r="H65" s="348"/>
      <c r="I65" s="348"/>
      <c r="J65" s="348"/>
      <c r="K65" s="348"/>
      <c r="L65" s="348"/>
      <c r="M65" s="348"/>
      <c r="N65" s="348"/>
      <c r="O65" s="348"/>
      <c r="P65" s="348"/>
      <c r="Q65" s="348"/>
      <c r="R65" s="348"/>
      <c r="S65" s="348"/>
      <c r="T65" s="122"/>
      <c r="U65" s="324" t="s">
        <v>11507</v>
      </c>
      <c r="V65" s="325"/>
      <c r="W65" s="325"/>
      <c r="X65" s="325"/>
      <c r="Y65" s="325"/>
      <c r="Z65" s="325"/>
      <c r="AA65" s="325"/>
      <c r="AB65" s="325"/>
      <c r="AC65" s="325"/>
      <c r="AD65" s="325"/>
      <c r="AE65" s="325"/>
      <c r="AF65" s="325"/>
      <c r="AG65" s="325"/>
      <c r="AH65" s="325"/>
      <c r="AI65" s="326"/>
      <c r="AJ65" s="122"/>
      <c r="AK65" s="341"/>
      <c r="AL65" s="341"/>
      <c r="AM65" s="341"/>
      <c r="AN65" s="341"/>
      <c r="AO65" s="341"/>
      <c r="AP65" s="341"/>
      <c r="AQ65" s="341"/>
      <c r="AR65" s="341"/>
      <c r="AS65" s="341"/>
      <c r="AT65" s="341"/>
      <c r="AU65" s="341"/>
      <c r="AV65" s="122"/>
    </row>
    <row r="66" spans="2:48" ht="30" customHeight="1" x14ac:dyDescent="0.25">
      <c r="B66" s="122"/>
      <c r="C66" s="348" t="s">
        <v>11306</v>
      </c>
      <c r="D66" s="348"/>
      <c r="E66" s="348" t="s">
        <v>11275</v>
      </c>
      <c r="F66" s="348"/>
      <c r="G66" s="348"/>
      <c r="H66" s="348"/>
      <c r="I66" s="348"/>
      <c r="J66" s="348"/>
      <c r="K66" s="348"/>
      <c r="L66" s="348"/>
      <c r="M66" s="348"/>
      <c r="N66" s="348"/>
      <c r="O66" s="348"/>
      <c r="P66" s="348"/>
      <c r="Q66" s="348"/>
      <c r="R66" s="348"/>
      <c r="S66" s="348"/>
      <c r="T66" s="122"/>
      <c r="U66" s="324" t="s">
        <v>11507</v>
      </c>
      <c r="V66" s="325"/>
      <c r="W66" s="325"/>
      <c r="X66" s="325"/>
      <c r="Y66" s="325"/>
      <c r="Z66" s="325"/>
      <c r="AA66" s="325"/>
      <c r="AB66" s="325"/>
      <c r="AC66" s="325"/>
      <c r="AD66" s="325"/>
      <c r="AE66" s="325"/>
      <c r="AF66" s="325"/>
      <c r="AG66" s="325"/>
      <c r="AH66" s="325"/>
      <c r="AI66" s="326"/>
      <c r="AJ66" s="122"/>
      <c r="AK66" s="341"/>
      <c r="AL66" s="341"/>
      <c r="AM66" s="341"/>
      <c r="AN66" s="341"/>
      <c r="AO66" s="341"/>
      <c r="AP66" s="341"/>
      <c r="AQ66" s="341"/>
      <c r="AR66" s="341"/>
      <c r="AS66" s="341"/>
      <c r="AT66" s="341"/>
      <c r="AU66" s="341"/>
      <c r="AV66" s="122"/>
    </row>
    <row r="67" spans="2:48" ht="30" customHeight="1" x14ac:dyDescent="0.25">
      <c r="B67" s="122"/>
      <c r="C67" s="348" t="s">
        <v>11307</v>
      </c>
      <c r="D67" s="348"/>
      <c r="E67" s="348" t="s">
        <v>44</v>
      </c>
      <c r="F67" s="348"/>
      <c r="G67" s="348"/>
      <c r="H67" s="348"/>
      <c r="I67" s="348"/>
      <c r="J67" s="348"/>
      <c r="K67" s="348"/>
      <c r="L67" s="348"/>
      <c r="M67" s="348"/>
      <c r="N67" s="348"/>
      <c r="O67" s="348"/>
      <c r="P67" s="348"/>
      <c r="Q67" s="348"/>
      <c r="R67" s="348"/>
      <c r="S67" s="348"/>
      <c r="T67" s="122"/>
      <c r="U67" s="324" t="s">
        <v>11507</v>
      </c>
      <c r="V67" s="325"/>
      <c r="W67" s="325"/>
      <c r="X67" s="325"/>
      <c r="Y67" s="325"/>
      <c r="Z67" s="325"/>
      <c r="AA67" s="325"/>
      <c r="AB67" s="325"/>
      <c r="AC67" s="325"/>
      <c r="AD67" s="325"/>
      <c r="AE67" s="325"/>
      <c r="AF67" s="325"/>
      <c r="AG67" s="325"/>
      <c r="AH67" s="325"/>
      <c r="AI67" s="326"/>
      <c r="AJ67" s="122"/>
      <c r="AK67" s="341"/>
      <c r="AL67" s="341"/>
      <c r="AM67" s="341"/>
      <c r="AN67" s="341"/>
      <c r="AO67" s="341"/>
      <c r="AP67" s="341"/>
      <c r="AQ67" s="341"/>
      <c r="AR67" s="341"/>
      <c r="AS67" s="341"/>
      <c r="AT67" s="341"/>
      <c r="AU67" s="341"/>
      <c r="AV67" s="122"/>
    </row>
    <row r="68" spans="2:48" ht="30" customHeight="1" x14ac:dyDescent="0.25">
      <c r="B68" s="122"/>
      <c r="C68" s="348" t="s">
        <v>11308</v>
      </c>
      <c r="D68" s="348"/>
      <c r="E68" s="348" t="s">
        <v>45</v>
      </c>
      <c r="F68" s="348"/>
      <c r="G68" s="348"/>
      <c r="H68" s="348"/>
      <c r="I68" s="348"/>
      <c r="J68" s="348"/>
      <c r="K68" s="348"/>
      <c r="L68" s="348"/>
      <c r="M68" s="348"/>
      <c r="N68" s="348"/>
      <c r="O68" s="348"/>
      <c r="P68" s="348"/>
      <c r="Q68" s="348"/>
      <c r="R68" s="348"/>
      <c r="S68" s="348"/>
      <c r="T68" s="122"/>
      <c r="U68" s="324" t="s">
        <v>11507</v>
      </c>
      <c r="V68" s="325"/>
      <c r="W68" s="325"/>
      <c r="X68" s="325"/>
      <c r="Y68" s="325"/>
      <c r="Z68" s="325"/>
      <c r="AA68" s="325"/>
      <c r="AB68" s="325"/>
      <c r="AC68" s="325"/>
      <c r="AD68" s="325"/>
      <c r="AE68" s="325"/>
      <c r="AF68" s="325"/>
      <c r="AG68" s="325"/>
      <c r="AH68" s="325"/>
      <c r="AI68" s="326"/>
      <c r="AJ68" s="122"/>
      <c r="AK68" s="341"/>
      <c r="AL68" s="341"/>
      <c r="AM68" s="341"/>
      <c r="AN68" s="341"/>
      <c r="AO68" s="341"/>
      <c r="AP68" s="341"/>
      <c r="AQ68" s="341"/>
      <c r="AR68" s="341"/>
      <c r="AS68" s="341"/>
      <c r="AT68" s="341"/>
      <c r="AU68" s="341"/>
      <c r="AV68" s="122"/>
    </row>
    <row r="69" spans="2:48" ht="30" customHeight="1" x14ac:dyDescent="0.25">
      <c r="B69" s="122"/>
      <c r="C69" s="348" t="s">
        <v>11309</v>
      </c>
      <c r="D69" s="348"/>
      <c r="E69" s="348" t="s">
        <v>46</v>
      </c>
      <c r="F69" s="348"/>
      <c r="G69" s="348"/>
      <c r="H69" s="348"/>
      <c r="I69" s="348"/>
      <c r="J69" s="348"/>
      <c r="K69" s="348"/>
      <c r="L69" s="348"/>
      <c r="M69" s="348"/>
      <c r="N69" s="348"/>
      <c r="O69" s="348"/>
      <c r="P69" s="348"/>
      <c r="Q69" s="348"/>
      <c r="R69" s="348"/>
      <c r="S69" s="348"/>
      <c r="T69" s="122"/>
      <c r="U69" s="324" t="s">
        <v>11507</v>
      </c>
      <c r="V69" s="325"/>
      <c r="W69" s="325"/>
      <c r="X69" s="325"/>
      <c r="Y69" s="325"/>
      <c r="Z69" s="325"/>
      <c r="AA69" s="325"/>
      <c r="AB69" s="325"/>
      <c r="AC69" s="325"/>
      <c r="AD69" s="325"/>
      <c r="AE69" s="325"/>
      <c r="AF69" s="325"/>
      <c r="AG69" s="325"/>
      <c r="AH69" s="325"/>
      <c r="AI69" s="326"/>
      <c r="AJ69" s="122"/>
      <c r="AK69" s="341"/>
      <c r="AL69" s="341"/>
      <c r="AM69" s="341"/>
      <c r="AN69" s="341"/>
      <c r="AO69" s="341"/>
      <c r="AP69" s="341"/>
      <c r="AQ69" s="341"/>
      <c r="AR69" s="341"/>
      <c r="AS69" s="341"/>
      <c r="AT69" s="341"/>
      <c r="AU69" s="341"/>
      <c r="AV69" s="122"/>
    </row>
    <row r="70" spans="2:48" ht="30" customHeight="1" x14ac:dyDescent="0.25">
      <c r="B70" s="122"/>
      <c r="C70" s="348" t="s">
        <v>11310</v>
      </c>
      <c r="D70" s="348"/>
      <c r="E70" s="348" t="s">
        <v>47</v>
      </c>
      <c r="F70" s="348"/>
      <c r="G70" s="348"/>
      <c r="H70" s="348"/>
      <c r="I70" s="348"/>
      <c r="J70" s="348"/>
      <c r="K70" s="348"/>
      <c r="L70" s="348"/>
      <c r="M70" s="348"/>
      <c r="N70" s="348"/>
      <c r="O70" s="348"/>
      <c r="P70" s="348"/>
      <c r="Q70" s="348"/>
      <c r="R70" s="348"/>
      <c r="S70" s="348"/>
      <c r="T70" s="122"/>
      <c r="U70" s="324" t="s">
        <v>11507</v>
      </c>
      <c r="V70" s="325"/>
      <c r="W70" s="325"/>
      <c r="X70" s="325"/>
      <c r="Y70" s="325"/>
      <c r="Z70" s="325"/>
      <c r="AA70" s="325"/>
      <c r="AB70" s="325"/>
      <c r="AC70" s="325"/>
      <c r="AD70" s="325"/>
      <c r="AE70" s="325"/>
      <c r="AF70" s="325"/>
      <c r="AG70" s="325"/>
      <c r="AH70" s="325"/>
      <c r="AI70" s="326"/>
      <c r="AJ70" s="122"/>
      <c r="AK70" s="341"/>
      <c r="AL70" s="341"/>
      <c r="AM70" s="341"/>
      <c r="AN70" s="341"/>
      <c r="AO70" s="341"/>
      <c r="AP70" s="341"/>
      <c r="AQ70" s="341"/>
      <c r="AR70" s="341"/>
      <c r="AS70" s="341"/>
      <c r="AT70" s="341"/>
      <c r="AU70" s="341"/>
      <c r="AV70" s="122"/>
    </row>
    <row r="71" spans="2:48" ht="30" customHeight="1" x14ac:dyDescent="0.25">
      <c r="B71" s="122"/>
      <c r="C71" s="348" t="s">
        <v>11311</v>
      </c>
      <c r="D71" s="348"/>
      <c r="E71" s="348" t="s">
        <v>48</v>
      </c>
      <c r="F71" s="348"/>
      <c r="G71" s="348"/>
      <c r="H71" s="348"/>
      <c r="I71" s="348"/>
      <c r="J71" s="348"/>
      <c r="K71" s="348"/>
      <c r="L71" s="348"/>
      <c r="M71" s="348"/>
      <c r="N71" s="348"/>
      <c r="O71" s="348"/>
      <c r="P71" s="348"/>
      <c r="Q71" s="348"/>
      <c r="R71" s="348"/>
      <c r="S71" s="348"/>
      <c r="T71" s="122"/>
      <c r="U71" s="324" t="s">
        <v>11507</v>
      </c>
      <c r="V71" s="325"/>
      <c r="W71" s="325"/>
      <c r="X71" s="325"/>
      <c r="Y71" s="325"/>
      <c r="Z71" s="325"/>
      <c r="AA71" s="325"/>
      <c r="AB71" s="325"/>
      <c r="AC71" s="325"/>
      <c r="AD71" s="325"/>
      <c r="AE71" s="325"/>
      <c r="AF71" s="325"/>
      <c r="AG71" s="325"/>
      <c r="AH71" s="325"/>
      <c r="AI71" s="326"/>
      <c r="AJ71" s="122"/>
      <c r="AK71" s="341"/>
      <c r="AL71" s="341"/>
      <c r="AM71" s="341"/>
      <c r="AN71" s="341"/>
      <c r="AO71" s="341"/>
      <c r="AP71" s="341"/>
      <c r="AQ71" s="341"/>
      <c r="AR71" s="341"/>
      <c r="AS71" s="341"/>
      <c r="AT71" s="341"/>
      <c r="AU71" s="341"/>
      <c r="AV71" s="122"/>
    </row>
    <row r="72" spans="2:48" ht="30" customHeight="1" x14ac:dyDescent="0.25">
      <c r="B72" s="122"/>
      <c r="C72" s="348" t="s">
        <v>11312</v>
      </c>
      <c r="D72" s="348"/>
      <c r="E72" s="348" t="s">
        <v>21</v>
      </c>
      <c r="F72" s="348"/>
      <c r="G72" s="348"/>
      <c r="H72" s="348"/>
      <c r="I72" s="348"/>
      <c r="J72" s="348"/>
      <c r="K72" s="348"/>
      <c r="L72" s="348"/>
      <c r="M72" s="348"/>
      <c r="N72" s="348"/>
      <c r="O72" s="348"/>
      <c r="P72" s="348"/>
      <c r="Q72" s="348"/>
      <c r="R72" s="348"/>
      <c r="S72" s="348"/>
      <c r="T72" s="122"/>
      <c r="U72" s="324" t="s">
        <v>11507</v>
      </c>
      <c r="V72" s="325"/>
      <c r="W72" s="325"/>
      <c r="X72" s="325"/>
      <c r="Y72" s="325"/>
      <c r="Z72" s="325"/>
      <c r="AA72" s="325"/>
      <c r="AB72" s="325"/>
      <c r="AC72" s="325"/>
      <c r="AD72" s="325"/>
      <c r="AE72" s="325"/>
      <c r="AF72" s="325"/>
      <c r="AG72" s="325"/>
      <c r="AH72" s="325"/>
      <c r="AI72" s="326"/>
      <c r="AJ72" s="122"/>
      <c r="AK72" s="341"/>
      <c r="AL72" s="341"/>
      <c r="AM72" s="341"/>
      <c r="AN72" s="341"/>
      <c r="AO72" s="341"/>
      <c r="AP72" s="341"/>
      <c r="AQ72" s="341"/>
      <c r="AR72" s="341"/>
      <c r="AS72" s="341"/>
      <c r="AT72" s="341"/>
      <c r="AU72" s="341"/>
      <c r="AV72" s="122"/>
    </row>
    <row r="73" spans="2:48" ht="30" customHeight="1" x14ac:dyDescent="0.25">
      <c r="B73" s="122"/>
      <c r="C73" s="348" t="s">
        <v>11313</v>
      </c>
      <c r="D73" s="348"/>
      <c r="E73" s="348" t="s">
        <v>22</v>
      </c>
      <c r="F73" s="348"/>
      <c r="G73" s="348"/>
      <c r="H73" s="348"/>
      <c r="I73" s="348"/>
      <c r="J73" s="348"/>
      <c r="K73" s="348"/>
      <c r="L73" s="348"/>
      <c r="M73" s="348"/>
      <c r="N73" s="348"/>
      <c r="O73" s="348"/>
      <c r="P73" s="348"/>
      <c r="Q73" s="348"/>
      <c r="R73" s="348"/>
      <c r="S73" s="348"/>
      <c r="T73" s="122"/>
      <c r="U73" s="324" t="s">
        <v>11507</v>
      </c>
      <c r="V73" s="325"/>
      <c r="W73" s="325"/>
      <c r="X73" s="325"/>
      <c r="Y73" s="325"/>
      <c r="Z73" s="325"/>
      <c r="AA73" s="325"/>
      <c r="AB73" s="325"/>
      <c r="AC73" s="325"/>
      <c r="AD73" s="325"/>
      <c r="AE73" s="325"/>
      <c r="AF73" s="325"/>
      <c r="AG73" s="325"/>
      <c r="AH73" s="325"/>
      <c r="AI73" s="326"/>
      <c r="AJ73" s="122"/>
      <c r="AK73" s="341"/>
      <c r="AL73" s="341"/>
      <c r="AM73" s="341"/>
      <c r="AN73" s="341"/>
      <c r="AO73" s="341"/>
      <c r="AP73" s="341"/>
      <c r="AQ73" s="341"/>
      <c r="AR73" s="341"/>
      <c r="AS73" s="341"/>
      <c r="AT73" s="341"/>
      <c r="AU73" s="341"/>
      <c r="AV73" s="122"/>
    </row>
    <row r="74" spans="2:48" ht="30" customHeight="1" x14ac:dyDescent="0.25">
      <c r="B74" s="122"/>
      <c r="C74" s="348" t="s">
        <v>11314</v>
      </c>
      <c r="D74" s="348"/>
      <c r="E74" s="348" t="s">
        <v>49</v>
      </c>
      <c r="F74" s="348"/>
      <c r="G74" s="348"/>
      <c r="H74" s="348"/>
      <c r="I74" s="348"/>
      <c r="J74" s="348"/>
      <c r="K74" s="348"/>
      <c r="L74" s="348"/>
      <c r="M74" s="348"/>
      <c r="N74" s="348"/>
      <c r="O74" s="348"/>
      <c r="P74" s="348"/>
      <c r="Q74" s="348"/>
      <c r="R74" s="348"/>
      <c r="S74" s="348"/>
      <c r="T74" s="122"/>
      <c r="U74" s="324" t="s">
        <v>11507</v>
      </c>
      <c r="V74" s="325"/>
      <c r="W74" s="325"/>
      <c r="X74" s="325"/>
      <c r="Y74" s="325"/>
      <c r="Z74" s="325"/>
      <c r="AA74" s="325"/>
      <c r="AB74" s="325"/>
      <c r="AC74" s="325"/>
      <c r="AD74" s="325"/>
      <c r="AE74" s="325"/>
      <c r="AF74" s="325"/>
      <c r="AG74" s="325"/>
      <c r="AH74" s="325"/>
      <c r="AI74" s="326"/>
      <c r="AJ74" s="122"/>
      <c r="AK74" s="341"/>
      <c r="AL74" s="341"/>
      <c r="AM74" s="341"/>
      <c r="AN74" s="341"/>
      <c r="AO74" s="341"/>
      <c r="AP74" s="341"/>
      <c r="AQ74" s="341"/>
      <c r="AR74" s="341"/>
      <c r="AS74" s="341"/>
      <c r="AT74" s="341"/>
      <c r="AU74" s="341"/>
      <c r="AV74" s="122"/>
    </row>
    <row r="75" spans="2:48" ht="30" customHeight="1" x14ac:dyDescent="0.25">
      <c r="B75" s="122"/>
      <c r="C75" s="348" t="s">
        <v>11315</v>
      </c>
      <c r="D75" s="348"/>
      <c r="E75" s="348" t="s">
        <v>50</v>
      </c>
      <c r="F75" s="348"/>
      <c r="G75" s="348"/>
      <c r="H75" s="348"/>
      <c r="I75" s="348"/>
      <c r="J75" s="348"/>
      <c r="K75" s="348"/>
      <c r="L75" s="348"/>
      <c r="M75" s="348"/>
      <c r="N75" s="348"/>
      <c r="O75" s="348"/>
      <c r="P75" s="348"/>
      <c r="Q75" s="348"/>
      <c r="R75" s="348"/>
      <c r="S75" s="348"/>
      <c r="T75" s="122"/>
      <c r="U75" s="324" t="s">
        <v>11507</v>
      </c>
      <c r="V75" s="325"/>
      <c r="W75" s="325"/>
      <c r="X75" s="325"/>
      <c r="Y75" s="325"/>
      <c r="Z75" s="325"/>
      <c r="AA75" s="325"/>
      <c r="AB75" s="325"/>
      <c r="AC75" s="325"/>
      <c r="AD75" s="325"/>
      <c r="AE75" s="325"/>
      <c r="AF75" s="325"/>
      <c r="AG75" s="325"/>
      <c r="AH75" s="325"/>
      <c r="AI75" s="326"/>
      <c r="AJ75" s="122"/>
      <c r="AK75" s="341"/>
      <c r="AL75" s="341"/>
      <c r="AM75" s="341"/>
      <c r="AN75" s="341"/>
      <c r="AO75" s="341"/>
      <c r="AP75" s="341"/>
      <c r="AQ75" s="341"/>
      <c r="AR75" s="341"/>
      <c r="AS75" s="341"/>
      <c r="AT75" s="341"/>
      <c r="AU75" s="341"/>
      <c r="AV75" s="122"/>
    </row>
    <row r="76" spans="2:48" ht="30" customHeight="1" x14ac:dyDescent="0.25">
      <c r="B76" s="122"/>
      <c r="C76" s="348" t="s">
        <v>11316</v>
      </c>
      <c r="D76" s="348"/>
      <c r="E76" s="348" t="s">
        <v>11276</v>
      </c>
      <c r="F76" s="348"/>
      <c r="G76" s="348"/>
      <c r="H76" s="348"/>
      <c r="I76" s="348"/>
      <c r="J76" s="348"/>
      <c r="K76" s="348"/>
      <c r="L76" s="348"/>
      <c r="M76" s="348"/>
      <c r="N76" s="348"/>
      <c r="O76" s="348"/>
      <c r="P76" s="348"/>
      <c r="Q76" s="348"/>
      <c r="R76" s="348"/>
      <c r="S76" s="348"/>
      <c r="T76" s="122"/>
      <c r="U76" s="324" t="s">
        <v>11507</v>
      </c>
      <c r="V76" s="325"/>
      <c r="W76" s="325"/>
      <c r="X76" s="325"/>
      <c r="Y76" s="325"/>
      <c r="Z76" s="325"/>
      <c r="AA76" s="325"/>
      <c r="AB76" s="325"/>
      <c r="AC76" s="325"/>
      <c r="AD76" s="325"/>
      <c r="AE76" s="325"/>
      <c r="AF76" s="325"/>
      <c r="AG76" s="325"/>
      <c r="AH76" s="325"/>
      <c r="AI76" s="326"/>
      <c r="AJ76" s="122"/>
      <c r="AK76" s="341"/>
      <c r="AL76" s="341"/>
      <c r="AM76" s="341"/>
      <c r="AN76" s="341"/>
      <c r="AO76" s="341"/>
      <c r="AP76" s="341"/>
      <c r="AQ76" s="341"/>
      <c r="AR76" s="341"/>
      <c r="AS76" s="341"/>
      <c r="AT76" s="341"/>
      <c r="AU76" s="341"/>
      <c r="AV76" s="122"/>
    </row>
    <row r="77" spans="2:48" ht="52.5" customHeight="1" x14ac:dyDescent="0.25">
      <c r="B77" s="122"/>
      <c r="C77" s="348" t="s">
        <v>11317</v>
      </c>
      <c r="D77" s="348"/>
      <c r="E77" s="348" t="s">
        <v>11047</v>
      </c>
      <c r="F77" s="348"/>
      <c r="G77" s="348"/>
      <c r="H77" s="348"/>
      <c r="I77" s="348"/>
      <c r="J77" s="348"/>
      <c r="K77" s="348"/>
      <c r="L77" s="348"/>
      <c r="M77" s="348"/>
      <c r="N77" s="348"/>
      <c r="O77" s="348"/>
      <c r="P77" s="348"/>
      <c r="Q77" s="348"/>
      <c r="R77" s="348"/>
      <c r="S77" s="348"/>
      <c r="T77" s="122"/>
      <c r="U77" s="324" t="s">
        <v>11507</v>
      </c>
      <c r="V77" s="325"/>
      <c r="W77" s="325"/>
      <c r="X77" s="325"/>
      <c r="Y77" s="325"/>
      <c r="Z77" s="325"/>
      <c r="AA77" s="325"/>
      <c r="AB77" s="325"/>
      <c r="AC77" s="325"/>
      <c r="AD77" s="325"/>
      <c r="AE77" s="325"/>
      <c r="AF77" s="325"/>
      <c r="AG77" s="325"/>
      <c r="AH77" s="325"/>
      <c r="AI77" s="326"/>
      <c r="AJ77" s="122"/>
      <c r="AK77" s="341"/>
      <c r="AL77" s="341"/>
      <c r="AM77" s="341"/>
      <c r="AN77" s="341"/>
      <c r="AO77" s="341"/>
      <c r="AP77" s="341"/>
      <c r="AQ77" s="341"/>
      <c r="AR77" s="341"/>
      <c r="AS77" s="341"/>
      <c r="AT77" s="341"/>
      <c r="AU77" s="341"/>
      <c r="AV77" s="122"/>
    </row>
    <row r="78" spans="2:48" ht="30" customHeight="1" x14ac:dyDescent="0.25">
      <c r="B78" s="122"/>
      <c r="C78" s="348" t="s">
        <v>11318</v>
      </c>
      <c r="D78" s="348"/>
      <c r="E78" s="348" t="s">
        <v>51</v>
      </c>
      <c r="F78" s="348"/>
      <c r="G78" s="348"/>
      <c r="H78" s="348"/>
      <c r="I78" s="348"/>
      <c r="J78" s="348"/>
      <c r="K78" s="348"/>
      <c r="L78" s="348"/>
      <c r="M78" s="348"/>
      <c r="N78" s="348"/>
      <c r="O78" s="348"/>
      <c r="P78" s="348"/>
      <c r="Q78" s="348"/>
      <c r="R78" s="348"/>
      <c r="S78" s="348"/>
      <c r="T78" s="122"/>
      <c r="U78" s="324" t="s">
        <v>11507</v>
      </c>
      <c r="V78" s="325"/>
      <c r="W78" s="325"/>
      <c r="X78" s="325"/>
      <c r="Y78" s="325"/>
      <c r="Z78" s="325"/>
      <c r="AA78" s="325"/>
      <c r="AB78" s="325"/>
      <c r="AC78" s="325"/>
      <c r="AD78" s="325"/>
      <c r="AE78" s="325"/>
      <c r="AF78" s="325"/>
      <c r="AG78" s="325"/>
      <c r="AH78" s="325"/>
      <c r="AI78" s="326"/>
      <c r="AJ78" s="122"/>
      <c r="AK78" s="341"/>
      <c r="AL78" s="341"/>
      <c r="AM78" s="341"/>
      <c r="AN78" s="341"/>
      <c r="AO78" s="341"/>
      <c r="AP78" s="341"/>
      <c r="AQ78" s="341"/>
      <c r="AR78" s="341"/>
      <c r="AS78" s="341"/>
      <c r="AT78" s="341"/>
      <c r="AU78" s="341"/>
      <c r="AV78" s="122"/>
    </row>
    <row r="79" spans="2:48" ht="30" customHeight="1" x14ac:dyDescent="0.25">
      <c r="B79" s="122"/>
      <c r="C79" s="348" t="s">
        <v>11319</v>
      </c>
      <c r="D79" s="348"/>
      <c r="E79" s="348" t="s">
        <v>52</v>
      </c>
      <c r="F79" s="348"/>
      <c r="G79" s="348"/>
      <c r="H79" s="348"/>
      <c r="I79" s="348"/>
      <c r="J79" s="348"/>
      <c r="K79" s="348"/>
      <c r="L79" s="348"/>
      <c r="M79" s="348"/>
      <c r="N79" s="348"/>
      <c r="O79" s="348"/>
      <c r="P79" s="348"/>
      <c r="Q79" s="348"/>
      <c r="R79" s="348"/>
      <c r="S79" s="348"/>
      <c r="T79" s="122"/>
      <c r="U79" s="324" t="s">
        <v>11507</v>
      </c>
      <c r="V79" s="325"/>
      <c r="W79" s="325"/>
      <c r="X79" s="325"/>
      <c r="Y79" s="325"/>
      <c r="Z79" s="325"/>
      <c r="AA79" s="325"/>
      <c r="AB79" s="325"/>
      <c r="AC79" s="325"/>
      <c r="AD79" s="325"/>
      <c r="AE79" s="325"/>
      <c r="AF79" s="325"/>
      <c r="AG79" s="325"/>
      <c r="AH79" s="325"/>
      <c r="AI79" s="326"/>
      <c r="AJ79" s="122"/>
      <c r="AK79" s="341"/>
      <c r="AL79" s="341"/>
      <c r="AM79" s="341"/>
      <c r="AN79" s="341"/>
      <c r="AO79" s="341"/>
      <c r="AP79" s="341"/>
      <c r="AQ79" s="341"/>
      <c r="AR79" s="341"/>
      <c r="AS79" s="341"/>
      <c r="AT79" s="341"/>
      <c r="AU79" s="341"/>
      <c r="AV79" s="122"/>
    </row>
    <row r="80" spans="2:48" ht="37.5" customHeight="1" thickBot="1" x14ac:dyDescent="0.3">
      <c r="B80" s="122"/>
      <c r="C80" s="348" t="s">
        <v>11320</v>
      </c>
      <c r="D80" s="348"/>
      <c r="E80" s="348" t="s">
        <v>11672</v>
      </c>
      <c r="F80" s="348"/>
      <c r="G80" s="348"/>
      <c r="H80" s="348"/>
      <c r="I80" s="348"/>
      <c r="J80" s="348"/>
      <c r="K80" s="348"/>
      <c r="L80" s="348"/>
      <c r="M80" s="348"/>
      <c r="N80" s="348"/>
      <c r="O80" s="348"/>
      <c r="P80" s="348"/>
      <c r="Q80" s="348"/>
      <c r="R80" s="348"/>
      <c r="S80" s="348"/>
      <c r="T80" s="122"/>
      <c r="U80" s="327" t="s">
        <v>11507</v>
      </c>
      <c r="V80" s="328"/>
      <c r="W80" s="328"/>
      <c r="X80" s="328"/>
      <c r="Y80" s="328"/>
      <c r="Z80" s="328"/>
      <c r="AA80" s="328"/>
      <c r="AB80" s="328"/>
      <c r="AC80" s="328"/>
      <c r="AD80" s="328"/>
      <c r="AE80" s="328"/>
      <c r="AF80" s="328"/>
      <c r="AG80" s="328"/>
      <c r="AH80" s="328"/>
      <c r="AI80" s="329"/>
      <c r="AJ80" s="122"/>
      <c r="AK80" s="343" t="s">
        <v>11627</v>
      </c>
      <c r="AL80" s="343"/>
      <c r="AM80" s="343"/>
      <c r="AN80" s="343"/>
      <c r="AO80" s="343"/>
      <c r="AP80" s="343"/>
      <c r="AQ80" s="343"/>
      <c r="AR80" s="343"/>
      <c r="AS80" s="343"/>
      <c r="AT80" s="343"/>
      <c r="AU80" s="343"/>
      <c r="AV80" s="122"/>
    </row>
    <row r="81" spans="1:51" x14ac:dyDescent="0.25">
      <c r="A81" s="65" t="s">
        <v>11440</v>
      </c>
      <c r="B81" s="121" t="s">
        <v>29</v>
      </c>
      <c r="C81" s="125" t="s">
        <v>11440</v>
      </c>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row>
    <row r="82" spans="1:51" x14ac:dyDescent="0.25">
      <c r="A82" s="65" t="s">
        <v>11440</v>
      </c>
      <c r="B82" s="121" t="s">
        <v>29</v>
      </c>
      <c r="C82" s="121" t="s">
        <v>11440</v>
      </c>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row>
    <row r="83" spans="1:51" x14ac:dyDescent="0.25">
      <c r="A83" s="65" t="s">
        <v>11440</v>
      </c>
      <c r="B83" s="121" t="s">
        <v>29</v>
      </c>
      <c r="C83" s="121" t="s">
        <v>11440</v>
      </c>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row>
    <row r="84" spans="1:51" x14ac:dyDescent="0.25">
      <c r="A84" s="65" t="s">
        <v>11440</v>
      </c>
      <c r="B84" s="121" t="s">
        <v>29</v>
      </c>
      <c r="C84" s="121" t="s">
        <v>11440</v>
      </c>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row>
    <row r="85" spans="1:51" x14ac:dyDescent="0.25">
      <c r="A85" s="65" t="s">
        <v>11440</v>
      </c>
      <c r="B85" s="121" t="s">
        <v>29</v>
      </c>
      <c r="C85" s="121" t="s">
        <v>11440</v>
      </c>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row>
    <row r="86" spans="1:51" x14ac:dyDescent="0.25">
      <c r="A86" s="65" t="s">
        <v>11440</v>
      </c>
      <c r="B86" s="121" t="s">
        <v>29</v>
      </c>
      <c r="C86" s="121" t="s">
        <v>11440</v>
      </c>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row>
    <row r="87" spans="1:51" x14ac:dyDescent="0.25">
      <c r="A87" s="65" t="s">
        <v>11440</v>
      </c>
      <c r="B87" s="121" t="s">
        <v>29</v>
      </c>
      <c r="C87" s="121" t="s">
        <v>11440</v>
      </c>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row>
    <row r="88" spans="1:51" x14ac:dyDescent="0.25">
      <c r="A88" s="65" t="s">
        <v>11440</v>
      </c>
      <c r="B88" s="121" t="s">
        <v>29</v>
      </c>
      <c r="C88" s="121" t="s">
        <v>11440</v>
      </c>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row>
    <row r="89" spans="1:51" x14ac:dyDescent="0.25">
      <c r="A89" s="65" t="s">
        <v>11440</v>
      </c>
      <c r="B89" s="121" t="s">
        <v>29</v>
      </c>
      <c r="C89" s="121" t="s">
        <v>11440</v>
      </c>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row>
    <row r="90" spans="1:51" ht="15" customHeight="1" x14ac:dyDescent="0.25">
      <c r="A90" s="65" t="s">
        <v>11440</v>
      </c>
      <c r="B90" s="121" t="s">
        <v>29</v>
      </c>
      <c r="C90" s="125" t="s">
        <v>11440</v>
      </c>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row>
    <row r="91" spans="1:51" ht="37.5" customHeight="1" thickBot="1" x14ac:dyDescent="0.3">
      <c r="B91" s="122"/>
      <c r="C91" s="339" t="s">
        <v>11061</v>
      </c>
      <c r="D91" s="339"/>
      <c r="E91" s="339" t="s">
        <v>11322</v>
      </c>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122"/>
      <c r="AK91" s="359" t="s">
        <v>11569</v>
      </c>
      <c r="AL91" s="359"/>
      <c r="AM91" s="359"/>
      <c r="AN91" s="359"/>
      <c r="AO91" s="359"/>
      <c r="AP91" s="359"/>
      <c r="AQ91" s="359"/>
      <c r="AR91" s="359"/>
      <c r="AS91" s="359"/>
      <c r="AT91" s="359"/>
      <c r="AU91" s="359"/>
      <c r="AV91" s="122"/>
      <c r="AY91" s="4"/>
    </row>
    <row r="92" spans="1:51" ht="30" customHeight="1" thickBot="1" x14ac:dyDescent="0.3">
      <c r="A92" s="19"/>
      <c r="B92" s="122"/>
      <c r="C92" s="142"/>
      <c r="D92" s="142"/>
      <c r="E92" s="360" t="s">
        <v>11507</v>
      </c>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1"/>
      <c r="AD92" s="361"/>
      <c r="AE92" s="361"/>
      <c r="AF92" s="361"/>
      <c r="AG92" s="362"/>
      <c r="AH92" s="122"/>
      <c r="AI92" s="122"/>
      <c r="AJ92" s="122"/>
      <c r="AK92" s="359" t="s">
        <v>11491</v>
      </c>
      <c r="AL92" s="359"/>
      <c r="AM92" s="359"/>
      <c r="AN92" s="359"/>
      <c r="AO92" s="359"/>
      <c r="AP92" s="359"/>
      <c r="AQ92" s="359"/>
      <c r="AR92" s="359"/>
      <c r="AS92" s="359"/>
      <c r="AT92" s="359"/>
      <c r="AU92" s="359"/>
      <c r="AV92" s="122"/>
    </row>
    <row r="93" spans="1:51" x14ac:dyDescent="0.25">
      <c r="A93" s="65" t="s">
        <v>11440</v>
      </c>
      <c r="B93" s="121" t="s">
        <v>29</v>
      </c>
      <c r="C93" s="125" t="s">
        <v>11440</v>
      </c>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row>
    <row r="94" spans="1:51" x14ac:dyDescent="0.25">
      <c r="A94" s="65" t="s">
        <v>11440</v>
      </c>
      <c r="B94" s="121" t="s">
        <v>29</v>
      </c>
      <c r="C94" s="121" t="s">
        <v>11440</v>
      </c>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row>
    <row r="95" spans="1:51" x14ac:dyDescent="0.25">
      <c r="A95" s="65" t="s">
        <v>11440</v>
      </c>
      <c r="B95" s="121" t="s">
        <v>29</v>
      </c>
      <c r="C95" s="121" t="s">
        <v>11440</v>
      </c>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row>
    <row r="96" spans="1:51" x14ac:dyDescent="0.25">
      <c r="A96" s="65" t="s">
        <v>11440</v>
      </c>
      <c r="B96" s="121" t="s">
        <v>29</v>
      </c>
      <c r="C96" s="121" t="s">
        <v>11440</v>
      </c>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row>
    <row r="97" spans="1:48" x14ac:dyDescent="0.25">
      <c r="A97" s="65" t="s">
        <v>11440</v>
      </c>
      <c r="B97" s="121" t="s">
        <v>29</v>
      </c>
      <c r="C97" s="121" t="s">
        <v>11440</v>
      </c>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row>
    <row r="98" spans="1:48" x14ac:dyDescent="0.25">
      <c r="A98" s="65" t="s">
        <v>11440</v>
      </c>
      <c r="B98" s="121" t="s">
        <v>29</v>
      </c>
      <c r="C98" s="121" t="s">
        <v>11440</v>
      </c>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row>
    <row r="99" spans="1:48" x14ac:dyDescent="0.25">
      <c r="A99" s="65" t="s">
        <v>11440</v>
      </c>
      <c r="B99" s="121" t="s">
        <v>29</v>
      </c>
      <c r="C99" s="121" t="s">
        <v>11440</v>
      </c>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row>
    <row r="100" spans="1:48" x14ac:dyDescent="0.25">
      <c r="A100" s="65" t="s">
        <v>11440</v>
      </c>
      <c r="B100" s="121" t="s">
        <v>29</v>
      </c>
      <c r="C100" s="121" t="s">
        <v>11440</v>
      </c>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row>
    <row r="101" spans="1:48" x14ac:dyDescent="0.25">
      <c r="A101" s="65" t="s">
        <v>11440</v>
      </c>
      <c r="B101" s="121" t="s">
        <v>29</v>
      </c>
      <c r="C101" s="121" t="s">
        <v>11440</v>
      </c>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row>
    <row r="102" spans="1:48" ht="15.75" thickBot="1" x14ac:dyDescent="0.3">
      <c r="A102" s="65" t="s">
        <v>11440</v>
      </c>
      <c r="B102" s="125" t="s">
        <v>11496</v>
      </c>
      <c r="C102" s="125" t="s">
        <v>11440</v>
      </c>
      <c r="D102" s="126"/>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1" t="s">
        <v>11439</v>
      </c>
    </row>
    <row r="103" spans="1:48" ht="22.5" customHeight="1" thickBot="1" x14ac:dyDescent="0.3">
      <c r="A103" s="65"/>
      <c r="B103" s="125"/>
      <c r="C103" s="208"/>
      <c r="D103" s="208"/>
      <c r="E103" s="208"/>
      <c r="F103" s="208"/>
      <c r="G103" s="208"/>
      <c r="H103" s="208"/>
      <c r="I103" s="208"/>
      <c r="J103" s="208"/>
      <c r="K103" s="208"/>
      <c r="L103" s="208"/>
      <c r="M103" s="208"/>
      <c r="N103" s="208"/>
      <c r="O103" s="208"/>
      <c r="P103" s="208"/>
      <c r="Q103" s="208"/>
      <c r="R103" s="122"/>
      <c r="S103" s="122"/>
      <c r="T103" s="122"/>
      <c r="U103" s="122"/>
      <c r="V103" s="122"/>
      <c r="W103" s="122"/>
      <c r="X103" s="122"/>
      <c r="Y103" s="122"/>
      <c r="Z103" s="122"/>
      <c r="AA103" s="122"/>
      <c r="AB103" s="122"/>
      <c r="AC103" s="122"/>
      <c r="AD103" s="122"/>
      <c r="AE103" s="122"/>
      <c r="AF103" s="122"/>
      <c r="AG103" s="286" t="s">
        <v>11582</v>
      </c>
      <c r="AH103" s="287"/>
      <c r="AI103" s="287"/>
      <c r="AJ103" s="287"/>
      <c r="AK103" s="287"/>
      <c r="AL103" s="287"/>
      <c r="AM103" s="287"/>
      <c r="AN103" s="287"/>
      <c r="AO103" s="287"/>
      <c r="AP103" s="287"/>
      <c r="AQ103" s="287"/>
      <c r="AR103" s="287"/>
      <c r="AS103" s="287"/>
      <c r="AT103" s="287"/>
      <c r="AU103" s="288"/>
      <c r="AV103" s="121"/>
    </row>
    <row r="104" spans="1:48" x14ac:dyDescent="0.25">
      <c r="A104" s="65" t="s">
        <v>11440</v>
      </c>
      <c r="B104" s="125" t="s">
        <v>11496</v>
      </c>
      <c r="C104" s="125" t="s">
        <v>11440</v>
      </c>
      <c r="D104" s="126"/>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1"/>
    </row>
    <row r="105" spans="1:48" x14ac:dyDescent="0.25">
      <c r="A105" s="65" t="s">
        <v>11446</v>
      </c>
      <c r="B105" s="126" t="s">
        <v>29</v>
      </c>
      <c r="C105" s="125" t="s">
        <v>11446</v>
      </c>
      <c r="D105" s="126"/>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3"/>
      <c r="AI105" s="122"/>
      <c r="AJ105" s="122"/>
      <c r="AK105" s="122"/>
      <c r="AL105" s="122"/>
      <c r="AM105" s="122"/>
      <c r="AN105" s="122"/>
      <c r="AO105" s="122"/>
      <c r="AP105" s="122"/>
      <c r="AQ105" s="122"/>
      <c r="AR105" s="122"/>
      <c r="AS105" s="122"/>
      <c r="AT105" s="122"/>
      <c r="AU105" s="122"/>
      <c r="AV105" s="122"/>
    </row>
    <row r="106" spans="1:48" x14ac:dyDescent="0.25">
      <c r="C106" s="48"/>
      <c r="E106" s="2"/>
    </row>
    <row r="107" spans="1:48" x14ac:dyDescent="0.25">
      <c r="C107" s="48"/>
      <c r="E107" s="2"/>
    </row>
    <row r="108" spans="1:48" x14ac:dyDescent="0.25">
      <c r="C108" s="48"/>
      <c r="E108" s="2"/>
    </row>
    <row r="109" spans="1:48" x14ac:dyDescent="0.25">
      <c r="C109" s="48"/>
      <c r="E109" s="2"/>
    </row>
    <row r="110" spans="1:48" x14ac:dyDescent="0.25">
      <c r="C110" s="47"/>
      <c r="E110" s="2"/>
    </row>
    <row r="111" spans="1:48" ht="15" customHeight="1" x14ac:dyDescent="0.25">
      <c r="G111" s="6"/>
      <c r="H111" s="7"/>
    </row>
    <row r="112" spans="1:48" x14ac:dyDescent="0.25">
      <c r="C112" s="10"/>
      <c r="D112" s="9"/>
    </row>
    <row r="116" spans="2:5" x14ac:dyDescent="0.25">
      <c r="B116" s="18"/>
      <c r="C116" s="57"/>
      <c r="D116" s="57"/>
      <c r="E116" s="58"/>
    </row>
    <row r="117" spans="2:5" x14ac:dyDescent="0.25">
      <c r="B117" s="18"/>
      <c r="C117" s="49"/>
      <c r="D117" s="49"/>
      <c r="E117" s="48"/>
    </row>
    <row r="118" spans="2:5" x14ac:dyDescent="0.25">
      <c r="B118" s="44"/>
      <c r="C118" s="49"/>
      <c r="D118" s="49"/>
      <c r="E118" s="55"/>
    </row>
    <row r="119" spans="2:5" x14ac:dyDescent="0.25">
      <c r="B119" s="44"/>
      <c r="C119" s="49"/>
      <c r="D119" s="49"/>
      <c r="E119" s="59"/>
    </row>
    <row r="120" spans="2:5" x14ac:dyDescent="0.25">
      <c r="B120" s="44"/>
      <c r="C120" s="49"/>
      <c r="D120" s="49"/>
    </row>
    <row r="121" spans="2:5" x14ac:dyDescent="0.25">
      <c r="B121" s="44"/>
      <c r="C121" s="49"/>
      <c r="D121" s="49"/>
      <c r="E121" s="56"/>
    </row>
    <row r="122" spans="2:5" x14ac:dyDescent="0.25">
      <c r="B122" s="44"/>
      <c r="C122" s="49"/>
      <c r="D122" s="49"/>
    </row>
  </sheetData>
  <sheetProtection password="F426" sheet="1" objects="1" scenarios="1"/>
  <mergeCells count="124">
    <mergeCell ref="AG103:AU103"/>
    <mergeCell ref="AK50:AU50"/>
    <mergeCell ref="E52:S52"/>
    <mergeCell ref="AK80:AU80"/>
    <mergeCell ref="AK91:AU91"/>
    <mergeCell ref="C91:D91"/>
    <mergeCell ref="E91:AI91"/>
    <mergeCell ref="AK92:AU92"/>
    <mergeCell ref="E92:AG92"/>
    <mergeCell ref="AK75:AU75"/>
    <mergeCell ref="AK76:AU76"/>
    <mergeCell ref="AK77:AU77"/>
    <mergeCell ref="AK78:AU78"/>
    <mergeCell ref="AK79:AU79"/>
    <mergeCell ref="U80:AI80"/>
    <mergeCell ref="C76:D76"/>
    <mergeCell ref="C77:D77"/>
    <mergeCell ref="C78:D78"/>
    <mergeCell ref="C79:D79"/>
    <mergeCell ref="C80:D80"/>
    <mergeCell ref="E78:S78"/>
    <mergeCell ref="E79:S79"/>
    <mergeCell ref="E80:S80"/>
    <mergeCell ref="AK70:AU70"/>
    <mergeCell ref="AK71:AU71"/>
    <mergeCell ref="AK72:AU72"/>
    <mergeCell ref="AK69:AU69"/>
    <mergeCell ref="E74:S74"/>
    <mergeCell ref="E75:S75"/>
    <mergeCell ref="U66:AI66"/>
    <mergeCell ref="U67:AI67"/>
    <mergeCell ref="U68:AI68"/>
    <mergeCell ref="U69:AI69"/>
    <mergeCell ref="U70:AI70"/>
    <mergeCell ref="U71:AI71"/>
    <mergeCell ref="U72:AI72"/>
    <mergeCell ref="U73:AI73"/>
    <mergeCell ref="U74:AI74"/>
    <mergeCell ref="U75:AI75"/>
    <mergeCell ref="E66:S66"/>
    <mergeCell ref="E67:S67"/>
    <mergeCell ref="E68:S68"/>
    <mergeCell ref="E69:S69"/>
    <mergeCell ref="E70:S70"/>
    <mergeCell ref="E71:S71"/>
    <mergeCell ref="U78:AI78"/>
    <mergeCell ref="U79:AI79"/>
    <mergeCell ref="C52:D52"/>
    <mergeCell ref="AK37:AU37"/>
    <mergeCell ref="E63:AI63"/>
    <mergeCell ref="C63:D63"/>
    <mergeCell ref="AK63:AU64"/>
    <mergeCell ref="U64:AI64"/>
    <mergeCell ref="E64:S64"/>
    <mergeCell ref="E48:AI48"/>
    <mergeCell ref="C48:D48"/>
    <mergeCell ref="AC50:AI50"/>
    <mergeCell ref="U50:AA50"/>
    <mergeCell ref="M50:S50"/>
    <mergeCell ref="E50:K50"/>
    <mergeCell ref="E49:AI49"/>
    <mergeCell ref="C73:D73"/>
    <mergeCell ref="C74:D74"/>
    <mergeCell ref="C75:D75"/>
    <mergeCell ref="AK74:AU74"/>
    <mergeCell ref="AK65:AU65"/>
    <mergeCell ref="AK66:AU66"/>
    <mergeCell ref="AK67:AU67"/>
    <mergeCell ref="AK68:AU68"/>
    <mergeCell ref="E76:S76"/>
    <mergeCell ref="E77:S77"/>
    <mergeCell ref="E65:S65"/>
    <mergeCell ref="AK36:AU36"/>
    <mergeCell ref="E35:AI35"/>
    <mergeCell ref="C35:D35"/>
    <mergeCell ref="E36:S36"/>
    <mergeCell ref="E37:S37"/>
    <mergeCell ref="C37:D37"/>
    <mergeCell ref="C66:D66"/>
    <mergeCell ref="C67:D67"/>
    <mergeCell ref="C68:D68"/>
    <mergeCell ref="C69:D69"/>
    <mergeCell ref="C70:D70"/>
    <mergeCell ref="C71:D71"/>
    <mergeCell ref="C72:D72"/>
    <mergeCell ref="C64:D64"/>
    <mergeCell ref="C65:D65"/>
    <mergeCell ref="U65:AI65"/>
    <mergeCell ref="E72:S72"/>
    <mergeCell ref="E73:S73"/>
    <mergeCell ref="AK73:AU73"/>
    <mergeCell ref="U76:AI76"/>
    <mergeCell ref="U77:AI77"/>
    <mergeCell ref="C23:D23"/>
    <mergeCell ref="E23:AI23"/>
    <mergeCell ref="E24:S24"/>
    <mergeCell ref="C24:D24"/>
    <mergeCell ref="U24:AI24"/>
    <mergeCell ref="C36:D36"/>
    <mergeCell ref="U36:AI36"/>
    <mergeCell ref="U37:AI37"/>
    <mergeCell ref="C6:AU6"/>
    <mergeCell ref="E9:S9"/>
    <mergeCell ref="E10:S10"/>
    <mergeCell ref="E11:S11"/>
    <mergeCell ref="E12:S12"/>
    <mergeCell ref="U9:AI9"/>
    <mergeCell ref="U10:AI10"/>
    <mergeCell ref="U11:AI11"/>
    <mergeCell ref="U12:AI12"/>
    <mergeCell ref="C9:D9"/>
    <mergeCell ref="C10:D10"/>
    <mergeCell ref="C11:D11"/>
    <mergeCell ref="C12:D12"/>
    <mergeCell ref="B1:I1"/>
    <mergeCell ref="AK1:AV1"/>
    <mergeCell ref="Y1:AJ1"/>
    <mergeCell ref="J1:M1"/>
    <mergeCell ref="N1:Q1"/>
    <mergeCell ref="R1:X1"/>
    <mergeCell ref="C4:G4"/>
    <mergeCell ref="I4:R4"/>
    <mergeCell ref="C8:D8"/>
    <mergeCell ref="E8:AI8"/>
  </mergeCells>
  <conditionalFormatting sqref="C92">
    <cfRule type="beginsWith" dxfId="56" priority="17" operator="beginsWith" text="Bitte wählen Sie">
      <formula>LEFT(C92,LEN("Bitte wählen Sie"))="Bitte wählen Sie"</formula>
    </cfRule>
  </conditionalFormatting>
  <conditionalFormatting sqref="E64:E80">
    <cfRule type="beginsWith" dxfId="54" priority="3" operator="beginsWith" text="Bitte wählen Sie">
      <formula>LEFT(E64,LEN("Bitte wählen Sie"))="Bitte wählen Sie"</formula>
    </cfRule>
  </conditionalFormatting>
  <hyperlinks>
    <hyperlink ref="AK36:AU36" location="Informationen!C15" display="Wer zählt beispielsweise zu den Risikogruppen bzw. vulnerablen Gruppen?" xr:uid="{00000000-0004-0000-0500-000000000000}"/>
    <hyperlink ref="N1" location="Berechnungen!A1" display="Berechnungen!A1" xr:uid="{00000000-0004-0000-0500-000001000000}"/>
    <hyperlink ref="J1:M1" location="Betroffenheit!B2" display="zurück" xr:uid="{00000000-0004-0000-0500-000002000000}"/>
    <hyperlink ref="N1:Q1" location="'2 Wissen'!B2" display="vor" xr:uid="{00000000-0004-0000-0500-000003000000}"/>
    <hyperlink ref="R1:X1" location="'Ergebnisse Übersicht'!B2" display="zur Ergebnisübersicht" xr:uid="{00000000-0004-0000-0500-000004000000}"/>
    <hyperlink ref="B1" location="Klimaraumtyp!A1" display="Klimaraumtyp!A1" xr:uid="{00000000-0004-0000-0500-000005000000}"/>
    <hyperlink ref="B1:I1" location="Inhaltsübersicht!B2" display="zur Inhaltsübersicht" xr:uid="{00000000-0004-0000-0500-000006000000}"/>
    <hyperlink ref="AK80:AU80" location="Informationen!C15" display="Wer zählt beispielsweise zu den Risikogruppen bzw. vulnerablen Gruppen?" xr:uid="{00000000-0004-0000-0500-000007000000}"/>
    <hyperlink ref="AG103:AU103" location="'2 Wissen'!B2" display="weiter zum nächsten Tabellenblatt" xr:uid="{00000000-0004-0000-0500-000008000000}"/>
  </hyperlinks>
  <pageMargins left="0.75" right="0.75" top="1" bottom="1" header="0.5" footer="0.5"/>
  <pageSetup paperSize="9" scale="43"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7" operator="containsText" id="{55CB7C78-C9B8-4B77-BCF0-C5B82474DFCE}">
            <xm:f>NOT(ISERROR(SEARCH(Antwortoptionen!$C$11,E52)))</xm:f>
            <xm:f>Antwortoptionen!$C$11</xm:f>
            <x14:dxf>
              <fill>
                <patternFill>
                  <bgColor rgb="FFC3EFFF"/>
                </patternFill>
              </fill>
            </x14:dxf>
          </x14:cfRule>
          <xm:sqref>E52</xm:sqref>
        </x14:conditionalFormatting>
        <x14:conditionalFormatting xmlns:xm="http://schemas.microsoft.com/office/excel/2006/main">
          <x14:cfRule type="containsText" priority="1" operator="containsText" id="{8A0798A1-D53E-44BD-BD5D-4660AE825C0D}">
            <xm:f>NOT(ISERROR(SEARCH(Antwortoptionen!$E$11,E92)))</xm:f>
            <xm:f>Antwortoptionen!$E$11</xm:f>
            <x14:dxf>
              <fill>
                <patternFill>
                  <bgColor rgb="FFC3EFFF"/>
                </patternFill>
              </fill>
            </x14:dxf>
          </x14:cfRule>
          <xm:sqref>E92</xm:sqref>
        </x14:conditionalFormatting>
        <x14:conditionalFormatting xmlns:xm="http://schemas.microsoft.com/office/excel/2006/main">
          <x14:cfRule type="containsText" priority="12" operator="containsText" id="{05FC2567-AEA5-4542-882B-EDFF7BB15C21}">
            <xm:f>NOT(ISERROR(SEARCH(Antwortoptionen!$A$11,U9)))</xm:f>
            <xm:f>Antwortoptionen!$A$11</xm:f>
            <x14:dxf>
              <fill>
                <patternFill>
                  <bgColor rgb="FFC3EFFF"/>
                </patternFill>
              </fill>
            </x14:dxf>
          </x14:cfRule>
          <xm:sqref>U9:U12</xm:sqref>
        </x14:conditionalFormatting>
        <x14:conditionalFormatting xmlns:xm="http://schemas.microsoft.com/office/excel/2006/main">
          <x14:cfRule type="containsText" priority="11" operator="containsText" id="{3284E1DE-694E-4D45-B6BE-071D49BC6C87}">
            <xm:f>NOT(ISERROR(SEARCH(Antwortoptionen!$B$11,U24)))</xm:f>
            <xm:f>Antwortoptionen!$B$11</xm:f>
            <x14:dxf>
              <fill>
                <patternFill>
                  <bgColor rgb="FFC3EFFF"/>
                </patternFill>
              </fill>
            </x14:dxf>
          </x14:cfRule>
          <xm:sqref>U24</xm:sqref>
        </x14:conditionalFormatting>
        <x14:conditionalFormatting xmlns:xm="http://schemas.microsoft.com/office/excel/2006/main">
          <x14:cfRule type="containsText" priority="8" operator="containsText" id="{6C314896-9D33-4E9B-A179-2E82BBBAB6EC}">
            <xm:f>NOT(ISERROR(SEARCH(Antwortoptionen!$B$11,U36)))</xm:f>
            <xm:f>Antwortoptionen!$B$11</xm:f>
            <x14:dxf>
              <fill>
                <patternFill>
                  <bgColor rgb="FFC3EFFF"/>
                </patternFill>
              </fill>
            </x14:dxf>
          </x14:cfRule>
          <xm:sqref>U36:U37</xm:sqref>
        </x14:conditionalFormatting>
        <x14:conditionalFormatting xmlns:xm="http://schemas.microsoft.com/office/excel/2006/main">
          <x14:cfRule type="containsText" priority="2" operator="containsText" id="{7A9C39F3-0A20-4F43-89DE-C20B22C8F6A0}">
            <xm:f>NOT(ISERROR(SEARCH(Antwortoptionen!$D$11,U64)))</xm:f>
            <xm:f>Antwortoptionen!$D$11</xm:f>
            <x14:dxf>
              <fill>
                <patternFill>
                  <bgColor rgb="FFC3EFFF"/>
                </patternFill>
              </fill>
            </x14:dxf>
          </x14:cfRule>
          <xm:sqref>U64:U80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Antwortoptionen!$A$11:$A$16</xm:f>
          </x14:formula1>
          <xm:sqref>P10:P12 U9:U12 F10:F12 AF10:AF12</xm:sqref>
        </x14:dataValidation>
        <x14:dataValidation type="list" allowBlank="1" showInputMessage="1" showErrorMessage="1" xr:uid="{00000000-0002-0000-0500-000001000000}">
          <x14:formula1>
            <xm:f>Antwortoptionen!$B$11:$B$16</xm:f>
          </x14:formula1>
          <xm:sqref>U24 U36:U37</xm:sqref>
        </x14:dataValidation>
        <x14:dataValidation type="list" allowBlank="1" showInputMessage="1" showErrorMessage="1" xr:uid="{00000000-0002-0000-0500-000002000000}">
          <x14:formula1>
            <xm:f>Antwortoptionen!$C$11:$C$16</xm:f>
          </x14:formula1>
          <xm:sqref>E52</xm:sqref>
        </x14:dataValidation>
        <x14:dataValidation type="list" allowBlank="1" showInputMessage="1" showErrorMessage="1" xr:uid="{00000000-0002-0000-0500-000003000000}">
          <x14:formula1>
            <xm:f>Antwortoptionen!$D$11:$D$14</xm:f>
          </x14:formula1>
          <xm:sqref>U64 U65:V80</xm:sqref>
        </x14:dataValidation>
        <x14:dataValidation type="list" allowBlank="1" showInputMessage="1" showErrorMessage="1" xr:uid="{00000000-0002-0000-0500-000004000000}">
          <x14:formula1>
            <xm:f>Antwortoptionen!$E$11:$E$16</xm:f>
          </x14:formula1>
          <xm:sqref>E92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rgb="FFC3EFFF"/>
  </sheetPr>
  <dimension ref="A1:AX143"/>
  <sheetViews>
    <sheetView showGridLines="0" showRowColHeaders="0" zoomScaleNormal="100" workbookViewId="0">
      <pane ySplit="1" topLeftCell="A2" activePane="bottomLeft" state="frozen"/>
      <selection pane="bottomLeft" activeCell="E3" sqref="E3"/>
    </sheetView>
  </sheetViews>
  <sheetFormatPr baseColWidth="10" defaultRowHeight="15" x14ac:dyDescent="0.25"/>
  <cols>
    <col min="1" max="78" width="3.5703125" customWidth="1"/>
  </cols>
  <sheetData>
    <row r="1" spans="1:49" s="53" customFormat="1"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8" t="s">
        <v>11437</v>
      </c>
      <c r="S1" s="347"/>
      <c r="T1" s="347"/>
      <c r="U1" s="347"/>
      <c r="V1" s="347"/>
      <c r="W1" s="347"/>
      <c r="X1" s="347"/>
      <c r="Y1" s="345" t="str">
        <f>CONCATENATE(BE_Berechnungen!$F$74,"% der Fragen beantwortet")</f>
        <v>0% der Fragen beantwortet</v>
      </c>
      <c r="Z1" s="275"/>
      <c r="AA1" s="275"/>
      <c r="AB1" s="275"/>
      <c r="AC1" s="275"/>
      <c r="AD1" s="275"/>
      <c r="AE1" s="275"/>
      <c r="AF1" s="275"/>
      <c r="AG1" s="275"/>
      <c r="AH1" s="275"/>
      <c r="AI1" s="275"/>
      <c r="AJ1" s="346"/>
      <c r="AK1" s="275" t="str">
        <f>CONCATENATE(BE_Berechnungen!$F$47," von ",BE_Berechnungen!$F$48," Punkten erreicht")</f>
        <v>0 von 20 Punkten erreicht</v>
      </c>
      <c r="AL1" s="275"/>
      <c r="AM1" s="275"/>
      <c r="AN1" s="275"/>
      <c r="AO1" s="275"/>
      <c r="AP1" s="275"/>
      <c r="AQ1" s="275"/>
      <c r="AR1" s="275"/>
      <c r="AS1" s="275"/>
      <c r="AT1" s="275"/>
      <c r="AU1" s="275"/>
      <c r="AV1" s="344"/>
    </row>
    <row r="2" spans="1:49" s="53" customFormat="1" x14ac:dyDescent="0.25">
      <c r="A2" s="65" t="s">
        <v>11573</v>
      </c>
      <c r="B2" s="65" t="s">
        <v>11574</v>
      </c>
      <c r="C2" s="70" t="s">
        <v>11440</v>
      </c>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5" t="s">
        <v>11439</v>
      </c>
    </row>
    <row r="3" spans="1:49" s="53" customFormat="1" ht="15.75" thickBot="1" x14ac:dyDescent="0.3">
      <c r="A3" s="65" t="s">
        <v>11440</v>
      </c>
      <c r="B3" s="121" t="s">
        <v>11439</v>
      </c>
      <c r="C3" s="121"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5" t="s">
        <v>11439</v>
      </c>
      <c r="AW3" s="53" t="s">
        <v>29</v>
      </c>
    </row>
    <row r="4" spans="1:49" s="53" customFormat="1" ht="22.5" customHeight="1" thickBot="1" x14ac:dyDescent="0.3">
      <c r="A4" s="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2"/>
    </row>
    <row r="5" spans="1:49" x14ac:dyDescent="0.25">
      <c r="A5" s="65" t="s">
        <v>11440</v>
      </c>
      <c r="B5" s="121"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row>
    <row r="6" spans="1:49" ht="26.25" customHeight="1" x14ac:dyDescent="0.25">
      <c r="B6" s="122"/>
      <c r="C6" s="335" t="s">
        <v>11429</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2"/>
    </row>
    <row r="7" spans="1:49" x14ac:dyDescent="0.25">
      <c r="A7" s="65" t="s">
        <v>11440</v>
      </c>
      <c r="B7" s="121"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49" ht="52.5" customHeight="1" x14ac:dyDescent="0.25">
      <c r="B8" s="122"/>
      <c r="C8" s="234" t="s">
        <v>11073</v>
      </c>
      <c r="D8" s="234"/>
      <c r="E8" s="234" t="s">
        <v>11589</v>
      </c>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142"/>
      <c r="AK8" s="122"/>
      <c r="AL8" s="122"/>
      <c r="AM8" s="122"/>
      <c r="AN8" s="122"/>
      <c r="AO8" s="122"/>
      <c r="AP8" s="122"/>
      <c r="AQ8" s="122"/>
      <c r="AR8" s="122"/>
      <c r="AS8" s="122"/>
      <c r="AT8" s="122"/>
      <c r="AU8" s="122"/>
      <c r="AV8" s="122"/>
    </row>
    <row r="9" spans="1:49" ht="15" customHeight="1" x14ac:dyDescent="0.25">
      <c r="B9" s="122"/>
      <c r="C9" s="122"/>
      <c r="D9" s="122"/>
      <c r="E9" s="340" t="s">
        <v>11048</v>
      </c>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122"/>
      <c r="AL9" s="122"/>
      <c r="AM9" s="122"/>
      <c r="AN9" s="122"/>
      <c r="AO9" s="122"/>
      <c r="AP9" s="122"/>
      <c r="AQ9" s="122"/>
      <c r="AR9" s="122"/>
      <c r="AS9" s="122"/>
      <c r="AT9" s="122"/>
      <c r="AU9" s="122"/>
      <c r="AV9" s="122"/>
    </row>
    <row r="10" spans="1:49" s="53" customFormat="1" ht="146.25" customHeight="1" x14ac:dyDescent="0.25">
      <c r="B10" s="122"/>
      <c r="C10" s="122"/>
      <c r="D10" s="122"/>
      <c r="E10" s="339" t="s">
        <v>11635</v>
      </c>
      <c r="F10" s="339"/>
      <c r="G10" s="339"/>
      <c r="H10" s="339"/>
      <c r="I10" s="339"/>
      <c r="J10" s="339"/>
      <c r="K10" s="339"/>
      <c r="L10" s="122"/>
      <c r="M10" s="339" t="s">
        <v>11634</v>
      </c>
      <c r="N10" s="339"/>
      <c r="O10" s="339"/>
      <c r="P10" s="339"/>
      <c r="Q10" s="339"/>
      <c r="R10" s="339"/>
      <c r="S10" s="339"/>
      <c r="T10" s="122"/>
      <c r="U10" s="339" t="s">
        <v>11463</v>
      </c>
      <c r="V10" s="339"/>
      <c r="W10" s="339"/>
      <c r="X10" s="339"/>
      <c r="Y10" s="339"/>
      <c r="Z10" s="339"/>
      <c r="AA10" s="339"/>
      <c r="AB10" s="122"/>
      <c r="AC10" s="339" t="s">
        <v>11639</v>
      </c>
      <c r="AD10" s="339"/>
      <c r="AE10" s="339"/>
      <c r="AF10" s="339"/>
      <c r="AG10" s="339"/>
      <c r="AH10" s="339"/>
      <c r="AI10" s="339"/>
      <c r="AJ10" s="122"/>
      <c r="AK10" s="122"/>
      <c r="AL10" s="122"/>
      <c r="AM10" s="122"/>
      <c r="AN10" s="122"/>
      <c r="AO10" s="122"/>
      <c r="AP10" s="122"/>
      <c r="AQ10" s="122"/>
      <c r="AR10" s="122"/>
      <c r="AS10" s="122"/>
      <c r="AT10" s="122"/>
      <c r="AU10" s="122"/>
      <c r="AV10" s="122"/>
    </row>
    <row r="11" spans="1:49" ht="15" customHeight="1" thickBot="1" x14ac:dyDescent="0.3">
      <c r="A11" s="65" t="s">
        <v>11440</v>
      </c>
      <c r="B11" s="121" t="s">
        <v>29</v>
      </c>
      <c r="C11" s="125" t="s">
        <v>11440</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row>
    <row r="12" spans="1:49" ht="22.5" customHeight="1" thickBot="1" x14ac:dyDescent="0.3">
      <c r="A12" s="53"/>
      <c r="B12" s="122"/>
      <c r="C12" s="348" t="s">
        <v>11137</v>
      </c>
      <c r="D12" s="358"/>
      <c r="E12" s="349" t="s">
        <v>11507</v>
      </c>
      <c r="F12" s="350"/>
      <c r="G12" s="350"/>
      <c r="H12" s="350"/>
      <c r="I12" s="350"/>
      <c r="J12" s="350"/>
      <c r="K12" s="350"/>
      <c r="L12" s="350"/>
      <c r="M12" s="350"/>
      <c r="N12" s="350"/>
      <c r="O12" s="350"/>
      <c r="P12" s="350"/>
      <c r="Q12" s="350"/>
      <c r="R12" s="350"/>
      <c r="S12" s="351"/>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row>
    <row r="13" spans="1:49" x14ac:dyDescent="0.25">
      <c r="A13" s="65" t="s">
        <v>11440</v>
      </c>
      <c r="B13" s="121" t="s">
        <v>29</v>
      </c>
      <c r="C13" s="125" t="s">
        <v>11440</v>
      </c>
      <c r="D13" s="126"/>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row>
    <row r="14" spans="1:49" x14ac:dyDescent="0.25">
      <c r="A14" s="65" t="s">
        <v>11440</v>
      </c>
      <c r="B14" s="121" t="s">
        <v>29</v>
      </c>
      <c r="C14" s="125" t="s">
        <v>11440</v>
      </c>
      <c r="D14" s="126"/>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row>
    <row r="15" spans="1:49" x14ac:dyDescent="0.25">
      <c r="A15" s="65" t="s">
        <v>11440</v>
      </c>
      <c r="B15" s="121" t="s">
        <v>29</v>
      </c>
      <c r="C15" s="125" t="s">
        <v>11440</v>
      </c>
      <c r="D15" s="126"/>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row>
    <row r="16" spans="1:49" x14ac:dyDescent="0.25">
      <c r="A16" s="65" t="s">
        <v>11440</v>
      </c>
      <c r="B16" s="121" t="s">
        <v>29</v>
      </c>
      <c r="C16" s="125" t="s">
        <v>11440</v>
      </c>
      <c r="D16" s="126"/>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row>
    <row r="17" spans="1:48" x14ac:dyDescent="0.25">
      <c r="A17" s="65" t="s">
        <v>11440</v>
      </c>
      <c r="B17" s="121" t="s">
        <v>29</v>
      </c>
      <c r="C17" s="125" t="s">
        <v>11440</v>
      </c>
      <c r="D17" s="126"/>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x14ac:dyDescent="0.25">
      <c r="A18" s="65" t="s">
        <v>11440</v>
      </c>
      <c r="B18" s="121" t="s">
        <v>29</v>
      </c>
      <c r="C18" s="125" t="s">
        <v>11440</v>
      </c>
      <c r="D18" s="126"/>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x14ac:dyDescent="0.25">
      <c r="A19" s="65" t="s">
        <v>11440</v>
      </c>
      <c r="B19" s="121" t="s">
        <v>29</v>
      </c>
      <c r="C19" s="125" t="s">
        <v>11440</v>
      </c>
      <c r="D19" s="126"/>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s="19" customFormat="1" x14ac:dyDescent="0.25">
      <c r="A20" s="65" t="s">
        <v>11440</v>
      </c>
      <c r="B20" s="121" t="s">
        <v>29</v>
      </c>
      <c r="C20" s="125" t="s">
        <v>11440</v>
      </c>
      <c r="D20" s="126"/>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x14ac:dyDescent="0.25">
      <c r="A21" s="65" t="s">
        <v>11440</v>
      </c>
      <c r="B21" s="121" t="s">
        <v>29</v>
      </c>
      <c r="C21" s="125" t="s">
        <v>11440</v>
      </c>
      <c r="D21" s="126"/>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x14ac:dyDescent="0.25">
      <c r="A22" s="65" t="s">
        <v>11440</v>
      </c>
      <c r="B22" s="121" t="s">
        <v>29</v>
      </c>
      <c r="C22" s="125" t="s">
        <v>11440</v>
      </c>
      <c r="D22" s="126"/>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ht="52.5" customHeight="1" thickBot="1" x14ac:dyDescent="0.3">
      <c r="B23" s="122"/>
      <c r="C23" s="234" t="s">
        <v>11074</v>
      </c>
      <c r="D23" s="234"/>
      <c r="E23" s="234" t="s">
        <v>11495</v>
      </c>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142"/>
      <c r="AK23" s="122"/>
      <c r="AL23" s="122"/>
      <c r="AM23" s="122"/>
      <c r="AN23" s="122"/>
      <c r="AO23" s="122"/>
      <c r="AP23" s="122"/>
      <c r="AQ23" s="122"/>
      <c r="AR23" s="122"/>
      <c r="AS23" s="122"/>
      <c r="AT23" s="122"/>
      <c r="AU23" s="122"/>
      <c r="AV23" s="122"/>
    </row>
    <row r="24" spans="1:48" ht="67.5" customHeight="1" x14ac:dyDescent="0.25">
      <c r="B24" s="122"/>
      <c r="C24" s="348" t="s">
        <v>11075</v>
      </c>
      <c r="D24" s="348"/>
      <c r="E24" s="348" t="s">
        <v>11590</v>
      </c>
      <c r="F24" s="348"/>
      <c r="G24" s="348"/>
      <c r="H24" s="348"/>
      <c r="I24" s="348"/>
      <c r="J24" s="348"/>
      <c r="K24" s="348"/>
      <c r="L24" s="348"/>
      <c r="M24" s="348"/>
      <c r="N24" s="348"/>
      <c r="O24" s="348"/>
      <c r="P24" s="348"/>
      <c r="Q24" s="348"/>
      <c r="R24" s="348"/>
      <c r="S24" s="348"/>
      <c r="T24" s="122"/>
      <c r="U24" s="352" t="s">
        <v>11507</v>
      </c>
      <c r="V24" s="353"/>
      <c r="W24" s="353"/>
      <c r="X24" s="353"/>
      <c r="Y24" s="353"/>
      <c r="Z24" s="353"/>
      <c r="AA24" s="353"/>
      <c r="AB24" s="353"/>
      <c r="AC24" s="353"/>
      <c r="AD24" s="353"/>
      <c r="AE24" s="353"/>
      <c r="AF24" s="353"/>
      <c r="AG24" s="353"/>
      <c r="AH24" s="353"/>
      <c r="AI24" s="354"/>
      <c r="AJ24" s="122"/>
      <c r="AK24" s="122"/>
      <c r="AL24" s="122"/>
      <c r="AM24" s="122"/>
      <c r="AN24" s="122"/>
      <c r="AO24" s="122"/>
      <c r="AP24" s="122"/>
      <c r="AQ24" s="122"/>
      <c r="AR24" s="122"/>
      <c r="AS24" s="122"/>
      <c r="AT24" s="122"/>
      <c r="AU24" s="122"/>
      <c r="AV24" s="122"/>
    </row>
    <row r="25" spans="1:48" ht="112.5" customHeight="1" x14ac:dyDescent="0.25">
      <c r="B25" s="122"/>
      <c r="C25" s="348" t="s">
        <v>11076</v>
      </c>
      <c r="D25" s="348"/>
      <c r="E25" s="348" t="s">
        <v>11591</v>
      </c>
      <c r="F25" s="348"/>
      <c r="G25" s="348"/>
      <c r="H25" s="348"/>
      <c r="I25" s="348"/>
      <c r="J25" s="348"/>
      <c r="K25" s="348"/>
      <c r="L25" s="348"/>
      <c r="M25" s="348"/>
      <c r="N25" s="348"/>
      <c r="O25" s="348"/>
      <c r="P25" s="348"/>
      <c r="Q25" s="348"/>
      <c r="R25" s="348"/>
      <c r="S25" s="348"/>
      <c r="T25" s="122"/>
      <c r="U25" s="367" t="s">
        <v>11507</v>
      </c>
      <c r="V25" s="368"/>
      <c r="W25" s="368"/>
      <c r="X25" s="368"/>
      <c r="Y25" s="368"/>
      <c r="Z25" s="368"/>
      <c r="AA25" s="368"/>
      <c r="AB25" s="368"/>
      <c r="AC25" s="368"/>
      <c r="AD25" s="368"/>
      <c r="AE25" s="368"/>
      <c r="AF25" s="368"/>
      <c r="AG25" s="368"/>
      <c r="AH25" s="368"/>
      <c r="AI25" s="369"/>
      <c r="AJ25" s="122"/>
      <c r="AK25" s="122"/>
      <c r="AL25" s="122"/>
      <c r="AM25" s="122"/>
      <c r="AN25" s="122"/>
      <c r="AO25" s="122"/>
      <c r="AP25" s="122"/>
      <c r="AQ25" s="122"/>
      <c r="AR25" s="122"/>
      <c r="AS25" s="122"/>
      <c r="AT25" s="122"/>
      <c r="AU25" s="122"/>
      <c r="AV25" s="122"/>
    </row>
    <row r="26" spans="1:48" ht="52.5" customHeight="1" x14ac:dyDescent="0.25">
      <c r="B26" s="122"/>
      <c r="C26" s="348" t="s">
        <v>11077</v>
      </c>
      <c r="D26" s="348"/>
      <c r="E26" s="348" t="s">
        <v>11049</v>
      </c>
      <c r="F26" s="348"/>
      <c r="G26" s="348"/>
      <c r="H26" s="348"/>
      <c r="I26" s="348"/>
      <c r="J26" s="348"/>
      <c r="K26" s="348"/>
      <c r="L26" s="348"/>
      <c r="M26" s="348"/>
      <c r="N26" s="348"/>
      <c r="O26" s="348"/>
      <c r="P26" s="348"/>
      <c r="Q26" s="348"/>
      <c r="R26" s="348"/>
      <c r="S26" s="348"/>
      <c r="T26" s="122"/>
      <c r="U26" s="367" t="s">
        <v>11507</v>
      </c>
      <c r="V26" s="368"/>
      <c r="W26" s="368"/>
      <c r="X26" s="368"/>
      <c r="Y26" s="368"/>
      <c r="Z26" s="368"/>
      <c r="AA26" s="368"/>
      <c r="AB26" s="368"/>
      <c r="AC26" s="368"/>
      <c r="AD26" s="368"/>
      <c r="AE26" s="368"/>
      <c r="AF26" s="368"/>
      <c r="AG26" s="368"/>
      <c r="AH26" s="368"/>
      <c r="AI26" s="369"/>
      <c r="AJ26" s="122"/>
      <c r="AK26" s="122"/>
      <c r="AL26" s="122"/>
      <c r="AM26" s="122"/>
      <c r="AN26" s="122"/>
      <c r="AO26" s="122"/>
      <c r="AP26" s="122"/>
      <c r="AQ26" s="122"/>
      <c r="AR26" s="122"/>
      <c r="AS26" s="122"/>
      <c r="AT26" s="122"/>
      <c r="AU26" s="122"/>
      <c r="AV26" s="122"/>
    </row>
    <row r="27" spans="1:48" ht="82.5" customHeight="1" thickBot="1" x14ac:dyDescent="0.3">
      <c r="B27" s="122"/>
      <c r="C27" s="348" t="s">
        <v>11078</v>
      </c>
      <c r="D27" s="348"/>
      <c r="E27" s="348" t="s">
        <v>11592</v>
      </c>
      <c r="F27" s="348"/>
      <c r="G27" s="348"/>
      <c r="H27" s="348"/>
      <c r="I27" s="348"/>
      <c r="J27" s="348"/>
      <c r="K27" s="348"/>
      <c r="L27" s="348"/>
      <c r="M27" s="348"/>
      <c r="N27" s="348"/>
      <c r="O27" s="348"/>
      <c r="P27" s="348"/>
      <c r="Q27" s="348"/>
      <c r="R27" s="348"/>
      <c r="S27" s="348"/>
      <c r="T27" s="122"/>
      <c r="U27" s="355" t="s">
        <v>11507</v>
      </c>
      <c r="V27" s="356"/>
      <c r="W27" s="356"/>
      <c r="X27" s="356"/>
      <c r="Y27" s="356"/>
      <c r="Z27" s="356"/>
      <c r="AA27" s="356"/>
      <c r="AB27" s="356"/>
      <c r="AC27" s="356"/>
      <c r="AD27" s="356"/>
      <c r="AE27" s="356"/>
      <c r="AF27" s="356"/>
      <c r="AG27" s="356"/>
      <c r="AH27" s="356"/>
      <c r="AI27" s="357"/>
      <c r="AJ27" s="122"/>
      <c r="AK27" s="122"/>
      <c r="AL27" s="122"/>
      <c r="AM27" s="122"/>
      <c r="AN27" s="122"/>
      <c r="AO27" s="122"/>
      <c r="AP27" s="122"/>
      <c r="AQ27" s="122"/>
      <c r="AR27" s="122"/>
      <c r="AS27" s="122"/>
      <c r="AT27" s="122"/>
      <c r="AU27" s="122"/>
      <c r="AV27" s="122"/>
    </row>
    <row r="28" spans="1:48" x14ac:dyDescent="0.25">
      <c r="A28" s="65" t="s">
        <v>11440</v>
      </c>
      <c r="B28" s="121" t="s">
        <v>29</v>
      </c>
      <c r="C28" s="125" t="s">
        <v>11440</v>
      </c>
      <c r="D28" s="126"/>
      <c r="E28" s="126"/>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x14ac:dyDescent="0.25">
      <c r="A29" s="65" t="s">
        <v>11440</v>
      </c>
      <c r="B29" s="121" t="s">
        <v>29</v>
      </c>
      <c r="C29" s="125" t="s">
        <v>11440</v>
      </c>
      <c r="D29" s="126"/>
      <c r="E29" s="126"/>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x14ac:dyDescent="0.25">
      <c r="A30" s="65" t="s">
        <v>11440</v>
      </c>
      <c r="B30" s="121" t="s">
        <v>29</v>
      </c>
      <c r="C30" s="125" t="s">
        <v>11440</v>
      </c>
      <c r="D30" s="126"/>
      <c r="E30" s="126"/>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x14ac:dyDescent="0.25">
      <c r="A31" s="65" t="s">
        <v>11440</v>
      </c>
      <c r="B31" s="121" t="s">
        <v>29</v>
      </c>
      <c r="C31" s="125" t="s">
        <v>11440</v>
      </c>
      <c r="D31" s="126"/>
      <c r="E31" s="126"/>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x14ac:dyDescent="0.25">
      <c r="A32" s="65" t="s">
        <v>11440</v>
      </c>
      <c r="B32" s="121" t="s">
        <v>29</v>
      </c>
      <c r="C32" s="125" t="s">
        <v>11440</v>
      </c>
      <c r="D32" s="126"/>
      <c r="E32" s="126"/>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row>
    <row r="33" spans="1:50" x14ac:dyDescent="0.25">
      <c r="A33" s="65" t="s">
        <v>11440</v>
      </c>
      <c r="B33" s="121" t="s">
        <v>29</v>
      </c>
      <c r="C33" s="125" t="s">
        <v>11440</v>
      </c>
      <c r="D33" s="126"/>
      <c r="E33" s="126"/>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row>
    <row r="34" spans="1:50" x14ac:dyDescent="0.25">
      <c r="A34" s="65" t="s">
        <v>11440</v>
      </c>
      <c r="B34" s="121" t="s">
        <v>29</v>
      </c>
      <c r="C34" s="125" t="s">
        <v>11440</v>
      </c>
      <c r="D34" s="126"/>
      <c r="E34" s="126"/>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row>
    <row r="35" spans="1:50" x14ac:dyDescent="0.25">
      <c r="A35" s="65" t="s">
        <v>11440</v>
      </c>
      <c r="B35" s="121" t="s">
        <v>11496</v>
      </c>
      <c r="C35" s="125" t="s">
        <v>11440</v>
      </c>
      <c r="D35" s="126"/>
      <c r="E35" s="126"/>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row>
    <row r="36" spans="1:50" x14ac:dyDescent="0.25">
      <c r="A36" s="65" t="s">
        <v>11440</v>
      </c>
      <c r="B36" s="121" t="s">
        <v>29</v>
      </c>
      <c r="C36" s="125" t="s">
        <v>11440</v>
      </c>
      <c r="D36" s="126"/>
      <c r="E36" s="126"/>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row>
    <row r="37" spans="1:50" x14ac:dyDescent="0.25">
      <c r="A37" s="65" t="s">
        <v>11440</v>
      </c>
      <c r="B37" s="121" t="s">
        <v>29</v>
      </c>
      <c r="C37" s="125" t="s">
        <v>11440</v>
      </c>
      <c r="D37" s="126"/>
      <c r="E37" s="126"/>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row>
    <row r="38" spans="1:50" ht="37.5" customHeight="1" thickBot="1" x14ac:dyDescent="0.3">
      <c r="B38" s="122"/>
      <c r="C38" s="234" t="s">
        <v>11079</v>
      </c>
      <c r="D38" s="234"/>
      <c r="E38" s="339" t="s">
        <v>11493</v>
      </c>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122"/>
      <c r="AK38" s="122"/>
      <c r="AL38" s="122"/>
      <c r="AM38" s="122"/>
      <c r="AN38" s="122"/>
      <c r="AO38" s="122"/>
      <c r="AP38" s="122"/>
      <c r="AQ38" s="122"/>
      <c r="AR38" s="122"/>
      <c r="AS38" s="122"/>
      <c r="AT38" s="122"/>
      <c r="AU38" s="122"/>
      <c r="AV38" s="122"/>
      <c r="AX38" s="24"/>
    </row>
    <row r="39" spans="1:50" ht="52.5" customHeight="1" x14ac:dyDescent="0.25">
      <c r="A39" s="191"/>
      <c r="B39" s="190"/>
      <c r="C39" s="348" t="s">
        <v>11080</v>
      </c>
      <c r="D39" s="348"/>
      <c r="E39" s="348" t="s">
        <v>11050</v>
      </c>
      <c r="F39" s="348"/>
      <c r="G39" s="348"/>
      <c r="H39" s="348"/>
      <c r="I39" s="348"/>
      <c r="J39" s="348"/>
      <c r="K39" s="348"/>
      <c r="L39" s="348"/>
      <c r="M39" s="348"/>
      <c r="N39" s="348"/>
      <c r="O39" s="348"/>
      <c r="P39" s="348"/>
      <c r="Q39" s="348"/>
      <c r="R39" s="348"/>
      <c r="S39" s="348"/>
      <c r="T39" s="190"/>
      <c r="U39" s="330" t="s">
        <v>11507</v>
      </c>
      <c r="V39" s="331"/>
      <c r="W39" s="331"/>
      <c r="X39" s="331"/>
      <c r="Y39" s="331"/>
      <c r="Z39" s="331"/>
      <c r="AA39" s="331"/>
      <c r="AB39" s="331"/>
      <c r="AC39" s="331"/>
      <c r="AD39" s="331"/>
      <c r="AE39" s="331"/>
      <c r="AF39" s="331"/>
      <c r="AG39" s="331"/>
      <c r="AH39" s="331"/>
      <c r="AI39" s="332"/>
      <c r="AJ39" s="190"/>
      <c r="AK39" s="366" t="s">
        <v>11636</v>
      </c>
      <c r="AL39" s="366"/>
      <c r="AM39" s="366"/>
      <c r="AN39" s="366"/>
      <c r="AO39" s="366"/>
      <c r="AP39" s="366"/>
      <c r="AQ39" s="366"/>
      <c r="AR39" s="366"/>
      <c r="AS39" s="366"/>
      <c r="AT39" s="366"/>
      <c r="AU39" s="366"/>
      <c r="AV39" s="190"/>
      <c r="AW39" s="191"/>
      <c r="AX39" s="24"/>
    </row>
    <row r="40" spans="1:50" ht="37.5" customHeight="1" x14ac:dyDescent="0.25">
      <c r="B40" s="122"/>
      <c r="C40" s="348" t="s">
        <v>11081</v>
      </c>
      <c r="D40" s="348"/>
      <c r="E40" s="348" t="s">
        <v>11051</v>
      </c>
      <c r="F40" s="348"/>
      <c r="G40" s="348"/>
      <c r="H40" s="348"/>
      <c r="I40" s="348"/>
      <c r="J40" s="348"/>
      <c r="K40" s="348"/>
      <c r="L40" s="348"/>
      <c r="M40" s="348"/>
      <c r="N40" s="348"/>
      <c r="O40" s="348"/>
      <c r="P40" s="348"/>
      <c r="Q40" s="348"/>
      <c r="R40" s="348"/>
      <c r="S40" s="348"/>
      <c r="T40" s="122"/>
      <c r="U40" s="324" t="s">
        <v>11507</v>
      </c>
      <c r="V40" s="325"/>
      <c r="W40" s="325"/>
      <c r="X40" s="325"/>
      <c r="Y40" s="325"/>
      <c r="Z40" s="325"/>
      <c r="AA40" s="325"/>
      <c r="AB40" s="325"/>
      <c r="AC40" s="325"/>
      <c r="AD40" s="325"/>
      <c r="AE40" s="325"/>
      <c r="AF40" s="325"/>
      <c r="AG40" s="325"/>
      <c r="AH40" s="325"/>
      <c r="AI40" s="326"/>
      <c r="AJ40" s="122"/>
      <c r="AK40" s="343" t="s">
        <v>11627</v>
      </c>
      <c r="AL40" s="343"/>
      <c r="AM40" s="343"/>
      <c r="AN40" s="343"/>
      <c r="AO40" s="343"/>
      <c r="AP40" s="343"/>
      <c r="AQ40" s="343"/>
      <c r="AR40" s="343"/>
      <c r="AS40" s="343"/>
      <c r="AT40" s="343"/>
      <c r="AU40" s="343"/>
      <c r="AV40" s="122"/>
    </row>
    <row r="41" spans="1:50" ht="67.5" customHeight="1" thickBot="1" x14ac:dyDescent="0.3">
      <c r="B41" s="122"/>
      <c r="C41" s="348" t="s">
        <v>11404</v>
      </c>
      <c r="D41" s="348"/>
      <c r="E41" s="348" t="s">
        <v>11593</v>
      </c>
      <c r="F41" s="348"/>
      <c r="G41" s="348"/>
      <c r="H41" s="348"/>
      <c r="I41" s="348"/>
      <c r="J41" s="348"/>
      <c r="K41" s="348"/>
      <c r="L41" s="348"/>
      <c r="M41" s="348"/>
      <c r="N41" s="348"/>
      <c r="O41" s="348"/>
      <c r="P41" s="348"/>
      <c r="Q41" s="348"/>
      <c r="R41" s="348"/>
      <c r="S41" s="348"/>
      <c r="T41" s="122"/>
      <c r="U41" s="327" t="s">
        <v>11507</v>
      </c>
      <c r="V41" s="328"/>
      <c r="W41" s="328"/>
      <c r="X41" s="328"/>
      <c r="Y41" s="328"/>
      <c r="Z41" s="328"/>
      <c r="AA41" s="328"/>
      <c r="AB41" s="328"/>
      <c r="AC41" s="328"/>
      <c r="AD41" s="328"/>
      <c r="AE41" s="328"/>
      <c r="AF41" s="328"/>
      <c r="AG41" s="328"/>
      <c r="AH41" s="328"/>
      <c r="AI41" s="329"/>
      <c r="AJ41" s="122"/>
      <c r="AK41" s="343" t="s">
        <v>11492</v>
      </c>
      <c r="AL41" s="343"/>
      <c r="AM41" s="343"/>
      <c r="AN41" s="343"/>
      <c r="AO41" s="343"/>
      <c r="AP41" s="343"/>
      <c r="AQ41" s="343"/>
      <c r="AR41" s="343"/>
      <c r="AS41" s="343"/>
      <c r="AT41" s="343"/>
      <c r="AU41" s="343"/>
      <c r="AV41" s="122"/>
    </row>
    <row r="42" spans="1:50" x14ac:dyDescent="0.25">
      <c r="A42" s="65" t="s">
        <v>11440</v>
      </c>
      <c r="B42" s="121" t="s">
        <v>29</v>
      </c>
      <c r="C42" s="125" t="s">
        <v>11440</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50" x14ac:dyDescent="0.25">
      <c r="A43" s="65" t="s">
        <v>11440</v>
      </c>
      <c r="B43" s="121" t="s">
        <v>29</v>
      </c>
      <c r="C43" s="121" t="s">
        <v>11440</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50" x14ac:dyDescent="0.25">
      <c r="A44" s="65" t="s">
        <v>11440</v>
      </c>
      <c r="B44" s="121" t="s">
        <v>29</v>
      </c>
      <c r="C44" s="121" t="s">
        <v>11440</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row>
    <row r="45" spans="1:50" x14ac:dyDescent="0.25">
      <c r="A45" s="65" t="s">
        <v>11440</v>
      </c>
      <c r="B45" s="121" t="s">
        <v>29</v>
      </c>
      <c r="C45" s="121" t="s">
        <v>11440</v>
      </c>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row>
    <row r="46" spans="1:50" x14ac:dyDescent="0.25">
      <c r="A46" s="65" t="s">
        <v>11440</v>
      </c>
      <c r="B46" s="121" t="s">
        <v>29</v>
      </c>
      <c r="C46" s="121" t="s">
        <v>11440</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row>
    <row r="47" spans="1:50" x14ac:dyDescent="0.25">
      <c r="A47" s="65" t="s">
        <v>11440</v>
      </c>
      <c r="B47" s="121" t="s">
        <v>29</v>
      </c>
      <c r="C47" s="121" t="s">
        <v>11440</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row>
    <row r="48" spans="1:50" x14ac:dyDescent="0.25">
      <c r="A48" s="65" t="s">
        <v>11440</v>
      </c>
      <c r="B48" s="121" t="s">
        <v>29</v>
      </c>
      <c r="C48" s="121" t="s">
        <v>11440</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row>
    <row r="49" spans="1:48" x14ac:dyDescent="0.25">
      <c r="A49" s="65" t="s">
        <v>11440</v>
      </c>
      <c r="B49" s="121" t="s">
        <v>29</v>
      </c>
      <c r="C49" s="121" t="s">
        <v>11440</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row>
    <row r="50" spans="1:48" x14ac:dyDescent="0.25">
      <c r="A50" s="65" t="s">
        <v>11440</v>
      </c>
      <c r="B50" s="121" t="s">
        <v>29</v>
      </c>
      <c r="C50" s="121" t="s">
        <v>11440</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row>
    <row r="51" spans="1:48" x14ac:dyDescent="0.25">
      <c r="A51" s="65" t="s">
        <v>11440</v>
      </c>
      <c r="B51" s="121" t="s">
        <v>29</v>
      </c>
      <c r="C51" s="125" t="s">
        <v>11440</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row>
    <row r="52" spans="1:48" ht="52.5" customHeight="1" thickBot="1" x14ac:dyDescent="0.3">
      <c r="B52" s="122"/>
      <c r="C52" s="339" t="s">
        <v>11403</v>
      </c>
      <c r="D52" s="339"/>
      <c r="E52" s="339" t="s">
        <v>11494</v>
      </c>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122"/>
      <c r="AK52" s="122"/>
      <c r="AL52" s="122"/>
      <c r="AM52" s="122"/>
      <c r="AN52" s="122"/>
      <c r="AO52" s="122"/>
      <c r="AP52" s="122"/>
      <c r="AQ52" s="122"/>
      <c r="AR52" s="122"/>
      <c r="AS52" s="122"/>
      <c r="AT52" s="122"/>
      <c r="AU52" s="122"/>
      <c r="AV52" s="122"/>
    </row>
    <row r="53" spans="1:48" ht="37.5" customHeight="1" x14ac:dyDescent="0.25">
      <c r="B53" s="122"/>
      <c r="C53" s="348" t="s">
        <v>11135</v>
      </c>
      <c r="D53" s="348"/>
      <c r="E53" s="348" t="s">
        <v>11086</v>
      </c>
      <c r="F53" s="348"/>
      <c r="G53" s="348"/>
      <c r="H53" s="348"/>
      <c r="I53" s="348"/>
      <c r="J53" s="348"/>
      <c r="K53" s="348"/>
      <c r="L53" s="348"/>
      <c r="M53" s="348"/>
      <c r="N53" s="348"/>
      <c r="O53" s="348"/>
      <c r="P53" s="348"/>
      <c r="Q53" s="348"/>
      <c r="R53" s="348"/>
      <c r="S53" s="348"/>
      <c r="T53" s="122"/>
      <c r="U53" s="330" t="s">
        <v>11507</v>
      </c>
      <c r="V53" s="331"/>
      <c r="W53" s="331"/>
      <c r="X53" s="331"/>
      <c r="Y53" s="331"/>
      <c r="Z53" s="331"/>
      <c r="AA53" s="331"/>
      <c r="AB53" s="331"/>
      <c r="AC53" s="331"/>
      <c r="AD53" s="331"/>
      <c r="AE53" s="331"/>
      <c r="AF53" s="331"/>
      <c r="AG53" s="331"/>
      <c r="AH53" s="331"/>
      <c r="AI53" s="332"/>
      <c r="AJ53" s="122"/>
      <c r="AK53" s="122"/>
      <c r="AL53" s="122"/>
      <c r="AM53" s="122"/>
      <c r="AN53" s="122"/>
      <c r="AO53" s="122"/>
      <c r="AP53" s="122"/>
      <c r="AQ53" s="122"/>
      <c r="AR53" s="122"/>
      <c r="AS53" s="122"/>
      <c r="AT53" s="122"/>
      <c r="AU53" s="122"/>
      <c r="AV53" s="122"/>
    </row>
    <row r="54" spans="1:48" ht="37.5" customHeight="1" x14ac:dyDescent="0.25">
      <c r="B54" s="122"/>
      <c r="C54" s="348" t="s">
        <v>11405</v>
      </c>
      <c r="D54" s="348"/>
      <c r="E54" s="348" t="s">
        <v>11657</v>
      </c>
      <c r="F54" s="348"/>
      <c r="G54" s="348"/>
      <c r="H54" s="348"/>
      <c r="I54" s="348"/>
      <c r="J54" s="348"/>
      <c r="K54" s="348"/>
      <c r="L54" s="348"/>
      <c r="M54" s="348"/>
      <c r="N54" s="348"/>
      <c r="O54" s="348"/>
      <c r="P54" s="348"/>
      <c r="Q54" s="348"/>
      <c r="R54" s="348"/>
      <c r="S54" s="348"/>
      <c r="T54" s="122"/>
      <c r="U54" s="324" t="s">
        <v>11507</v>
      </c>
      <c r="V54" s="325"/>
      <c r="W54" s="325"/>
      <c r="X54" s="325"/>
      <c r="Y54" s="325"/>
      <c r="Z54" s="325"/>
      <c r="AA54" s="325"/>
      <c r="AB54" s="325"/>
      <c r="AC54" s="325"/>
      <c r="AD54" s="325"/>
      <c r="AE54" s="325"/>
      <c r="AF54" s="325"/>
      <c r="AG54" s="325"/>
      <c r="AH54" s="325"/>
      <c r="AI54" s="326"/>
      <c r="AJ54" s="122"/>
      <c r="AK54" s="122"/>
      <c r="AL54" s="122"/>
      <c r="AM54" s="122"/>
      <c r="AN54" s="122"/>
      <c r="AO54" s="122"/>
      <c r="AP54" s="122"/>
      <c r="AQ54" s="122"/>
      <c r="AR54" s="122"/>
      <c r="AS54" s="122"/>
      <c r="AT54" s="122"/>
      <c r="AU54" s="122"/>
      <c r="AV54" s="122"/>
    </row>
    <row r="55" spans="1:48" ht="52.5" customHeight="1" x14ac:dyDescent="0.25">
      <c r="B55" s="122"/>
      <c r="C55" s="348" t="s">
        <v>11406</v>
      </c>
      <c r="D55" s="348"/>
      <c r="E55" s="348" t="s">
        <v>11087</v>
      </c>
      <c r="F55" s="348"/>
      <c r="G55" s="348"/>
      <c r="H55" s="348"/>
      <c r="I55" s="348"/>
      <c r="J55" s="348"/>
      <c r="K55" s="348"/>
      <c r="L55" s="348"/>
      <c r="M55" s="348"/>
      <c r="N55" s="348"/>
      <c r="O55" s="348"/>
      <c r="P55" s="348"/>
      <c r="Q55" s="348"/>
      <c r="R55" s="348"/>
      <c r="S55" s="348"/>
      <c r="T55" s="122"/>
      <c r="U55" s="324" t="s">
        <v>11507</v>
      </c>
      <c r="V55" s="325"/>
      <c r="W55" s="325"/>
      <c r="X55" s="325"/>
      <c r="Y55" s="325"/>
      <c r="Z55" s="325"/>
      <c r="AA55" s="325"/>
      <c r="AB55" s="325"/>
      <c r="AC55" s="325"/>
      <c r="AD55" s="325"/>
      <c r="AE55" s="325"/>
      <c r="AF55" s="325"/>
      <c r="AG55" s="325"/>
      <c r="AH55" s="325"/>
      <c r="AI55" s="326"/>
      <c r="AJ55" s="122"/>
      <c r="AK55" s="122"/>
      <c r="AL55" s="122"/>
      <c r="AM55" s="122"/>
      <c r="AN55" s="122"/>
      <c r="AO55" s="122"/>
      <c r="AP55" s="122"/>
      <c r="AQ55" s="122"/>
      <c r="AR55" s="122"/>
      <c r="AS55" s="122"/>
      <c r="AT55" s="122"/>
      <c r="AU55" s="122"/>
      <c r="AV55" s="122"/>
    </row>
    <row r="56" spans="1:48" ht="52.5" customHeight="1" x14ac:dyDescent="0.25">
      <c r="B56" s="122"/>
      <c r="C56" s="348" t="s">
        <v>11407</v>
      </c>
      <c r="D56" s="348"/>
      <c r="E56" s="348" t="s">
        <v>11088</v>
      </c>
      <c r="F56" s="348"/>
      <c r="G56" s="348"/>
      <c r="H56" s="348"/>
      <c r="I56" s="348"/>
      <c r="J56" s="348"/>
      <c r="K56" s="348"/>
      <c r="L56" s="348"/>
      <c r="M56" s="348"/>
      <c r="N56" s="348"/>
      <c r="O56" s="348"/>
      <c r="P56" s="348"/>
      <c r="Q56" s="348"/>
      <c r="R56" s="348"/>
      <c r="S56" s="348"/>
      <c r="T56" s="122"/>
      <c r="U56" s="324" t="s">
        <v>11507</v>
      </c>
      <c r="V56" s="325"/>
      <c r="W56" s="325"/>
      <c r="X56" s="325"/>
      <c r="Y56" s="325"/>
      <c r="Z56" s="325"/>
      <c r="AA56" s="325"/>
      <c r="AB56" s="325"/>
      <c r="AC56" s="325"/>
      <c r="AD56" s="325"/>
      <c r="AE56" s="325"/>
      <c r="AF56" s="325"/>
      <c r="AG56" s="325"/>
      <c r="AH56" s="325"/>
      <c r="AI56" s="326"/>
      <c r="AJ56" s="122"/>
      <c r="AK56" s="122"/>
      <c r="AL56" s="122"/>
      <c r="AM56" s="122"/>
      <c r="AN56" s="122"/>
      <c r="AO56" s="122"/>
      <c r="AP56" s="122"/>
      <c r="AQ56" s="122"/>
      <c r="AR56" s="122"/>
      <c r="AS56" s="122"/>
      <c r="AT56" s="122"/>
      <c r="AU56" s="122"/>
      <c r="AV56" s="122"/>
    </row>
    <row r="57" spans="1:48" ht="52.5" customHeight="1" x14ac:dyDescent="0.25">
      <c r="B57" s="122"/>
      <c r="C57" s="348" t="s">
        <v>11408</v>
      </c>
      <c r="D57" s="348"/>
      <c r="E57" s="348" t="s">
        <v>11637</v>
      </c>
      <c r="F57" s="348"/>
      <c r="G57" s="348"/>
      <c r="H57" s="348"/>
      <c r="I57" s="348"/>
      <c r="J57" s="348"/>
      <c r="K57" s="348"/>
      <c r="L57" s="348"/>
      <c r="M57" s="348"/>
      <c r="N57" s="348"/>
      <c r="O57" s="348"/>
      <c r="P57" s="348"/>
      <c r="Q57" s="348"/>
      <c r="R57" s="348"/>
      <c r="S57" s="348"/>
      <c r="T57" s="122"/>
      <c r="U57" s="324" t="s">
        <v>11507</v>
      </c>
      <c r="V57" s="325"/>
      <c r="W57" s="325"/>
      <c r="X57" s="325"/>
      <c r="Y57" s="325"/>
      <c r="Z57" s="325"/>
      <c r="AA57" s="325"/>
      <c r="AB57" s="325"/>
      <c r="AC57" s="325"/>
      <c r="AD57" s="325"/>
      <c r="AE57" s="325"/>
      <c r="AF57" s="325"/>
      <c r="AG57" s="325"/>
      <c r="AH57" s="325"/>
      <c r="AI57" s="326"/>
      <c r="AJ57" s="122"/>
      <c r="AK57" s="122"/>
      <c r="AL57" s="122"/>
      <c r="AM57" s="122"/>
      <c r="AN57" s="122"/>
      <c r="AO57" s="122"/>
      <c r="AP57" s="122"/>
      <c r="AQ57" s="122"/>
      <c r="AR57" s="122"/>
      <c r="AS57" s="122"/>
      <c r="AT57" s="122"/>
      <c r="AU57" s="122"/>
      <c r="AV57" s="122"/>
    </row>
    <row r="58" spans="1:48" ht="52.5" customHeight="1" x14ac:dyDescent="0.25">
      <c r="B58" s="122"/>
      <c r="C58" s="348" t="s">
        <v>11409</v>
      </c>
      <c r="D58" s="348"/>
      <c r="E58" s="348" t="s">
        <v>11089</v>
      </c>
      <c r="F58" s="348"/>
      <c r="G58" s="348"/>
      <c r="H58" s="348"/>
      <c r="I58" s="348"/>
      <c r="J58" s="348"/>
      <c r="K58" s="348"/>
      <c r="L58" s="348"/>
      <c r="M58" s="348"/>
      <c r="N58" s="348"/>
      <c r="O58" s="348"/>
      <c r="P58" s="348"/>
      <c r="Q58" s="348"/>
      <c r="R58" s="348"/>
      <c r="S58" s="348"/>
      <c r="T58" s="122"/>
      <c r="U58" s="324" t="s">
        <v>11507</v>
      </c>
      <c r="V58" s="325"/>
      <c r="W58" s="325"/>
      <c r="X58" s="325"/>
      <c r="Y58" s="325"/>
      <c r="Z58" s="325"/>
      <c r="AA58" s="325"/>
      <c r="AB58" s="325"/>
      <c r="AC58" s="325"/>
      <c r="AD58" s="325"/>
      <c r="AE58" s="325"/>
      <c r="AF58" s="325"/>
      <c r="AG58" s="325"/>
      <c r="AH58" s="325"/>
      <c r="AI58" s="326"/>
      <c r="AJ58" s="122"/>
      <c r="AK58" s="122"/>
      <c r="AL58" s="122"/>
      <c r="AM58" s="122"/>
      <c r="AN58" s="122"/>
      <c r="AO58" s="122"/>
      <c r="AP58" s="122"/>
      <c r="AQ58" s="122"/>
      <c r="AR58" s="122"/>
      <c r="AS58" s="122"/>
      <c r="AT58" s="122"/>
      <c r="AU58" s="122"/>
      <c r="AV58" s="122"/>
    </row>
    <row r="59" spans="1:48" ht="37.5" customHeight="1" thickBot="1" x14ac:dyDescent="0.3">
      <c r="B59" s="122"/>
      <c r="C59" s="348" t="s">
        <v>11410</v>
      </c>
      <c r="D59" s="348"/>
      <c r="E59" s="348" t="s">
        <v>11090</v>
      </c>
      <c r="F59" s="348"/>
      <c r="G59" s="348"/>
      <c r="H59" s="348"/>
      <c r="I59" s="348"/>
      <c r="J59" s="348"/>
      <c r="K59" s="348"/>
      <c r="L59" s="348"/>
      <c r="M59" s="348"/>
      <c r="N59" s="348"/>
      <c r="O59" s="348"/>
      <c r="P59" s="348"/>
      <c r="Q59" s="348"/>
      <c r="R59" s="348"/>
      <c r="S59" s="348"/>
      <c r="T59" s="122"/>
      <c r="U59" s="327" t="s">
        <v>11507</v>
      </c>
      <c r="V59" s="328"/>
      <c r="W59" s="328"/>
      <c r="X59" s="328"/>
      <c r="Y59" s="328"/>
      <c r="Z59" s="328"/>
      <c r="AA59" s="328"/>
      <c r="AB59" s="328"/>
      <c r="AC59" s="328"/>
      <c r="AD59" s="328"/>
      <c r="AE59" s="328"/>
      <c r="AF59" s="328"/>
      <c r="AG59" s="328"/>
      <c r="AH59" s="328"/>
      <c r="AI59" s="329"/>
      <c r="AJ59" s="122"/>
      <c r="AK59" s="122"/>
      <c r="AL59" s="122"/>
      <c r="AM59" s="122"/>
      <c r="AN59" s="122"/>
      <c r="AO59" s="122"/>
      <c r="AP59" s="122"/>
      <c r="AQ59" s="122"/>
      <c r="AR59" s="122"/>
      <c r="AS59" s="122"/>
      <c r="AT59" s="122"/>
      <c r="AU59" s="122"/>
      <c r="AV59" s="122"/>
    </row>
    <row r="60" spans="1:48" x14ac:dyDescent="0.25">
      <c r="A60" s="65" t="s">
        <v>11440</v>
      </c>
      <c r="B60" s="125" t="s">
        <v>29</v>
      </c>
      <c r="C60" s="125" t="s">
        <v>11440</v>
      </c>
      <c r="D60" s="126"/>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x14ac:dyDescent="0.25">
      <c r="A61" s="65" t="s">
        <v>11440</v>
      </c>
      <c r="B61" s="125" t="s">
        <v>29</v>
      </c>
      <c r="C61" s="125" t="s">
        <v>11440</v>
      </c>
      <c r="D61" s="126"/>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x14ac:dyDescent="0.25">
      <c r="A62" s="65" t="s">
        <v>11440</v>
      </c>
      <c r="B62" s="125" t="s">
        <v>29</v>
      </c>
      <c r="C62" s="125" t="s">
        <v>11440</v>
      </c>
      <c r="D62" s="126"/>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x14ac:dyDescent="0.25">
      <c r="A63" s="65" t="s">
        <v>11440</v>
      </c>
      <c r="B63" s="125" t="s">
        <v>29</v>
      </c>
      <c r="C63" s="125" t="s">
        <v>11440</v>
      </c>
      <c r="D63" s="126"/>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x14ac:dyDescent="0.25">
      <c r="A64" s="65" t="s">
        <v>11440</v>
      </c>
      <c r="B64" s="125" t="s">
        <v>29</v>
      </c>
      <c r="C64" s="125" t="s">
        <v>11440</v>
      </c>
      <c r="D64" s="126"/>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x14ac:dyDescent="0.25">
      <c r="A65" s="65" t="s">
        <v>11440</v>
      </c>
      <c r="B65" s="125" t="s">
        <v>29</v>
      </c>
      <c r="C65" s="125" t="s">
        <v>11440</v>
      </c>
      <c r="D65" s="126"/>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x14ac:dyDescent="0.25">
      <c r="A66" s="65" t="s">
        <v>11440</v>
      </c>
      <c r="B66" s="125" t="s">
        <v>29</v>
      </c>
      <c r="C66" s="125" t="s">
        <v>11440</v>
      </c>
      <c r="D66" s="126"/>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x14ac:dyDescent="0.25">
      <c r="A67" s="65" t="s">
        <v>11440</v>
      </c>
      <c r="B67" s="125" t="s">
        <v>29</v>
      </c>
      <c r="C67" s="125" t="s">
        <v>11440</v>
      </c>
      <c r="D67" s="126"/>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row>
    <row r="68" spans="1:48" x14ac:dyDescent="0.25">
      <c r="A68" s="65" t="s">
        <v>11440</v>
      </c>
      <c r="B68" s="125" t="s">
        <v>29</v>
      </c>
      <c r="C68" s="125" t="s">
        <v>11440</v>
      </c>
      <c r="D68" s="126"/>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row>
    <row r="69" spans="1:48" x14ac:dyDescent="0.25">
      <c r="A69" s="65" t="s">
        <v>11440</v>
      </c>
      <c r="B69" s="125" t="s">
        <v>11496</v>
      </c>
      <c r="C69" s="125" t="s">
        <v>11440</v>
      </c>
      <c r="D69" s="126"/>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row>
    <row r="70" spans="1:48" ht="30" customHeight="1" thickBot="1" x14ac:dyDescent="0.3">
      <c r="B70" s="122"/>
      <c r="C70" s="339" t="s">
        <v>11082</v>
      </c>
      <c r="D70" s="339"/>
      <c r="E70" s="339" t="s">
        <v>11723</v>
      </c>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122"/>
      <c r="AK70" s="122"/>
      <c r="AL70" s="122"/>
      <c r="AM70" s="122"/>
      <c r="AN70" s="122"/>
      <c r="AO70" s="122"/>
      <c r="AP70" s="122"/>
      <c r="AQ70" s="122"/>
      <c r="AR70" s="122"/>
      <c r="AS70" s="122"/>
      <c r="AT70" s="122"/>
      <c r="AU70" s="122"/>
      <c r="AV70" s="122"/>
    </row>
    <row r="71" spans="1:48" ht="67.5" customHeight="1" x14ac:dyDescent="0.25">
      <c r="B71" s="122"/>
      <c r="C71" s="348" t="s">
        <v>11083</v>
      </c>
      <c r="D71" s="348"/>
      <c r="E71" s="348" t="s">
        <v>11594</v>
      </c>
      <c r="F71" s="348"/>
      <c r="G71" s="348"/>
      <c r="H71" s="348"/>
      <c r="I71" s="348"/>
      <c r="J71" s="348"/>
      <c r="K71" s="348"/>
      <c r="L71" s="348"/>
      <c r="M71" s="348"/>
      <c r="N71" s="348"/>
      <c r="O71" s="348"/>
      <c r="P71" s="348"/>
      <c r="Q71" s="348"/>
      <c r="R71" s="348"/>
      <c r="S71" s="348"/>
      <c r="T71" s="122"/>
      <c r="U71" s="330" t="s">
        <v>11507</v>
      </c>
      <c r="V71" s="331"/>
      <c r="W71" s="331"/>
      <c r="X71" s="331"/>
      <c r="Y71" s="331"/>
      <c r="Z71" s="331"/>
      <c r="AA71" s="331"/>
      <c r="AB71" s="331"/>
      <c r="AC71" s="331"/>
      <c r="AD71" s="331"/>
      <c r="AE71" s="331"/>
      <c r="AF71" s="331"/>
      <c r="AG71" s="331"/>
      <c r="AH71" s="331"/>
      <c r="AI71" s="332"/>
      <c r="AJ71" s="122"/>
      <c r="AK71" s="359" t="s">
        <v>11595</v>
      </c>
      <c r="AL71" s="359"/>
      <c r="AM71" s="359"/>
      <c r="AN71" s="359"/>
      <c r="AO71" s="359"/>
      <c r="AP71" s="359"/>
      <c r="AQ71" s="359"/>
      <c r="AR71" s="359"/>
      <c r="AS71" s="359"/>
      <c r="AT71" s="359"/>
      <c r="AU71" s="359"/>
      <c r="AV71" s="122"/>
    </row>
    <row r="72" spans="1:48" ht="67.5" customHeight="1" x14ac:dyDescent="0.25">
      <c r="B72" s="122"/>
      <c r="C72" s="348" t="s">
        <v>11084</v>
      </c>
      <c r="D72" s="348"/>
      <c r="E72" s="348" t="s">
        <v>11596</v>
      </c>
      <c r="F72" s="348"/>
      <c r="G72" s="348"/>
      <c r="H72" s="348"/>
      <c r="I72" s="348"/>
      <c r="J72" s="348"/>
      <c r="K72" s="348"/>
      <c r="L72" s="348"/>
      <c r="M72" s="348"/>
      <c r="N72" s="348"/>
      <c r="O72" s="348"/>
      <c r="P72" s="348"/>
      <c r="Q72" s="348"/>
      <c r="R72" s="348"/>
      <c r="S72" s="348"/>
      <c r="T72" s="122"/>
      <c r="U72" s="324" t="s">
        <v>11507</v>
      </c>
      <c r="V72" s="325"/>
      <c r="W72" s="325"/>
      <c r="X72" s="325"/>
      <c r="Y72" s="325"/>
      <c r="Z72" s="325"/>
      <c r="AA72" s="325"/>
      <c r="AB72" s="325"/>
      <c r="AC72" s="325"/>
      <c r="AD72" s="325"/>
      <c r="AE72" s="325"/>
      <c r="AF72" s="325"/>
      <c r="AG72" s="325"/>
      <c r="AH72" s="325"/>
      <c r="AI72" s="326"/>
      <c r="AJ72" s="122"/>
      <c r="AK72" s="359"/>
      <c r="AL72" s="359"/>
      <c r="AM72" s="359"/>
      <c r="AN72" s="359"/>
      <c r="AO72" s="359"/>
      <c r="AP72" s="359"/>
      <c r="AQ72" s="359"/>
      <c r="AR72" s="359"/>
      <c r="AS72" s="359"/>
      <c r="AT72" s="359"/>
      <c r="AU72" s="359"/>
      <c r="AV72" s="122"/>
    </row>
    <row r="73" spans="1:48" ht="82.5" customHeight="1" thickBot="1" x14ac:dyDescent="0.3">
      <c r="B73" s="122"/>
      <c r="C73" s="348" t="s">
        <v>11085</v>
      </c>
      <c r="D73" s="348"/>
      <c r="E73" s="348" t="s">
        <v>11609</v>
      </c>
      <c r="F73" s="348"/>
      <c r="G73" s="348"/>
      <c r="H73" s="348"/>
      <c r="I73" s="348"/>
      <c r="J73" s="348"/>
      <c r="K73" s="348"/>
      <c r="L73" s="348"/>
      <c r="M73" s="348"/>
      <c r="N73" s="348"/>
      <c r="O73" s="348"/>
      <c r="P73" s="348"/>
      <c r="Q73" s="348"/>
      <c r="R73" s="348"/>
      <c r="S73" s="348"/>
      <c r="T73" s="122"/>
      <c r="U73" s="327" t="s">
        <v>11507</v>
      </c>
      <c r="V73" s="328"/>
      <c r="W73" s="328"/>
      <c r="X73" s="328"/>
      <c r="Y73" s="328"/>
      <c r="Z73" s="328"/>
      <c r="AA73" s="328"/>
      <c r="AB73" s="328"/>
      <c r="AC73" s="328"/>
      <c r="AD73" s="328"/>
      <c r="AE73" s="328"/>
      <c r="AF73" s="328"/>
      <c r="AG73" s="328"/>
      <c r="AH73" s="328"/>
      <c r="AI73" s="329"/>
      <c r="AJ73" s="122"/>
      <c r="AK73" s="122"/>
      <c r="AL73" s="122"/>
      <c r="AM73" s="122"/>
      <c r="AN73" s="122"/>
      <c r="AO73" s="122"/>
      <c r="AP73" s="122"/>
      <c r="AQ73" s="122"/>
      <c r="AR73" s="122"/>
      <c r="AS73" s="122"/>
      <c r="AT73" s="122"/>
      <c r="AU73" s="122"/>
      <c r="AV73" s="122"/>
    </row>
    <row r="74" spans="1:48" x14ac:dyDescent="0.25">
      <c r="A74" s="65" t="s">
        <v>11440</v>
      </c>
      <c r="B74" s="121" t="s">
        <v>29</v>
      </c>
      <c r="C74" s="125" t="s">
        <v>11440</v>
      </c>
      <c r="D74" s="126"/>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row>
    <row r="75" spans="1:48" x14ac:dyDescent="0.25">
      <c r="A75" s="65" t="s">
        <v>11440</v>
      </c>
      <c r="B75" s="121" t="s">
        <v>29</v>
      </c>
      <c r="C75" s="125" t="s">
        <v>11440</v>
      </c>
      <c r="D75" s="126"/>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row>
    <row r="76" spans="1:48" x14ac:dyDescent="0.25">
      <c r="A76" s="65" t="s">
        <v>11440</v>
      </c>
      <c r="B76" s="121" t="s">
        <v>29</v>
      </c>
      <c r="C76" s="125" t="s">
        <v>11440</v>
      </c>
      <c r="D76" s="126"/>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row>
    <row r="77" spans="1:48" x14ac:dyDescent="0.25">
      <c r="A77" s="65" t="s">
        <v>11440</v>
      </c>
      <c r="B77" s="121" t="s">
        <v>29</v>
      </c>
      <c r="C77" s="125" t="s">
        <v>11440</v>
      </c>
      <c r="D77" s="126"/>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row>
    <row r="78" spans="1:48" x14ac:dyDescent="0.25">
      <c r="A78" s="65" t="s">
        <v>11440</v>
      </c>
      <c r="B78" s="121" t="s">
        <v>29</v>
      </c>
      <c r="C78" s="125" t="s">
        <v>11440</v>
      </c>
      <c r="D78" s="126"/>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row>
    <row r="79" spans="1:48" x14ac:dyDescent="0.25">
      <c r="A79" s="65" t="s">
        <v>11440</v>
      </c>
      <c r="B79" s="121" t="s">
        <v>29</v>
      </c>
      <c r="C79" s="125" t="s">
        <v>11440</v>
      </c>
      <c r="D79" s="126"/>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row>
    <row r="80" spans="1:48" x14ac:dyDescent="0.25">
      <c r="A80" s="65" t="s">
        <v>11440</v>
      </c>
      <c r="B80" s="121" t="s">
        <v>29</v>
      </c>
      <c r="C80" s="125" t="s">
        <v>11440</v>
      </c>
      <c r="D80" s="126"/>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row>
    <row r="81" spans="1:48" x14ac:dyDescent="0.25">
      <c r="A81" s="65" t="s">
        <v>11440</v>
      </c>
      <c r="B81" s="121" t="s">
        <v>29</v>
      </c>
      <c r="C81" s="125" t="s">
        <v>11440</v>
      </c>
      <c r="D81" s="126"/>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row>
    <row r="82" spans="1:48" x14ac:dyDescent="0.25">
      <c r="A82" s="65" t="s">
        <v>11440</v>
      </c>
      <c r="B82" s="121" t="s">
        <v>29</v>
      </c>
      <c r="C82" s="125" t="s">
        <v>11440</v>
      </c>
      <c r="D82" s="126"/>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row>
    <row r="83" spans="1:48" x14ac:dyDescent="0.25">
      <c r="A83" s="65" t="s">
        <v>11440</v>
      </c>
      <c r="B83" s="121" t="s">
        <v>29</v>
      </c>
      <c r="C83" s="125" t="s">
        <v>11440</v>
      </c>
      <c r="D83" s="126"/>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row>
    <row r="84" spans="1:48" ht="52.5" customHeight="1" x14ac:dyDescent="0.25">
      <c r="B84" s="122"/>
      <c r="C84" s="339" t="s">
        <v>11091</v>
      </c>
      <c r="D84" s="339"/>
      <c r="E84" s="339" t="s">
        <v>11638</v>
      </c>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122"/>
      <c r="AK84" s="122"/>
      <c r="AL84" s="122"/>
      <c r="AM84" s="122"/>
      <c r="AN84" s="122"/>
      <c r="AO84" s="122"/>
      <c r="AP84" s="122"/>
      <c r="AQ84" s="122"/>
      <c r="AR84" s="122"/>
      <c r="AS84" s="122"/>
      <c r="AT84" s="122"/>
      <c r="AU84" s="122"/>
      <c r="AV84" s="122"/>
    </row>
    <row r="85" spans="1:48" s="53" customFormat="1" x14ac:dyDescent="0.25">
      <c r="B85" s="122"/>
      <c r="C85" s="122"/>
      <c r="D85" s="122"/>
      <c r="E85" s="340" t="s">
        <v>11048</v>
      </c>
      <c r="F85" s="340"/>
      <c r="G85" s="34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122"/>
      <c r="AL85" s="122"/>
      <c r="AM85" s="122"/>
      <c r="AN85" s="122"/>
      <c r="AO85" s="122"/>
      <c r="AP85" s="122"/>
      <c r="AQ85" s="122"/>
      <c r="AR85" s="122"/>
      <c r="AS85" s="122"/>
      <c r="AT85" s="122"/>
      <c r="AU85" s="122"/>
      <c r="AV85" s="122"/>
    </row>
    <row r="86" spans="1:48" s="53" customFormat="1" ht="112.5" customHeight="1" x14ac:dyDescent="0.25">
      <c r="B86" s="122"/>
      <c r="C86" s="122"/>
      <c r="D86" s="122"/>
      <c r="E86" s="339" t="s">
        <v>11464</v>
      </c>
      <c r="F86" s="339"/>
      <c r="G86" s="339"/>
      <c r="H86" s="339"/>
      <c r="I86" s="339"/>
      <c r="J86" s="339"/>
      <c r="K86" s="339"/>
      <c r="L86" s="122"/>
      <c r="M86" s="339" t="s">
        <v>11724</v>
      </c>
      <c r="N86" s="339"/>
      <c r="O86" s="339"/>
      <c r="P86" s="339"/>
      <c r="Q86" s="339"/>
      <c r="R86" s="339"/>
      <c r="S86" s="339"/>
      <c r="T86" s="122"/>
      <c r="U86" s="339" t="s">
        <v>11465</v>
      </c>
      <c r="V86" s="339"/>
      <c r="W86" s="339"/>
      <c r="X86" s="339"/>
      <c r="Y86" s="339"/>
      <c r="Z86" s="339"/>
      <c r="AA86" s="339"/>
      <c r="AB86" s="122"/>
      <c r="AC86" s="339" t="s">
        <v>11466</v>
      </c>
      <c r="AD86" s="339"/>
      <c r="AE86" s="339"/>
      <c r="AF86" s="339"/>
      <c r="AG86" s="339"/>
      <c r="AH86" s="339"/>
      <c r="AI86" s="339"/>
      <c r="AJ86" s="359" t="s">
        <v>11597</v>
      </c>
      <c r="AK86" s="359"/>
      <c r="AL86" s="359"/>
      <c r="AM86" s="359"/>
      <c r="AN86" s="359"/>
      <c r="AO86" s="359"/>
      <c r="AP86" s="359"/>
      <c r="AQ86" s="359"/>
      <c r="AR86" s="359"/>
      <c r="AS86" s="359"/>
      <c r="AT86" s="359"/>
      <c r="AU86" s="359"/>
      <c r="AV86" s="122"/>
    </row>
    <row r="87" spans="1:48" ht="15.75" thickBot="1" x14ac:dyDescent="0.3">
      <c r="A87" s="65" t="s">
        <v>11440</v>
      </c>
      <c r="B87" s="121" t="s">
        <v>29</v>
      </c>
      <c r="C87" s="125" t="s">
        <v>11440</v>
      </c>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row>
    <row r="88" spans="1:48" ht="22.5" customHeight="1" thickBot="1" x14ac:dyDescent="0.3">
      <c r="A88" s="53"/>
      <c r="B88" s="122"/>
      <c r="C88" s="348" t="s">
        <v>11092</v>
      </c>
      <c r="D88" s="358"/>
      <c r="E88" s="349" t="s">
        <v>11507</v>
      </c>
      <c r="F88" s="350"/>
      <c r="G88" s="350"/>
      <c r="H88" s="350"/>
      <c r="I88" s="350"/>
      <c r="J88" s="350"/>
      <c r="K88" s="350"/>
      <c r="L88" s="350"/>
      <c r="M88" s="350"/>
      <c r="N88" s="350"/>
      <c r="O88" s="350"/>
      <c r="P88" s="350"/>
      <c r="Q88" s="350"/>
      <c r="R88" s="350"/>
      <c r="S88" s="351"/>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row>
    <row r="89" spans="1:48" x14ac:dyDescent="0.25">
      <c r="A89" s="65" t="s">
        <v>11440</v>
      </c>
      <c r="B89" s="121" t="s">
        <v>29</v>
      </c>
      <c r="C89" s="125" t="s">
        <v>11440</v>
      </c>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row>
    <row r="90" spans="1:48" x14ac:dyDescent="0.25">
      <c r="A90" s="65" t="s">
        <v>11440</v>
      </c>
      <c r="B90" s="121" t="s">
        <v>29</v>
      </c>
      <c r="C90" s="125" t="s">
        <v>11440</v>
      </c>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row>
    <row r="91" spans="1:48" x14ac:dyDescent="0.25">
      <c r="A91" s="65" t="s">
        <v>11440</v>
      </c>
      <c r="B91" s="121" t="s">
        <v>29</v>
      </c>
      <c r="C91" s="125" t="s">
        <v>11440</v>
      </c>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row>
    <row r="92" spans="1:48" x14ac:dyDescent="0.25">
      <c r="A92" s="65" t="s">
        <v>11440</v>
      </c>
      <c r="B92" s="121" t="s">
        <v>29</v>
      </c>
      <c r="C92" s="125" t="s">
        <v>11440</v>
      </c>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row>
    <row r="93" spans="1:48" x14ac:dyDescent="0.25">
      <c r="A93" s="65" t="s">
        <v>11440</v>
      </c>
      <c r="B93" s="121" t="s">
        <v>29</v>
      </c>
      <c r="C93" s="125" t="s">
        <v>11440</v>
      </c>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row>
    <row r="94" spans="1:48" x14ac:dyDescent="0.25">
      <c r="A94" s="65" t="s">
        <v>11440</v>
      </c>
      <c r="B94" s="121" t="s">
        <v>29</v>
      </c>
      <c r="C94" s="125" t="s">
        <v>11440</v>
      </c>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row>
    <row r="95" spans="1:48" x14ac:dyDescent="0.25">
      <c r="A95" s="65" t="s">
        <v>11440</v>
      </c>
      <c r="B95" s="121" t="s">
        <v>29</v>
      </c>
      <c r="C95" s="125" t="s">
        <v>11440</v>
      </c>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row>
    <row r="96" spans="1:48" x14ac:dyDescent="0.25">
      <c r="A96" s="65" t="s">
        <v>11440</v>
      </c>
      <c r="B96" s="121" t="s">
        <v>29</v>
      </c>
      <c r="C96" s="125" t="s">
        <v>11440</v>
      </c>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row>
    <row r="97" spans="1:48" x14ac:dyDescent="0.25">
      <c r="A97" s="65" t="s">
        <v>11440</v>
      </c>
      <c r="B97" s="121" t="s">
        <v>29</v>
      </c>
      <c r="C97" s="125" t="s">
        <v>11440</v>
      </c>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row>
    <row r="98" spans="1:48" x14ac:dyDescent="0.25">
      <c r="A98" s="65" t="s">
        <v>11440</v>
      </c>
      <c r="B98" s="121" t="s">
        <v>29</v>
      </c>
      <c r="C98" s="125" t="s">
        <v>11440</v>
      </c>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row>
    <row r="99" spans="1:48" ht="45" customHeight="1" thickBot="1" x14ac:dyDescent="0.3">
      <c r="B99" s="122"/>
      <c r="C99" s="339" t="s">
        <v>11093</v>
      </c>
      <c r="D99" s="339"/>
      <c r="E99" s="339" t="s">
        <v>11725</v>
      </c>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122"/>
      <c r="AK99" s="122"/>
      <c r="AL99" s="122"/>
      <c r="AM99" s="122"/>
      <c r="AN99" s="122"/>
      <c r="AO99" s="122"/>
      <c r="AP99" s="122"/>
      <c r="AQ99" s="122"/>
      <c r="AR99" s="122"/>
      <c r="AS99" s="122"/>
      <c r="AT99" s="122"/>
      <c r="AU99" s="122"/>
      <c r="AV99" s="122"/>
    </row>
    <row r="100" spans="1:48" ht="22.5" customHeight="1" thickBot="1" x14ac:dyDescent="0.3">
      <c r="B100" s="122"/>
      <c r="C100" s="348" t="s">
        <v>11136</v>
      </c>
      <c r="D100" s="348"/>
      <c r="E100" s="363" t="s">
        <v>11507</v>
      </c>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5"/>
      <c r="AJ100" s="122"/>
      <c r="AK100" s="122"/>
      <c r="AL100" s="122"/>
      <c r="AM100" s="122"/>
      <c r="AN100" s="122"/>
      <c r="AO100" s="122"/>
      <c r="AP100" s="122"/>
      <c r="AQ100" s="122"/>
      <c r="AR100" s="122"/>
      <c r="AS100" s="122"/>
      <c r="AT100" s="122"/>
      <c r="AU100" s="122"/>
      <c r="AV100" s="122"/>
    </row>
    <row r="101" spans="1:48" x14ac:dyDescent="0.25">
      <c r="A101" s="65" t="s">
        <v>11440</v>
      </c>
      <c r="B101" s="121" t="s">
        <v>29</v>
      </c>
      <c r="C101" s="125" t="s">
        <v>11440</v>
      </c>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row>
    <row r="102" spans="1:48" x14ac:dyDescent="0.25">
      <c r="A102" s="65" t="s">
        <v>11440</v>
      </c>
      <c r="B102" s="121" t="s">
        <v>29</v>
      </c>
      <c r="C102" s="125" t="s">
        <v>11440</v>
      </c>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row>
    <row r="103" spans="1:48" x14ac:dyDescent="0.25">
      <c r="A103" s="65" t="s">
        <v>11440</v>
      </c>
      <c r="B103" s="121" t="s">
        <v>29</v>
      </c>
      <c r="C103" s="125" t="s">
        <v>11440</v>
      </c>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row>
    <row r="104" spans="1:48" x14ac:dyDescent="0.25">
      <c r="A104" s="65" t="s">
        <v>11440</v>
      </c>
      <c r="B104" s="121" t="s">
        <v>29</v>
      </c>
      <c r="C104" s="125" t="s">
        <v>11440</v>
      </c>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row>
    <row r="105" spans="1:48" x14ac:dyDescent="0.25">
      <c r="A105" s="65" t="s">
        <v>11440</v>
      </c>
      <c r="B105" s="121" t="s">
        <v>29</v>
      </c>
      <c r="C105" s="125" t="s">
        <v>11440</v>
      </c>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row>
    <row r="106" spans="1:48" x14ac:dyDescent="0.25">
      <c r="A106" s="65" t="s">
        <v>11440</v>
      </c>
      <c r="B106" s="121" t="s">
        <v>29</v>
      </c>
      <c r="C106" s="125" t="s">
        <v>11440</v>
      </c>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row>
    <row r="107" spans="1:48" x14ac:dyDescent="0.25">
      <c r="A107" s="65" t="s">
        <v>11440</v>
      </c>
      <c r="B107" s="121" t="s">
        <v>29</v>
      </c>
      <c r="C107" s="125" t="s">
        <v>11440</v>
      </c>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row>
    <row r="108" spans="1:48" x14ac:dyDescent="0.25">
      <c r="A108" s="65" t="s">
        <v>11440</v>
      </c>
      <c r="B108" s="121" t="s">
        <v>29</v>
      </c>
      <c r="C108" s="125" t="s">
        <v>11440</v>
      </c>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row>
    <row r="109" spans="1:48" x14ac:dyDescent="0.25">
      <c r="A109" s="65" t="s">
        <v>11440</v>
      </c>
      <c r="B109" s="121" t="s">
        <v>29</v>
      </c>
      <c r="C109" s="125" t="s">
        <v>11440</v>
      </c>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row>
    <row r="110" spans="1:48" ht="15.75" thickBot="1" x14ac:dyDescent="0.3">
      <c r="A110" s="65" t="s">
        <v>11440</v>
      </c>
      <c r="B110" s="125" t="s">
        <v>11496</v>
      </c>
      <c r="C110" s="125" t="s">
        <v>11440</v>
      </c>
      <c r="D110" s="126"/>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1" t="s">
        <v>11439</v>
      </c>
    </row>
    <row r="111" spans="1:48" s="53" customFormat="1" ht="22.5" customHeight="1" thickBot="1" x14ac:dyDescent="0.3">
      <c r="A111" s="65"/>
      <c r="B111" s="125"/>
      <c r="C111" s="208"/>
      <c r="D111" s="208"/>
      <c r="E111" s="208"/>
      <c r="F111" s="208"/>
      <c r="G111" s="208"/>
      <c r="H111" s="208"/>
      <c r="I111" s="208"/>
      <c r="J111" s="208"/>
      <c r="K111" s="208"/>
      <c r="L111" s="208"/>
      <c r="M111" s="208"/>
      <c r="N111" s="208"/>
      <c r="O111" s="208"/>
      <c r="P111" s="208"/>
      <c r="Q111" s="208"/>
      <c r="R111" s="122"/>
      <c r="S111" s="122"/>
      <c r="T111" s="122"/>
      <c r="U111" s="122"/>
      <c r="V111" s="122"/>
      <c r="W111" s="122"/>
      <c r="X111" s="122"/>
      <c r="Y111" s="122"/>
      <c r="Z111" s="122"/>
      <c r="AA111" s="122"/>
      <c r="AB111" s="122"/>
      <c r="AC111" s="122"/>
      <c r="AD111" s="122"/>
      <c r="AE111" s="122"/>
      <c r="AF111" s="122"/>
      <c r="AG111" s="286" t="s">
        <v>11582</v>
      </c>
      <c r="AH111" s="287"/>
      <c r="AI111" s="287"/>
      <c r="AJ111" s="287"/>
      <c r="AK111" s="287"/>
      <c r="AL111" s="287"/>
      <c r="AM111" s="287"/>
      <c r="AN111" s="287"/>
      <c r="AO111" s="287"/>
      <c r="AP111" s="287"/>
      <c r="AQ111" s="287"/>
      <c r="AR111" s="287"/>
      <c r="AS111" s="287"/>
      <c r="AT111" s="287"/>
      <c r="AU111" s="288"/>
      <c r="AV111" s="121"/>
    </row>
    <row r="112" spans="1:48" x14ac:dyDescent="0.25">
      <c r="A112" s="65" t="s">
        <v>11440</v>
      </c>
      <c r="B112" s="125" t="s">
        <v>11496</v>
      </c>
      <c r="C112" s="125" t="s">
        <v>11440</v>
      </c>
      <c r="D112" s="126"/>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1"/>
    </row>
    <row r="113" spans="1:48" x14ac:dyDescent="0.25">
      <c r="A113" s="65" t="s">
        <v>11446</v>
      </c>
      <c r="B113" s="126" t="s">
        <v>29</v>
      </c>
      <c r="C113" s="125" t="s">
        <v>11446</v>
      </c>
      <c r="D113" s="126"/>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3"/>
      <c r="AI113" s="122"/>
      <c r="AJ113" s="122"/>
      <c r="AK113" s="122"/>
      <c r="AL113" s="122"/>
      <c r="AM113" s="122"/>
      <c r="AN113" s="122"/>
      <c r="AO113" s="122"/>
      <c r="AP113" s="122"/>
      <c r="AQ113" s="122"/>
      <c r="AR113" s="122"/>
      <c r="AS113" s="122"/>
      <c r="AT113" s="122"/>
      <c r="AU113" s="122"/>
      <c r="AV113" s="122"/>
    </row>
    <row r="116" spans="1:48" x14ac:dyDescent="0.25">
      <c r="C116" s="47"/>
    </row>
    <row r="117" spans="1:48" x14ac:dyDescent="0.25">
      <c r="C117" s="47"/>
    </row>
    <row r="118" spans="1:48" x14ac:dyDescent="0.25">
      <c r="C118" s="47"/>
    </row>
    <row r="119" spans="1:48" x14ac:dyDescent="0.25">
      <c r="C119" s="47"/>
    </row>
    <row r="120" spans="1:48" x14ac:dyDescent="0.25">
      <c r="C120" s="47"/>
    </row>
    <row r="121" spans="1:48" x14ac:dyDescent="0.25">
      <c r="C121" s="47"/>
    </row>
    <row r="122" spans="1:48" x14ac:dyDescent="0.25">
      <c r="C122" s="47"/>
    </row>
    <row r="123" spans="1:48" x14ac:dyDescent="0.25">
      <c r="C123" s="47"/>
    </row>
    <row r="124" spans="1:48" x14ac:dyDescent="0.25">
      <c r="C124" s="47"/>
    </row>
    <row r="125" spans="1:48" x14ac:dyDescent="0.25">
      <c r="C125" s="47"/>
    </row>
    <row r="126" spans="1:48" x14ac:dyDescent="0.25">
      <c r="C126" s="47"/>
    </row>
    <row r="127" spans="1:48" x14ac:dyDescent="0.25">
      <c r="C127" s="47"/>
    </row>
    <row r="128" spans="1:48" x14ac:dyDescent="0.25">
      <c r="C128" s="47"/>
    </row>
    <row r="129" spans="2:5" x14ac:dyDescent="0.25">
      <c r="C129" s="47"/>
    </row>
    <row r="130" spans="2:5" x14ac:dyDescent="0.25">
      <c r="C130" s="47"/>
    </row>
    <row r="131" spans="2:5" x14ac:dyDescent="0.25">
      <c r="C131" s="47"/>
    </row>
    <row r="132" spans="2:5" x14ac:dyDescent="0.25">
      <c r="C132" s="47"/>
    </row>
    <row r="133" spans="2:5" x14ac:dyDescent="0.25">
      <c r="C133" s="47"/>
    </row>
    <row r="134" spans="2:5" x14ac:dyDescent="0.25">
      <c r="B134" s="55"/>
      <c r="C134" s="47"/>
    </row>
    <row r="136" spans="2:5" x14ac:dyDescent="0.25">
      <c r="C136" s="54"/>
      <c r="D136" s="54"/>
      <c r="E136" s="55"/>
    </row>
    <row r="137" spans="2:5" x14ac:dyDescent="0.25">
      <c r="C137" s="5"/>
      <c r="D137" s="5"/>
      <c r="E137" s="48"/>
    </row>
    <row r="138" spans="2:5" x14ac:dyDescent="0.25">
      <c r="C138" s="5"/>
      <c r="D138" s="5"/>
      <c r="E138" s="55"/>
    </row>
    <row r="139" spans="2:5" x14ac:dyDescent="0.25">
      <c r="C139" s="5"/>
      <c r="D139" s="5"/>
      <c r="E139" s="59"/>
    </row>
    <row r="140" spans="2:5" x14ac:dyDescent="0.25">
      <c r="C140" s="5"/>
      <c r="D140" s="5"/>
    </row>
    <row r="141" spans="2:5" x14ac:dyDescent="0.25">
      <c r="C141" s="5"/>
      <c r="D141" s="5"/>
    </row>
    <row r="142" spans="2:5" x14ac:dyDescent="0.25">
      <c r="C142" s="5"/>
      <c r="D142" s="5"/>
    </row>
    <row r="143" spans="2:5" x14ac:dyDescent="0.25">
      <c r="C143" s="5"/>
      <c r="D143" s="5"/>
    </row>
  </sheetData>
  <sheetProtection password="F426" sheet="1" objects="1" scenarios="1"/>
  <mergeCells count="96">
    <mergeCell ref="C26:D26"/>
    <mergeCell ref="C27:D27"/>
    <mergeCell ref="E24:S24"/>
    <mergeCell ref="C12:D12"/>
    <mergeCell ref="C23:D23"/>
    <mergeCell ref="E23:AI23"/>
    <mergeCell ref="E12:S12"/>
    <mergeCell ref="U25:AI25"/>
    <mergeCell ref="C24:D24"/>
    <mergeCell ref="C25:D25"/>
    <mergeCell ref="U56:AI56"/>
    <mergeCell ref="U57:AI57"/>
    <mergeCell ref="AG111:AU111"/>
    <mergeCell ref="U58:AI58"/>
    <mergeCell ref="U54:AI54"/>
    <mergeCell ref="U55:AI55"/>
    <mergeCell ref="AK71:AU72"/>
    <mergeCell ref="U59:AI59"/>
    <mergeCell ref="C38:D38"/>
    <mergeCell ref="C52:D52"/>
    <mergeCell ref="AK1:AV1"/>
    <mergeCell ref="C4:G4"/>
    <mergeCell ref="I4:R4"/>
    <mergeCell ref="C6:AU6"/>
    <mergeCell ref="C8:D8"/>
    <mergeCell ref="B1:I1"/>
    <mergeCell ref="J1:M1"/>
    <mergeCell ref="N1:Q1"/>
    <mergeCell ref="R1:X1"/>
    <mergeCell ref="Y1:AJ1"/>
    <mergeCell ref="E8:AI8"/>
    <mergeCell ref="E9:AJ9"/>
    <mergeCell ref="E10:K10"/>
    <mergeCell ref="M10:S10"/>
    <mergeCell ref="U10:AA10"/>
    <mergeCell ref="U53:AI53"/>
    <mergeCell ref="AC10:AI10"/>
    <mergeCell ref="U24:AI24"/>
    <mergeCell ref="E38:AI38"/>
    <mergeCell ref="U41:AI41"/>
    <mergeCell ref="E52:AI52"/>
    <mergeCell ref="E25:S25"/>
    <mergeCell ref="E26:S26"/>
    <mergeCell ref="E27:S27"/>
    <mergeCell ref="U26:AI26"/>
    <mergeCell ref="U27:AI27"/>
    <mergeCell ref="E53:S53"/>
    <mergeCell ref="AK39:AU39"/>
    <mergeCell ref="U39:AI39"/>
    <mergeCell ref="E39:S39"/>
    <mergeCell ref="C39:D39"/>
    <mergeCell ref="AK40:AU40"/>
    <mergeCell ref="U40:AI40"/>
    <mergeCell ref="AK41:AU41"/>
    <mergeCell ref="E40:S40"/>
    <mergeCell ref="E41:S41"/>
    <mergeCell ref="C40:D40"/>
    <mergeCell ref="C41:D41"/>
    <mergeCell ref="C53:D53"/>
    <mergeCell ref="C54:D54"/>
    <mergeCell ref="E54:S54"/>
    <mergeCell ref="C55:D55"/>
    <mergeCell ref="E55:S55"/>
    <mergeCell ref="C56:D56"/>
    <mergeCell ref="E56:S56"/>
    <mergeCell ref="C57:D57"/>
    <mergeCell ref="E57:S57"/>
    <mergeCell ref="C58:D58"/>
    <mergeCell ref="E58:S58"/>
    <mergeCell ref="C59:D59"/>
    <mergeCell ref="E59:S59"/>
    <mergeCell ref="E70:AI70"/>
    <mergeCell ref="C70:D70"/>
    <mergeCell ref="U71:AI71"/>
    <mergeCell ref="C71:D71"/>
    <mergeCell ref="E71:S71"/>
    <mergeCell ref="C72:D72"/>
    <mergeCell ref="E72:S72"/>
    <mergeCell ref="C73:D73"/>
    <mergeCell ref="E73:S73"/>
    <mergeCell ref="U72:AI72"/>
    <mergeCell ref="U73:AI73"/>
    <mergeCell ref="C84:D84"/>
    <mergeCell ref="E84:AI84"/>
    <mergeCell ref="E85:AJ85"/>
    <mergeCell ref="E86:K86"/>
    <mergeCell ref="M86:S86"/>
    <mergeCell ref="U86:AA86"/>
    <mergeCell ref="AC86:AI86"/>
    <mergeCell ref="AJ86:AU86"/>
    <mergeCell ref="C88:D88"/>
    <mergeCell ref="E99:AI99"/>
    <mergeCell ref="C99:D99"/>
    <mergeCell ref="C100:D100"/>
    <mergeCell ref="E100:AI100"/>
    <mergeCell ref="E88:S88"/>
  </mergeCells>
  <hyperlinks>
    <hyperlink ref="N1" location="Berechnungen!A1" display="Berechnungen!A1" xr:uid="{00000000-0004-0000-0600-000000000000}"/>
    <hyperlink ref="J1:M1" location="'1 Werte, Ziele, Leitbilder'!B2" display="zurück" xr:uid="{00000000-0004-0000-0600-000001000000}"/>
    <hyperlink ref="N1:Q1" location="'3 Zusammenarbeit, Zuständigkeit'!B2" display="vor" xr:uid="{00000000-0004-0000-0600-000002000000}"/>
    <hyperlink ref="R1:X1" location="'Ergebnisse Übersicht'!B2" display="zur Ergebnisübersicht" xr:uid="{00000000-0004-0000-0600-000003000000}"/>
    <hyperlink ref="AK40" location="Infos!B2" display="[i] Was sind die Risikogruppen?" xr:uid="{00000000-0004-0000-0600-000004000000}"/>
    <hyperlink ref="AK41" location="Infos!B33" display="[i] Was sind die Handlungsfelder?" xr:uid="{00000000-0004-0000-0600-000005000000}"/>
    <hyperlink ref="AK41:AU41" location="Informationen!C29" display="Was sind die Handlungsfelder?" xr:uid="{00000000-0004-0000-0600-000006000000}"/>
    <hyperlink ref="AK40:AU40" location="Informationen!C15" display="Wer zählt beispielsweise zu den Risikogruppen bzw. vulnerablen Gruppen?" xr:uid="{00000000-0004-0000-0600-000007000000}"/>
    <hyperlink ref="B1" location="Klimaraumtyp!A1" display="Klimaraumtyp!A1" xr:uid="{00000000-0004-0000-0600-000008000000}"/>
    <hyperlink ref="B1:I1" location="Inhaltsübersicht!B2" display="zur Inhaltsübersicht" xr:uid="{00000000-0004-0000-0600-000009000000}"/>
    <hyperlink ref="AG111:AU111" location="'3 Zusammenarbeit, Zuständigkeit'!B2" display="weiter zum nächsten Tabellenblatt" xr:uid="{00000000-0004-0000-0600-00000A000000}"/>
  </hyperlinks>
  <pageMargins left="0.7" right="0.7" top="0.78740157499999996" bottom="0.78740157499999996"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4D68AA33-6391-4F2D-BA8E-531E6A02F6A9}">
            <xm:f>NOT(ISERROR(SEARCH(Antwortoptionen!$C$11,E12)))</xm:f>
            <xm:f>Antwortoptionen!$C$11</xm:f>
            <x14:dxf>
              <fill>
                <patternFill>
                  <bgColor rgb="FFC3EFFF"/>
                </patternFill>
              </fill>
            </x14:dxf>
          </x14:cfRule>
          <xm:sqref>E12</xm:sqref>
        </x14:conditionalFormatting>
        <x14:conditionalFormatting xmlns:xm="http://schemas.microsoft.com/office/excel/2006/main">
          <x14:cfRule type="containsText" priority="3" operator="containsText" id="{DC873476-270F-4642-BFF9-73FCB25061AB}">
            <xm:f>NOT(ISERROR(SEARCH(Antwortoptionen!$C$11,E88)))</xm:f>
            <xm:f>Antwortoptionen!$C$11</xm:f>
            <x14:dxf>
              <fill>
                <patternFill>
                  <bgColor rgb="FFC3EFFF"/>
                </patternFill>
              </fill>
            </x14:dxf>
          </x14:cfRule>
          <xm:sqref>E88</xm:sqref>
        </x14:conditionalFormatting>
        <x14:conditionalFormatting xmlns:xm="http://schemas.microsoft.com/office/excel/2006/main">
          <x14:cfRule type="containsText" priority="2" operator="containsText" id="{E872F93C-E192-4142-9D9B-32650CBE956E}">
            <xm:f>NOT(ISERROR(SEARCH(Antwortoptionen!$A$21,E100)))</xm:f>
            <xm:f>Antwortoptionen!$A$21</xm:f>
            <x14:dxf>
              <fill>
                <patternFill>
                  <bgColor theme="9" tint="0.79998168889431442"/>
                </patternFill>
              </fill>
            </x14:dxf>
          </x14:cfRule>
          <xm:sqref>E100:AI100</xm:sqref>
        </x14:conditionalFormatting>
        <x14:conditionalFormatting xmlns:xm="http://schemas.microsoft.com/office/excel/2006/main">
          <x14:cfRule type="containsText" priority="15" operator="containsText" id="{E9CC4118-9918-4F7D-AA80-CBBA2E10F7F9}">
            <xm:f>NOT(ISERROR(SEARCH(Antwortoptionen!$B$11,U39)))</xm:f>
            <xm:f>Antwortoptionen!$B$11</xm:f>
            <x14:dxf>
              <fill>
                <patternFill>
                  <bgColor rgb="FFC3EFFF"/>
                </patternFill>
              </fill>
            </x14:dxf>
          </x14:cfRule>
          <xm:sqref>U39:U41</xm:sqref>
        </x14:conditionalFormatting>
        <x14:conditionalFormatting xmlns:xm="http://schemas.microsoft.com/office/excel/2006/main">
          <x14:cfRule type="containsText" priority="8" operator="containsText" id="{EB54C367-CC1D-4B7D-8E6B-F1B71D715D5F}">
            <xm:f>NOT(ISERROR(SEARCH(Antwortoptionen!$B$11,U53)))</xm:f>
            <xm:f>Antwortoptionen!$B$11</xm:f>
            <x14:dxf>
              <fill>
                <patternFill>
                  <bgColor rgb="FFC3EFFF"/>
                </patternFill>
              </fill>
            </x14:dxf>
          </x14:cfRule>
          <xm:sqref>U53:U59</xm:sqref>
        </x14:conditionalFormatting>
        <x14:conditionalFormatting xmlns:xm="http://schemas.microsoft.com/office/excel/2006/main">
          <x14:cfRule type="containsText" priority="4" operator="containsText" id="{07EFE573-0020-487B-A14C-40A803459538}">
            <xm:f>NOT(ISERROR(SEARCH(Antwortoptionen!$B$11,U71)))</xm:f>
            <xm:f>Antwortoptionen!$B$11</xm:f>
            <x14:dxf>
              <fill>
                <patternFill>
                  <bgColor rgb="FFC3EFFF"/>
                </patternFill>
              </fill>
            </x14:dxf>
          </x14:cfRule>
          <xm:sqref>U71:U73</xm:sqref>
        </x14:conditionalFormatting>
        <x14:conditionalFormatting xmlns:xm="http://schemas.microsoft.com/office/excel/2006/main">
          <x14:cfRule type="containsText" priority="1" operator="containsText" id="{EE6BA2A1-9674-4BED-A771-D5A7CD3C7B84}">
            <xm:f>NOT(ISERROR(SEARCH(Antwortoptionen!$B$11,U24)))</xm:f>
            <xm:f>Antwortoptionen!$B$11</xm:f>
            <x14:dxf>
              <fill>
                <patternFill>
                  <bgColor theme="9" tint="0.79998168889431442"/>
                </patternFill>
              </fill>
            </x14:dxf>
          </x14:cfRule>
          <xm:sqref>U24:AI27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Antwortoptionen!$C$11:$C$16</xm:f>
          </x14:formula1>
          <xm:sqref>E12 E88</xm:sqref>
        </x14:dataValidation>
        <x14:dataValidation type="list" allowBlank="1" showInputMessage="1" showErrorMessage="1" xr:uid="{00000000-0002-0000-0600-000001000000}">
          <x14:formula1>
            <xm:f>Antwortoptionen!$B$11:$B$16</xm:f>
          </x14:formula1>
          <xm:sqref>U24:U27 U39:U41 U53:U59 U71:U73</xm:sqref>
        </x14:dataValidation>
        <x14:dataValidation type="list" allowBlank="1" showInputMessage="1" showErrorMessage="1" xr:uid="{00000000-0002-0000-0600-000002000000}">
          <x14:formula1>
            <xm:f>Antwortoptionen!$A$21:$A$26</xm:f>
          </x14:formula1>
          <xm:sqref>E100:AI100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rgb="FFC3EFFF"/>
  </sheetPr>
  <dimension ref="A1:AW99"/>
  <sheetViews>
    <sheetView showGridLines="0" showRowColHeaders="0" zoomScaleNormal="100" workbookViewId="0">
      <pane ySplit="1" topLeftCell="A2" activePane="bottomLeft" state="frozen"/>
      <selection activeCell="AH25" sqref="AH25"/>
      <selection pane="bottomLeft" activeCell="AG71" sqref="AG71:AU71"/>
    </sheetView>
  </sheetViews>
  <sheetFormatPr baseColWidth="10" defaultRowHeight="15" x14ac:dyDescent="0.25"/>
  <cols>
    <col min="1" max="78" width="3.5703125" customWidth="1"/>
  </cols>
  <sheetData>
    <row r="1" spans="1:49" ht="22.5" customHeight="1" x14ac:dyDescent="0.25">
      <c r="A1" s="65" t="s">
        <v>11452</v>
      </c>
      <c r="B1" s="276" t="s">
        <v>11664</v>
      </c>
      <c r="C1" s="277"/>
      <c r="D1" s="277"/>
      <c r="E1" s="277"/>
      <c r="F1" s="277"/>
      <c r="G1" s="277"/>
      <c r="H1" s="277"/>
      <c r="I1" s="277"/>
      <c r="J1" s="277" t="s">
        <v>11436</v>
      </c>
      <c r="K1" s="277"/>
      <c r="L1" s="277"/>
      <c r="M1" s="277"/>
      <c r="N1" s="277" t="s">
        <v>11581</v>
      </c>
      <c r="O1" s="277"/>
      <c r="P1" s="277"/>
      <c r="Q1" s="278"/>
      <c r="R1" s="278" t="s">
        <v>11437</v>
      </c>
      <c r="S1" s="347"/>
      <c r="T1" s="347"/>
      <c r="U1" s="347"/>
      <c r="V1" s="347"/>
      <c r="W1" s="347"/>
      <c r="X1" s="347"/>
      <c r="Y1" s="345" t="str">
        <f>CONCATENATE(BE_Berechnungen!F107,"% der Fragen beantwortet")</f>
        <v>0% der Fragen beantwortet</v>
      </c>
      <c r="Z1" s="275"/>
      <c r="AA1" s="275"/>
      <c r="AB1" s="275"/>
      <c r="AC1" s="275"/>
      <c r="AD1" s="275"/>
      <c r="AE1" s="275"/>
      <c r="AF1" s="275"/>
      <c r="AG1" s="275"/>
      <c r="AH1" s="275"/>
      <c r="AI1" s="275"/>
      <c r="AJ1" s="346"/>
      <c r="AK1" s="275" t="str">
        <f>CONCATENATE(BE_Berechnungen!$F$82," von ",BE_Berechnungen!$F$83," Punkten erreicht")</f>
        <v>0 von 20 Punkten erreicht</v>
      </c>
      <c r="AL1" s="275"/>
      <c r="AM1" s="275"/>
      <c r="AN1" s="275"/>
      <c r="AO1" s="275"/>
      <c r="AP1" s="275"/>
      <c r="AQ1" s="275"/>
      <c r="AR1" s="275"/>
      <c r="AS1" s="275"/>
      <c r="AT1" s="275"/>
      <c r="AU1" s="275"/>
      <c r="AV1" s="344"/>
    </row>
    <row r="2" spans="1:49" x14ac:dyDescent="0.25">
      <c r="A2" s="65" t="s">
        <v>11573</v>
      </c>
      <c r="B2" s="65" t="s">
        <v>11574</v>
      </c>
      <c r="C2" s="70" t="s">
        <v>11440</v>
      </c>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65" t="s">
        <v>11439</v>
      </c>
      <c r="AW2" t="s">
        <v>29</v>
      </c>
    </row>
    <row r="3" spans="1:49" s="53" customFormat="1" ht="15.75" thickBot="1" x14ac:dyDescent="0.3">
      <c r="A3" s="65" t="s">
        <v>11440</v>
      </c>
      <c r="B3" s="121" t="s">
        <v>11439</v>
      </c>
      <c r="C3" s="125" t="s">
        <v>11440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5" t="s">
        <v>11439</v>
      </c>
      <c r="AW3" s="53" t="s">
        <v>29</v>
      </c>
    </row>
    <row r="4" spans="1:49" s="53" customFormat="1" ht="22.5" customHeight="1" thickBot="1" x14ac:dyDescent="0.3">
      <c r="A4" s="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2"/>
    </row>
    <row r="5" spans="1:49" s="53" customFormat="1" x14ac:dyDescent="0.25">
      <c r="A5" s="65" t="s">
        <v>11440</v>
      </c>
      <c r="B5" s="121" t="s">
        <v>29</v>
      </c>
      <c r="C5" s="121"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row>
    <row r="6" spans="1:49" s="53" customFormat="1" ht="26.25" customHeight="1" x14ac:dyDescent="0.25">
      <c r="B6" s="122"/>
      <c r="C6" s="335" t="s">
        <v>11427</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2"/>
    </row>
    <row r="7" spans="1:49" s="53" customFormat="1" x14ac:dyDescent="0.25">
      <c r="A7" s="65" t="s">
        <v>11440</v>
      </c>
      <c r="B7" s="121"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49" ht="37.5" customHeight="1" thickBot="1" x14ac:dyDescent="0.3">
      <c r="B8" s="122"/>
      <c r="C8" s="339" t="s">
        <v>11098</v>
      </c>
      <c r="D8" s="339"/>
      <c r="E8" s="339" t="s">
        <v>11478</v>
      </c>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122"/>
    </row>
    <row r="9" spans="1:49" ht="37.5" customHeight="1" x14ac:dyDescent="0.25">
      <c r="B9" s="122"/>
      <c r="C9" s="348" t="s">
        <v>11099</v>
      </c>
      <c r="D9" s="348"/>
      <c r="E9" s="348" t="s">
        <v>11104</v>
      </c>
      <c r="F9" s="348"/>
      <c r="G9" s="348"/>
      <c r="H9" s="348"/>
      <c r="I9" s="348"/>
      <c r="J9" s="348"/>
      <c r="K9" s="348"/>
      <c r="L9" s="348"/>
      <c r="M9" s="348"/>
      <c r="N9" s="348"/>
      <c r="O9" s="348"/>
      <c r="P9" s="348"/>
      <c r="Q9" s="348"/>
      <c r="R9" s="348"/>
      <c r="S9" s="348"/>
      <c r="T9" s="122"/>
      <c r="U9" s="370" t="s">
        <v>11507</v>
      </c>
      <c r="V9" s="371"/>
      <c r="W9" s="371"/>
      <c r="X9" s="371"/>
      <c r="Y9" s="371"/>
      <c r="Z9" s="371"/>
      <c r="AA9" s="371"/>
      <c r="AB9" s="371"/>
      <c r="AC9" s="371"/>
      <c r="AD9" s="371"/>
      <c r="AE9" s="371"/>
      <c r="AF9" s="371"/>
      <c r="AG9" s="371"/>
      <c r="AH9" s="371"/>
      <c r="AI9" s="372"/>
      <c r="AJ9" s="339"/>
      <c r="AK9" s="339"/>
      <c r="AL9" s="339"/>
      <c r="AM9" s="339"/>
      <c r="AN9" s="339"/>
      <c r="AO9" s="339"/>
      <c r="AP9" s="339"/>
      <c r="AQ9" s="339"/>
      <c r="AR9" s="339"/>
      <c r="AS9" s="339"/>
      <c r="AT9" s="339"/>
      <c r="AU9" s="339"/>
      <c r="AV9" s="122"/>
    </row>
    <row r="10" spans="1:49" ht="52.5" customHeight="1" x14ac:dyDescent="0.25">
      <c r="B10" s="122"/>
      <c r="C10" s="348" t="s">
        <v>11100</v>
      </c>
      <c r="D10" s="348"/>
      <c r="E10" s="348" t="s">
        <v>11600</v>
      </c>
      <c r="F10" s="348"/>
      <c r="G10" s="348"/>
      <c r="H10" s="348"/>
      <c r="I10" s="348"/>
      <c r="J10" s="348"/>
      <c r="K10" s="348"/>
      <c r="L10" s="348"/>
      <c r="M10" s="348"/>
      <c r="N10" s="348"/>
      <c r="O10" s="348"/>
      <c r="P10" s="348"/>
      <c r="Q10" s="348"/>
      <c r="R10" s="348"/>
      <c r="S10" s="348"/>
      <c r="T10" s="122"/>
      <c r="U10" s="373" t="s">
        <v>11507</v>
      </c>
      <c r="V10" s="374"/>
      <c r="W10" s="374"/>
      <c r="X10" s="374"/>
      <c r="Y10" s="374"/>
      <c r="Z10" s="374"/>
      <c r="AA10" s="374"/>
      <c r="AB10" s="374"/>
      <c r="AC10" s="374"/>
      <c r="AD10" s="374"/>
      <c r="AE10" s="374"/>
      <c r="AF10" s="374"/>
      <c r="AG10" s="374"/>
      <c r="AH10" s="374"/>
      <c r="AI10" s="375"/>
      <c r="AJ10" s="339"/>
      <c r="AK10" s="339"/>
      <c r="AL10" s="339"/>
      <c r="AM10" s="339"/>
      <c r="AN10" s="339"/>
      <c r="AO10" s="339"/>
      <c r="AP10" s="339"/>
      <c r="AQ10" s="339"/>
      <c r="AR10" s="339"/>
      <c r="AS10" s="339"/>
      <c r="AT10" s="339"/>
      <c r="AU10" s="339"/>
      <c r="AV10" s="122"/>
    </row>
    <row r="11" spans="1:49" ht="30" customHeight="1" x14ac:dyDescent="0.25">
      <c r="B11" s="122"/>
      <c r="C11" s="348" t="s">
        <v>11101</v>
      </c>
      <c r="D11" s="348"/>
      <c r="E11" s="348" t="s">
        <v>11601</v>
      </c>
      <c r="F11" s="348"/>
      <c r="G11" s="348"/>
      <c r="H11" s="348"/>
      <c r="I11" s="348"/>
      <c r="J11" s="348"/>
      <c r="K11" s="348"/>
      <c r="L11" s="348"/>
      <c r="M11" s="348"/>
      <c r="N11" s="348"/>
      <c r="O11" s="348"/>
      <c r="P11" s="348"/>
      <c r="Q11" s="348"/>
      <c r="R11" s="348"/>
      <c r="S11" s="348"/>
      <c r="T11" s="122"/>
      <c r="U11" s="373" t="s">
        <v>11507</v>
      </c>
      <c r="V11" s="374"/>
      <c r="W11" s="374"/>
      <c r="X11" s="374"/>
      <c r="Y11" s="374"/>
      <c r="Z11" s="374"/>
      <c r="AA11" s="374"/>
      <c r="AB11" s="374"/>
      <c r="AC11" s="374"/>
      <c r="AD11" s="374"/>
      <c r="AE11" s="374"/>
      <c r="AF11" s="374"/>
      <c r="AG11" s="374"/>
      <c r="AH11" s="374"/>
      <c r="AI11" s="375"/>
      <c r="AJ11" s="339"/>
      <c r="AK11" s="339"/>
      <c r="AL11" s="339"/>
      <c r="AM11" s="339"/>
      <c r="AN11" s="339"/>
      <c r="AO11" s="339"/>
      <c r="AP11" s="339"/>
      <c r="AQ11" s="339"/>
      <c r="AR11" s="339"/>
      <c r="AS11" s="339"/>
      <c r="AT11" s="339"/>
      <c r="AU11" s="339"/>
      <c r="AV11" s="122"/>
    </row>
    <row r="12" spans="1:49" ht="30" customHeight="1" x14ac:dyDescent="0.25">
      <c r="B12" s="122"/>
      <c r="C12" s="348" t="s">
        <v>11102</v>
      </c>
      <c r="D12" s="348"/>
      <c r="E12" s="348" t="s">
        <v>11105</v>
      </c>
      <c r="F12" s="348"/>
      <c r="G12" s="348"/>
      <c r="H12" s="348"/>
      <c r="I12" s="348"/>
      <c r="J12" s="348"/>
      <c r="K12" s="348"/>
      <c r="L12" s="348"/>
      <c r="M12" s="348"/>
      <c r="N12" s="348"/>
      <c r="O12" s="348"/>
      <c r="P12" s="348"/>
      <c r="Q12" s="348"/>
      <c r="R12" s="348"/>
      <c r="S12" s="348"/>
      <c r="T12" s="122"/>
      <c r="U12" s="373" t="s">
        <v>11507</v>
      </c>
      <c r="V12" s="374"/>
      <c r="W12" s="374"/>
      <c r="X12" s="374"/>
      <c r="Y12" s="374"/>
      <c r="Z12" s="374"/>
      <c r="AA12" s="374"/>
      <c r="AB12" s="374"/>
      <c r="AC12" s="374"/>
      <c r="AD12" s="374"/>
      <c r="AE12" s="374"/>
      <c r="AF12" s="374"/>
      <c r="AG12" s="374"/>
      <c r="AH12" s="374"/>
      <c r="AI12" s="375"/>
      <c r="AJ12" s="339"/>
      <c r="AK12" s="339"/>
      <c r="AL12" s="339"/>
      <c r="AM12" s="339"/>
      <c r="AN12" s="339"/>
      <c r="AO12" s="339"/>
      <c r="AP12" s="339"/>
      <c r="AQ12" s="339"/>
      <c r="AR12" s="339"/>
      <c r="AS12" s="339"/>
      <c r="AT12" s="339"/>
      <c r="AU12" s="339"/>
      <c r="AV12" s="122"/>
    </row>
    <row r="13" spans="1:49" ht="37.5" customHeight="1" x14ac:dyDescent="0.25">
      <c r="B13" s="122"/>
      <c r="C13" s="348" t="s">
        <v>11103</v>
      </c>
      <c r="D13" s="348"/>
      <c r="E13" s="348" t="s">
        <v>11602</v>
      </c>
      <c r="F13" s="348"/>
      <c r="G13" s="348"/>
      <c r="H13" s="348"/>
      <c r="I13" s="348"/>
      <c r="J13" s="348"/>
      <c r="K13" s="348"/>
      <c r="L13" s="348"/>
      <c r="M13" s="348"/>
      <c r="N13" s="348"/>
      <c r="O13" s="348"/>
      <c r="P13" s="348"/>
      <c r="Q13" s="348"/>
      <c r="R13" s="348"/>
      <c r="S13" s="348"/>
      <c r="T13" s="122"/>
      <c r="U13" s="373" t="s">
        <v>11507</v>
      </c>
      <c r="V13" s="374"/>
      <c r="W13" s="374"/>
      <c r="X13" s="374"/>
      <c r="Y13" s="374"/>
      <c r="Z13" s="374"/>
      <c r="AA13" s="374"/>
      <c r="AB13" s="374"/>
      <c r="AC13" s="374"/>
      <c r="AD13" s="374"/>
      <c r="AE13" s="374"/>
      <c r="AF13" s="374"/>
      <c r="AG13" s="374"/>
      <c r="AH13" s="374"/>
      <c r="AI13" s="375"/>
      <c r="AJ13" s="339"/>
      <c r="AK13" s="339"/>
      <c r="AL13" s="339"/>
      <c r="AM13" s="339"/>
      <c r="AN13" s="339"/>
      <c r="AO13" s="339"/>
      <c r="AP13" s="339"/>
      <c r="AQ13" s="339"/>
      <c r="AR13" s="339"/>
      <c r="AS13" s="339"/>
      <c r="AT13" s="339"/>
      <c r="AU13" s="339"/>
      <c r="AV13" s="122"/>
    </row>
    <row r="14" spans="1:49" ht="30" customHeight="1" x14ac:dyDescent="0.25">
      <c r="B14" s="122"/>
      <c r="C14" s="348" t="s">
        <v>11106</v>
      </c>
      <c r="D14" s="348"/>
      <c r="E14" s="348" t="s">
        <v>11109</v>
      </c>
      <c r="F14" s="348"/>
      <c r="G14" s="348"/>
      <c r="H14" s="348"/>
      <c r="I14" s="348"/>
      <c r="J14" s="348"/>
      <c r="K14" s="348"/>
      <c r="L14" s="348"/>
      <c r="M14" s="348"/>
      <c r="N14" s="348"/>
      <c r="O14" s="348"/>
      <c r="P14" s="348"/>
      <c r="Q14" s="348"/>
      <c r="R14" s="348"/>
      <c r="S14" s="348"/>
      <c r="T14" s="122"/>
      <c r="U14" s="373" t="s">
        <v>11507</v>
      </c>
      <c r="V14" s="374"/>
      <c r="W14" s="374"/>
      <c r="X14" s="374"/>
      <c r="Y14" s="374"/>
      <c r="Z14" s="374"/>
      <c r="AA14" s="374"/>
      <c r="AB14" s="374"/>
      <c r="AC14" s="374"/>
      <c r="AD14" s="374"/>
      <c r="AE14" s="374"/>
      <c r="AF14" s="374"/>
      <c r="AG14" s="374"/>
      <c r="AH14" s="374"/>
      <c r="AI14" s="375"/>
      <c r="AJ14" s="339"/>
      <c r="AK14" s="339"/>
      <c r="AL14" s="339"/>
      <c r="AM14" s="339"/>
      <c r="AN14" s="339"/>
      <c r="AO14" s="339"/>
      <c r="AP14" s="339"/>
      <c r="AQ14" s="339"/>
      <c r="AR14" s="339"/>
      <c r="AS14" s="339"/>
      <c r="AT14" s="339"/>
      <c r="AU14" s="339"/>
      <c r="AV14" s="122"/>
    </row>
    <row r="15" spans="1:49" ht="37.5" customHeight="1" x14ac:dyDescent="0.25">
      <c r="B15" s="122"/>
      <c r="C15" s="348" t="s">
        <v>11107</v>
      </c>
      <c r="D15" s="348"/>
      <c r="E15" s="348" t="s">
        <v>11110</v>
      </c>
      <c r="F15" s="348"/>
      <c r="G15" s="348"/>
      <c r="H15" s="348"/>
      <c r="I15" s="348"/>
      <c r="J15" s="348"/>
      <c r="K15" s="348"/>
      <c r="L15" s="348"/>
      <c r="M15" s="348"/>
      <c r="N15" s="348"/>
      <c r="O15" s="348"/>
      <c r="P15" s="348"/>
      <c r="Q15" s="348"/>
      <c r="R15" s="348"/>
      <c r="S15" s="348"/>
      <c r="T15" s="122"/>
      <c r="U15" s="373" t="s">
        <v>11507</v>
      </c>
      <c r="V15" s="374"/>
      <c r="W15" s="374"/>
      <c r="X15" s="374"/>
      <c r="Y15" s="374"/>
      <c r="Z15" s="374"/>
      <c r="AA15" s="374"/>
      <c r="AB15" s="374"/>
      <c r="AC15" s="374"/>
      <c r="AD15" s="374"/>
      <c r="AE15" s="374"/>
      <c r="AF15" s="374"/>
      <c r="AG15" s="374"/>
      <c r="AH15" s="374"/>
      <c r="AI15" s="375"/>
      <c r="AJ15" s="339"/>
      <c r="AK15" s="339"/>
      <c r="AL15" s="339"/>
      <c r="AM15" s="339"/>
      <c r="AN15" s="339"/>
      <c r="AO15" s="339"/>
      <c r="AP15" s="339"/>
      <c r="AQ15" s="339"/>
      <c r="AR15" s="339"/>
      <c r="AS15" s="339"/>
      <c r="AT15" s="339"/>
      <c r="AU15" s="339"/>
      <c r="AV15" s="122"/>
    </row>
    <row r="16" spans="1:49" ht="30" customHeight="1" thickBot="1" x14ac:dyDescent="0.3">
      <c r="B16" s="122"/>
      <c r="C16" s="348" t="s">
        <v>11108</v>
      </c>
      <c r="D16" s="348"/>
      <c r="E16" s="348" t="s">
        <v>11111</v>
      </c>
      <c r="F16" s="348"/>
      <c r="G16" s="348"/>
      <c r="H16" s="348"/>
      <c r="I16" s="348"/>
      <c r="J16" s="348"/>
      <c r="K16" s="348"/>
      <c r="L16" s="348"/>
      <c r="M16" s="348"/>
      <c r="N16" s="348"/>
      <c r="O16" s="348"/>
      <c r="P16" s="348"/>
      <c r="Q16" s="348"/>
      <c r="R16" s="348"/>
      <c r="S16" s="348"/>
      <c r="T16" s="122"/>
      <c r="U16" s="376" t="s">
        <v>11507</v>
      </c>
      <c r="V16" s="377"/>
      <c r="W16" s="377"/>
      <c r="X16" s="377"/>
      <c r="Y16" s="377"/>
      <c r="Z16" s="377"/>
      <c r="AA16" s="377"/>
      <c r="AB16" s="377"/>
      <c r="AC16" s="377"/>
      <c r="AD16" s="377"/>
      <c r="AE16" s="377"/>
      <c r="AF16" s="377"/>
      <c r="AG16" s="377"/>
      <c r="AH16" s="377"/>
      <c r="AI16" s="378"/>
      <c r="AJ16" s="339"/>
      <c r="AK16" s="339"/>
      <c r="AL16" s="339"/>
      <c r="AM16" s="339"/>
      <c r="AN16" s="339"/>
      <c r="AO16" s="339"/>
      <c r="AP16" s="339"/>
      <c r="AQ16" s="339"/>
      <c r="AR16" s="339"/>
      <c r="AS16" s="339"/>
      <c r="AT16" s="339"/>
      <c r="AU16" s="339"/>
      <c r="AV16" s="122"/>
    </row>
    <row r="17" spans="1:48" x14ac:dyDescent="0.25">
      <c r="A17" s="65" t="s">
        <v>11440</v>
      </c>
      <c r="B17" s="121" t="s">
        <v>29</v>
      </c>
      <c r="C17" s="125" t="s">
        <v>11440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x14ac:dyDescent="0.25">
      <c r="A18" s="65" t="s">
        <v>11440</v>
      </c>
      <c r="B18" s="121" t="s">
        <v>29</v>
      </c>
      <c r="C18" s="125" t="s">
        <v>11440</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x14ac:dyDescent="0.25">
      <c r="A19" s="65" t="s">
        <v>11440</v>
      </c>
      <c r="B19" s="121" t="s">
        <v>29</v>
      </c>
      <c r="C19" s="125" t="s">
        <v>11440</v>
      </c>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x14ac:dyDescent="0.25">
      <c r="A20" s="65" t="s">
        <v>11440</v>
      </c>
      <c r="B20" s="121" t="s">
        <v>29</v>
      </c>
      <c r="C20" s="125" t="s">
        <v>11440</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x14ac:dyDescent="0.25">
      <c r="A21" s="65" t="s">
        <v>11440</v>
      </c>
      <c r="B21" s="121" t="s">
        <v>29</v>
      </c>
      <c r="C21" s="125" t="s">
        <v>11440</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x14ac:dyDescent="0.25">
      <c r="A22" s="65" t="s">
        <v>11440</v>
      </c>
      <c r="B22" s="121" t="s">
        <v>29</v>
      </c>
      <c r="C22" s="125" t="s">
        <v>11440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x14ac:dyDescent="0.25">
      <c r="A23" s="65" t="s">
        <v>11440</v>
      </c>
      <c r="B23" s="121" t="s">
        <v>29</v>
      </c>
      <c r="C23" s="125" t="s">
        <v>11440</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row>
    <row r="24" spans="1:48" x14ac:dyDescent="0.25">
      <c r="A24" s="65" t="s">
        <v>11440</v>
      </c>
      <c r="B24" s="121" t="s">
        <v>29</v>
      </c>
      <c r="C24" s="125" t="s">
        <v>11440</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row>
    <row r="25" spans="1:48" x14ac:dyDescent="0.25">
      <c r="A25" s="65" t="s">
        <v>11440</v>
      </c>
      <c r="B25" s="121" t="s">
        <v>29</v>
      </c>
      <c r="C25" s="125" t="s">
        <v>11440</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row>
    <row r="26" spans="1:48" x14ac:dyDescent="0.25">
      <c r="A26" s="65" t="s">
        <v>11440</v>
      </c>
      <c r="B26" s="121" t="s">
        <v>29</v>
      </c>
      <c r="C26" s="125" t="s">
        <v>11440</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row>
    <row r="27" spans="1:48" ht="22.5" customHeight="1" thickBot="1" x14ac:dyDescent="0.3">
      <c r="B27" s="122"/>
      <c r="C27" s="339" t="s">
        <v>11112</v>
      </c>
      <c r="D27" s="339"/>
      <c r="E27" s="339" t="s">
        <v>11328</v>
      </c>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122"/>
      <c r="AK27" s="122"/>
      <c r="AL27" s="122"/>
      <c r="AM27" s="122"/>
      <c r="AN27" s="122"/>
      <c r="AO27" s="122"/>
      <c r="AP27" s="122"/>
      <c r="AQ27" s="122"/>
      <c r="AR27" s="122"/>
      <c r="AS27" s="122"/>
      <c r="AT27" s="122"/>
      <c r="AU27" s="122"/>
      <c r="AV27" s="122"/>
    </row>
    <row r="28" spans="1:48" ht="52.5" customHeight="1" x14ac:dyDescent="0.25">
      <c r="B28" s="122"/>
      <c r="C28" s="348" t="s">
        <v>11113</v>
      </c>
      <c r="D28" s="348"/>
      <c r="E28" s="348" t="s">
        <v>11120</v>
      </c>
      <c r="F28" s="348"/>
      <c r="G28" s="348"/>
      <c r="H28" s="348"/>
      <c r="I28" s="348"/>
      <c r="J28" s="348"/>
      <c r="K28" s="348"/>
      <c r="L28" s="348"/>
      <c r="M28" s="348"/>
      <c r="N28" s="348"/>
      <c r="O28" s="348"/>
      <c r="P28" s="348"/>
      <c r="Q28" s="348"/>
      <c r="R28" s="348"/>
      <c r="S28" s="348"/>
      <c r="T28" s="122"/>
      <c r="U28" s="370" t="s">
        <v>11507</v>
      </c>
      <c r="V28" s="371"/>
      <c r="W28" s="371"/>
      <c r="X28" s="371"/>
      <c r="Y28" s="371"/>
      <c r="Z28" s="371"/>
      <c r="AA28" s="371"/>
      <c r="AB28" s="371"/>
      <c r="AC28" s="371"/>
      <c r="AD28" s="371"/>
      <c r="AE28" s="371"/>
      <c r="AF28" s="371"/>
      <c r="AG28" s="371"/>
      <c r="AH28" s="371"/>
      <c r="AI28" s="372"/>
      <c r="AJ28" s="122"/>
      <c r="AK28" s="122"/>
      <c r="AL28" s="122"/>
      <c r="AM28" s="122"/>
      <c r="AN28" s="122"/>
      <c r="AO28" s="122"/>
      <c r="AP28" s="122"/>
      <c r="AQ28" s="122"/>
      <c r="AR28" s="122"/>
      <c r="AS28" s="122"/>
      <c r="AT28" s="122"/>
      <c r="AU28" s="122"/>
      <c r="AV28" s="122"/>
    </row>
    <row r="29" spans="1:48" ht="52.5" customHeight="1" x14ac:dyDescent="0.25">
      <c r="B29" s="122"/>
      <c r="C29" s="348" t="s">
        <v>11114</v>
      </c>
      <c r="D29" s="348"/>
      <c r="E29" s="348" t="s">
        <v>11121</v>
      </c>
      <c r="F29" s="348"/>
      <c r="G29" s="348"/>
      <c r="H29" s="348"/>
      <c r="I29" s="348"/>
      <c r="J29" s="348"/>
      <c r="K29" s="348"/>
      <c r="L29" s="348"/>
      <c r="M29" s="348"/>
      <c r="N29" s="348"/>
      <c r="O29" s="348"/>
      <c r="P29" s="348"/>
      <c r="Q29" s="348"/>
      <c r="R29" s="348"/>
      <c r="S29" s="348"/>
      <c r="T29" s="122"/>
      <c r="U29" s="373" t="s">
        <v>11507</v>
      </c>
      <c r="V29" s="374"/>
      <c r="W29" s="374"/>
      <c r="X29" s="374"/>
      <c r="Y29" s="374"/>
      <c r="Z29" s="374"/>
      <c r="AA29" s="374"/>
      <c r="AB29" s="374"/>
      <c r="AC29" s="374"/>
      <c r="AD29" s="374"/>
      <c r="AE29" s="374"/>
      <c r="AF29" s="374"/>
      <c r="AG29" s="374"/>
      <c r="AH29" s="374"/>
      <c r="AI29" s="375"/>
      <c r="AJ29" s="122"/>
      <c r="AK29" s="122"/>
      <c r="AL29" s="122"/>
      <c r="AM29" s="122"/>
      <c r="AN29" s="122"/>
      <c r="AO29" s="122"/>
      <c r="AP29" s="122"/>
      <c r="AQ29" s="122"/>
      <c r="AR29" s="122"/>
      <c r="AS29" s="122"/>
      <c r="AT29" s="122"/>
      <c r="AU29" s="122"/>
      <c r="AV29" s="122"/>
    </row>
    <row r="30" spans="1:48" ht="67.5" customHeight="1" x14ac:dyDescent="0.25">
      <c r="B30" s="122"/>
      <c r="C30" s="348" t="s">
        <v>11115</v>
      </c>
      <c r="D30" s="348"/>
      <c r="E30" s="348" t="s">
        <v>11122</v>
      </c>
      <c r="F30" s="348"/>
      <c r="G30" s="348"/>
      <c r="H30" s="348"/>
      <c r="I30" s="348"/>
      <c r="J30" s="348"/>
      <c r="K30" s="348"/>
      <c r="L30" s="348"/>
      <c r="M30" s="348"/>
      <c r="N30" s="348"/>
      <c r="O30" s="348"/>
      <c r="P30" s="348"/>
      <c r="Q30" s="348"/>
      <c r="R30" s="348"/>
      <c r="S30" s="348"/>
      <c r="T30" s="122"/>
      <c r="U30" s="373" t="s">
        <v>11507</v>
      </c>
      <c r="V30" s="374"/>
      <c r="W30" s="374"/>
      <c r="X30" s="374"/>
      <c r="Y30" s="374"/>
      <c r="Z30" s="374"/>
      <c r="AA30" s="374"/>
      <c r="AB30" s="374"/>
      <c r="AC30" s="374"/>
      <c r="AD30" s="374"/>
      <c r="AE30" s="374"/>
      <c r="AF30" s="374"/>
      <c r="AG30" s="374"/>
      <c r="AH30" s="374"/>
      <c r="AI30" s="375"/>
      <c r="AJ30" s="122"/>
      <c r="AK30" s="122"/>
      <c r="AL30" s="122"/>
      <c r="AM30" s="122"/>
      <c r="AN30" s="122"/>
      <c r="AO30" s="122"/>
      <c r="AP30" s="122"/>
      <c r="AQ30" s="122"/>
      <c r="AR30" s="122"/>
      <c r="AS30" s="122"/>
      <c r="AT30" s="122"/>
      <c r="AU30" s="122"/>
      <c r="AV30" s="122"/>
    </row>
    <row r="31" spans="1:48" ht="52.5" customHeight="1" x14ac:dyDescent="0.25">
      <c r="B31" s="122"/>
      <c r="C31" s="348" t="s">
        <v>11116</v>
      </c>
      <c r="D31" s="348"/>
      <c r="E31" s="348" t="s">
        <v>11123</v>
      </c>
      <c r="F31" s="348"/>
      <c r="G31" s="348"/>
      <c r="H31" s="348"/>
      <c r="I31" s="348"/>
      <c r="J31" s="348"/>
      <c r="K31" s="348"/>
      <c r="L31" s="348"/>
      <c r="M31" s="348"/>
      <c r="N31" s="348"/>
      <c r="O31" s="348"/>
      <c r="P31" s="348"/>
      <c r="Q31" s="348"/>
      <c r="R31" s="348"/>
      <c r="S31" s="348"/>
      <c r="T31" s="122"/>
      <c r="U31" s="373" t="s">
        <v>11507</v>
      </c>
      <c r="V31" s="374"/>
      <c r="W31" s="374"/>
      <c r="X31" s="374"/>
      <c r="Y31" s="374"/>
      <c r="Z31" s="374"/>
      <c r="AA31" s="374"/>
      <c r="AB31" s="374"/>
      <c r="AC31" s="374"/>
      <c r="AD31" s="374"/>
      <c r="AE31" s="374"/>
      <c r="AF31" s="374"/>
      <c r="AG31" s="374"/>
      <c r="AH31" s="374"/>
      <c r="AI31" s="375"/>
      <c r="AJ31" s="122"/>
      <c r="AK31" s="122"/>
      <c r="AL31" s="122"/>
      <c r="AM31" s="122"/>
      <c r="AN31" s="122"/>
      <c r="AO31" s="122"/>
      <c r="AP31" s="122"/>
      <c r="AQ31" s="122"/>
      <c r="AR31" s="122"/>
      <c r="AS31" s="122"/>
      <c r="AT31" s="122"/>
      <c r="AU31" s="122"/>
      <c r="AV31" s="122"/>
    </row>
    <row r="32" spans="1:48" ht="67.5" customHeight="1" x14ac:dyDescent="0.25">
      <c r="B32" s="122"/>
      <c r="C32" s="348" t="s">
        <v>11117</v>
      </c>
      <c r="D32" s="348"/>
      <c r="E32" s="348" t="s">
        <v>11483</v>
      </c>
      <c r="F32" s="348"/>
      <c r="G32" s="348"/>
      <c r="H32" s="348"/>
      <c r="I32" s="348"/>
      <c r="J32" s="348"/>
      <c r="K32" s="348"/>
      <c r="L32" s="348"/>
      <c r="M32" s="348"/>
      <c r="N32" s="348"/>
      <c r="O32" s="348"/>
      <c r="P32" s="348"/>
      <c r="Q32" s="348"/>
      <c r="R32" s="348"/>
      <c r="S32" s="348"/>
      <c r="T32" s="122"/>
      <c r="U32" s="373" t="s">
        <v>11507</v>
      </c>
      <c r="V32" s="374"/>
      <c r="W32" s="374"/>
      <c r="X32" s="374"/>
      <c r="Y32" s="374"/>
      <c r="Z32" s="374"/>
      <c r="AA32" s="374"/>
      <c r="AB32" s="374"/>
      <c r="AC32" s="374"/>
      <c r="AD32" s="374"/>
      <c r="AE32" s="374"/>
      <c r="AF32" s="374"/>
      <c r="AG32" s="374"/>
      <c r="AH32" s="374"/>
      <c r="AI32" s="375"/>
      <c r="AJ32" s="122"/>
      <c r="AK32" s="122"/>
      <c r="AL32" s="122"/>
      <c r="AM32" s="122"/>
      <c r="AN32" s="122"/>
      <c r="AO32" s="122"/>
      <c r="AP32" s="122"/>
      <c r="AQ32" s="122"/>
      <c r="AR32" s="122"/>
      <c r="AS32" s="122"/>
      <c r="AT32" s="122"/>
      <c r="AU32" s="122"/>
      <c r="AV32" s="122"/>
    </row>
    <row r="33" spans="1:48" ht="52.5" customHeight="1" x14ac:dyDescent="0.25">
      <c r="B33" s="122"/>
      <c r="C33" s="348" t="s">
        <v>11118</v>
      </c>
      <c r="D33" s="348"/>
      <c r="E33" s="348" t="s">
        <v>11124</v>
      </c>
      <c r="F33" s="348"/>
      <c r="G33" s="348"/>
      <c r="H33" s="348"/>
      <c r="I33" s="348"/>
      <c r="J33" s="348"/>
      <c r="K33" s="348"/>
      <c r="L33" s="348"/>
      <c r="M33" s="348"/>
      <c r="N33" s="348"/>
      <c r="O33" s="348"/>
      <c r="P33" s="348"/>
      <c r="Q33" s="348"/>
      <c r="R33" s="348"/>
      <c r="S33" s="348"/>
      <c r="T33" s="122"/>
      <c r="U33" s="373" t="s">
        <v>11507</v>
      </c>
      <c r="V33" s="374"/>
      <c r="W33" s="374"/>
      <c r="X33" s="374"/>
      <c r="Y33" s="374"/>
      <c r="Z33" s="374"/>
      <c r="AA33" s="374"/>
      <c r="AB33" s="374"/>
      <c r="AC33" s="374"/>
      <c r="AD33" s="374"/>
      <c r="AE33" s="374"/>
      <c r="AF33" s="374"/>
      <c r="AG33" s="374"/>
      <c r="AH33" s="374"/>
      <c r="AI33" s="375"/>
      <c r="AJ33" s="122"/>
      <c r="AK33" s="122"/>
      <c r="AL33" s="122"/>
      <c r="AM33" s="122"/>
      <c r="AN33" s="122"/>
      <c r="AO33" s="122"/>
      <c r="AP33" s="122"/>
      <c r="AQ33" s="122"/>
      <c r="AR33" s="122"/>
      <c r="AS33" s="122"/>
      <c r="AT33" s="122"/>
      <c r="AU33" s="122"/>
      <c r="AV33" s="122"/>
    </row>
    <row r="34" spans="1:48" ht="88.5" customHeight="1" thickBot="1" x14ac:dyDescent="0.3">
      <c r="B34" s="122"/>
      <c r="C34" s="348" t="s">
        <v>11119</v>
      </c>
      <c r="D34" s="348"/>
      <c r="E34" s="348" t="s">
        <v>11726</v>
      </c>
      <c r="F34" s="348"/>
      <c r="G34" s="348"/>
      <c r="H34" s="348"/>
      <c r="I34" s="348"/>
      <c r="J34" s="348"/>
      <c r="K34" s="348"/>
      <c r="L34" s="348"/>
      <c r="M34" s="348"/>
      <c r="N34" s="348"/>
      <c r="O34" s="348"/>
      <c r="P34" s="348"/>
      <c r="Q34" s="348"/>
      <c r="R34" s="348"/>
      <c r="S34" s="348"/>
      <c r="T34" s="122"/>
      <c r="U34" s="376" t="s">
        <v>11507</v>
      </c>
      <c r="V34" s="377"/>
      <c r="W34" s="377"/>
      <c r="X34" s="377"/>
      <c r="Y34" s="377"/>
      <c r="Z34" s="377"/>
      <c r="AA34" s="377"/>
      <c r="AB34" s="377"/>
      <c r="AC34" s="377"/>
      <c r="AD34" s="377"/>
      <c r="AE34" s="377"/>
      <c r="AF34" s="377"/>
      <c r="AG34" s="377"/>
      <c r="AH34" s="377"/>
      <c r="AI34" s="378"/>
      <c r="AJ34" s="122"/>
      <c r="AK34" s="142"/>
      <c r="AL34" s="142"/>
      <c r="AM34" s="142"/>
      <c r="AN34" s="142"/>
      <c r="AO34" s="142"/>
      <c r="AP34" s="142"/>
      <c r="AQ34" s="142"/>
      <c r="AR34" s="142"/>
      <c r="AS34" s="142"/>
      <c r="AT34" s="142"/>
      <c r="AU34" s="142"/>
      <c r="AV34" s="122"/>
    </row>
    <row r="35" spans="1:48" x14ac:dyDescent="0.25">
      <c r="A35" s="65" t="s">
        <v>11440</v>
      </c>
      <c r="B35" s="121" t="s">
        <v>29</v>
      </c>
      <c r="C35" s="121" t="s">
        <v>11440</v>
      </c>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row>
    <row r="36" spans="1:48" x14ac:dyDescent="0.25">
      <c r="A36" s="65" t="s">
        <v>11440</v>
      </c>
      <c r="B36" s="121" t="s">
        <v>29</v>
      </c>
      <c r="C36" s="121" t="s">
        <v>11440</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row>
    <row r="37" spans="1:48" x14ac:dyDescent="0.25">
      <c r="A37" s="65" t="s">
        <v>11440</v>
      </c>
      <c r="B37" s="121" t="s">
        <v>29</v>
      </c>
      <c r="C37" s="121" t="s">
        <v>11440</v>
      </c>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row>
    <row r="38" spans="1:48" x14ac:dyDescent="0.25">
      <c r="A38" s="65" t="s">
        <v>11440</v>
      </c>
      <c r="B38" s="121" t="s">
        <v>29</v>
      </c>
      <c r="C38" s="121" t="s">
        <v>11440</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row>
    <row r="39" spans="1:48" x14ac:dyDescent="0.25">
      <c r="A39" s="65" t="s">
        <v>11440</v>
      </c>
      <c r="B39" s="121" t="s">
        <v>29</v>
      </c>
      <c r="C39" s="121" t="s">
        <v>11440</v>
      </c>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row>
    <row r="40" spans="1:48" x14ac:dyDescent="0.25">
      <c r="A40" s="65" t="s">
        <v>11440</v>
      </c>
      <c r="B40" s="121" t="s">
        <v>29</v>
      </c>
      <c r="C40" s="121" t="s">
        <v>11440</v>
      </c>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row>
    <row r="41" spans="1:48" x14ac:dyDescent="0.25">
      <c r="A41" s="65" t="s">
        <v>11440</v>
      </c>
      <c r="B41" s="121" t="s">
        <v>29</v>
      </c>
      <c r="C41" s="121" t="s">
        <v>11440</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row>
    <row r="42" spans="1:48" x14ac:dyDescent="0.25">
      <c r="A42" s="65" t="s">
        <v>11440</v>
      </c>
      <c r="B42" s="121" t="s">
        <v>29</v>
      </c>
      <c r="C42" s="121" t="s">
        <v>11440</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48" x14ac:dyDescent="0.25">
      <c r="A43" s="65" t="s">
        <v>11440</v>
      </c>
      <c r="B43" s="121" t="s">
        <v>29</v>
      </c>
      <c r="C43" s="121" t="s">
        <v>11440</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48" x14ac:dyDescent="0.25">
      <c r="A44" s="65" t="s">
        <v>11440</v>
      </c>
      <c r="B44" s="121" t="s">
        <v>29</v>
      </c>
      <c r="C44" s="125" t="s">
        <v>11440</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row>
    <row r="45" spans="1:48" ht="52.5" customHeight="1" x14ac:dyDescent="0.25">
      <c r="B45" s="122"/>
      <c r="C45" s="339" t="s">
        <v>11125</v>
      </c>
      <c r="D45" s="339"/>
      <c r="E45" s="339" t="s">
        <v>11727</v>
      </c>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122"/>
      <c r="AK45" s="122"/>
      <c r="AL45" s="122"/>
      <c r="AM45" s="122"/>
      <c r="AN45" s="122"/>
      <c r="AO45" s="122"/>
      <c r="AP45" s="122"/>
      <c r="AQ45" s="122"/>
      <c r="AR45" s="122"/>
      <c r="AS45" s="122"/>
      <c r="AT45" s="122"/>
      <c r="AU45" s="122"/>
      <c r="AV45" s="122"/>
    </row>
    <row r="46" spans="1:48" s="53" customFormat="1" ht="165" customHeight="1" thickBot="1" x14ac:dyDescent="0.3">
      <c r="B46" s="122"/>
      <c r="C46" s="122"/>
      <c r="D46" s="122"/>
      <c r="E46" s="359" t="s">
        <v>11126</v>
      </c>
      <c r="F46" s="359"/>
      <c r="G46" s="359"/>
      <c r="H46" s="359"/>
      <c r="I46" s="359"/>
      <c r="J46" s="359"/>
      <c r="K46" s="359"/>
      <c r="L46" s="359"/>
      <c r="M46" s="359"/>
      <c r="N46" s="359"/>
      <c r="O46" s="359"/>
      <c r="P46" s="359"/>
      <c r="Q46" s="359"/>
      <c r="R46" s="359"/>
      <c r="S46" s="359"/>
      <c r="T46" s="149"/>
      <c r="U46" s="359" t="s">
        <v>11127</v>
      </c>
      <c r="V46" s="359"/>
      <c r="W46" s="359"/>
      <c r="X46" s="359"/>
      <c r="Y46" s="359"/>
      <c r="Z46" s="359"/>
      <c r="AA46" s="359"/>
      <c r="AB46" s="359"/>
      <c r="AC46" s="359"/>
      <c r="AD46" s="359"/>
      <c r="AE46" s="359"/>
      <c r="AF46" s="359"/>
      <c r="AG46" s="359"/>
      <c r="AH46" s="359"/>
      <c r="AI46" s="359"/>
      <c r="AJ46" s="122"/>
      <c r="AK46" s="122"/>
      <c r="AL46" s="122"/>
      <c r="AM46" s="122"/>
      <c r="AN46" s="122"/>
      <c r="AO46" s="122"/>
      <c r="AP46" s="122"/>
      <c r="AQ46" s="122"/>
      <c r="AR46" s="122"/>
      <c r="AS46" s="122"/>
      <c r="AT46" s="122"/>
      <c r="AU46" s="122"/>
      <c r="AV46" s="122"/>
    </row>
    <row r="47" spans="1:48" s="53" customFormat="1" ht="82.5" customHeight="1" thickBot="1" x14ac:dyDescent="0.3">
      <c r="B47" s="122"/>
      <c r="C47" s="348" t="s">
        <v>11139</v>
      </c>
      <c r="D47" s="348"/>
      <c r="E47" s="348" t="s">
        <v>11553</v>
      </c>
      <c r="F47" s="348"/>
      <c r="G47" s="348"/>
      <c r="H47" s="348"/>
      <c r="I47" s="348"/>
      <c r="J47" s="348"/>
      <c r="K47" s="348"/>
      <c r="L47" s="348"/>
      <c r="M47" s="348"/>
      <c r="N47" s="348"/>
      <c r="O47" s="348"/>
      <c r="P47" s="348"/>
      <c r="Q47" s="348"/>
      <c r="R47" s="348"/>
      <c r="S47" s="348"/>
      <c r="T47" s="122"/>
      <c r="U47" s="379" t="s">
        <v>11507</v>
      </c>
      <c r="V47" s="380"/>
      <c r="W47" s="380"/>
      <c r="X47" s="380"/>
      <c r="Y47" s="380"/>
      <c r="Z47" s="380"/>
      <c r="AA47" s="380"/>
      <c r="AB47" s="380"/>
      <c r="AC47" s="380"/>
      <c r="AD47" s="380"/>
      <c r="AE47" s="380"/>
      <c r="AF47" s="380"/>
      <c r="AG47" s="380"/>
      <c r="AH47" s="380"/>
      <c r="AI47" s="381"/>
      <c r="AJ47" s="122"/>
      <c r="AK47" s="122"/>
      <c r="AL47" s="122"/>
      <c r="AM47" s="122"/>
      <c r="AN47" s="122"/>
      <c r="AO47" s="122"/>
      <c r="AP47" s="122"/>
      <c r="AQ47" s="122"/>
      <c r="AR47" s="122"/>
      <c r="AS47" s="122"/>
      <c r="AT47" s="122"/>
      <c r="AU47" s="122"/>
      <c r="AV47" s="122"/>
    </row>
    <row r="48" spans="1:48" x14ac:dyDescent="0.25">
      <c r="A48" s="65" t="s">
        <v>11440</v>
      </c>
      <c r="B48" s="121" t="s">
        <v>29</v>
      </c>
      <c r="C48" s="125" t="s">
        <v>11440</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row>
    <row r="49" spans="1:48" x14ac:dyDescent="0.25">
      <c r="A49" s="65" t="s">
        <v>11440</v>
      </c>
      <c r="B49" s="121" t="s">
        <v>29</v>
      </c>
      <c r="C49" s="125" t="s">
        <v>11440</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row>
    <row r="50" spans="1:48" x14ac:dyDescent="0.25">
      <c r="A50" s="65" t="s">
        <v>11440</v>
      </c>
      <c r="B50" s="121" t="s">
        <v>29</v>
      </c>
      <c r="C50" s="125" t="s">
        <v>11440</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row>
    <row r="51" spans="1:48" x14ac:dyDescent="0.25">
      <c r="A51" s="65" t="s">
        <v>11440</v>
      </c>
      <c r="B51" s="121" t="s">
        <v>29</v>
      </c>
      <c r="C51" s="125" t="s">
        <v>11440</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row>
    <row r="52" spans="1:48" x14ac:dyDescent="0.25">
      <c r="A52" s="65" t="s">
        <v>11440</v>
      </c>
      <c r="B52" s="121" t="s">
        <v>29</v>
      </c>
      <c r="C52" s="125" t="s">
        <v>11440</v>
      </c>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row>
    <row r="53" spans="1:48" x14ac:dyDescent="0.25">
      <c r="A53" s="65" t="s">
        <v>11440</v>
      </c>
      <c r="B53" s="121" t="s">
        <v>29</v>
      </c>
      <c r="C53" s="125" t="s">
        <v>11440</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row>
    <row r="54" spans="1:48" x14ac:dyDescent="0.25">
      <c r="A54" s="65" t="s">
        <v>11440</v>
      </c>
      <c r="B54" s="121" t="s">
        <v>29</v>
      </c>
      <c r="C54" s="125" t="s">
        <v>11440</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row>
    <row r="55" spans="1:48" x14ac:dyDescent="0.25">
      <c r="A55" s="65" t="s">
        <v>11440</v>
      </c>
      <c r="B55" s="121" t="s">
        <v>29</v>
      </c>
      <c r="C55" s="125" t="s">
        <v>11440</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row>
    <row r="56" spans="1:48" x14ac:dyDescent="0.25">
      <c r="A56" s="65" t="s">
        <v>11440</v>
      </c>
      <c r="B56" s="121" t="s">
        <v>29</v>
      </c>
      <c r="C56" s="125" t="s">
        <v>11440</v>
      </c>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row>
    <row r="57" spans="1:48" x14ac:dyDescent="0.25">
      <c r="A57" s="65" t="s">
        <v>11440</v>
      </c>
      <c r="B57" s="121" t="s">
        <v>29</v>
      </c>
      <c r="C57" s="125" t="s">
        <v>11440</v>
      </c>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row>
    <row r="58" spans="1:48" ht="37.5" customHeight="1" thickBot="1" x14ac:dyDescent="0.3">
      <c r="B58" s="122"/>
      <c r="C58" s="339" t="s">
        <v>11131</v>
      </c>
      <c r="D58" s="339"/>
      <c r="E58" s="339" t="s">
        <v>11728</v>
      </c>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122"/>
      <c r="AK58" s="122"/>
      <c r="AL58" s="122"/>
      <c r="AM58" s="122"/>
      <c r="AN58" s="122"/>
      <c r="AO58" s="122"/>
      <c r="AP58" s="122"/>
      <c r="AQ58" s="122"/>
      <c r="AR58" s="122"/>
      <c r="AS58" s="122"/>
      <c r="AT58" s="122"/>
      <c r="AU58" s="122"/>
      <c r="AV58" s="122"/>
    </row>
    <row r="59" spans="1:48" ht="67.5" customHeight="1" x14ac:dyDescent="0.25">
      <c r="B59" s="122"/>
      <c r="C59" s="348" t="s">
        <v>11132</v>
      </c>
      <c r="D59" s="348"/>
      <c r="E59" s="348" t="s">
        <v>11134</v>
      </c>
      <c r="F59" s="348"/>
      <c r="G59" s="348"/>
      <c r="H59" s="348"/>
      <c r="I59" s="348"/>
      <c r="J59" s="348"/>
      <c r="K59" s="348"/>
      <c r="L59" s="348"/>
      <c r="M59" s="348"/>
      <c r="N59" s="348"/>
      <c r="O59" s="348"/>
      <c r="P59" s="348"/>
      <c r="Q59" s="348"/>
      <c r="R59" s="348"/>
      <c r="S59" s="348"/>
      <c r="T59" s="122"/>
      <c r="U59" s="330" t="s">
        <v>11507</v>
      </c>
      <c r="V59" s="331"/>
      <c r="W59" s="331"/>
      <c r="X59" s="331"/>
      <c r="Y59" s="331"/>
      <c r="Z59" s="331"/>
      <c r="AA59" s="331"/>
      <c r="AB59" s="331"/>
      <c r="AC59" s="331"/>
      <c r="AD59" s="331"/>
      <c r="AE59" s="331"/>
      <c r="AF59" s="331"/>
      <c r="AG59" s="331"/>
      <c r="AH59" s="331"/>
      <c r="AI59" s="332"/>
      <c r="AJ59" s="122"/>
      <c r="AK59" s="122"/>
      <c r="AL59" s="122"/>
      <c r="AM59" s="122"/>
      <c r="AN59" s="122"/>
      <c r="AO59" s="122"/>
      <c r="AP59" s="122"/>
      <c r="AQ59" s="122"/>
      <c r="AR59" s="122"/>
      <c r="AS59" s="122"/>
      <c r="AT59" s="122"/>
      <c r="AU59" s="122"/>
      <c r="AV59" s="122"/>
    </row>
    <row r="60" spans="1:48" ht="67.5" customHeight="1" thickBot="1" x14ac:dyDescent="0.3">
      <c r="B60" s="122"/>
      <c r="C60" s="348" t="s">
        <v>11133</v>
      </c>
      <c r="D60" s="348"/>
      <c r="E60" s="348" t="s">
        <v>11484</v>
      </c>
      <c r="F60" s="348"/>
      <c r="G60" s="348"/>
      <c r="H60" s="348"/>
      <c r="I60" s="348"/>
      <c r="J60" s="348"/>
      <c r="K60" s="348"/>
      <c r="L60" s="348"/>
      <c r="M60" s="348"/>
      <c r="N60" s="348"/>
      <c r="O60" s="348"/>
      <c r="P60" s="348"/>
      <c r="Q60" s="348"/>
      <c r="R60" s="348"/>
      <c r="S60" s="348"/>
      <c r="T60" s="122"/>
      <c r="U60" s="327" t="s">
        <v>11507</v>
      </c>
      <c r="V60" s="328"/>
      <c r="W60" s="328"/>
      <c r="X60" s="328"/>
      <c r="Y60" s="328"/>
      <c r="Z60" s="328"/>
      <c r="AA60" s="328"/>
      <c r="AB60" s="328"/>
      <c r="AC60" s="328"/>
      <c r="AD60" s="328"/>
      <c r="AE60" s="328"/>
      <c r="AF60" s="328"/>
      <c r="AG60" s="328"/>
      <c r="AH60" s="328"/>
      <c r="AI60" s="329"/>
      <c r="AJ60" s="122"/>
      <c r="AK60" s="343" t="s">
        <v>11627</v>
      </c>
      <c r="AL60" s="343"/>
      <c r="AM60" s="343"/>
      <c r="AN60" s="343"/>
      <c r="AO60" s="343"/>
      <c r="AP60" s="343"/>
      <c r="AQ60" s="343"/>
      <c r="AR60" s="343"/>
      <c r="AS60" s="343"/>
      <c r="AT60" s="343"/>
      <c r="AU60" s="343"/>
      <c r="AV60" s="122"/>
    </row>
    <row r="61" spans="1:48" x14ac:dyDescent="0.25">
      <c r="A61" s="65" t="s">
        <v>11440</v>
      </c>
      <c r="B61" s="121" t="s">
        <v>29</v>
      </c>
      <c r="C61" s="125" t="s">
        <v>11440</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x14ac:dyDescent="0.25">
      <c r="A62" s="65" t="s">
        <v>11440</v>
      </c>
      <c r="B62" s="121" t="s">
        <v>29</v>
      </c>
      <c r="C62" s="125" t="s">
        <v>11440</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x14ac:dyDescent="0.25">
      <c r="A63" s="65" t="s">
        <v>11440</v>
      </c>
      <c r="B63" s="121" t="s">
        <v>29</v>
      </c>
      <c r="C63" s="125" t="s">
        <v>11440</v>
      </c>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x14ac:dyDescent="0.25">
      <c r="A64" s="65" t="s">
        <v>11440</v>
      </c>
      <c r="B64" s="121" t="s">
        <v>29</v>
      </c>
      <c r="C64" s="125" t="s">
        <v>11440</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x14ac:dyDescent="0.25">
      <c r="A65" s="65" t="s">
        <v>11440</v>
      </c>
      <c r="B65" s="121" t="s">
        <v>29</v>
      </c>
      <c r="C65" s="125" t="s">
        <v>11440</v>
      </c>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s="53" customFormat="1" x14ac:dyDescent="0.25">
      <c r="A66" s="65" t="s">
        <v>11440</v>
      </c>
      <c r="B66" s="121" t="s">
        <v>29</v>
      </c>
      <c r="C66" s="125" t="s">
        <v>11440</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x14ac:dyDescent="0.25">
      <c r="A67" s="65" t="s">
        <v>11440</v>
      </c>
      <c r="B67" s="121" t="s">
        <v>29</v>
      </c>
      <c r="C67" s="125" t="s">
        <v>11440</v>
      </c>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row>
    <row r="68" spans="1:48" x14ac:dyDescent="0.25">
      <c r="A68" s="65" t="s">
        <v>11440</v>
      </c>
      <c r="B68" s="121" t="s">
        <v>29</v>
      </c>
      <c r="C68" s="125" t="s">
        <v>11440</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row>
    <row r="69" spans="1:48" x14ac:dyDescent="0.25">
      <c r="A69" s="65" t="s">
        <v>11440</v>
      </c>
      <c r="B69" s="121" t="s">
        <v>29</v>
      </c>
      <c r="C69" s="125" t="s">
        <v>11440</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row>
    <row r="70" spans="1:48" ht="15.75" thickBot="1" x14ac:dyDescent="0.3">
      <c r="A70" s="65" t="s">
        <v>11440</v>
      </c>
      <c r="B70" s="125" t="s">
        <v>11496</v>
      </c>
      <c r="C70" s="125" t="s">
        <v>11440</v>
      </c>
      <c r="D70" s="126"/>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1" t="s">
        <v>11439</v>
      </c>
    </row>
    <row r="71" spans="1:48" s="53" customFormat="1" ht="22.5" customHeight="1" thickBot="1" x14ac:dyDescent="0.3">
      <c r="A71" s="65"/>
      <c r="B71" s="125"/>
      <c r="C71" s="208"/>
      <c r="D71" s="208"/>
      <c r="E71" s="208"/>
      <c r="F71" s="208"/>
      <c r="G71" s="208"/>
      <c r="H71" s="208"/>
      <c r="I71" s="208"/>
      <c r="J71" s="208"/>
      <c r="K71" s="208"/>
      <c r="L71" s="208"/>
      <c r="M71" s="208"/>
      <c r="N71" s="208"/>
      <c r="O71" s="208"/>
      <c r="P71" s="208"/>
      <c r="Q71" s="208"/>
      <c r="R71" s="122"/>
      <c r="S71" s="122"/>
      <c r="T71" s="122"/>
      <c r="U71" s="122"/>
      <c r="V71" s="122"/>
      <c r="W71" s="122"/>
      <c r="X71" s="122"/>
      <c r="Y71" s="122"/>
      <c r="Z71" s="122"/>
      <c r="AA71" s="122"/>
      <c r="AB71" s="122"/>
      <c r="AC71" s="122"/>
      <c r="AD71" s="122"/>
      <c r="AE71" s="122"/>
      <c r="AF71" s="122"/>
      <c r="AG71" s="286" t="s">
        <v>11582</v>
      </c>
      <c r="AH71" s="287"/>
      <c r="AI71" s="287"/>
      <c r="AJ71" s="287"/>
      <c r="AK71" s="287"/>
      <c r="AL71" s="287"/>
      <c r="AM71" s="287"/>
      <c r="AN71" s="287"/>
      <c r="AO71" s="287"/>
      <c r="AP71" s="287"/>
      <c r="AQ71" s="287"/>
      <c r="AR71" s="287"/>
      <c r="AS71" s="287"/>
      <c r="AT71" s="287"/>
      <c r="AU71" s="288"/>
      <c r="AV71" s="121"/>
    </row>
    <row r="72" spans="1:48" x14ac:dyDescent="0.25">
      <c r="A72" s="65" t="s">
        <v>11440</v>
      </c>
      <c r="B72" s="125" t="s">
        <v>11496</v>
      </c>
      <c r="C72" s="125" t="s">
        <v>11440</v>
      </c>
      <c r="D72" s="126"/>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1"/>
    </row>
    <row r="73" spans="1:48" x14ac:dyDescent="0.25">
      <c r="A73" s="65" t="s">
        <v>11446</v>
      </c>
      <c r="B73" s="126" t="s">
        <v>29</v>
      </c>
      <c r="C73" s="125" t="s">
        <v>11446</v>
      </c>
      <c r="D73" s="126"/>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3"/>
      <c r="AI73" s="122"/>
      <c r="AJ73" s="122"/>
      <c r="AK73" s="122"/>
      <c r="AL73" s="122"/>
      <c r="AM73" s="122"/>
      <c r="AN73" s="122"/>
      <c r="AO73" s="122"/>
      <c r="AP73" s="122"/>
      <c r="AQ73" s="122"/>
      <c r="AR73" s="122"/>
      <c r="AS73" s="122"/>
      <c r="AT73" s="122"/>
      <c r="AU73" s="122"/>
      <c r="AV73" s="122"/>
    </row>
    <row r="74" spans="1:48" x14ac:dyDescent="0.25">
      <c r="C74" s="44"/>
      <c r="D74" s="48"/>
    </row>
    <row r="76" spans="1:48" x14ac:dyDescent="0.25">
      <c r="C76" s="47"/>
    </row>
    <row r="77" spans="1:48" x14ac:dyDescent="0.25">
      <c r="C77" s="47"/>
    </row>
    <row r="78" spans="1:48" x14ac:dyDescent="0.25">
      <c r="C78" s="47"/>
    </row>
    <row r="79" spans="1:48" x14ac:dyDescent="0.25">
      <c r="C79" s="47"/>
    </row>
    <row r="80" spans="1:48" x14ac:dyDescent="0.25">
      <c r="C80" s="47"/>
    </row>
    <row r="81" spans="2:5" x14ac:dyDescent="0.25">
      <c r="C81" s="47"/>
    </row>
    <row r="82" spans="2:5" x14ac:dyDescent="0.25">
      <c r="C82" s="47"/>
    </row>
    <row r="83" spans="2:5" x14ac:dyDescent="0.25">
      <c r="C83" s="47"/>
    </row>
    <row r="84" spans="2:5" x14ac:dyDescent="0.25">
      <c r="C84" s="47"/>
    </row>
    <row r="85" spans="2:5" x14ac:dyDescent="0.25">
      <c r="C85" s="47"/>
    </row>
    <row r="86" spans="2:5" x14ac:dyDescent="0.25">
      <c r="C86" s="47"/>
    </row>
    <row r="87" spans="2:5" x14ac:dyDescent="0.25">
      <c r="C87" s="47"/>
    </row>
    <row r="88" spans="2:5" x14ac:dyDescent="0.25">
      <c r="C88" s="47"/>
    </row>
    <row r="89" spans="2:5" x14ac:dyDescent="0.25">
      <c r="C89" s="47"/>
    </row>
    <row r="90" spans="2:5" x14ac:dyDescent="0.25">
      <c r="C90" s="47"/>
    </row>
    <row r="91" spans="2:5" x14ac:dyDescent="0.25">
      <c r="C91" s="47"/>
    </row>
    <row r="92" spans="2:5" x14ac:dyDescent="0.25">
      <c r="C92" s="47"/>
    </row>
    <row r="93" spans="2:5" x14ac:dyDescent="0.25">
      <c r="C93" s="47"/>
    </row>
    <row r="95" spans="2:5" x14ac:dyDescent="0.25">
      <c r="B95" s="45"/>
      <c r="C95" s="49"/>
      <c r="D95" s="54"/>
      <c r="E95" s="55"/>
    </row>
    <row r="96" spans="2:5" x14ac:dyDescent="0.25">
      <c r="B96" s="45"/>
      <c r="C96" s="45"/>
      <c r="D96" s="45"/>
      <c r="E96" s="48"/>
    </row>
    <row r="97" spans="2:4" x14ac:dyDescent="0.25">
      <c r="B97" s="45"/>
      <c r="C97" s="45"/>
      <c r="D97" s="45"/>
    </row>
    <row r="98" spans="2:4" x14ac:dyDescent="0.25">
      <c r="B98" s="45"/>
      <c r="C98" s="45"/>
      <c r="D98" s="45"/>
    </row>
    <row r="99" spans="2:4" x14ac:dyDescent="0.25">
      <c r="B99" s="45"/>
      <c r="C99" s="45"/>
      <c r="D99" s="45"/>
    </row>
  </sheetData>
  <sheetProtection password="F426" sheet="1" objects="1" scenarios="1"/>
  <mergeCells count="84">
    <mergeCell ref="AG71:AU71"/>
    <mergeCell ref="E58:AI58"/>
    <mergeCell ref="C58:D58"/>
    <mergeCell ref="E47:S47"/>
    <mergeCell ref="U47:AI47"/>
    <mergeCell ref="C47:D47"/>
    <mergeCell ref="AK60:AU60"/>
    <mergeCell ref="U59:AI59"/>
    <mergeCell ref="E59:S59"/>
    <mergeCell ref="C59:D59"/>
    <mergeCell ref="C60:D60"/>
    <mergeCell ref="E60:S60"/>
    <mergeCell ref="U60:AI60"/>
    <mergeCell ref="U34:AI34"/>
    <mergeCell ref="E45:AI45"/>
    <mergeCell ref="C45:D45"/>
    <mergeCell ref="E46:S46"/>
    <mergeCell ref="U46:AI46"/>
    <mergeCell ref="U29:AI29"/>
    <mergeCell ref="U30:AI30"/>
    <mergeCell ref="U31:AI31"/>
    <mergeCell ref="U32:AI32"/>
    <mergeCell ref="U33:AI33"/>
    <mergeCell ref="C32:D32"/>
    <mergeCell ref="E32:S32"/>
    <mergeCell ref="C33:D33"/>
    <mergeCell ref="E33:S33"/>
    <mergeCell ref="C34:D34"/>
    <mergeCell ref="E34:S34"/>
    <mergeCell ref="C29:D29"/>
    <mergeCell ref="E29:S29"/>
    <mergeCell ref="C30:D30"/>
    <mergeCell ref="E30:S30"/>
    <mergeCell ref="C31:D31"/>
    <mergeCell ref="E31:S31"/>
    <mergeCell ref="AJ15:AU15"/>
    <mergeCell ref="AJ16:AU16"/>
    <mergeCell ref="E27:AI27"/>
    <mergeCell ref="C27:D27"/>
    <mergeCell ref="E28:S28"/>
    <mergeCell ref="C28:D28"/>
    <mergeCell ref="U28:AI28"/>
    <mergeCell ref="U15:AI15"/>
    <mergeCell ref="U16:AI16"/>
    <mergeCell ref="U11:AI11"/>
    <mergeCell ref="U12:AI12"/>
    <mergeCell ref="U13:AI13"/>
    <mergeCell ref="U14:AI14"/>
    <mergeCell ref="AJ11:AU11"/>
    <mergeCell ref="AJ12:AU12"/>
    <mergeCell ref="AJ13:AU13"/>
    <mergeCell ref="AJ14:AU14"/>
    <mergeCell ref="C14:D14"/>
    <mergeCell ref="E14:S14"/>
    <mergeCell ref="C15:D15"/>
    <mergeCell ref="E15:S15"/>
    <mergeCell ref="C16:D16"/>
    <mergeCell ref="E16:S16"/>
    <mergeCell ref="C11:D11"/>
    <mergeCell ref="E11:S11"/>
    <mergeCell ref="C12:D12"/>
    <mergeCell ref="E12:S12"/>
    <mergeCell ref="C13:D13"/>
    <mergeCell ref="E13:S13"/>
    <mergeCell ref="U9:AI9"/>
    <mergeCell ref="E9:S9"/>
    <mergeCell ref="C9:D9"/>
    <mergeCell ref="AJ9:AU9"/>
    <mergeCell ref="C10:D10"/>
    <mergeCell ref="E10:S10"/>
    <mergeCell ref="AJ10:AU10"/>
    <mergeCell ref="U10:AI10"/>
    <mergeCell ref="AK1:AV1"/>
    <mergeCell ref="C4:G4"/>
    <mergeCell ref="I4:R4"/>
    <mergeCell ref="C6:AU6"/>
    <mergeCell ref="E8:AI8"/>
    <mergeCell ref="C8:D8"/>
    <mergeCell ref="AJ8:AU8"/>
    <mergeCell ref="B1:I1"/>
    <mergeCell ref="J1:M1"/>
    <mergeCell ref="N1:Q1"/>
    <mergeCell ref="R1:X1"/>
    <mergeCell ref="Y1:AJ1"/>
  </mergeCells>
  <hyperlinks>
    <hyperlink ref="N1" location="Berechnungen!A1" display="Berechnungen!A1" xr:uid="{00000000-0004-0000-0700-000000000000}"/>
    <hyperlink ref="J1:M1" location="'2 Wissen'!B2" display="zurück" xr:uid="{00000000-0004-0000-0700-000001000000}"/>
    <hyperlink ref="N1:Q1" location="'4 Ressourcen, Kapazitäten'!B2" display="vor" xr:uid="{00000000-0004-0000-0700-000002000000}"/>
    <hyperlink ref="R1:X1" location="'Ergebnisse Übersicht'!B2" display="zur Ergebnisübersicht" xr:uid="{00000000-0004-0000-0700-000003000000}"/>
    <hyperlink ref="AK60:AU60" location="Informationen!C15" display="Wer zählt beispielsweise zu den Risikogruppen bzw. vulnerablen Gruppen?" xr:uid="{00000000-0004-0000-0700-000004000000}"/>
    <hyperlink ref="B1" location="Klimaraumtyp!A1" display="Klimaraumtyp!A1" xr:uid="{00000000-0004-0000-0700-000005000000}"/>
    <hyperlink ref="B1:I1" location="Inhaltsübersicht!B2" display="zur Inhaltsübersicht" xr:uid="{00000000-0004-0000-0700-000006000000}"/>
    <hyperlink ref="AG71:AU71" location="'4 Ressourcen, Kapazitäten'!B2" display="weiter zum nächsten Tabellenblatt" xr:uid="{00000000-0004-0000-0700-000007000000}"/>
  </hyperlinks>
  <pageMargins left="0.7" right="0.7" top="0.78740157499999996" bottom="0.78740157499999996"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8" operator="containsText" id="{A3E90191-A323-44B6-AABC-595AAE712DA5}">
            <xm:f>NOT(ISERROR(SEARCH(Antwortoptionen!$B$11,U9)))</xm:f>
            <xm:f>Antwortoptionen!$B$11</xm:f>
            <x14:dxf>
              <fill>
                <patternFill>
                  <bgColor rgb="FFC3EFFF"/>
                </patternFill>
              </fill>
            </x14:dxf>
          </x14:cfRule>
          <xm:sqref>U9:U16</xm:sqref>
        </x14:conditionalFormatting>
        <x14:conditionalFormatting xmlns:xm="http://schemas.microsoft.com/office/excel/2006/main">
          <x14:cfRule type="containsText" priority="6" operator="containsText" id="{3D2130EB-267B-4361-9BA7-40E74281B670}">
            <xm:f>NOT(ISERROR(SEARCH(Antwortoptionen!$B$11,U28)))</xm:f>
            <xm:f>Antwortoptionen!$B$11</xm:f>
            <x14:dxf>
              <fill>
                <patternFill>
                  <bgColor rgb="FFC3EFFF"/>
                </patternFill>
              </fill>
            </x14:dxf>
          </x14:cfRule>
          <xm:sqref>U28:U34</xm:sqref>
        </x14:conditionalFormatting>
        <x14:conditionalFormatting xmlns:xm="http://schemas.microsoft.com/office/excel/2006/main">
          <x14:cfRule type="containsText" priority="2" operator="containsText" id="{1D7BFA55-B7EA-46AC-A839-73BF69C997CE}">
            <xm:f>NOT(ISERROR(SEARCH(Antwortoptionen!$A$31,U47)))</xm:f>
            <xm:f>Antwortoptionen!$A$31</xm:f>
            <x14:dxf>
              <fill>
                <patternFill>
                  <bgColor rgb="FFC3EFFF"/>
                </patternFill>
              </fill>
            </x14:dxf>
          </x14:cfRule>
          <xm:sqref>U47</xm:sqref>
        </x14:conditionalFormatting>
        <x14:conditionalFormatting xmlns:xm="http://schemas.microsoft.com/office/excel/2006/main">
          <x14:cfRule type="containsText" priority="1" operator="containsText" id="{CDD78A5D-BA9F-439C-BE0A-2DCE0D0F5A5F}">
            <xm:f>NOT(ISERROR(SEARCH(Antwortoptionen!$B$11,U59)))</xm:f>
            <xm:f>Antwortoptionen!$B$11</xm:f>
            <x14:dxf>
              <fill>
                <patternFill>
                  <bgColor rgb="FFC3EFFF"/>
                </patternFill>
              </fill>
            </x14:dxf>
          </x14:cfRule>
          <xm:sqref>U59:U60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Antwortoptionen!$A$31:$A$36</xm:f>
          </x14:formula1>
          <xm:sqref>U47</xm:sqref>
        </x14:dataValidation>
        <x14:dataValidation type="list" allowBlank="1" showInputMessage="1" showErrorMessage="1" xr:uid="{00000000-0002-0000-0700-000001000000}">
          <x14:formula1>
            <xm:f>Antwortoptionen!$B$11:$B$16</xm:f>
          </x14:formula1>
          <xm:sqref>U9:U16 U28:U34 U59:U60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rgb="FFC3EFFF"/>
  </sheetPr>
  <dimension ref="A1:AW117"/>
  <sheetViews>
    <sheetView showGridLines="0" showRowColHeaders="0" zoomScaleNormal="100" workbookViewId="0">
      <pane ySplit="1" topLeftCell="A2" activePane="bottomLeft" state="frozen"/>
      <selection activeCell="C60" sqref="C60:F60"/>
      <selection pane="bottomLeft" activeCell="AG92" sqref="AG92:AU92"/>
    </sheetView>
  </sheetViews>
  <sheetFormatPr baseColWidth="10" defaultRowHeight="15" x14ac:dyDescent="0.25"/>
  <cols>
    <col min="1" max="78" width="3.5703125" customWidth="1"/>
  </cols>
  <sheetData>
    <row r="1" spans="1:49" ht="22.5" customHeight="1" x14ac:dyDescent="0.25">
      <c r="A1" s="65" t="s">
        <v>11452</v>
      </c>
      <c r="B1" s="276" t="s">
        <v>11664</v>
      </c>
      <c r="C1" s="277"/>
      <c r="D1" s="277"/>
      <c r="E1" s="277"/>
      <c r="F1" s="277"/>
      <c r="G1" s="277"/>
      <c r="H1" s="277"/>
      <c r="I1" s="277"/>
      <c r="J1" s="382" t="s">
        <v>11436</v>
      </c>
      <c r="K1" s="382"/>
      <c r="L1" s="382"/>
      <c r="M1" s="382"/>
      <c r="N1" s="382" t="s">
        <v>11581</v>
      </c>
      <c r="O1" s="382"/>
      <c r="P1" s="382"/>
      <c r="Q1" s="383"/>
      <c r="R1" s="278" t="s">
        <v>11437</v>
      </c>
      <c r="S1" s="347"/>
      <c r="T1" s="347"/>
      <c r="U1" s="347"/>
      <c r="V1" s="347"/>
      <c r="W1" s="347"/>
      <c r="X1" s="347"/>
      <c r="Y1" s="345" t="str">
        <f>CONCATENATE(BE_Berechnungen!M44,"% der Fragen beantwortet")</f>
        <v>0% der Fragen beantwortet</v>
      </c>
      <c r="Z1" s="275"/>
      <c r="AA1" s="275"/>
      <c r="AB1" s="275"/>
      <c r="AC1" s="275"/>
      <c r="AD1" s="275"/>
      <c r="AE1" s="275"/>
      <c r="AF1" s="275"/>
      <c r="AG1" s="275"/>
      <c r="AH1" s="275"/>
      <c r="AI1" s="275"/>
      <c r="AJ1" s="346"/>
      <c r="AK1" s="275" t="str">
        <f>CONCATENATE(BE_Berechnungen!$M$24," von ",BE_Berechnungen!$M$25," Punkten erreicht")</f>
        <v>0 von 20 Punkten erreicht</v>
      </c>
      <c r="AL1" s="275"/>
      <c r="AM1" s="275"/>
      <c r="AN1" s="275"/>
      <c r="AO1" s="275"/>
      <c r="AP1" s="275"/>
      <c r="AQ1" s="275"/>
      <c r="AR1" s="275"/>
      <c r="AS1" s="275"/>
      <c r="AT1" s="275"/>
      <c r="AU1" s="275"/>
      <c r="AV1" s="344"/>
    </row>
    <row r="2" spans="1:49" s="89" customFormat="1" x14ac:dyDescent="0.25">
      <c r="A2" s="65" t="s">
        <v>11573</v>
      </c>
      <c r="B2" s="65" t="s">
        <v>11574</v>
      </c>
      <c r="C2" s="70" t="s">
        <v>11440</v>
      </c>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65" t="s">
        <v>11439</v>
      </c>
      <c r="AW2" s="89" t="s">
        <v>29</v>
      </c>
    </row>
    <row r="3" spans="1:49" s="89" customFormat="1" ht="15.75" thickBot="1" x14ac:dyDescent="0.3">
      <c r="A3" s="65" t="s">
        <v>11440</v>
      </c>
      <c r="B3" s="125" t="s">
        <v>11439</v>
      </c>
      <c r="C3" s="125" t="s">
        <v>11440</v>
      </c>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5" t="s">
        <v>11439</v>
      </c>
      <c r="AW3" s="89" t="s">
        <v>29</v>
      </c>
    </row>
    <row r="4" spans="1:49" s="89" customFormat="1" ht="22.5" customHeight="1" thickBot="1" x14ac:dyDescent="0.3">
      <c r="A4" s="3"/>
      <c r="B4" s="122"/>
      <c r="C4" s="296" t="s">
        <v>11438</v>
      </c>
      <c r="D4" s="296"/>
      <c r="E4" s="296"/>
      <c r="F4" s="296"/>
      <c r="G4" s="296"/>
      <c r="H4" s="122"/>
      <c r="I4" s="336" t="str">
        <f>Klimaraumtyp!$S$18</f>
        <v>Musterstadt</v>
      </c>
      <c r="J4" s="337"/>
      <c r="K4" s="337"/>
      <c r="L4" s="337"/>
      <c r="M4" s="337"/>
      <c r="N4" s="337"/>
      <c r="O4" s="337"/>
      <c r="P4" s="337"/>
      <c r="Q4" s="337"/>
      <c r="R4" s="338"/>
      <c r="S4" s="141"/>
      <c r="T4" s="141"/>
      <c r="U4" s="122"/>
      <c r="V4" s="142"/>
      <c r="W4" s="142"/>
      <c r="X4" s="142"/>
      <c r="Y4" s="142"/>
      <c r="Z4" s="142"/>
      <c r="AA4" s="142"/>
      <c r="AB4" s="142"/>
      <c r="AC4" s="122"/>
      <c r="AD4" s="122"/>
      <c r="AE4" s="122"/>
      <c r="AF4" s="122"/>
      <c r="AG4" s="122"/>
      <c r="AH4" s="122"/>
      <c r="AI4" s="122"/>
      <c r="AJ4" s="122"/>
      <c r="AK4" s="122"/>
      <c r="AL4" s="122"/>
      <c r="AM4" s="122"/>
      <c r="AN4" s="122"/>
      <c r="AO4" s="122"/>
      <c r="AP4" s="122"/>
      <c r="AQ4" s="122"/>
      <c r="AR4" s="122"/>
      <c r="AS4" s="122"/>
      <c r="AT4" s="122"/>
      <c r="AU4" s="122"/>
      <c r="AV4" s="122"/>
    </row>
    <row r="5" spans="1:49" s="89" customFormat="1" x14ac:dyDescent="0.25">
      <c r="A5" s="65" t="s">
        <v>11440</v>
      </c>
      <c r="B5" s="125" t="s">
        <v>29</v>
      </c>
      <c r="C5" s="125" t="s">
        <v>11440</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row>
    <row r="6" spans="1:49" s="89" customFormat="1" ht="23.25" x14ac:dyDescent="0.25">
      <c r="B6" s="122"/>
      <c r="C6" s="335" t="s">
        <v>11428</v>
      </c>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122"/>
    </row>
    <row r="7" spans="1:49" s="89" customFormat="1" x14ac:dyDescent="0.25">
      <c r="A7" s="65" t="s">
        <v>11440</v>
      </c>
      <c r="B7" s="121" t="s">
        <v>29</v>
      </c>
      <c r="C7" s="125" t="s">
        <v>11440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49" s="89" customFormat="1" ht="37.5" customHeight="1" x14ac:dyDescent="0.25">
      <c r="B8" s="122"/>
      <c r="C8" s="234" t="s">
        <v>11141</v>
      </c>
      <c r="D8" s="234"/>
      <c r="E8" s="234" t="s">
        <v>11497</v>
      </c>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142"/>
      <c r="AK8" s="122"/>
      <c r="AL8" s="122"/>
      <c r="AM8" s="122"/>
      <c r="AN8" s="122"/>
      <c r="AO8" s="122"/>
      <c r="AP8" s="122"/>
      <c r="AQ8" s="122"/>
      <c r="AR8" s="122"/>
      <c r="AS8" s="122"/>
      <c r="AT8" s="122"/>
      <c r="AU8" s="122"/>
      <c r="AV8" s="122"/>
    </row>
    <row r="9" spans="1:49" s="89" customFormat="1" x14ac:dyDescent="0.25">
      <c r="B9" s="122"/>
      <c r="C9" s="122"/>
      <c r="D9" s="122"/>
      <c r="E9" s="340" t="s">
        <v>11048</v>
      </c>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122"/>
      <c r="AL9" s="122"/>
      <c r="AM9" s="122"/>
      <c r="AN9" s="122"/>
      <c r="AO9" s="122"/>
      <c r="AP9" s="122"/>
      <c r="AQ9" s="122"/>
      <c r="AR9" s="122"/>
      <c r="AS9" s="122"/>
      <c r="AT9" s="122"/>
      <c r="AU9" s="122"/>
      <c r="AV9" s="122"/>
    </row>
    <row r="10" spans="1:49" s="89" customFormat="1" ht="202.5" customHeight="1" x14ac:dyDescent="0.25">
      <c r="B10" s="122"/>
      <c r="C10" s="122"/>
      <c r="D10" s="122"/>
      <c r="E10" s="339" t="s">
        <v>11499</v>
      </c>
      <c r="F10" s="339"/>
      <c r="G10" s="339"/>
      <c r="H10" s="339"/>
      <c r="I10" s="339"/>
      <c r="J10" s="339"/>
      <c r="K10" s="339"/>
      <c r="L10" s="122"/>
      <c r="M10" s="339" t="s">
        <v>11498</v>
      </c>
      <c r="N10" s="339"/>
      <c r="O10" s="339"/>
      <c r="P10" s="339"/>
      <c r="Q10" s="339"/>
      <c r="R10" s="339"/>
      <c r="S10" s="339"/>
      <c r="T10" s="122"/>
      <c r="U10" s="339" t="s">
        <v>11500</v>
      </c>
      <c r="V10" s="339"/>
      <c r="W10" s="339"/>
      <c r="X10" s="339"/>
      <c r="Y10" s="339"/>
      <c r="Z10" s="339"/>
      <c r="AA10" s="339"/>
      <c r="AB10" s="122"/>
      <c r="AC10" s="339" t="s">
        <v>11501</v>
      </c>
      <c r="AD10" s="339"/>
      <c r="AE10" s="339"/>
      <c r="AF10" s="339"/>
      <c r="AG10" s="339"/>
      <c r="AH10" s="339"/>
      <c r="AI10" s="339"/>
      <c r="AJ10" s="122"/>
      <c r="AK10" s="122"/>
      <c r="AL10" s="122"/>
      <c r="AM10" s="122"/>
      <c r="AN10" s="122"/>
      <c r="AO10" s="122"/>
      <c r="AP10" s="122"/>
      <c r="AQ10" s="122"/>
      <c r="AR10" s="122"/>
      <c r="AS10" s="122"/>
      <c r="AT10" s="122"/>
      <c r="AU10" s="122"/>
      <c r="AV10" s="122"/>
    </row>
    <row r="11" spans="1:49" s="89" customFormat="1" ht="15.75" thickBot="1" x14ac:dyDescent="0.3">
      <c r="A11" s="65" t="s">
        <v>11440</v>
      </c>
      <c r="B11" s="121" t="s">
        <v>29</v>
      </c>
      <c r="C11" s="125" t="s">
        <v>11440</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row>
    <row r="12" spans="1:49" s="89" customFormat="1" ht="22.5" customHeight="1" thickBot="1" x14ac:dyDescent="0.3">
      <c r="B12" s="122"/>
      <c r="C12" s="348" t="s">
        <v>11142</v>
      </c>
      <c r="D12" s="358"/>
      <c r="E12" s="349" t="s">
        <v>11507</v>
      </c>
      <c r="F12" s="350"/>
      <c r="G12" s="350"/>
      <c r="H12" s="350"/>
      <c r="I12" s="350"/>
      <c r="J12" s="350"/>
      <c r="K12" s="350"/>
      <c r="L12" s="350"/>
      <c r="M12" s="350"/>
      <c r="N12" s="350"/>
      <c r="O12" s="350"/>
      <c r="P12" s="350"/>
      <c r="Q12" s="350"/>
      <c r="R12" s="350"/>
      <c r="S12" s="351"/>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row>
    <row r="13" spans="1:49" s="89" customFormat="1" x14ac:dyDescent="0.25">
      <c r="A13" s="65" t="s">
        <v>11440</v>
      </c>
      <c r="B13" s="121" t="s">
        <v>29</v>
      </c>
      <c r="C13" s="125" t="s">
        <v>11440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row>
    <row r="14" spans="1:49" x14ac:dyDescent="0.25">
      <c r="A14" s="65" t="s">
        <v>11440</v>
      </c>
      <c r="B14" s="121" t="s">
        <v>29</v>
      </c>
      <c r="C14" s="125" t="s">
        <v>11440</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row>
    <row r="15" spans="1:49" x14ac:dyDescent="0.25">
      <c r="A15" s="65" t="s">
        <v>11440</v>
      </c>
      <c r="B15" s="121" t="s">
        <v>29</v>
      </c>
      <c r="C15" s="125" t="s">
        <v>11440</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row>
    <row r="16" spans="1:49" x14ac:dyDescent="0.25">
      <c r="A16" s="65" t="s">
        <v>11440</v>
      </c>
      <c r="B16" s="121" t="s">
        <v>29</v>
      </c>
      <c r="C16" s="125" t="s">
        <v>11440</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row>
    <row r="17" spans="1:48" x14ac:dyDescent="0.25">
      <c r="A17" s="65" t="s">
        <v>11440</v>
      </c>
      <c r="B17" s="121" t="s">
        <v>29</v>
      </c>
      <c r="C17" s="125" t="s">
        <v>11440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x14ac:dyDescent="0.25">
      <c r="A18" s="65" t="s">
        <v>11440</v>
      </c>
      <c r="B18" s="121" t="s">
        <v>29</v>
      </c>
      <c r="C18" s="125" t="s">
        <v>11440</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x14ac:dyDescent="0.25">
      <c r="A19" s="65" t="s">
        <v>11440</v>
      </c>
      <c r="B19" s="121" t="s">
        <v>29</v>
      </c>
      <c r="C19" s="125" t="s">
        <v>11440</v>
      </c>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x14ac:dyDescent="0.25">
      <c r="A20" s="65" t="s">
        <v>11440</v>
      </c>
      <c r="B20" s="121" t="s">
        <v>29</v>
      </c>
      <c r="C20" s="125" t="s">
        <v>11440</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x14ac:dyDescent="0.25">
      <c r="A21" s="65" t="s">
        <v>11440</v>
      </c>
      <c r="B21" s="121" t="s">
        <v>29</v>
      </c>
      <c r="C21" s="125" t="s">
        <v>11440</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x14ac:dyDescent="0.25">
      <c r="A22" s="65" t="s">
        <v>11440</v>
      </c>
      <c r="B22" s="121" t="s">
        <v>29</v>
      </c>
      <c r="C22" s="125" t="s">
        <v>11440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s="89" customFormat="1" ht="37.5" customHeight="1" x14ac:dyDescent="0.25">
      <c r="B23" s="122"/>
      <c r="C23" s="234" t="s">
        <v>11143</v>
      </c>
      <c r="D23" s="234"/>
      <c r="E23" s="234" t="s">
        <v>11658</v>
      </c>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142"/>
      <c r="AK23" s="122"/>
      <c r="AL23" s="122"/>
      <c r="AM23" s="122"/>
      <c r="AN23" s="122"/>
      <c r="AO23" s="122"/>
      <c r="AP23" s="122"/>
      <c r="AQ23" s="122"/>
      <c r="AR23" s="122"/>
      <c r="AS23" s="122"/>
      <c r="AT23" s="122"/>
      <c r="AU23" s="122"/>
      <c r="AV23" s="122"/>
    </row>
    <row r="24" spans="1:48" s="89" customFormat="1" x14ac:dyDescent="0.25">
      <c r="B24" s="122"/>
      <c r="C24" s="122"/>
      <c r="D24" s="122"/>
      <c r="E24" s="340" t="s">
        <v>11048</v>
      </c>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122"/>
      <c r="AL24" s="122"/>
      <c r="AM24" s="122"/>
      <c r="AN24" s="122"/>
      <c r="AO24" s="122"/>
      <c r="AP24" s="122"/>
      <c r="AQ24" s="122"/>
      <c r="AR24" s="122"/>
      <c r="AS24" s="122"/>
      <c r="AT24" s="122"/>
      <c r="AU24" s="122"/>
      <c r="AV24" s="122"/>
    </row>
    <row r="25" spans="1:48" s="89" customFormat="1" ht="172.5" customHeight="1" x14ac:dyDescent="0.25">
      <c r="B25" s="122"/>
      <c r="C25" s="122"/>
      <c r="D25" s="122"/>
      <c r="E25" s="339" t="s">
        <v>11502</v>
      </c>
      <c r="F25" s="339"/>
      <c r="G25" s="339"/>
      <c r="H25" s="339"/>
      <c r="I25" s="339"/>
      <c r="J25" s="339"/>
      <c r="K25" s="339"/>
      <c r="L25" s="122"/>
      <c r="M25" s="339" t="s">
        <v>11640</v>
      </c>
      <c r="N25" s="339"/>
      <c r="O25" s="339"/>
      <c r="P25" s="339"/>
      <c r="Q25" s="339"/>
      <c r="R25" s="339"/>
      <c r="S25" s="339"/>
      <c r="T25" s="122"/>
      <c r="U25" s="339" t="s">
        <v>11503</v>
      </c>
      <c r="V25" s="339"/>
      <c r="W25" s="339"/>
      <c r="X25" s="339"/>
      <c r="Y25" s="339"/>
      <c r="Z25" s="339"/>
      <c r="AA25" s="339"/>
      <c r="AB25" s="122"/>
      <c r="AC25" s="339" t="s">
        <v>11504</v>
      </c>
      <c r="AD25" s="339"/>
      <c r="AE25" s="339"/>
      <c r="AF25" s="339"/>
      <c r="AG25" s="339"/>
      <c r="AH25" s="339"/>
      <c r="AI25" s="339"/>
      <c r="AJ25" s="122"/>
      <c r="AK25" s="122"/>
      <c r="AL25" s="122"/>
      <c r="AM25" s="122"/>
      <c r="AN25" s="122"/>
      <c r="AO25" s="122"/>
      <c r="AP25" s="122"/>
      <c r="AQ25" s="122"/>
      <c r="AR25" s="122"/>
      <c r="AS25" s="122"/>
      <c r="AT25" s="122"/>
      <c r="AU25" s="122"/>
      <c r="AV25" s="122"/>
    </row>
    <row r="26" spans="1:48" s="89" customFormat="1" ht="15.75" thickBot="1" x14ac:dyDescent="0.3">
      <c r="A26" s="65" t="s">
        <v>11440</v>
      </c>
      <c r="B26" s="121" t="s">
        <v>29</v>
      </c>
      <c r="C26" s="125" t="s">
        <v>11440</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row>
    <row r="27" spans="1:48" s="89" customFormat="1" ht="22.5" customHeight="1" thickBot="1" x14ac:dyDescent="0.3">
      <c r="B27" s="122"/>
      <c r="C27" s="348" t="s">
        <v>11144</v>
      </c>
      <c r="D27" s="358"/>
      <c r="E27" s="349" t="s">
        <v>11507</v>
      </c>
      <c r="F27" s="350"/>
      <c r="G27" s="350"/>
      <c r="H27" s="350"/>
      <c r="I27" s="350"/>
      <c r="J27" s="350"/>
      <c r="K27" s="350"/>
      <c r="L27" s="350"/>
      <c r="M27" s="350"/>
      <c r="N27" s="350"/>
      <c r="O27" s="350"/>
      <c r="P27" s="350"/>
      <c r="Q27" s="350"/>
      <c r="R27" s="350"/>
      <c r="S27" s="351"/>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row>
    <row r="28" spans="1:48" s="89" customFormat="1" x14ac:dyDescent="0.25">
      <c r="A28" s="65" t="s">
        <v>11440</v>
      </c>
      <c r="B28" s="121" t="s">
        <v>29</v>
      </c>
      <c r="C28" s="125" t="s">
        <v>11440</v>
      </c>
      <c r="D28" s="126"/>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s="89" customFormat="1" x14ac:dyDescent="0.25">
      <c r="A29" s="65" t="s">
        <v>11440</v>
      </c>
      <c r="B29" s="121" t="s">
        <v>29</v>
      </c>
      <c r="C29" s="125" t="s">
        <v>11440</v>
      </c>
      <c r="D29" s="126"/>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s="89" customFormat="1" x14ac:dyDescent="0.25">
      <c r="A30" s="65" t="s">
        <v>11440</v>
      </c>
      <c r="B30" s="121" t="s">
        <v>29</v>
      </c>
      <c r="C30" s="125" t="s">
        <v>11440</v>
      </c>
      <c r="D30" s="126"/>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x14ac:dyDescent="0.25">
      <c r="A31" s="65" t="s">
        <v>11440</v>
      </c>
      <c r="B31" s="121" t="s">
        <v>29</v>
      </c>
      <c r="C31" s="125" t="s">
        <v>11440</v>
      </c>
      <c r="D31" s="126"/>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x14ac:dyDescent="0.25">
      <c r="A32" s="65" t="s">
        <v>11440</v>
      </c>
      <c r="B32" s="121" t="s">
        <v>29</v>
      </c>
      <c r="C32" s="125" t="s">
        <v>11440</v>
      </c>
      <c r="D32" s="126"/>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row>
    <row r="33" spans="1:48" x14ac:dyDescent="0.25">
      <c r="A33" s="65" t="s">
        <v>11440</v>
      </c>
      <c r="B33" s="121" t="s">
        <v>29</v>
      </c>
      <c r="C33" s="125" t="s">
        <v>11440</v>
      </c>
      <c r="D33" s="126"/>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row>
    <row r="34" spans="1:48" x14ac:dyDescent="0.25">
      <c r="A34" s="65" t="s">
        <v>11440</v>
      </c>
      <c r="B34" s="121" t="s">
        <v>29</v>
      </c>
      <c r="C34" s="125" t="s">
        <v>11440</v>
      </c>
      <c r="D34" s="126"/>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row>
    <row r="35" spans="1:48" x14ac:dyDescent="0.25">
      <c r="A35" s="65" t="s">
        <v>11440</v>
      </c>
      <c r="B35" s="121" t="s">
        <v>29</v>
      </c>
      <c r="C35" s="125" t="s">
        <v>11440</v>
      </c>
      <c r="D35" s="126"/>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row>
    <row r="36" spans="1:48" x14ac:dyDescent="0.25">
      <c r="A36" s="65" t="s">
        <v>11440</v>
      </c>
      <c r="B36" s="121" t="s">
        <v>29</v>
      </c>
      <c r="C36" s="125" t="s">
        <v>11440</v>
      </c>
      <c r="D36" s="126"/>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row>
    <row r="37" spans="1:48" x14ac:dyDescent="0.25">
      <c r="A37" s="65" t="s">
        <v>11440</v>
      </c>
      <c r="B37" s="121" t="s">
        <v>29</v>
      </c>
      <c r="C37" s="125" t="s">
        <v>11440</v>
      </c>
      <c r="D37" s="126"/>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row>
    <row r="38" spans="1:48" ht="22.5" customHeight="1" thickBot="1" x14ac:dyDescent="0.3">
      <c r="A38" s="89"/>
      <c r="B38" s="122"/>
      <c r="C38" s="339" t="s">
        <v>11146</v>
      </c>
      <c r="D38" s="339"/>
      <c r="E38" s="339" t="s">
        <v>11329</v>
      </c>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122"/>
    </row>
    <row r="39" spans="1:48" ht="82.5" customHeight="1" x14ac:dyDescent="0.25">
      <c r="A39" s="89"/>
      <c r="B39" s="122"/>
      <c r="C39" s="348" t="s">
        <v>11147</v>
      </c>
      <c r="D39" s="348"/>
      <c r="E39" s="348" t="s">
        <v>11330</v>
      </c>
      <c r="F39" s="348"/>
      <c r="G39" s="348"/>
      <c r="H39" s="348"/>
      <c r="I39" s="348"/>
      <c r="J39" s="348"/>
      <c r="K39" s="348"/>
      <c r="L39" s="348"/>
      <c r="M39" s="348"/>
      <c r="N39" s="348"/>
      <c r="O39" s="348"/>
      <c r="P39" s="348"/>
      <c r="Q39" s="348"/>
      <c r="R39" s="348"/>
      <c r="S39" s="348"/>
      <c r="T39" s="122"/>
      <c r="U39" s="370" t="s">
        <v>11507</v>
      </c>
      <c r="V39" s="371"/>
      <c r="W39" s="371"/>
      <c r="X39" s="371"/>
      <c r="Y39" s="371"/>
      <c r="Z39" s="371"/>
      <c r="AA39" s="371"/>
      <c r="AB39" s="371"/>
      <c r="AC39" s="371"/>
      <c r="AD39" s="371"/>
      <c r="AE39" s="371"/>
      <c r="AF39" s="371"/>
      <c r="AG39" s="371"/>
      <c r="AH39" s="371"/>
      <c r="AI39" s="372"/>
      <c r="AJ39" s="142"/>
      <c r="AK39" s="359" t="s">
        <v>11258</v>
      </c>
      <c r="AL39" s="359"/>
      <c r="AM39" s="359"/>
      <c r="AN39" s="359"/>
      <c r="AO39" s="359"/>
      <c r="AP39" s="359"/>
      <c r="AQ39" s="359"/>
      <c r="AR39" s="359"/>
      <c r="AS39" s="359"/>
      <c r="AT39" s="359"/>
      <c r="AU39" s="359"/>
      <c r="AV39" s="122"/>
    </row>
    <row r="40" spans="1:48" ht="82.5" customHeight="1" thickBot="1" x14ac:dyDescent="0.3">
      <c r="A40" s="89"/>
      <c r="B40" s="122"/>
      <c r="C40" s="348" t="s">
        <v>11148</v>
      </c>
      <c r="D40" s="348"/>
      <c r="E40" s="348" t="s">
        <v>11641</v>
      </c>
      <c r="F40" s="348"/>
      <c r="G40" s="348"/>
      <c r="H40" s="348"/>
      <c r="I40" s="348"/>
      <c r="J40" s="348"/>
      <c r="K40" s="348"/>
      <c r="L40" s="348"/>
      <c r="M40" s="348"/>
      <c r="N40" s="348"/>
      <c r="O40" s="348"/>
      <c r="P40" s="348"/>
      <c r="Q40" s="348"/>
      <c r="R40" s="348"/>
      <c r="S40" s="348"/>
      <c r="T40" s="122"/>
      <c r="U40" s="376" t="s">
        <v>11507</v>
      </c>
      <c r="V40" s="377"/>
      <c r="W40" s="377"/>
      <c r="X40" s="377"/>
      <c r="Y40" s="377"/>
      <c r="Z40" s="377"/>
      <c r="AA40" s="377"/>
      <c r="AB40" s="377"/>
      <c r="AC40" s="377"/>
      <c r="AD40" s="377"/>
      <c r="AE40" s="377"/>
      <c r="AF40" s="377"/>
      <c r="AG40" s="377"/>
      <c r="AH40" s="377"/>
      <c r="AI40" s="378"/>
      <c r="AJ40" s="142"/>
      <c r="AK40" s="359"/>
      <c r="AL40" s="359"/>
      <c r="AM40" s="359"/>
      <c r="AN40" s="359"/>
      <c r="AO40" s="359"/>
      <c r="AP40" s="359"/>
      <c r="AQ40" s="359"/>
      <c r="AR40" s="359"/>
      <c r="AS40" s="359"/>
      <c r="AT40" s="359"/>
      <c r="AU40" s="359"/>
      <c r="AV40" s="122"/>
    </row>
    <row r="41" spans="1:48" x14ac:dyDescent="0.25">
      <c r="A41" s="65" t="s">
        <v>11440</v>
      </c>
      <c r="B41" s="125" t="s">
        <v>29</v>
      </c>
      <c r="C41" s="125" t="s">
        <v>11440</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row>
    <row r="42" spans="1:48" x14ac:dyDescent="0.25">
      <c r="A42" s="65" t="s">
        <v>11440</v>
      </c>
      <c r="B42" s="125" t="s">
        <v>29</v>
      </c>
      <c r="C42" s="125" t="s">
        <v>11440</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48" x14ac:dyDescent="0.25">
      <c r="A43" s="65" t="s">
        <v>11440</v>
      </c>
      <c r="B43" s="125" t="s">
        <v>29</v>
      </c>
      <c r="C43" s="125" t="s">
        <v>11440</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48" x14ac:dyDescent="0.25">
      <c r="A44" s="65" t="s">
        <v>11440</v>
      </c>
      <c r="B44" s="125" t="s">
        <v>29</v>
      </c>
      <c r="C44" s="125" t="s">
        <v>11440</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row>
    <row r="45" spans="1:48" x14ac:dyDescent="0.25">
      <c r="A45" s="65" t="s">
        <v>11440</v>
      </c>
      <c r="B45" s="125" t="s">
        <v>29</v>
      </c>
      <c r="C45" s="125" t="s">
        <v>11440</v>
      </c>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row>
    <row r="46" spans="1:48" x14ac:dyDescent="0.25">
      <c r="A46" s="65" t="s">
        <v>11440</v>
      </c>
      <c r="B46" s="125" t="s">
        <v>29</v>
      </c>
      <c r="C46" s="125" t="s">
        <v>11440</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row>
    <row r="47" spans="1:48" x14ac:dyDescent="0.25">
      <c r="A47" s="65" t="s">
        <v>11440</v>
      </c>
      <c r="B47" s="125" t="s">
        <v>29</v>
      </c>
      <c r="C47" s="125" t="s">
        <v>11440</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row>
    <row r="48" spans="1:48" x14ac:dyDescent="0.25">
      <c r="A48" s="65" t="s">
        <v>11440</v>
      </c>
      <c r="B48" s="125" t="s">
        <v>29</v>
      </c>
      <c r="C48" s="125" t="s">
        <v>11440</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row>
    <row r="49" spans="1:48" x14ac:dyDescent="0.25">
      <c r="A49" s="65" t="s">
        <v>11440</v>
      </c>
      <c r="B49" s="125" t="s">
        <v>29</v>
      </c>
      <c r="C49" s="125" t="s">
        <v>11440</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row>
    <row r="50" spans="1:48" x14ac:dyDescent="0.25">
      <c r="A50" s="65" t="s">
        <v>11440</v>
      </c>
      <c r="B50" s="125" t="s">
        <v>29</v>
      </c>
      <c r="C50" s="125" t="s">
        <v>11440</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row>
    <row r="51" spans="1:48" s="89" customFormat="1" ht="52.5" customHeight="1" thickBot="1" x14ac:dyDescent="0.3">
      <c r="B51" s="122"/>
      <c r="C51" s="339" t="s">
        <v>11149</v>
      </c>
      <c r="D51" s="339"/>
      <c r="E51" s="339" t="s">
        <v>11505</v>
      </c>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142"/>
      <c r="AK51" s="359" t="s">
        <v>11560</v>
      </c>
      <c r="AL51" s="359"/>
      <c r="AM51" s="359"/>
      <c r="AN51" s="359"/>
      <c r="AO51" s="359"/>
      <c r="AP51" s="359"/>
      <c r="AQ51" s="359"/>
      <c r="AR51" s="359"/>
      <c r="AS51" s="359"/>
      <c r="AT51" s="359"/>
      <c r="AU51" s="359"/>
      <c r="AV51" s="122"/>
    </row>
    <row r="52" spans="1:48" s="89" customFormat="1" ht="30" customHeight="1" x14ac:dyDescent="0.25">
      <c r="B52" s="122"/>
      <c r="C52" s="348" t="s">
        <v>11150</v>
      </c>
      <c r="D52" s="348"/>
      <c r="E52" s="348" t="s">
        <v>11556</v>
      </c>
      <c r="F52" s="348"/>
      <c r="G52" s="348"/>
      <c r="H52" s="348"/>
      <c r="I52" s="348"/>
      <c r="J52" s="348"/>
      <c r="K52" s="348"/>
      <c r="L52" s="348"/>
      <c r="M52" s="348"/>
      <c r="N52" s="348"/>
      <c r="O52" s="348"/>
      <c r="P52" s="348"/>
      <c r="Q52" s="348"/>
      <c r="R52" s="348"/>
      <c r="S52" s="348"/>
      <c r="T52" s="122"/>
      <c r="U52" s="370" t="s">
        <v>11507</v>
      </c>
      <c r="V52" s="371"/>
      <c r="W52" s="371"/>
      <c r="X52" s="371"/>
      <c r="Y52" s="371"/>
      <c r="Z52" s="371"/>
      <c r="AA52" s="371"/>
      <c r="AB52" s="371"/>
      <c r="AC52" s="371"/>
      <c r="AD52" s="371"/>
      <c r="AE52" s="371"/>
      <c r="AF52" s="371"/>
      <c r="AG52" s="371"/>
      <c r="AH52" s="371"/>
      <c r="AI52" s="372"/>
      <c r="AJ52" s="142"/>
      <c r="AK52" s="359"/>
      <c r="AL52" s="359"/>
      <c r="AM52" s="359"/>
      <c r="AN52" s="359"/>
      <c r="AO52" s="359"/>
      <c r="AP52" s="359"/>
      <c r="AQ52" s="359"/>
      <c r="AR52" s="359"/>
      <c r="AS52" s="359"/>
      <c r="AT52" s="359"/>
      <c r="AU52" s="359"/>
      <c r="AV52" s="122"/>
    </row>
    <row r="53" spans="1:48" s="89" customFormat="1" ht="30" customHeight="1" x14ac:dyDescent="0.25">
      <c r="B53" s="122"/>
      <c r="C53" s="348" t="s">
        <v>11151</v>
      </c>
      <c r="D53" s="348"/>
      <c r="E53" s="348" t="s">
        <v>11557</v>
      </c>
      <c r="F53" s="348"/>
      <c r="G53" s="348"/>
      <c r="H53" s="348"/>
      <c r="I53" s="348"/>
      <c r="J53" s="348"/>
      <c r="K53" s="348"/>
      <c r="L53" s="348"/>
      <c r="M53" s="348"/>
      <c r="N53" s="348"/>
      <c r="O53" s="348"/>
      <c r="P53" s="348"/>
      <c r="Q53" s="348"/>
      <c r="R53" s="348"/>
      <c r="S53" s="348"/>
      <c r="T53" s="122"/>
      <c r="U53" s="373" t="s">
        <v>11507</v>
      </c>
      <c r="V53" s="374"/>
      <c r="W53" s="374"/>
      <c r="X53" s="374"/>
      <c r="Y53" s="374"/>
      <c r="Z53" s="374"/>
      <c r="AA53" s="374"/>
      <c r="AB53" s="374"/>
      <c r="AC53" s="374"/>
      <c r="AD53" s="374"/>
      <c r="AE53" s="374"/>
      <c r="AF53" s="374"/>
      <c r="AG53" s="374"/>
      <c r="AH53" s="374"/>
      <c r="AI53" s="375"/>
      <c r="AJ53" s="142"/>
      <c r="AK53" s="359"/>
      <c r="AL53" s="359"/>
      <c r="AM53" s="359"/>
      <c r="AN53" s="359"/>
      <c r="AO53" s="359"/>
      <c r="AP53" s="359"/>
      <c r="AQ53" s="359"/>
      <c r="AR53" s="359"/>
      <c r="AS53" s="359"/>
      <c r="AT53" s="359"/>
      <c r="AU53" s="359"/>
      <c r="AV53" s="122"/>
    </row>
    <row r="54" spans="1:48" s="89" customFormat="1" ht="30" customHeight="1" x14ac:dyDescent="0.25">
      <c r="A54" s="65"/>
      <c r="B54" s="121"/>
      <c r="C54" s="348" t="s">
        <v>11152</v>
      </c>
      <c r="D54" s="348"/>
      <c r="E54" s="348" t="s">
        <v>11674</v>
      </c>
      <c r="F54" s="348"/>
      <c r="G54" s="348"/>
      <c r="H54" s="348"/>
      <c r="I54" s="348"/>
      <c r="J54" s="348"/>
      <c r="K54" s="348"/>
      <c r="L54" s="348"/>
      <c r="M54" s="348"/>
      <c r="N54" s="348"/>
      <c r="O54" s="348"/>
      <c r="P54" s="348"/>
      <c r="Q54" s="348"/>
      <c r="R54" s="348"/>
      <c r="S54" s="348"/>
      <c r="T54" s="122"/>
      <c r="U54" s="373" t="s">
        <v>11507</v>
      </c>
      <c r="V54" s="374"/>
      <c r="W54" s="374"/>
      <c r="X54" s="374"/>
      <c r="Y54" s="374"/>
      <c r="Z54" s="374"/>
      <c r="AA54" s="374"/>
      <c r="AB54" s="374"/>
      <c r="AC54" s="374"/>
      <c r="AD54" s="374"/>
      <c r="AE54" s="374"/>
      <c r="AF54" s="374"/>
      <c r="AG54" s="374"/>
      <c r="AH54" s="374"/>
      <c r="AI54" s="375"/>
      <c r="AJ54" s="142"/>
      <c r="AK54" s="150"/>
      <c r="AL54" s="150"/>
      <c r="AM54" s="150"/>
      <c r="AN54" s="150"/>
      <c r="AO54" s="150"/>
      <c r="AP54" s="150"/>
      <c r="AQ54" s="150"/>
      <c r="AR54" s="150"/>
      <c r="AS54" s="150"/>
      <c r="AT54" s="150"/>
      <c r="AU54" s="150"/>
      <c r="AV54" s="122"/>
    </row>
    <row r="55" spans="1:48" s="194" customFormat="1" ht="30" customHeight="1" x14ac:dyDescent="0.25">
      <c r="A55" s="65"/>
      <c r="B55" s="121"/>
      <c r="C55" s="348" t="s">
        <v>11153</v>
      </c>
      <c r="D55" s="348"/>
      <c r="E55" s="348" t="s">
        <v>11675</v>
      </c>
      <c r="F55" s="348"/>
      <c r="G55" s="348"/>
      <c r="H55" s="348"/>
      <c r="I55" s="348"/>
      <c r="J55" s="348"/>
      <c r="K55" s="348"/>
      <c r="L55" s="348"/>
      <c r="M55" s="348"/>
      <c r="N55" s="348"/>
      <c r="O55" s="348"/>
      <c r="P55" s="348"/>
      <c r="Q55" s="348"/>
      <c r="R55" s="348"/>
      <c r="S55" s="348"/>
      <c r="T55" s="193"/>
      <c r="U55" s="373" t="s">
        <v>11507</v>
      </c>
      <c r="V55" s="374"/>
      <c r="W55" s="374"/>
      <c r="X55" s="374"/>
      <c r="Y55" s="374"/>
      <c r="Z55" s="374"/>
      <c r="AA55" s="374"/>
      <c r="AB55" s="374"/>
      <c r="AC55" s="374"/>
      <c r="AD55" s="374"/>
      <c r="AE55" s="374"/>
      <c r="AF55" s="374"/>
      <c r="AG55" s="374"/>
      <c r="AH55" s="374"/>
      <c r="AI55" s="375"/>
      <c r="AJ55" s="142"/>
      <c r="AK55" s="150"/>
      <c r="AL55" s="150"/>
      <c r="AM55" s="150"/>
      <c r="AN55" s="150"/>
      <c r="AO55" s="150"/>
      <c r="AP55" s="150"/>
      <c r="AQ55" s="150"/>
      <c r="AR55" s="150"/>
      <c r="AS55" s="150"/>
      <c r="AT55" s="150"/>
      <c r="AU55" s="150"/>
      <c r="AV55" s="193"/>
    </row>
    <row r="56" spans="1:48" s="89" customFormat="1" ht="37.5" customHeight="1" x14ac:dyDescent="0.25">
      <c r="A56" s="65"/>
      <c r="B56" s="121"/>
      <c r="C56" s="348" t="s">
        <v>11154</v>
      </c>
      <c r="D56" s="348"/>
      <c r="E56" s="348" t="s">
        <v>11558</v>
      </c>
      <c r="F56" s="348"/>
      <c r="G56" s="348"/>
      <c r="H56" s="348"/>
      <c r="I56" s="348"/>
      <c r="J56" s="348"/>
      <c r="K56" s="348"/>
      <c r="L56" s="348"/>
      <c r="M56" s="348"/>
      <c r="N56" s="348"/>
      <c r="O56" s="348"/>
      <c r="P56" s="348"/>
      <c r="Q56" s="348"/>
      <c r="R56" s="348"/>
      <c r="S56" s="348"/>
      <c r="T56" s="122"/>
      <c r="U56" s="373" t="s">
        <v>11507</v>
      </c>
      <c r="V56" s="374"/>
      <c r="W56" s="374"/>
      <c r="X56" s="374"/>
      <c r="Y56" s="374"/>
      <c r="Z56" s="374"/>
      <c r="AA56" s="374"/>
      <c r="AB56" s="374"/>
      <c r="AC56" s="374"/>
      <c r="AD56" s="374"/>
      <c r="AE56" s="374"/>
      <c r="AF56" s="374"/>
      <c r="AG56" s="374"/>
      <c r="AH56" s="374"/>
      <c r="AI56" s="375"/>
      <c r="AJ56" s="142"/>
      <c r="AK56" s="150"/>
      <c r="AL56" s="150"/>
      <c r="AM56" s="150"/>
      <c r="AN56" s="150"/>
      <c r="AO56" s="150"/>
      <c r="AP56" s="150"/>
      <c r="AQ56" s="150"/>
      <c r="AR56" s="150"/>
      <c r="AS56" s="150"/>
      <c r="AT56" s="150"/>
      <c r="AU56" s="150"/>
      <c r="AV56" s="122"/>
    </row>
    <row r="57" spans="1:48" s="89" customFormat="1" ht="37.5" customHeight="1" thickBot="1" x14ac:dyDescent="0.3">
      <c r="A57" s="65"/>
      <c r="B57" s="121"/>
      <c r="C57" s="348" t="s">
        <v>11676</v>
      </c>
      <c r="D57" s="348"/>
      <c r="E57" s="348" t="s">
        <v>11559</v>
      </c>
      <c r="F57" s="348"/>
      <c r="G57" s="348"/>
      <c r="H57" s="348"/>
      <c r="I57" s="348"/>
      <c r="J57" s="348"/>
      <c r="K57" s="348"/>
      <c r="L57" s="348"/>
      <c r="M57" s="348"/>
      <c r="N57" s="348"/>
      <c r="O57" s="348"/>
      <c r="P57" s="348"/>
      <c r="Q57" s="348"/>
      <c r="R57" s="348"/>
      <c r="S57" s="348"/>
      <c r="T57" s="122"/>
      <c r="U57" s="376" t="s">
        <v>11507</v>
      </c>
      <c r="V57" s="377"/>
      <c r="W57" s="377"/>
      <c r="X57" s="377"/>
      <c r="Y57" s="377"/>
      <c r="Z57" s="377"/>
      <c r="AA57" s="377"/>
      <c r="AB57" s="377"/>
      <c r="AC57" s="377"/>
      <c r="AD57" s="377"/>
      <c r="AE57" s="377"/>
      <c r="AF57" s="377"/>
      <c r="AG57" s="377"/>
      <c r="AH57" s="377"/>
      <c r="AI57" s="378"/>
      <c r="AJ57" s="142"/>
      <c r="AK57" s="150"/>
      <c r="AL57" s="150"/>
      <c r="AM57" s="150"/>
      <c r="AN57" s="150"/>
      <c r="AO57" s="150"/>
      <c r="AP57" s="150"/>
      <c r="AQ57" s="150"/>
      <c r="AR57" s="150"/>
      <c r="AS57" s="150"/>
      <c r="AT57" s="150"/>
      <c r="AU57" s="150"/>
      <c r="AV57" s="122"/>
    </row>
    <row r="58" spans="1:48" x14ac:dyDescent="0.25">
      <c r="A58" s="65" t="s">
        <v>11440</v>
      </c>
      <c r="B58" s="121" t="s">
        <v>29</v>
      </c>
      <c r="C58" s="125" t="s">
        <v>11440</v>
      </c>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row>
    <row r="59" spans="1:48" x14ac:dyDescent="0.25">
      <c r="A59" s="65" t="s">
        <v>11440</v>
      </c>
      <c r="B59" s="121" t="s">
        <v>29</v>
      </c>
      <c r="C59" s="125" t="s">
        <v>11440</v>
      </c>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row>
    <row r="60" spans="1:48" x14ac:dyDescent="0.25">
      <c r="A60" s="65" t="s">
        <v>11440</v>
      </c>
      <c r="B60" s="121" t="s">
        <v>29</v>
      </c>
      <c r="C60" s="125" t="s">
        <v>11440</v>
      </c>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x14ac:dyDescent="0.25">
      <c r="A61" s="65" t="s">
        <v>11440</v>
      </c>
      <c r="B61" s="121" t="s">
        <v>29</v>
      </c>
      <c r="C61" s="125" t="s">
        <v>11440</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x14ac:dyDescent="0.25">
      <c r="A62" s="65" t="s">
        <v>11440</v>
      </c>
      <c r="B62" s="121" t="s">
        <v>29</v>
      </c>
      <c r="C62" s="125" t="s">
        <v>11440</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x14ac:dyDescent="0.25">
      <c r="A63" s="65" t="s">
        <v>11440</v>
      </c>
      <c r="B63" s="121" t="s">
        <v>29</v>
      </c>
      <c r="C63" s="125" t="s">
        <v>11440</v>
      </c>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x14ac:dyDescent="0.25">
      <c r="A64" s="65" t="s">
        <v>11440</v>
      </c>
      <c r="B64" s="121" t="s">
        <v>29</v>
      </c>
      <c r="C64" s="125" t="s">
        <v>11440</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x14ac:dyDescent="0.25">
      <c r="A65" s="65" t="s">
        <v>11440</v>
      </c>
      <c r="B65" s="121" t="s">
        <v>29</v>
      </c>
      <c r="C65" s="125" t="s">
        <v>11440</v>
      </c>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x14ac:dyDescent="0.25">
      <c r="A66" s="65" t="s">
        <v>11440</v>
      </c>
      <c r="B66" s="121" t="s">
        <v>29</v>
      </c>
      <c r="C66" s="125" t="s">
        <v>11440</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x14ac:dyDescent="0.25">
      <c r="A67" s="65" t="s">
        <v>11440</v>
      </c>
      <c r="B67" s="121" t="s">
        <v>29</v>
      </c>
      <c r="C67" s="125" t="s">
        <v>11440</v>
      </c>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row>
    <row r="68" spans="1:48" s="89" customFormat="1" ht="52.5" customHeight="1" thickBot="1" x14ac:dyDescent="0.3">
      <c r="A68" s="65"/>
      <c r="B68" s="121"/>
      <c r="C68" s="339" t="s">
        <v>11155</v>
      </c>
      <c r="D68" s="339"/>
      <c r="E68" s="339" t="s">
        <v>11598</v>
      </c>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122"/>
      <c r="AK68" s="122"/>
      <c r="AL68" s="122"/>
      <c r="AM68" s="122"/>
      <c r="AN68" s="122"/>
      <c r="AO68" s="122"/>
      <c r="AP68" s="122"/>
      <c r="AQ68" s="122"/>
      <c r="AR68" s="122"/>
      <c r="AS68" s="122"/>
      <c r="AT68" s="122"/>
      <c r="AU68" s="122"/>
      <c r="AV68" s="122"/>
    </row>
    <row r="69" spans="1:48" s="89" customFormat="1" ht="30" customHeight="1" thickBot="1" x14ac:dyDescent="0.3">
      <c r="B69" s="122"/>
      <c r="C69" s="348" t="s">
        <v>11156</v>
      </c>
      <c r="D69" s="348"/>
      <c r="E69" s="363" t="s">
        <v>11507</v>
      </c>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5"/>
      <c r="AJ69" s="122"/>
      <c r="AK69" s="122"/>
      <c r="AL69" s="122"/>
      <c r="AM69" s="122"/>
      <c r="AN69" s="122"/>
      <c r="AO69" s="122"/>
      <c r="AP69" s="122"/>
      <c r="AQ69" s="122"/>
      <c r="AR69" s="122"/>
      <c r="AS69" s="122"/>
      <c r="AT69" s="122"/>
      <c r="AU69" s="122"/>
      <c r="AV69" s="122"/>
    </row>
    <row r="70" spans="1:48" x14ac:dyDescent="0.25">
      <c r="A70" s="65" t="s">
        <v>11440</v>
      </c>
      <c r="B70" s="121" t="s">
        <v>29</v>
      </c>
      <c r="C70" s="125" t="s">
        <v>11440</v>
      </c>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row>
    <row r="71" spans="1:48" x14ac:dyDescent="0.25">
      <c r="A71" s="65" t="s">
        <v>11440</v>
      </c>
      <c r="B71" s="121" t="s">
        <v>29</v>
      </c>
      <c r="C71" s="125" t="s">
        <v>11440</v>
      </c>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row>
    <row r="72" spans="1:48" x14ac:dyDescent="0.25">
      <c r="A72" s="65" t="s">
        <v>11440</v>
      </c>
      <c r="B72" s="121" t="s">
        <v>29</v>
      </c>
      <c r="C72" s="125" t="s">
        <v>11440</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row>
    <row r="73" spans="1:48" x14ac:dyDescent="0.25">
      <c r="A73" s="65" t="s">
        <v>11440</v>
      </c>
      <c r="B73" s="121" t="s">
        <v>29</v>
      </c>
      <c r="C73" s="125" t="s">
        <v>11440</v>
      </c>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row>
    <row r="74" spans="1:48" x14ac:dyDescent="0.25">
      <c r="A74" s="65" t="s">
        <v>11440</v>
      </c>
      <c r="B74" s="121" t="s">
        <v>29</v>
      </c>
      <c r="C74" s="125" t="s">
        <v>11440</v>
      </c>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row>
    <row r="75" spans="1:48" x14ac:dyDescent="0.25">
      <c r="A75" s="65" t="s">
        <v>11440</v>
      </c>
      <c r="B75" s="121" t="s">
        <v>29</v>
      </c>
      <c r="C75" s="125" t="s">
        <v>11440</v>
      </c>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row>
    <row r="76" spans="1:48" x14ac:dyDescent="0.25">
      <c r="A76" s="65" t="s">
        <v>11440</v>
      </c>
      <c r="B76" s="121" t="s">
        <v>29</v>
      </c>
      <c r="C76" s="125" t="s">
        <v>11440</v>
      </c>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row>
    <row r="77" spans="1:48" x14ac:dyDescent="0.25">
      <c r="A77" s="65" t="s">
        <v>11440</v>
      </c>
      <c r="B77" s="121" t="s">
        <v>29</v>
      </c>
      <c r="C77" s="125" t="s">
        <v>11440</v>
      </c>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row>
    <row r="78" spans="1:48" x14ac:dyDescent="0.25">
      <c r="A78" s="65" t="s">
        <v>11440</v>
      </c>
      <c r="B78" s="121" t="s">
        <v>29</v>
      </c>
      <c r="C78" s="125" t="s">
        <v>11440</v>
      </c>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row>
    <row r="79" spans="1:48" x14ac:dyDescent="0.25">
      <c r="A79" s="65" t="s">
        <v>11440</v>
      </c>
      <c r="B79" s="121" t="s">
        <v>29</v>
      </c>
      <c r="C79" s="125" t="s">
        <v>11440</v>
      </c>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row>
    <row r="80" spans="1:48" s="89" customFormat="1" ht="52.5" customHeight="1" thickBot="1" x14ac:dyDescent="0.3">
      <c r="A80" s="65"/>
      <c r="B80" s="121"/>
      <c r="C80" s="339" t="s">
        <v>11161</v>
      </c>
      <c r="D80" s="339"/>
      <c r="E80" s="339" t="s">
        <v>11599</v>
      </c>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122"/>
      <c r="AK80" s="122"/>
      <c r="AL80" s="122"/>
      <c r="AM80" s="122"/>
      <c r="AN80" s="122"/>
      <c r="AO80" s="122"/>
      <c r="AP80" s="122"/>
      <c r="AQ80" s="122"/>
      <c r="AR80" s="122"/>
      <c r="AS80" s="122"/>
      <c r="AT80" s="122"/>
      <c r="AU80" s="122"/>
      <c r="AV80" s="122"/>
    </row>
    <row r="81" spans="1:48" s="89" customFormat="1" ht="30" customHeight="1" thickBot="1" x14ac:dyDescent="0.3">
      <c r="B81" s="122"/>
      <c r="C81" s="348" t="s">
        <v>11162</v>
      </c>
      <c r="D81" s="348"/>
      <c r="E81" s="363" t="s">
        <v>11507</v>
      </c>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5"/>
      <c r="AJ81" s="122"/>
      <c r="AK81" s="122"/>
      <c r="AL81" s="122"/>
      <c r="AM81" s="122"/>
      <c r="AN81" s="122"/>
      <c r="AO81" s="122"/>
      <c r="AP81" s="122"/>
      <c r="AQ81" s="122"/>
      <c r="AR81" s="122"/>
      <c r="AS81" s="122"/>
      <c r="AT81" s="122"/>
      <c r="AU81" s="122"/>
      <c r="AV81" s="122"/>
    </row>
    <row r="82" spans="1:48" s="89" customFormat="1" x14ac:dyDescent="0.25">
      <c r="A82" s="65" t="s">
        <v>11440</v>
      </c>
      <c r="B82" s="121" t="s">
        <v>29</v>
      </c>
      <c r="C82" s="125" t="s">
        <v>11440</v>
      </c>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row>
    <row r="83" spans="1:48" s="89" customFormat="1" x14ac:dyDescent="0.25">
      <c r="A83" s="65" t="s">
        <v>11440</v>
      </c>
      <c r="B83" s="121" t="s">
        <v>29</v>
      </c>
      <c r="C83" s="125" t="s">
        <v>11440</v>
      </c>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row>
    <row r="84" spans="1:48" s="89" customFormat="1" x14ac:dyDescent="0.25">
      <c r="A84" s="65" t="s">
        <v>11440</v>
      </c>
      <c r="B84" s="121" t="s">
        <v>29</v>
      </c>
      <c r="C84" s="125" t="s">
        <v>11440</v>
      </c>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row>
    <row r="85" spans="1:48" s="89" customFormat="1" x14ac:dyDescent="0.25">
      <c r="A85" s="65" t="s">
        <v>11440</v>
      </c>
      <c r="B85" s="121" t="s">
        <v>29</v>
      </c>
      <c r="C85" s="125" t="s">
        <v>11440</v>
      </c>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row>
    <row r="86" spans="1:48" s="89" customFormat="1" x14ac:dyDescent="0.25">
      <c r="A86" s="65" t="s">
        <v>11440</v>
      </c>
      <c r="B86" s="121" t="s">
        <v>29</v>
      </c>
      <c r="C86" s="125" t="s">
        <v>11440</v>
      </c>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row>
    <row r="87" spans="1:48" s="89" customFormat="1" x14ac:dyDescent="0.25">
      <c r="A87" s="65" t="s">
        <v>11440</v>
      </c>
      <c r="B87" s="121" t="s">
        <v>29</v>
      </c>
      <c r="C87" s="125" t="s">
        <v>11440</v>
      </c>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row>
    <row r="88" spans="1:48" s="89" customFormat="1" x14ac:dyDescent="0.25">
      <c r="A88" s="65" t="s">
        <v>11440</v>
      </c>
      <c r="B88" s="121" t="s">
        <v>29</v>
      </c>
      <c r="C88" s="125" t="s">
        <v>11440</v>
      </c>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row>
    <row r="89" spans="1:48" s="89" customFormat="1" x14ac:dyDescent="0.25">
      <c r="A89" s="65" t="s">
        <v>11440</v>
      </c>
      <c r="B89" s="121" t="s">
        <v>29</v>
      </c>
      <c r="C89" s="125" t="s">
        <v>11440</v>
      </c>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row>
    <row r="90" spans="1:48" s="89" customFormat="1" x14ac:dyDescent="0.25">
      <c r="A90" s="65" t="s">
        <v>11440</v>
      </c>
      <c r="B90" s="121" t="s">
        <v>29</v>
      </c>
      <c r="C90" s="125" t="s">
        <v>11440</v>
      </c>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row>
    <row r="91" spans="1:48" s="89" customFormat="1" ht="15.75" thickBot="1" x14ac:dyDescent="0.3">
      <c r="A91" s="65" t="s">
        <v>11440</v>
      </c>
      <c r="B91" s="125" t="s">
        <v>11496</v>
      </c>
      <c r="C91" s="125" t="s">
        <v>11440</v>
      </c>
      <c r="D91" s="126"/>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1" t="s">
        <v>11439</v>
      </c>
    </row>
    <row r="92" spans="1:48" s="89" customFormat="1" ht="22.5" customHeight="1" thickBot="1" x14ac:dyDescent="0.3">
      <c r="A92" s="65"/>
      <c r="B92" s="125"/>
      <c r="C92" s="208"/>
      <c r="D92" s="208"/>
      <c r="E92" s="208"/>
      <c r="F92" s="208"/>
      <c r="G92" s="208"/>
      <c r="H92" s="208"/>
      <c r="I92" s="208"/>
      <c r="J92" s="208"/>
      <c r="K92" s="208"/>
      <c r="L92" s="208"/>
      <c r="M92" s="208"/>
      <c r="N92" s="208"/>
      <c r="O92" s="208"/>
      <c r="P92" s="208"/>
      <c r="Q92" s="208"/>
      <c r="R92" s="122"/>
      <c r="S92" s="122"/>
      <c r="T92" s="122"/>
      <c r="U92" s="122"/>
      <c r="V92" s="122"/>
      <c r="W92" s="122"/>
      <c r="X92" s="122"/>
      <c r="Y92" s="122"/>
      <c r="Z92" s="122"/>
      <c r="AA92" s="122"/>
      <c r="AB92" s="122"/>
      <c r="AC92" s="122"/>
      <c r="AD92" s="122"/>
      <c r="AE92" s="122"/>
      <c r="AF92" s="122"/>
      <c r="AG92" s="286" t="s">
        <v>11582</v>
      </c>
      <c r="AH92" s="287"/>
      <c r="AI92" s="287"/>
      <c r="AJ92" s="287"/>
      <c r="AK92" s="287"/>
      <c r="AL92" s="287"/>
      <c r="AM92" s="287"/>
      <c r="AN92" s="287"/>
      <c r="AO92" s="287"/>
      <c r="AP92" s="287"/>
      <c r="AQ92" s="287"/>
      <c r="AR92" s="287"/>
      <c r="AS92" s="287"/>
      <c r="AT92" s="287"/>
      <c r="AU92" s="288"/>
      <c r="AV92" s="121"/>
    </row>
    <row r="93" spans="1:48" x14ac:dyDescent="0.25">
      <c r="A93" s="65" t="s">
        <v>11440</v>
      </c>
      <c r="B93" s="125" t="s">
        <v>11496</v>
      </c>
      <c r="C93" s="125" t="s">
        <v>11440</v>
      </c>
      <c r="D93" s="126"/>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1"/>
    </row>
    <row r="94" spans="1:48" x14ac:dyDescent="0.25">
      <c r="A94" s="65" t="s">
        <v>11446</v>
      </c>
      <c r="B94" s="126" t="s">
        <v>29</v>
      </c>
      <c r="C94" s="125" t="s">
        <v>11446</v>
      </c>
      <c r="D94" s="126"/>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3"/>
      <c r="AI94" s="122"/>
      <c r="AJ94" s="122"/>
      <c r="AK94" s="122"/>
      <c r="AL94" s="122"/>
      <c r="AM94" s="122"/>
      <c r="AN94" s="122"/>
      <c r="AO94" s="122"/>
      <c r="AP94" s="122"/>
      <c r="AQ94" s="122"/>
      <c r="AR94" s="122"/>
      <c r="AS94" s="122"/>
      <c r="AT94" s="122"/>
      <c r="AU94" s="122"/>
      <c r="AV94" s="122"/>
    </row>
    <row r="95" spans="1:48" x14ac:dyDescent="0.25">
      <c r="C95" s="44"/>
      <c r="D95" s="48"/>
    </row>
    <row r="96" spans="1:48" x14ac:dyDescent="0.25">
      <c r="C96" s="44"/>
      <c r="D96" s="48"/>
    </row>
    <row r="99" spans="2:5" x14ac:dyDescent="0.25">
      <c r="C99" s="47"/>
    </row>
    <row r="100" spans="2:5" x14ac:dyDescent="0.25">
      <c r="C100" s="47"/>
    </row>
    <row r="101" spans="2:5" x14ac:dyDescent="0.25">
      <c r="C101" s="47"/>
    </row>
    <row r="102" spans="2:5" x14ac:dyDescent="0.25">
      <c r="C102" s="47"/>
    </row>
    <row r="103" spans="2:5" x14ac:dyDescent="0.25">
      <c r="C103" s="47"/>
    </row>
    <row r="104" spans="2:5" x14ac:dyDescent="0.25">
      <c r="C104" s="47"/>
    </row>
    <row r="105" spans="2:5" x14ac:dyDescent="0.25">
      <c r="C105" s="47"/>
    </row>
    <row r="106" spans="2:5" x14ac:dyDescent="0.25">
      <c r="C106" s="47"/>
    </row>
    <row r="107" spans="2:5" x14ac:dyDescent="0.25">
      <c r="C107" s="47"/>
    </row>
    <row r="108" spans="2:5" x14ac:dyDescent="0.25">
      <c r="C108" s="47"/>
    </row>
    <row r="109" spans="2:5" x14ac:dyDescent="0.25">
      <c r="C109" s="47"/>
    </row>
    <row r="111" spans="2:5" x14ac:dyDescent="0.25">
      <c r="B111" s="45"/>
      <c r="C111" s="49"/>
      <c r="D111" s="54"/>
      <c r="E111" s="55"/>
    </row>
    <row r="112" spans="2:5" x14ac:dyDescent="0.25">
      <c r="B112" s="45"/>
      <c r="C112" s="45"/>
      <c r="D112" s="45"/>
      <c r="E112" s="47"/>
    </row>
    <row r="113" spans="2:4" x14ac:dyDescent="0.25">
      <c r="B113" s="45"/>
      <c r="C113" s="45"/>
      <c r="D113" s="45"/>
    </row>
    <row r="114" spans="2:4" x14ac:dyDescent="0.25">
      <c r="B114" s="45"/>
      <c r="C114" s="45"/>
      <c r="D114" s="45"/>
    </row>
    <row r="115" spans="2:4" x14ac:dyDescent="0.25">
      <c r="B115" s="45"/>
      <c r="C115" s="45"/>
      <c r="D115" s="45"/>
    </row>
    <row r="116" spans="2:4" x14ac:dyDescent="0.25">
      <c r="B116" s="45"/>
      <c r="C116" s="45"/>
      <c r="D116" s="45"/>
    </row>
    <row r="117" spans="2:4" x14ac:dyDescent="0.25">
      <c r="B117" s="45"/>
      <c r="C117" s="45"/>
      <c r="D117" s="45"/>
    </row>
  </sheetData>
  <sheetProtection password="F426" sheet="1" objects="1" scenarios="1"/>
  <mergeCells count="67">
    <mergeCell ref="AG92:AU92"/>
    <mergeCell ref="E25:K25"/>
    <mergeCell ref="C38:D38"/>
    <mergeCell ref="E38:AI38"/>
    <mergeCell ref="C40:D40"/>
    <mergeCell ref="E40:S40"/>
    <mergeCell ref="U40:AI40"/>
    <mergeCell ref="M25:S25"/>
    <mergeCell ref="U25:AA25"/>
    <mergeCell ref="AC25:AI25"/>
    <mergeCell ref="C27:D27"/>
    <mergeCell ref="E27:S27"/>
    <mergeCell ref="U54:AI54"/>
    <mergeCell ref="C56:D56"/>
    <mergeCell ref="E56:S56"/>
    <mergeCell ref="U56:AI56"/>
    <mergeCell ref="AK1:AV1"/>
    <mergeCell ref="C4:G4"/>
    <mergeCell ref="I4:R4"/>
    <mergeCell ref="C6:AU6"/>
    <mergeCell ref="C8:D8"/>
    <mergeCell ref="E8:AI8"/>
    <mergeCell ref="B1:I1"/>
    <mergeCell ref="J1:M1"/>
    <mergeCell ref="N1:Q1"/>
    <mergeCell ref="R1:X1"/>
    <mergeCell ref="Y1:AJ1"/>
    <mergeCell ref="E9:AJ9"/>
    <mergeCell ref="E10:K10"/>
    <mergeCell ref="M10:S10"/>
    <mergeCell ref="U10:AA10"/>
    <mergeCell ref="AC10:AI10"/>
    <mergeCell ref="C12:D12"/>
    <mergeCell ref="C23:D23"/>
    <mergeCell ref="E23:AI23"/>
    <mergeCell ref="E24:AJ24"/>
    <mergeCell ref="E12:S12"/>
    <mergeCell ref="AK39:AU40"/>
    <mergeCell ref="C51:D51"/>
    <mergeCell ref="E51:AI51"/>
    <mergeCell ref="AJ38:AU38"/>
    <mergeCell ref="C39:D39"/>
    <mergeCell ref="E39:S39"/>
    <mergeCell ref="U39:AI39"/>
    <mergeCell ref="AK51:AU53"/>
    <mergeCell ref="U52:AI52"/>
    <mergeCell ref="C53:D53"/>
    <mergeCell ref="E53:S53"/>
    <mergeCell ref="U53:AI53"/>
    <mergeCell ref="C52:D52"/>
    <mergeCell ref="E52:S52"/>
    <mergeCell ref="C54:D54"/>
    <mergeCell ref="E54:S54"/>
    <mergeCell ref="C80:D80"/>
    <mergeCell ref="E80:AI80"/>
    <mergeCell ref="C81:D81"/>
    <mergeCell ref="E81:AI81"/>
    <mergeCell ref="U57:AI57"/>
    <mergeCell ref="C68:D68"/>
    <mergeCell ref="E68:AI68"/>
    <mergeCell ref="C69:D69"/>
    <mergeCell ref="E69:AI69"/>
    <mergeCell ref="C57:D57"/>
    <mergeCell ref="E57:S57"/>
    <mergeCell ref="C55:D55"/>
    <mergeCell ref="E55:S55"/>
    <mergeCell ref="U55:AI55"/>
  </mergeCells>
  <hyperlinks>
    <hyperlink ref="N1" location="Berechnungen!A1" display="Berechnungen!A1" xr:uid="{00000000-0004-0000-0800-000000000000}"/>
    <hyperlink ref="J1:M1" location="'3 Zusammenarbeit, Zuständigkeit'!B2" display="zurück" xr:uid="{00000000-0004-0000-0800-000001000000}"/>
    <hyperlink ref="N1:Q1" location="'5 Strategien, Maßnahmen'!B2" display="vor" xr:uid="{00000000-0004-0000-0800-000002000000}"/>
    <hyperlink ref="R1:X1" location="'Ergebnisse Übersicht'!B2" display="zur Ergebnisübersicht" xr:uid="{00000000-0004-0000-0800-000003000000}"/>
    <hyperlink ref="B1" location="Klimaraumtyp!A1" display="Klimaraumtyp!A1" xr:uid="{00000000-0004-0000-0800-000004000000}"/>
    <hyperlink ref="B1:I1" location="Inhaltsübersicht!B2" display="zur Inhaltsübersicht" xr:uid="{00000000-0004-0000-0800-000005000000}"/>
    <hyperlink ref="AG92:AU92" location="'5 Strategien, Maßnahmen'!B2" display="weiter zum nächsten Tabellenblatt" xr:uid="{00000000-0004-0000-0800-000006000000}"/>
  </hyperlinks>
  <pageMargins left="0.7" right="0.7" top="0.78740157499999996" bottom="0.78740157499999996"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8" operator="containsText" id="{732D145E-7FC0-49A9-82A6-9EC753ED257C}">
            <xm:f>NOT(ISERROR(SEARCH(Antwortoptionen!$C$11,E12)))</xm:f>
            <xm:f>Antwortoptionen!$C$11</xm:f>
            <x14:dxf>
              <fill>
                <patternFill>
                  <bgColor rgb="FFC3EFFF"/>
                </patternFill>
              </fill>
            </x14:dxf>
          </x14:cfRule>
          <xm:sqref>E12</xm:sqref>
        </x14:conditionalFormatting>
        <x14:conditionalFormatting xmlns:xm="http://schemas.microsoft.com/office/excel/2006/main">
          <x14:cfRule type="containsText" priority="7" operator="containsText" id="{079D7E4D-84EB-4160-85A7-77C1114F4C2C}">
            <xm:f>NOT(ISERROR(SEARCH(Antwortoptionen!$C$11,E27)))</xm:f>
            <xm:f>Antwortoptionen!$C$11</xm:f>
            <x14:dxf>
              <fill>
                <patternFill>
                  <bgColor rgb="FFC3EFFF"/>
                </patternFill>
              </fill>
            </x14:dxf>
          </x14:cfRule>
          <xm:sqref>E27</xm:sqref>
        </x14:conditionalFormatting>
        <x14:conditionalFormatting xmlns:xm="http://schemas.microsoft.com/office/excel/2006/main">
          <x14:cfRule type="containsText" priority="2" operator="containsText" id="{F6A56D85-A9AD-42E6-A332-E90D189BA91B}">
            <xm:f>NOT(ISERROR(SEARCH(Antwortoptionen!$A$21,E69)))</xm:f>
            <xm:f>Antwortoptionen!$A$21</xm:f>
            <x14:dxf>
              <fill>
                <patternFill>
                  <bgColor theme="9" tint="0.79998168889431442"/>
                </patternFill>
              </fill>
            </x14:dxf>
          </x14:cfRule>
          <xm:sqref>E69:AI69</xm:sqref>
        </x14:conditionalFormatting>
        <x14:conditionalFormatting xmlns:xm="http://schemas.microsoft.com/office/excel/2006/main">
          <x14:cfRule type="containsText" priority="1" operator="containsText" id="{E94E5295-23EC-4C46-9F76-5DB43EDFF039}">
            <xm:f>NOT(ISERROR(SEARCH(Antwortoptionen!$A$21,E81)))</xm:f>
            <xm:f>Antwortoptionen!$A$21</xm:f>
            <x14:dxf>
              <fill>
                <patternFill>
                  <bgColor theme="9" tint="0.79998168889431442"/>
                </patternFill>
              </fill>
            </x14:dxf>
          </x14:cfRule>
          <xm:sqref>E81:AI81</xm:sqref>
        </x14:conditionalFormatting>
        <x14:conditionalFormatting xmlns:xm="http://schemas.microsoft.com/office/excel/2006/main">
          <x14:cfRule type="containsText" priority="5" operator="containsText" id="{D7F9D36C-EBC1-4CD2-AADB-132085CDC680}">
            <xm:f>NOT(ISERROR(SEARCH(Antwortoptionen!$B$11,U39)))</xm:f>
            <xm:f>Antwortoptionen!$B$11</xm:f>
            <x14:dxf>
              <fill>
                <patternFill>
                  <bgColor rgb="FFC3EFFF"/>
                </patternFill>
              </fill>
            </x14:dxf>
          </x14:cfRule>
          <xm:sqref>U39:U40</xm:sqref>
        </x14:conditionalFormatting>
        <x14:conditionalFormatting xmlns:xm="http://schemas.microsoft.com/office/excel/2006/main">
          <x14:cfRule type="containsText" priority="3" operator="containsText" id="{827F50A7-AD5C-44F8-84DA-B443090E0504}">
            <xm:f>NOT(ISERROR(SEARCH(Antwortoptionen!$B$11,U52)))</xm:f>
            <xm:f>Antwortoptionen!$B$11</xm:f>
            <x14:dxf>
              <fill>
                <patternFill>
                  <bgColor rgb="FFC3EFFF"/>
                </patternFill>
              </fill>
            </x14:dxf>
          </x14:cfRule>
          <xm:sqref>U52:U57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Antwortoptionen!$C$11:$C$16</xm:f>
          </x14:formula1>
          <xm:sqref>E12 E27</xm:sqref>
        </x14:dataValidation>
        <x14:dataValidation type="list" allowBlank="1" showInputMessage="1" showErrorMessage="1" xr:uid="{00000000-0002-0000-0800-000001000000}">
          <x14:formula1>
            <xm:f>Antwortoptionen!$A$41:$A$46</xm:f>
          </x14:formula1>
          <xm:sqref>E69:AI69 E81:AI81</xm:sqref>
        </x14:dataValidation>
        <x14:dataValidation type="list" allowBlank="1" showInputMessage="1" showErrorMessage="1" xr:uid="{00000000-0002-0000-0800-000002000000}">
          <x14:formula1>
            <xm:f>Antwortoptionen!$B$11:$B$16</xm:f>
          </x14:formula1>
          <xm:sqref>U39:U40 U52:U57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vt:i4>
      </vt:variant>
    </vt:vector>
  </HeadingPairs>
  <TitlesOfParts>
    <vt:vector size="20" baseType="lpstr">
      <vt:lpstr>Startseite</vt:lpstr>
      <vt:lpstr>Inhaltsübersicht</vt:lpstr>
      <vt:lpstr>Berechnungsmethode</vt:lpstr>
      <vt:lpstr>Klimaraumtyp</vt:lpstr>
      <vt:lpstr>Betroffenheit</vt:lpstr>
      <vt:lpstr>1 Werte, Ziele, Leitbilder</vt:lpstr>
      <vt:lpstr>2 Wissen</vt:lpstr>
      <vt:lpstr>3 Zusammenarbeit, Zuständigkeit</vt:lpstr>
      <vt:lpstr>4 Ressourcen, Kapazitäten</vt:lpstr>
      <vt:lpstr>5 Strategien, Maßnahmen</vt:lpstr>
      <vt:lpstr>Ergebnisse Übersicht</vt:lpstr>
      <vt:lpstr>Ergebnisse Gegenüberstellung</vt:lpstr>
      <vt:lpstr>Ergebnisse Entwicklung</vt:lpstr>
      <vt:lpstr>Impressum</vt:lpstr>
      <vt:lpstr>Informationen</vt:lpstr>
      <vt:lpstr>Antwortoptionen</vt:lpstr>
      <vt:lpstr>BE_Berechnungen</vt:lpstr>
      <vt:lpstr>Def. Klimaraumtyp</vt:lpstr>
      <vt:lpstr>KRT</vt:lpstr>
      <vt:lpstr>Berechnungsmethode!_Toc192764398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UBA Anpassungsscanner</dc:title>
  <dc:creator>Lukas Drees;Thomas Friedrich</dc:creator>
  <cp:lastModifiedBy>Soler, Natalia</cp:lastModifiedBy>
  <cp:lastPrinted>2025-05-14T15:34:10Z</cp:lastPrinted>
  <dcterms:created xsi:type="dcterms:W3CDTF">2024-11-20T15:43:04Z</dcterms:created>
  <dcterms:modified xsi:type="dcterms:W3CDTF">2025-11-03T07:14:01Z</dcterms:modified>
  <cp:contentStatus/>
</cp:coreProperties>
</file>