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3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GWP'!$F$10,0,0,COUNTA('Data GWP'!$F$10:$F$24),-1)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Water'!$F$10,0,0,COUNTA('Data Water'!$F$10:$F$24),-1)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Water'!$G$10,0,0,COUNTA('Data Water'!$G$10:$G$24),-1)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Water'!$H$10,0,0,COUNTA('Data Water'!$H$10:$H$24),-1)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Water'!$I$10,0,0,COUNTA('Data Water'!$I$10:$I$24),-1)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N34" i="32" l="1"/>
  <c r="H34" i="32"/>
  <c r="H30" i="32"/>
  <c r="N30" i="32"/>
  <c r="Z3" i="45" l="1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<sst xmlns="http://schemas.openxmlformats.org/spreadsheetml/2006/main" count="1120" uniqueCount="133">
  <si>
    <t>Quelle:</t>
  </si>
  <si>
    <t>Hauptitel:</t>
  </si>
  <si>
    <t>Untertitel:</t>
  </si>
  <si>
    <t>Achsenbezeichnung 1:</t>
  </si>
  <si>
    <t>Achsenbezeichnung 2:</t>
  </si>
  <si>
    <t>Synthese</t>
  </si>
  <si>
    <t>Abscheidetechnologie</t>
  </si>
  <si>
    <t>Transport</t>
  </si>
  <si>
    <t>PtG</t>
  </si>
  <si>
    <t>---</t>
  </si>
  <si>
    <t>Wind onshore</t>
  </si>
  <si>
    <t>Pipeline</t>
  </si>
  <si>
    <t>Wind offshore</t>
  </si>
  <si>
    <t>Bioabfall/Grünschnitt</t>
  </si>
  <si>
    <t>Mais/Gülle</t>
  </si>
  <si>
    <t>55a</t>
  </si>
  <si>
    <t>55b</t>
  </si>
  <si>
    <t>56a</t>
  </si>
  <si>
    <t>56b</t>
  </si>
  <si>
    <t>55c</t>
  </si>
  <si>
    <t>55d</t>
  </si>
  <si>
    <t>56c</t>
  </si>
  <si>
    <t>56d</t>
  </si>
  <si>
    <t>Reihenfolge
 im Bericht</t>
  </si>
  <si>
    <t>46_SNG/PtG/PVfrei//AEL/Zement/Pipeline_Saudi Arabien</t>
  </si>
  <si>
    <t xml:space="preserve">g CO₂eq / MJ </t>
  </si>
  <si>
    <t>Spalte1</t>
  </si>
  <si>
    <t>Gas grid</t>
  </si>
  <si>
    <t>43_SNG/PtG/WindON//AEL/Biogas/Gas grid (D)_D</t>
  </si>
  <si>
    <t>44_SNG/PtG/PVfrei//AEL/Zement/Gas grid (D)_D</t>
  </si>
  <si>
    <t>Tanker + Gas grid</t>
  </si>
  <si>
    <t>47_SNG/PtG/PVfrei//AEL/Zement/Tanker+Gas grid_Saudi Arabien</t>
  </si>
  <si>
    <t>48_SNG/PtG/PVfrei//AEL/DAC/Gas grid (D)_D</t>
  </si>
  <si>
    <t>49_SNG/PtG/WindOFF//AEL/DAC/Gas grid (D)_D</t>
  </si>
  <si>
    <t>53_SNG/PtG/WindON//AEL/Braunkohle Kraftwerk/Gas grid (D)_D</t>
  </si>
  <si>
    <t>55_H2/H2/WindON//AEL//Gas grid (D)_D</t>
  </si>
  <si>
    <t>56_H2/H2/WindON//PEM//Gas grid (D)_D</t>
  </si>
  <si>
    <t>55b_H2/H2/Pvfrei 2015//AEL//Gas grid (D)_D</t>
  </si>
  <si>
    <t>55d_H2/H2/Pvfrei 2050//AEL//Gas grid (D)_D</t>
  </si>
  <si>
    <t>56b_H2/H2/Pvfrei 2015//PEM//Gas grid (D)_D</t>
  </si>
  <si>
    <t>56d_H2/H2/Pvfrei 2050//PEM//Gas grid (D)_D</t>
  </si>
  <si>
    <t>Amine washing</t>
  </si>
  <si>
    <t>Pressure water washing</t>
  </si>
  <si>
    <t>Membrane separation</t>
  </si>
  <si>
    <t>Fermentation</t>
  </si>
  <si>
    <t>57_BioMethane/Fermentation//Bioabfall/Grünschnitt/Amine washing///Gas grid (D)_D</t>
  </si>
  <si>
    <t>58_BioMethane/Fermentation//Mais/Gülle/Amine washing///Gas grid (D)_D</t>
  </si>
  <si>
    <t>59_BioMethane/Fermentation//Bioabfall/Grünschnitt/Pressure water washing///Gas grid (D)_D</t>
  </si>
  <si>
    <t>60_BioMethane/Fermentation//Bioabfall/Grünschnitt/Membrane separation///Gas grid (D)_D</t>
  </si>
  <si>
    <t>Germany</t>
  </si>
  <si>
    <t>PtG in Germany</t>
  </si>
  <si>
    <t>Germany 2050</t>
  </si>
  <si>
    <t>Saudi-Arabia</t>
  </si>
  <si>
    <t>Morocco</t>
  </si>
  <si>
    <t>51_SNG/PtG/CSP//AEL/DAC/Pipeline_Morocco</t>
  </si>
  <si>
    <t>52_SNG/PtG/CSP//AEL/DAC/Tanker+Gas grid_Morocco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</si>
  <si>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</si>
  <si>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</si>
  <si>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</si>
  <si>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</si>
  <si>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</si>
  <si>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</si>
  <si>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</si>
  <si>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54_SNG/PtG/Electricity mix//AEL/Braunkohle Kraftwerk/Gas grid (D)_D</t>
  </si>
  <si>
    <t xml:space="preserve">Electricity mix </t>
  </si>
  <si>
    <t>55a_H2/H2/Electricity mix 2015//AEL//Gas grid (D)_D</t>
  </si>
  <si>
    <t>55c_H2/H2/Electricity mix 2050//AEL//Gas grid (D)_D</t>
  </si>
  <si>
    <t>56a_H2/H2/Electricity mix 2015//PEM//Gas grid (D)_D</t>
  </si>
  <si>
    <t>56c_H2/H2/Electricity mix 2050//PEM//Gas grid (D)_D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</si>
  <si>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</si>
  <si>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</si>
  <si>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</si>
  <si>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</si>
  <si>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</si>
  <si>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</si>
  <si>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</si>
  <si>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Saudi-Arabia (electricity)</t>
  </si>
  <si>
    <t>Morocco (electricity)</t>
  </si>
  <si>
    <t>45_SNG/PtL/PVfrei//AEL/Zement/HVDC+Gas grid_Saudi Arabien</t>
  </si>
  <si>
    <t>50_SNG/PtG/CSP//AEL/DAC/HVDC+Gas grid_Morocco</t>
  </si>
  <si>
    <t>biomass</t>
  </si>
  <si>
    <t>Reference: Hydrogen aus natural gas</t>
  </si>
  <si>
    <t>Global warming potential 2015</t>
  </si>
  <si>
    <t>Source</t>
  </si>
  <si>
    <t>Footnote:</t>
  </si>
  <si>
    <t>*Footnote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</si>
  <si>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</si>
  <si>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</si>
  <si>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</si>
  <si>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</si>
  <si>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</si>
  <si>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</si>
  <si>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</si>
  <si>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</si>
  <si>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</si>
  <si>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CO₂eq/MJ Product (LHV)</t>
  </si>
  <si>
    <t>Path</t>
  </si>
  <si>
    <t>Cumulative energy use 2015</t>
  </si>
  <si>
    <t>Cumulative energy use (fossil + regenerativee) in kJ / MJ Product (LHV)</t>
  </si>
  <si>
    <t>Acidification potential 2015</t>
  </si>
  <si>
    <t>Acidification potential in mg SO₂eq / MJ Product (LHV)</t>
  </si>
  <si>
    <t>Eutrophication potential 2015</t>
  </si>
  <si>
    <t>Eutrophication potential in mg PO₄eq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</si>
  <si>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</si>
  <si>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</si>
  <si>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</si>
  <si>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</si>
  <si>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</si>
  <si>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</si>
  <si>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</si>
  <si>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</si>
  <si>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Product transport</t>
  </si>
  <si>
    <t>Synthesis</t>
  </si>
  <si>
    <t>HVDC + Gas grid</t>
  </si>
  <si>
    <t>Electrolysis</t>
  </si>
  <si>
    <t>fossil CO2 (for infromational purpose only)</t>
  </si>
  <si>
    <t>Biomass cultivation/transport</t>
  </si>
  <si>
    <t>Electricity for H₂</t>
  </si>
  <si>
    <t>Reference: natural gas</t>
  </si>
  <si>
    <t>Number supply path</t>
  </si>
  <si>
    <t>Water consumption 2015</t>
  </si>
  <si>
    <t xml:space="preserve">Water consumption in ml / MJ Product (LHV) </t>
  </si>
  <si>
    <t>List of supply paths for BioMethane, synthetic natural gas, Hydrogen</t>
  </si>
  <si>
    <t>BioMethane, synthetic natural gas, Hydrogen - Full load hours synthesis plant</t>
  </si>
  <si>
    <t>Process water (excluding seawater)</t>
  </si>
  <si>
    <t>Biowaste/green waste</t>
  </si>
  <si>
    <t>Land use 2015</t>
  </si>
  <si>
    <t xml:space="preserve">Land use in 10-3m²a / MJ Product (LHV) 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</si>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</sst>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4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</fills>
  <borders count="3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11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4" fontId="22" fillId="24" borderId="15" xfId="0" applyNumberFormat="1" applyFont="1" applyFill="1" applyBorder="1" applyAlignment="1">
      <alignment horizontal="right" vertical="center" wrapText="1" indent="3"/>
    </xf>
    <xf numFmtId="4" fontId="22" fillId="26" borderId="15" xfId="0" applyNumberFormat="1" applyFont="1" applyFill="1" applyBorder="1" applyAlignment="1">
      <alignment horizontal="right" vertical="center" wrapText="1" indent="3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7" borderId="0" xfId="0" applyFill="1"/>
    <xf numFmtId="0" fontId="32" fillId="28" borderId="18" xfId="0" applyFont="1" applyFill="1" applyBorder="1" applyAlignment="1">
      <alignment horizontal="left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19" fillId="24" borderId="14" xfId="0" applyNumberFormat="1" applyFont="1" applyFill="1" applyBorder="1" applyAlignment="1">
      <alignment horizontal="left" vertical="center" wrapText="1"/>
    </xf>
    <xf numFmtId="0" fontId="19" fillId="26" borderId="14" xfId="0" applyNumberFormat="1" applyFont="1" applyFill="1" applyBorder="1" applyAlignment="1">
      <alignment horizontal="left" vertical="center" wrapText="1"/>
    </xf>
    <xf numFmtId="0" fontId="19" fillId="24" borderId="0" xfId="0" applyNumberFormat="1" applyFont="1" applyFill="1" applyBorder="1" applyAlignment="1">
      <alignment horizontal="left" vertical="center" wrapText="1"/>
    </xf>
    <xf numFmtId="0" fontId="27" fillId="0" borderId="20" xfId="0" applyFont="1" applyFill="1" applyBorder="1" applyAlignment="1">
      <alignment horizontal="left" vertical="center" wrapText="1"/>
    </xf>
    <xf numFmtId="4" fontId="25" fillId="0" borderId="21" xfId="0" applyNumberFormat="1" applyFont="1" applyFill="1" applyBorder="1" applyAlignment="1">
      <alignment horizontal="center" vertical="center" wrapText="1"/>
    </xf>
    <xf numFmtId="0" fontId="34" fillId="29" borderId="22" xfId="0" applyFont="1" applyFill="1" applyBorder="1" applyAlignment="1">
      <alignment horizontal="left" vertical="center" wrapText="1"/>
    </xf>
    <xf numFmtId="4" fontId="35" fillId="29" borderId="23" xfId="0" applyNumberFormat="1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center" wrapText="1"/>
    </xf>
    <xf numFmtId="4" fontId="35" fillId="0" borderId="23" xfId="0" applyNumberFormat="1" applyFont="1" applyBorder="1" applyAlignment="1">
      <alignment horizontal="center" vertical="center" wrapText="1"/>
    </xf>
    <xf numFmtId="4" fontId="25" fillId="29" borderId="21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36" fillId="24" borderId="0" xfId="0" applyFont="1" applyFill="1"/>
    <xf numFmtId="0" fontId="37" fillId="24" borderId="0" xfId="0" applyFont="1" applyFill="1" applyAlignment="1">
      <alignment vertical="center"/>
    </xf>
    <xf numFmtId="0" fontId="38" fillId="30" borderId="27" xfId="0" applyFont="1" applyFill="1" applyBorder="1" applyAlignment="1">
      <alignment horizontal="right" wrapText="1"/>
    </xf>
    <xf numFmtId="0" fontId="39" fillId="30" borderId="27" xfId="0" applyFont="1" applyFill="1" applyBorder="1"/>
    <xf numFmtId="0" fontId="38" fillId="30" borderId="27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6" fillId="30" borderId="0" xfId="0" applyFont="1" applyFill="1"/>
    <xf numFmtId="4" fontId="22" fillId="0" borderId="28" xfId="0" applyNumberFormat="1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39" fillId="30" borderId="31" xfId="0" applyFont="1" applyFill="1" applyBorder="1"/>
    <xf numFmtId="0" fontId="19" fillId="29" borderId="32" xfId="0" applyNumberFormat="1" applyFont="1" applyFill="1" applyBorder="1" applyAlignment="1">
      <alignment horizontal="left" vertical="center" wrapText="1"/>
    </xf>
    <xf numFmtId="4" fontId="22" fillId="29" borderId="33" xfId="0" applyNumberFormat="1" applyFont="1" applyFill="1" applyBorder="1" applyAlignment="1">
      <alignment horizontal="right" vertical="center" wrapText="1" indent="3"/>
    </xf>
    <xf numFmtId="4" fontId="22" fillId="29" borderId="28" xfId="0" applyNumberFormat="1" applyFont="1" applyFill="1" applyBorder="1" applyAlignment="1">
      <alignment horizontal="left" vertical="center" wrapText="1"/>
    </xf>
    <xf numFmtId="0" fontId="38" fillId="30" borderId="31" xfId="0" applyFont="1" applyFill="1" applyBorder="1" applyAlignment="1">
      <alignment vertical="center"/>
    </xf>
    <xf numFmtId="0" fontId="19" fillId="0" borderId="32" xfId="0" applyNumberFormat="1" applyFont="1" applyBorder="1" applyAlignment="1">
      <alignment horizontal="left" vertical="center" wrapText="1"/>
    </xf>
    <xf numFmtId="4" fontId="22" fillId="0" borderId="33" xfId="0" applyNumberFormat="1" applyFont="1" applyBorder="1" applyAlignment="1">
      <alignment horizontal="right" vertical="center" wrapText="1" indent="3"/>
    </xf>
    <xf numFmtId="4" fontId="22" fillId="0" borderId="28" xfId="0" applyNumberFormat="1" applyFont="1" applyBorder="1" applyAlignment="1">
      <alignment horizontal="left" vertical="center" wrapText="1"/>
    </xf>
    <xf numFmtId="0" fontId="39" fillId="30" borderId="29" xfId="0" applyFont="1" applyFill="1" applyBorder="1"/>
    <xf numFmtId="0" fontId="38" fillId="30" borderId="30" xfId="0" applyFont="1" applyFill="1" applyBorder="1" applyAlignment="1">
      <alignment horizontal="right" wrapText="1"/>
    </xf>
    <xf numFmtId="0" fontId="23" fillId="31" borderId="0" xfId="0" applyFont="1" applyFill="1" applyBorder="1" applyAlignment="1">
      <alignment horizontal="left" vertical="center" wrapText="1"/>
    </xf>
    <xf numFmtId="0" fontId="23" fillId="31" borderId="35" xfId="0" applyFont="1" applyFill="1" applyBorder="1" applyAlignment="1">
      <alignment horizontal="center" vertical="center" wrapText="1"/>
    </xf>
    <xf numFmtId="0" fontId="23" fillId="31" borderId="17" xfId="0" applyFont="1" applyFill="1" applyBorder="1" applyAlignment="1">
      <alignment horizontal="center" vertical="center" wrapText="1"/>
    </xf>
    <xf numFmtId="0" fontId="19" fillId="24" borderId="32" xfId="0" applyNumberFormat="1" applyFont="1" applyFill="1" applyBorder="1" applyAlignment="1">
      <alignment horizontal="left" vertical="center" wrapText="1"/>
    </xf>
    <xf numFmtId="4" fontId="22" fillId="24" borderId="33" xfId="0" applyNumberFormat="1" applyFont="1" applyFill="1" applyBorder="1" applyAlignment="1">
      <alignment horizontal="right" vertical="center" wrapText="1" indent="3"/>
    </xf>
    <xf numFmtId="4" fontId="22" fillId="29" borderId="36" xfId="0" applyNumberFormat="1" applyFont="1" applyFill="1" applyBorder="1" applyAlignment="1">
      <alignment horizontal="left" vertical="center" wrapText="1"/>
    </xf>
    <xf numFmtId="0" fontId="19" fillId="26" borderId="32" xfId="0" applyNumberFormat="1" applyFont="1" applyFill="1" applyBorder="1" applyAlignment="1">
      <alignment horizontal="left" vertical="center" wrapText="1"/>
    </xf>
    <xf numFmtId="4" fontId="22" fillId="26" borderId="33" xfId="0" applyNumberFormat="1" applyFont="1" applyFill="1" applyBorder="1" applyAlignment="1">
      <alignment horizontal="right" vertical="center" wrapText="1" indent="3"/>
    </xf>
    <xf numFmtId="4" fontId="22" fillId="0" borderId="36" xfId="0" applyNumberFormat="1" applyFont="1" applyBorder="1" applyAlignment="1">
      <alignment horizontal="left" vertical="center" wrapText="1"/>
    </xf>
    <xf numFmtId="0" fontId="19" fillId="24" borderId="27" xfId="0" applyNumberFormat="1" applyFont="1" applyFill="1" applyBorder="1" applyAlignment="1">
      <alignment horizontal="left" vertical="center" wrapText="1"/>
    </xf>
    <xf numFmtId="4" fontId="22" fillId="24" borderId="34" xfId="0" applyNumberFormat="1" applyFont="1" applyFill="1" applyBorder="1" applyAlignment="1">
      <alignment horizontal="right" vertical="center" wrapText="1" indent="3"/>
    </xf>
    <xf numFmtId="4" fontId="22" fillId="0" borderId="10" xfId="0" applyNumberFormat="1" applyFont="1" applyBorder="1" applyAlignment="1">
      <alignment horizontal="left" vertical="center" wrapText="1"/>
    </xf>
    <xf numFmtId="0" fontId="39" fillId="30" borderId="32" xfId="0" applyFont="1" applyFill="1" applyBorder="1"/>
    <xf numFmtId="0" fontId="38" fillId="30" borderId="32" xfId="0" applyFont="1" applyFill="1" applyBorder="1" applyAlignment="1">
      <alignment vertical="center"/>
    </xf>
    <xf numFmtId="0" fontId="38" fillId="30" borderId="0" xfId="0" applyFont="1" applyFill="1" applyBorder="1" applyAlignment="1">
      <alignment horizontal="right" wrapText="1"/>
    </xf>
    <xf numFmtId="4" fontId="22" fillId="0" borderId="0" xfId="0" applyNumberFormat="1" applyFont="1" applyFill="1" applyBorder="1" applyAlignment="1">
      <alignment horizontal="right" vertical="center" wrapText="1" indent="3"/>
    </xf>
    <xf numFmtId="4" fontId="22" fillId="0" borderId="0" xfId="0" applyNumberFormat="1" applyFont="1" applyFill="1" applyBorder="1" applyAlignment="1">
      <alignment horizontal="left" vertical="center" wrapText="1"/>
    </xf>
    <xf numFmtId="0" fontId="19" fillId="0" borderId="37" xfId="0" applyNumberFormat="1" applyFont="1" applyFill="1" applyBorder="1" applyAlignment="1">
      <alignment horizontal="left" vertical="center" wrapText="1"/>
    </xf>
    <xf numFmtId="4" fontId="22" fillId="0" borderId="37" xfId="0" applyNumberFormat="1" applyFont="1" applyFill="1" applyBorder="1" applyAlignment="1">
      <alignment horizontal="right" vertical="center" wrapText="1" indent="3"/>
    </xf>
    <xf numFmtId="4" fontId="22" fillId="0" borderId="37" xfId="0" applyNumberFormat="1" applyFont="1" applyFill="1" applyBorder="1" applyAlignment="1">
      <alignment horizontal="left" vertical="center" wrapText="1"/>
    </xf>
    <xf numFmtId="0" fontId="36" fillId="30" borderId="0" xfId="0" applyFont="1" applyFill="1" applyBorder="1"/>
    <xf numFmtId="0" fontId="37" fillId="30" borderId="37" xfId="0" applyFont="1" applyFill="1" applyBorder="1" applyAlignment="1">
      <alignment vertical="center"/>
    </xf>
    <xf numFmtId="4" fontId="25" fillId="0" borderId="21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3399"/>
      <color rgb="FFCF9CD0"/>
      <color rgb="FFFFCC00"/>
      <color rgb="FF996633"/>
      <color rgb="FFFF9900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GWP'!$C$10:$C$35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2.7973465021047614E-2</c:v>
                </c:pt>
                <c:pt idx="3">
                  <c:v>2.7973465021047614E-2</c:v>
                </c:pt>
                <c:pt idx="4">
                  <c:v>2.8243295465765018E-2</c:v>
                </c:pt>
                <c:pt idx="5">
                  <c:v>2.7977600891135785E-2</c:v>
                </c:pt>
                <c:pt idx="6">
                  <c:v>2.7977600891135782E-2</c:v>
                </c:pt>
                <c:pt idx="7">
                  <c:v>2.7977600891135782E-2</c:v>
                </c:pt>
                <c:pt idx="8">
                  <c:v>2.7977600891135782E-2</c:v>
                </c:pt>
                <c:pt idx="9">
                  <c:v>2.8861613214536553E-2</c:v>
                </c:pt>
                <c:pt idx="10">
                  <c:v>2.7975964635375449E-2</c:v>
                </c:pt>
                <c:pt idx="11">
                  <c:v>2.7975964635375446E-2</c:v>
                </c:pt>
                <c:pt idx="12">
                  <c:v>2.7975964635375446E-2</c:v>
                </c:pt>
                <c:pt idx="13">
                  <c:v>2.7177093733041412E-2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GWP'!$D$10:$D$35</c:f>
              <c:numCache>
                <c:formatCode>#,##0.00</c:formatCode>
                <c:ptCount val="26"/>
                <c:pt idx="0">
                  <c:v>0.90754542374177483</c:v>
                </c:pt>
                <c:pt idx="1">
                  <c:v>0.32211044484275797</c:v>
                </c:pt>
                <c:pt idx="2">
                  <c:v>0.37347300017763557</c:v>
                </c:pt>
                <c:pt idx="3">
                  <c:v>0.37347300017763557</c:v>
                </c:pt>
                <c:pt idx="4">
                  <c:v>0.37707549939080254</c:v>
                </c:pt>
                <c:pt idx="5">
                  <c:v>0.37352821807105752</c:v>
                </c:pt>
                <c:pt idx="6">
                  <c:v>0.37352821807105752</c:v>
                </c:pt>
                <c:pt idx="7">
                  <c:v>0.37352821807105752</c:v>
                </c:pt>
                <c:pt idx="8">
                  <c:v>0.37352821807105752</c:v>
                </c:pt>
                <c:pt idx="9">
                  <c:v>0.38533064348979007</c:v>
                </c:pt>
                <c:pt idx="10">
                  <c:v>0.3735063724631863</c:v>
                </c:pt>
                <c:pt idx="11">
                  <c:v>0.37350637246317953</c:v>
                </c:pt>
                <c:pt idx="12">
                  <c:v>0.37350637246317953</c:v>
                </c:pt>
                <c:pt idx="13">
                  <c:v>0.36284066793124509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0.32211044484275758</c:v>
                </c:pt>
                <c:pt idx="19">
                  <c:v>0.32211044484275758</c:v>
                </c:pt>
                <c:pt idx="20">
                  <c:v>0.18058183763318816</c:v>
                </c:pt>
                <c:pt idx="21">
                  <c:v>0.18058183763318816</c:v>
                </c:pt>
                <c:pt idx="22">
                  <c:v>0.90754542374177483</c:v>
                </c:pt>
                <c:pt idx="23">
                  <c:v>0.90754542374177483</c:v>
                </c:pt>
                <c:pt idx="24">
                  <c:v>0.23165960997714732</c:v>
                </c:pt>
                <c:pt idx="25">
                  <c:v>0.23165960997714732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GWP'!$E$10:$E$35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2.947774209243776</c:v>
                </c:pt>
                <c:pt idx="5">
                  <c:v>2.9200434645940407</c:v>
                </c:pt>
                <c:pt idx="6">
                  <c:v>2.9200434645940416</c:v>
                </c:pt>
                <c:pt idx="7">
                  <c:v>2.9200434645940416</c:v>
                </c:pt>
                <c:pt idx="8">
                  <c:v>2.9200434645940416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0.92946205968619922</c:v>
                </c:pt>
                <c:pt idx="15">
                  <c:v>0.92946205968619922</c:v>
                </c:pt>
                <c:pt idx="16">
                  <c:v>0.86315651331756404</c:v>
                </c:pt>
                <c:pt idx="17">
                  <c:v>0.92946205968619922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GWP'!$F$10:$F$35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1.2494575109200345</c:v>
                </c:pt>
                <c:pt idx="15">
                  <c:v>1.2070668100735347</c:v>
                </c:pt>
                <c:pt idx="16">
                  <c:v>1.9334419901548752</c:v>
                </c:pt>
                <c:pt idx="17">
                  <c:v>1.7636200088163441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GWP'!$G$10:$G$35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0.92570660786997372</c:v>
                </c:pt>
                <c:pt idx="15">
                  <c:v>0.91744074476271831</c:v>
                </c:pt>
                <c:pt idx="16">
                  <c:v>7.7724815021362854</c:v>
                </c:pt>
                <c:pt idx="17">
                  <c:v>1.0259614926137279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GWP'!$H$10:$H$35</c:f>
              <c:numCache>
                <c:formatCode>#,##0.00</c:formatCode>
                <c:ptCount val="26"/>
                <c:pt idx="0">
                  <c:v>6.7292324930713789</c:v>
                </c:pt>
                <c:pt idx="1">
                  <c:v>6.2748733697248174</c:v>
                </c:pt>
                <c:pt idx="2">
                  <c:v>295.73250904268315</c:v>
                </c:pt>
                <c:pt idx="3">
                  <c:v>7.1512596487739915</c:v>
                </c:pt>
                <c:pt idx="4">
                  <c:v>10.65018360030726</c:v>
                </c:pt>
                <c:pt idx="5">
                  <c:v>10.549993592210047</c:v>
                </c:pt>
                <c:pt idx="6">
                  <c:v>10.549993592210049</c:v>
                </c:pt>
                <c:pt idx="7">
                  <c:v>5.8252531677268617</c:v>
                </c:pt>
                <c:pt idx="8">
                  <c:v>43.573278957497756</c:v>
                </c:pt>
                <c:pt idx="9">
                  <c:v>23.912722679335648</c:v>
                </c:pt>
                <c:pt idx="10">
                  <c:v>23.164824442097594</c:v>
                </c:pt>
                <c:pt idx="11">
                  <c:v>23.164824442097178</c:v>
                </c:pt>
                <c:pt idx="12">
                  <c:v>42.968573103973576</c:v>
                </c:pt>
                <c:pt idx="13">
                  <c:v>7.0642199512115811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259.49051449585863</c:v>
                </c:pt>
                <c:pt idx="19">
                  <c:v>36.917300853866521</c:v>
                </c:pt>
                <c:pt idx="20">
                  <c:v>9.4230505684976595</c:v>
                </c:pt>
                <c:pt idx="21">
                  <c:v>11.027343959815948</c:v>
                </c:pt>
                <c:pt idx="22">
                  <c:v>278.28003832146175</c:v>
                </c:pt>
                <c:pt idx="23">
                  <c:v>39.596353458535489</c:v>
                </c:pt>
                <c:pt idx="24">
                  <c:v>9.4304825802794969</c:v>
                </c:pt>
                <c:pt idx="25">
                  <c:v>11.036069846828306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GWP'!$I$10:$I$35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5.151604595544117</c:v>
                </c:pt>
                <c:pt idx="3">
                  <c:v>1.8886789580356089</c:v>
                </c:pt>
                <c:pt idx="4">
                  <c:v>1.3626772880071094</c:v>
                </c:pt>
                <c:pt idx="5">
                  <c:v>1.4180711328034428</c:v>
                </c:pt>
                <c:pt idx="6">
                  <c:v>1.3358833461657986</c:v>
                </c:pt>
                <c:pt idx="7">
                  <c:v>0.73761738582589098</c:v>
                </c:pt>
                <c:pt idx="8">
                  <c:v>5.4211391621832377</c:v>
                </c:pt>
                <c:pt idx="9">
                  <c:v>0.29432036585343313</c:v>
                </c:pt>
                <c:pt idx="10">
                  <c:v>0.57386152734250584</c:v>
                </c:pt>
                <c:pt idx="11">
                  <c:v>0.25601868078699391</c:v>
                </c:pt>
                <c:pt idx="12">
                  <c:v>0.47489060100050956</c:v>
                </c:pt>
                <c:pt idx="13">
                  <c:v>7.8804094971898095E-2</c:v>
                </c:pt>
                <c:pt idx="14">
                  <c:v>13.339568567786388</c:v>
                </c:pt>
                <c:pt idx="15">
                  <c:v>12.953552057773338</c:v>
                </c:pt>
                <c:pt idx="16">
                  <c:v>20.513576114648689</c:v>
                </c:pt>
                <c:pt idx="17">
                  <c:v>19.028597151450903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GWP'!$J$10:$J$35</c:f>
              <c:numCache>
                <c:formatCode>#,##0.00</c:formatCode>
                <c:ptCount val="26"/>
                <c:pt idx="0">
                  <c:v>3.5405771321195571E-4</c:v>
                </c:pt>
                <c:pt idx="1">
                  <c:v>3.4412729191366989E-4</c:v>
                </c:pt>
                <c:pt idx="2">
                  <c:v>1.6500231629524791E-2</c:v>
                </c:pt>
                <c:pt idx="3">
                  <c:v>3.9900057328703866E-4</c:v>
                </c:pt>
                <c:pt idx="4">
                  <c:v>8.7611780146198744E-3</c:v>
                </c:pt>
                <c:pt idx="5">
                  <c:v>8.6787585438230924E-3</c:v>
                </c:pt>
                <c:pt idx="6">
                  <c:v>8.6787585438232537E-3</c:v>
                </c:pt>
                <c:pt idx="7">
                  <c:v>3.1946917160007721E-4</c:v>
                </c:pt>
                <c:pt idx="8">
                  <c:v>2.3429815822327608E-3</c:v>
                </c:pt>
                <c:pt idx="9">
                  <c:v>1.9545879369235891E-2</c:v>
                </c:pt>
                <c:pt idx="10">
                  <c:v>1.8946083931379466E-2</c:v>
                </c:pt>
                <c:pt idx="11">
                  <c:v>1.8946083931379126E-2</c:v>
                </c:pt>
                <c:pt idx="12">
                  <c:v>2.3428445541464355E-3</c:v>
                </c:pt>
                <c:pt idx="13">
                  <c:v>3.8764150138714148E-4</c:v>
                </c:pt>
                <c:pt idx="14">
                  <c:v>0</c:v>
                </c:pt>
                <c:pt idx="15">
                  <c:v>8.0691990723193011E-4</c:v>
                </c:pt>
                <c:pt idx="16">
                  <c:v>0</c:v>
                </c:pt>
                <c:pt idx="17">
                  <c:v>0</c:v>
                </c:pt>
                <c:pt idx="18">
                  <c:v>1.4231007188382655E-2</c:v>
                </c:pt>
                <c:pt idx="19">
                  <c:v>2.0204580646222708E-3</c:v>
                </c:pt>
                <c:pt idx="20">
                  <c:v>6.1129213647957974E-4</c:v>
                </c:pt>
                <c:pt idx="21">
                  <c:v>7.130187481006069E-4</c:v>
                </c:pt>
                <c:pt idx="22">
                  <c:v>1.4641668883052962E-2</c:v>
                </c:pt>
                <c:pt idx="23">
                  <c:v>2.0787620777078853E-3</c:v>
                </c:pt>
                <c:pt idx="24">
                  <c:v>6.2893208714380727E-4</c:v>
                </c:pt>
                <c:pt idx="25">
                  <c:v>7.3359421039130839E-4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GWP'!$K$10:$K$35</c:f>
              <c:numCache>
                <c:formatCode>#,##0.00</c:formatCode>
                <c:ptCount val="26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0.57164606390597839</c:v>
                </c:pt>
                <c:pt idx="3">
                  <c:v>0.57164606390597839</c:v>
                </c:pt>
                <c:pt idx="4">
                  <c:v>0.35668221079949358</c:v>
                </c:pt>
                <c:pt idx="5">
                  <c:v>0.35332677628969772</c:v>
                </c:pt>
                <c:pt idx="6">
                  <c:v>0.35332677628969772</c:v>
                </c:pt>
                <c:pt idx="7">
                  <c:v>0.35332677628969772</c:v>
                </c:pt>
                <c:pt idx="8">
                  <c:v>0.35332677628969772</c:v>
                </c:pt>
                <c:pt idx="9">
                  <c:v>0.66486983673028888</c:v>
                </c:pt>
                <c:pt idx="10">
                  <c:v>0.64446813771675981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3.3806356478030659E-2</c:v>
                </c:pt>
                <c:pt idx="15">
                  <c:v>3.5090371117265866E-2</c:v>
                </c:pt>
                <c:pt idx="16">
                  <c:v>5.3117438521211383E-2</c:v>
                </c:pt>
                <c:pt idx="17">
                  <c:v>5.0213924058852548E-2</c:v>
                </c:pt>
                <c:pt idx="18">
                  <c:v>0.27095144632834545</c:v>
                </c:pt>
                <c:pt idx="19">
                  <c:v>0.27095144632834545</c:v>
                </c:pt>
                <c:pt idx="20">
                  <c:v>0.27095144632834545</c:v>
                </c:pt>
                <c:pt idx="21">
                  <c:v>0.27095144632834545</c:v>
                </c:pt>
                <c:pt idx="22">
                  <c:v>2.3298616157787982E-2</c:v>
                </c:pt>
                <c:pt idx="23">
                  <c:v>2.3298616157787982E-2</c:v>
                </c:pt>
                <c:pt idx="24">
                  <c:v>2.3298616157787982E-2</c:v>
                </c:pt>
                <c:pt idx="25">
                  <c:v>2.3298616157787982E-2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GWP'!$L$10:$L$35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1.0790165067755444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1.713729050323862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GWP'!$M$10:$M$35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0</c:v>
                </c:pt>
                <c:pt idx="15">
                  <c:v>0</c:v>
                </c:pt>
                <c:pt idx="16">
                  <c:v>6.6844758765685214E-2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'Data GWP'!$B$10:$B$35</c:f>
              <c:strCache>
                <c:ptCount val="26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  <c:pt idx="18">
                  <c:v>55a</c:v>
                </c:pt>
                <c:pt idx="19">
                  <c:v>55b</c:v>
                </c:pt>
                <c:pt idx="20">
                  <c:v>55c</c:v>
                </c:pt>
                <c:pt idx="21">
                  <c:v>55d</c:v>
                </c:pt>
                <c:pt idx="22">
                  <c:v>56a</c:v>
                </c:pt>
                <c:pt idx="23">
                  <c:v>56b</c:v>
                </c:pt>
                <c:pt idx="24">
                  <c:v>56c</c:v>
                </c:pt>
                <c:pt idx="25">
                  <c:v>56d</c:v>
                </c:pt>
              </c:strCache>
            </c:strRef>
          </c:cat>
          <c:val>
            <c:numRef>
              <c:f>'Data GWP'!$N$10:$N$35</c:f>
              <c:numCache>
                <c:formatCode>#,##0.00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'Data GWP'!$E$42:$E$43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  <c:extLst xmlns:c15="http://schemas.microsoft.com/office/drawing/2012/chart"/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C1C-440A-8FA3-98F8B397D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87672"/>
        <c:axId val="560989312"/>
        <c:extLst>
          <c:ext xmlns:c15="http://schemas.microsoft.com/office/drawing/2012/chart" uri="{02D57815-91ED-43cb-92C2-25804820EDAC}">
            <c15:filteredScatterSeries>
              <c15:ser>
                <c:idx val="9"/>
                <c:order val="12"/>
                <c:tx>
                  <c:v>Referenz Erdgas</c:v>
                </c:tx>
                <c:spPr>
                  <a:ln>
                    <a:solidFill>
                      <a:sysClr val="windowText" lastClr="000000"/>
                    </a:solidFill>
                    <a:prstDash val="dash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'Data GWP'!$C$42:$C$43</c15:sqref>
                        </c15:formulaRef>
                      </c:ext>
                    </c:extLst>
                    <c:numCache>
                      <c:formatCode>;;;</c:formatCode>
                      <c:ptCount val="2"/>
                      <c:pt idx="0">
                        <c:v>63</c:v>
                      </c:pt>
                      <c:pt idx="1">
                        <c:v>63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'Data GWP'!$B$42:$B$43</c15:sqref>
                        </c15:formulaRef>
                      </c:ext>
                    </c:extLst>
                    <c:numCache>
                      <c:formatCode>;;;</c:formatCode>
                      <c:ptCount val="2"/>
                      <c:pt idx="0">
                        <c:v>0</c:v>
                      </c:pt>
                      <c:pt idx="1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DC1C-440A-8FA3-98F8B397D7D5}"/>
                  </c:ext>
                </c:extLst>
              </c15:ser>
            </c15:filteredScatterSeries>
          </c:ext>
        </c:extLst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CO₂eq/MJ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56098931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0987672"/>
        <c:crosses val="max"/>
        <c:crossBetween val="midCat"/>
      </c:valAx>
      <c:valAx>
        <c:axId val="560987672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56098931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8684532344190785"/>
          <c:h val="0.12638014582532767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Water'!$C$10:$C$35</c15:sqref>
                  </c15:fullRef>
                </c:ext>
              </c:extLst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0.22898876989162023</c:v>
                </c:pt>
                <c:pt idx="3">
                  <c:v>0.22898876989162023</c:v>
                </c:pt>
                <c:pt idx="4">
                  <c:v>0.23119758247771421</c:v>
                </c:pt>
                <c:pt idx="5">
                  <c:v>0.22902262582627866</c:v>
                </c:pt>
                <c:pt idx="6">
                  <c:v>0.22902262582627864</c:v>
                </c:pt>
                <c:pt idx="7">
                  <c:v>0.22902262582627864</c:v>
                </c:pt>
                <c:pt idx="8">
                  <c:v>0.22902262582627864</c:v>
                </c:pt>
                <c:pt idx="9">
                  <c:v>0.23625908703522314</c:v>
                </c:pt>
                <c:pt idx="10">
                  <c:v>0.22900923155447483</c:v>
                </c:pt>
                <c:pt idx="11">
                  <c:v>0.22900923155447481</c:v>
                </c:pt>
                <c:pt idx="12">
                  <c:v>0.22900923155447481</c:v>
                </c:pt>
                <c:pt idx="13">
                  <c:v>0.22246973188612698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Water'!$D$10:$D$35</c15:sqref>
                  </c15:fullRef>
                </c:ext>
              </c:extLst>
              <c:f>'Data Water'!$D$10:$D$27</c:f>
              <c:numCache>
                <c:formatCode>#,##0.00</c:formatCode>
                <c:ptCount val="18"/>
                <c:pt idx="0">
                  <c:v>5.2418602334748492</c:v>
                </c:pt>
                <c:pt idx="1">
                  <c:v>3.7221324116671415</c:v>
                </c:pt>
                <c:pt idx="2">
                  <c:v>4.3156500545095557</c:v>
                </c:pt>
                <c:pt idx="3">
                  <c:v>4.3156500545095557</c:v>
                </c:pt>
                <c:pt idx="4">
                  <c:v>4.3572785682663211</c:v>
                </c:pt>
                <c:pt idx="5">
                  <c:v>4.3162881223341181</c:v>
                </c:pt>
                <c:pt idx="6">
                  <c:v>4.316288122334119</c:v>
                </c:pt>
                <c:pt idx="7">
                  <c:v>4.316288122334119</c:v>
                </c:pt>
                <c:pt idx="8">
                  <c:v>4.316288122334119</c:v>
                </c:pt>
                <c:pt idx="9">
                  <c:v>4.4526705057392695</c:v>
                </c:pt>
                <c:pt idx="10">
                  <c:v>4.3160356864183882</c:v>
                </c:pt>
                <c:pt idx="11">
                  <c:v>4.3160356864183109</c:v>
                </c:pt>
                <c:pt idx="12">
                  <c:v>4.3160356864183109</c:v>
                </c:pt>
                <c:pt idx="13">
                  <c:v>4.1927886288726972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Water'!$E$10:$E$35</c15:sqref>
                  </c15:fullRef>
                </c:ext>
              </c:extLst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0.47986669684467809</c:v>
                </c:pt>
                <c:pt idx="3">
                  <c:v>0.47986669684467809</c:v>
                </c:pt>
                <c:pt idx="4">
                  <c:v>16.358944757633836</c:v>
                </c:pt>
                <c:pt idx="5">
                  <c:v>16.205050433438142</c:v>
                </c:pt>
                <c:pt idx="6">
                  <c:v>16.205050433438149</c:v>
                </c:pt>
                <c:pt idx="7">
                  <c:v>16.205050433438149</c:v>
                </c:pt>
                <c:pt idx="8">
                  <c:v>16.205050433438149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9.3257278939559907</c:v>
                </c:pt>
                <c:pt idx="15">
                  <c:v>9.3257278939559907</c:v>
                </c:pt>
                <c:pt idx="16">
                  <c:v>8.6604533119007137</c:v>
                </c:pt>
                <c:pt idx="17">
                  <c:v>9.3257278939559907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Water'!$F$10:$F$35</c15:sqref>
                  </c15:fullRef>
                </c:ext>
              </c:extLst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9.927605421387689</c:v>
                </c:pt>
                <c:pt idx="15">
                  <c:v>9.7385546296336862</c:v>
                </c:pt>
                <c:pt idx="16">
                  <c:v>13.339838529924979</c:v>
                </c:pt>
                <c:pt idx="17">
                  <c:v>12.220694707649105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Water'!$G$10:$G$35</c15:sqref>
                  </c15:fullRef>
                </c:ext>
              </c:extLst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0.94128679728314801</c:v>
                </c:pt>
                <c:pt idx="15">
                  <c:v>0.93288181481368926</c:v>
                </c:pt>
                <c:pt idx="16">
                  <c:v>5560.4000349559583</c:v>
                </c:pt>
                <c:pt idx="17">
                  <c:v>1.0432290309997023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Water'!$H$10:$H$35</c15:sqref>
                  </c15:fullRef>
                </c:ext>
              </c:extLst>
              <c:f>'Data Water'!$H$10:$H$27</c:f>
              <c:numCache>
                <c:formatCode>#,##0.00</c:formatCode>
                <c:ptCount val="18"/>
                <c:pt idx="0">
                  <c:v>62.653102681586347</c:v>
                </c:pt>
                <c:pt idx="1">
                  <c:v>58.422752661928357</c:v>
                </c:pt>
                <c:pt idx="2">
                  <c:v>524.66547411046315</c:v>
                </c:pt>
                <c:pt idx="3">
                  <c:v>66.58242311268728</c:v>
                </c:pt>
                <c:pt idx="4">
                  <c:v>113.68384283231754</c:v>
                </c:pt>
                <c:pt idx="5">
                  <c:v>112.61437909710422</c:v>
                </c:pt>
                <c:pt idx="6">
                  <c:v>112.61437909710425</c:v>
                </c:pt>
                <c:pt idx="7">
                  <c:v>36.617823604401153</c:v>
                </c:pt>
                <c:pt idx="8">
                  <c:v>315.36088038348601</c:v>
                </c:pt>
                <c:pt idx="9">
                  <c:v>173.13588756347863</c:v>
                </c:pt>
                <c:pt idx="10">
                  <c:v>167.60447565107074</c:v>
                </c:pt>
                <c:pt idx="11">
                  <c:v>167.60447565106776</c:v>
                </c:pt>
                <c:pt idx="12">
                  <c:v>310.89055660954836</c:v>
                </c:pt>
                <c:pt idx="13">
                  <c:v>65.772032460504178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Water'!$I$10:$I$35</c15:sqref>
                  </c15:fullRef>
                </c:ext>
              </c:extLst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12.024923082579988</c:v>
                </c:pt>
                <c:pt idx="3">
                  <c:v>6.8454773135011751</c:v>
                </c:pt>
                <c:pt idx="4">
                  <c:v>14.545701412743686</c:v>
                </c:pt>
                <c:pt idx="5">
                  <c:v>15.136994988708182</c:v>
                </c:pt>
                <c:pt idx="6">
                  <c:v>14.259693359975657</c:v>
                </c:pt>
                <c:pt idx="7">
                  <c:v>4.6366986196158466</c:v>
                </c:pt>
                <c:pt idx="8">
                  <c:v>38.442085732822939</c:v>
                </c:pt>
                <c:pt idx="9">
                  <c:v>2.082464269842216</c:v>
                </c:pt>
                <c:pt idx="10">
                  <c:v>4.0629818573711445</c:v>
                </c:pt>
                <c:pt idx="11">
                  <c:v>1.8114415785348259</c:v>
                </c:pt>
                <c:pt idx="12">
                  <c:v>3.3600539509983149</c:v>
                </c:pt>
                <c:pt idx="13">
                  <c:v>0.73371236007782903</c:v>
                </c:pt>
                <c:pt idx="14">
                  <c:v>0</c:v>
                </c:pt>
                <c:pt idx="15">
                  <c:v>0</c:v>
                </c:pt>
                <c:pt idx="16">
                  <c:v>0.65006824833995724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Water'!$J$10:$J$35</c15:sqref>
                  </c15:fullRef>
                </c:ext>
              </c:extLst>
              <c:f>'Data Water'!$J$10:$J$27</c:f>
              <c:numCache>
                <c:formatCode>#,##0.00</c:formatCode>
                <c:ptCount val="18"/>
                <c:pt idx="0">
                  <c:v>3.2964850425240039E-3</c:v>
                </c:pt>
                <c:pt idx="1">
                  <c:v>3.204026993866372E-3</c:v>
                </c:pt>
                <c:pt idx="2">
                  <c:v>2.9273419682066811E-2</c:v>
                </c:pt>
                <c:pt idx="3">
                  <c:v>3.7149294386698618E-3</c:v>
                </c:pt>
                <c:pt idx="4">
                  <c:v>9.3519926211531837E-2</c:v>
                </c:pt>
                <c:pt idx="5">
                  <c:v>9.2640151503787474E-2</c:v>
                </c:pt>
                <c:pt idx="6">
                  <c:v>9.2640151503789223E-2</c:v>
                </c:pt>
                <c:pt idx="7">
                  <c:v>2.0081986886864704E-3</c:v>
                </c:pt>
                <c:pt idx="8">
                  <c:v>1.6572782486152206E-2</c:v>
                </c:pt>
                <c:pt idx="9">
                  <c:v>0.13825789109127176</c:v>
                </c:pt>
                <c:pt idx="10">
                  <c:v>0.13401515200011413</c:v>
                </c:pt>
                <c:pt idx="11">
                  <c:v>0.13401515200011171</c:v>
                </c:pt>
                <c:pt idx="12">
                  <c:v>1.6571813235396513E-2</c:v>
                </c:pt>
                <c:pt idx="13">
                  <c:v>3.609169814694238E-3</c:v>
                </c:pt>
                <c:pt idx="14">
                  <c:v>0</c:v>
                </c:pt>
                <c:pt idx="15">
                  <c:v>1.4315741514772306E-3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Water'!$K$9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9D579A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Water'!$K$10:$K$35</c15:sqref>
                  </c15:fullRef>
                </c:ext>
              </c:extLst>
              <c:f>'Data Water'!$K$10:$K$27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91.408639871574664</c:v>
                </c:pt>
                <c:pt idx="3">
                  <c:v>91.408639871574664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91.42215461703654</c:v>
                </c:pt>
                <c:pt idx="8">
                  <c:v>91.42215461703654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91.416807838815998</c:v>
                </c:pt>
                <c:pt idx="13">
                  <c:v>88.806344581572503</c:v>
                </c:pt>
                <c:pt idx="14">
                  <c:v>0</c:v>
                </c:pt>
                <c:pt idx="15">
                  <c:v>4.4702070165721812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Water'!$L$10:$L$35</c15:sqref>
                  </c15:fullRef>
                </c:ext>
              </c:extLst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2.6389618567281126</c:v>
                </c:pt>
                <c:pt idx="5">
                  <c:v>2.6141362180615455</c:v>
                </c:pt>
                <c:pt idx="6">
                  <c:v>2.6141362180615455</c:v>
                </c:pt>
                <c:pt idx="7">
                  <c:v>2.6141362180615455</c:v>
                </c:pt>
                <c:pt idx="8">
                  <c:v>2.6141362180615455</c:v>
                </c:pt>
                <c:pt idx="9">
                  <c:v>3.697907876006699</c:v>
                </c:pt>
                <c:pt idx="10">
                  <c:v>3.5844354734582637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2.5930587972006816</c:v>
                </c:pt>
                <c:pt idx="14">
                  <c:v>0.11787778083138643</c:v>
                </c:pt>
                <c:pt idx="15">
                  <c:v>0.1268321419104225</c:v>
                </c:pt>
                <c:pt idx="16">
                  <c:v>0.18407273806537691</c:v>
                </c:pt>
                <c:pt idx="17">
                  <c:v>0.17395513750921146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Water'!$M$10:$M$35</c15:sqref>
                  </c15:fullRef>
                </c:ext>
              </c:extLst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10.549498718036483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16.74958042959868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Water'!$B$10:$B$35</c15:sqref>
                  </c15:fullRef>
                </c:ext>
              </c:extLst>
              <c:f>'Data Water'!$B$10:$B$27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Water'!$N$10:$N$35</c15:sqref>
                  </c15:fullRef>
                </c:ext>
              </c:extLst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</c:v>
                </c:pt>
                <c:pt idx="15">
                  <c:v>0</c:v>
                </c:pt>
                <c:pt idx="16">
                  <c:v>0.22048302472386788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A-4390-BCB8-02C39AC5E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44541010579593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CED'!$C$10:$C$35</c15:sqref>
                  </c15:fullRef>
                </c:ext>
              </c:extLst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0.32778403437150339</c:v>
                </c:pt>
                <c:pt idx="3">
                  <c:v>0.32778403437150339</c:v>
                </c:pt>
                <c:pt idx="4">
                  <c:v>0.33094582043194243</c:v>
                </c:pt>
                <c:pt idx="5">
                  <c:v>0.32783249716229873</c:v>
                </c:pt>
                <c:pt idx="6">
                  <c:v>0.32783249716229867</c:v>
                </c:pt>
                <c:pt idx="7">
                  <c:v>0.32783249716229867</c:v>
                </c:pt>
                <c:pt idx="8">
                  <c:v>0.32783249716229867</c:v>
                </c:pt>
                <c:pt idx="9">
                  <c:v>0.33819106824315731</c:v>
                </c:pt>
                <c:pt idx="10">
                  <c:v>0.3278133240454188</c:v>
                </c:pt>
                <c:pt idx="11">
                  <c:v>0.32781332404541869</c:v>
                </c:pt>
                <c:pt idx="12">
                  <c:v>0.32781332404541869</c:v>
                </c:pt>
                <c:pt idx="13">
                  <c:v>0.31845241265628521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CED'!$D$10:$D$35</c15:sqref>
                  </c15:fullRef>
                </c:ext>
              </c:extLst>
              <c:f>'Data CED'!$D$10:$D$27</c:f>
              <c:numCache>
                <c:formatCode>#,##0.00</c:formatCode>
                <c:ptCount val="18"/>
                <c:pt idx="0">
                  <c:v>10.382249379476949</c:v>
                </c:pt>
                <c:pt idx="1">
                  <c:v>3.6840186859484998</c:v>
                </c:pt>
                <c:pt idx="2">
                  <c:v>4.27145885326168</c:v>
                </c:pt>
                <c:pt idx="3">
                  <c:v>4.27145885326168</c:v>
                </c:pt>
                <c:pt idx="4">
                  <c:v>4.3126611012170377</c:v>
                </c:pt>
                <c:pt idx="5">
                  <c:v>4.2720903874277472</c:v>
                </c:pt>
                <c:pt idx="6">
                  <c:v>4.2720903874277472</c:v>
                </c:pt>
                <c:pt idx="7">
                  <c:v>4.2720903874277472</c:v>
                </c:pt>
                <c:pt idx="8">
                  <c:v>4.2720903874277472</c:v>
                </c:pt>
                <c:pt idx="9">
                  <c:v>4.4070762485765522</c:v>
                </c:pt>
                <c:pt idx="10">
                  <c:v>4.2718405363940652</c:v>
                </c:pt>
                <c:pt idx="11">
                  <c:v>4.271840536393988</c:v>
                </c:pt>
                <c:pt idx="12">
                  <c:v>4.271840536393988</c:v>
                </c:pt>
                <c:pt idx="13">
                  <c:v>4.1498554985799139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CED'!$E$10:$E$35</c15:sqref>
                  </c15:fullRef>
                </c:ext>
              </c:extLst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0.18553767816964883</c:v>
                </c:pt>
                <c:pt idx="3">
                  <c:v>0.18553767816964883</c:v>
                </c:pt>
                <c:pt idx="4">
                  <c:v>38.116276989165598</c:v>
                </c:pt>
                <c:pt idx="5">
                  <c:v>37.757703818645773</c:v>
                </c:pt>
                <c:pt idx="6">
                  <c:v>37.75770381864578</c:v>
                </c:pt>
                <c:pt idx="7">
                  <c:v>37.75770381864578</c:v>
                </c:pt>
                <c:pt idx="8">
                  <c:v>37.75770381864578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10.540400415573517</c:v>
                </c:pt>
                <c:pt idx="15">
                  <c:v>10.540400415573517</c:v>
                </c:pt>
                <c:pt idx="16">
                  <c:v>9.7884740714957967</c:v>
                </c:pt>
                <c:pt idx="17">
                  <c:v>10.540400415573517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CED'!$F$10:$F$35</c15:sqref>
                  </c15:fullRef>
                </c:ext>
              </c:extLst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21.807927007009056</c:v>
                </c:pt>
                <c:pt idx="15">
                  <c:v>21.286049291770777</c:v>
                </c:pt>
                <c:pt idx="16">
                  <c:v>30.762410358630099</c:v>
                </c:pt>
                <c:pt idx="17">
                  <c:v>28.137950487863613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CED'!$G$10:$G$35</c15:sqref>
                  </c15:fullRef>
                </c:ext>
              </c:extLst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13.103020039927614</c:v>
                </c:pt>
                <c:pt idx="15">
                  <c:v>12.986019935336289</c:v>
                </c:pt>
                <c:pt idx="16">
                  <c:v>777.20094302283781</c:v>
                </c:pt>
                <c:pt idx="17">
                  <c:v>14.522089270642836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CED'!$H$10:$H$35</c15:sqref>
                  </c15:fullRef>
                </c:ext>
              </c:extLst>
              <c:f>'Data CED'!$H$10:$H$27</c:f>
              <c:numCache>
                <c:formatCode>#,##0.00</c:formatCode>
                <c:ptCount val="18"/>
                <c:pt idx="0">
                  <c:v>1667.6479198133816</c:v>
                </c:pt>
                <c:pt idx="1">
                  <c:v>1555.0479988450861</c:v>
                </c:pt>
                <c:pt idx="2">
                  <c:v>3149.0202002770056</c:v>
                </c:pt>
                <c:pt idx="3">
                  <c:v>1772.2352868031335</c:v>
                </c:pt>
                <c:pt idx="4">
                  <c:v>1720.5600023278162</c:v>
                </c:pt>
                <c:pt idx="5">
                  <c:v>1704.3740916398547</c:v>
                </c:pt>
                <c:pt idx="6">
                  <c:v>1704.3740916398549</c:v>
                </c:pt>
                <c:pt idx="7">
                  <c:v>1787.9661186637491</c:v>
                </c:pt>
                <c:pt idx="8">
                  <c:v>2216.1588729109308</c:v>
                </c:pt>
                <c:pt idx="9">
                  <c:v>2020.0560413352803</c:v>
                </c:pt>
                <c:pt idx="10">
                  <c:v>1957.9274122470738</c:v>
                </c:pt>
                <c:pt idx="11">
                  <c:v>1957.9274122470383</c:v>
                </c:pt>
                <c:pt idx="12">
                  <c:v>2185.867131427608</c:v>
                </c:pt>
                <c:pt idx="13">
                  <c:v>1750.6649857724306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CED'!$I$10:$I$35</c15:sqref>
                  </c15:fullRef>
                </c:ext>
              </c:extLst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50.847940695568489</c:v>
                </c:pt>
                <c:pt idx="3">
                  <c:v>35.280932094199379</c:v>
                </c:pt>
                <c:pt idx="4">
                  <c:v>220.14343844343986</c:v>
                </c:pt>
                <c:pt idx="5">
                  <c:v>229.09243287476369</c:v>
                </c:pt>
                <c:pt idx="6">
                  <c:v>215.81481967338152</c:v>
                </c:pt>
                <c:pt idx="7">
                  <c:v>226.39958409029236</c:v>
                </c:pt>
                <c:pt idx="8">
                  <c:v>279.64637761323769</c:v>
                </c:pt>
                <c:pt idx="9">
                  <c:v>25.301126386658758</c:v>
                </c:pt>
                <c:pt idx="10">
                  <c:v>49.308073225973104</c:v>
                </c:pt>
                <c:pt idx="11">
                  <c:v>22.008710179988654</c:v>
                </c:pt>
                <c:pt idx="12">
                  <c:v>24.533887014531253</c:v>
                </c:pt>
                <c:pt idx="13">
                  <c:v>19.529342341488935</c:v>
                </c:pt>
                <c:pt idx="14">
                  <c:v>0</c:v>
                </c:pt>
                <c:pt idx="15">
                  <c:v>0</c:v>
                </c:pt>
                <c:pt idx="16">
                  <c:v>3.9016823987740077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CED'!$J$10:$J$35</c15:sqref>
                  </c15:fullRef>
                </c:ext>
              </c:extLst>
              <c:f>'Data CED'!$J$10:$J$27</c:f>
              <c:numCache>
                <c:formatCode>#,##0.00</c:formatCode>
                <c:ptCount val="18"/>
                <c:pt idx="0">
                  <c:v>8.774308355963914E-2</c:v>
                </c:pt>
                <c:pt idx="1">
                  <c:v>8.5282112499713972E-2</c:v>
                </c:pt>
                <c:pt idx="2">
                  <c:v>0.17569783883016996</c:v>
                </c:pt>
                <c:pt idx="3">
                  <c:v>9.8880886747721206E-2</c:v>
                </c:pt>
                <c:pt idx="4">
                  <c:v>1.4153870985655013</c:v>
                </c:pt>
                <c:pt idx="5">
                  <c:v>1.4020720562913125</c:v>
                </c:pt>
                <c:pt idx="6">
                  <c:v>1.4020720562913385</c:v>
                </c:pt>
                <c:pt idx="7">
                  <c:v>9.8055833511766152E-2</c:v>
                </c:pt>
                <c:pt idx="8">
                  <c:v>0.12106736474723616</c:v>
                </c:pt>
                <c:pt idx="9">
                  <c:v>1.6806055862624349</c:v>
                </c:pt>
                <c:pt idx="10">
                  <c:v>1.6290343589722951</c:v>
                </c:pt>
                <c:pt idx="11">
                  <c:v>1.6290343589722653</c:v>
                </c:pt>
                <c:pt idx="12">
                  <c:v>0.1210602841839771</c:v>
                </c:pt>
                <c:pt idx="13">
                  <c:v>9.6065865473842146E-2</c:v>
                </c:pt>
                <c:pt idx="14">
                  <c:v>0</c:v>
                </c:pt>
                <c:pt idx="15">
                  <c:v>8.5922480964453277E-3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CED'!$K$10:$K$35</c15:sqref>
                  </c15:fullRef>
                </c:ext>
              </c:extLst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4.2894740282148556</c:v>
                </c:pt>
                <c:pt idx="5">
                  <c:v>4.2491214433441842</c:v>
                </c:pt>
                <c:pt idx="6">
                  <c:v>4.2491214433441842</c:v>
                </c:pt>
                <c:pt idx="7">
                  <c:v>4.2491214433441842</c:v>
                </c:pt>
                <c:pt idx="8">
                  <c:v>4.2491214433441842</c:v>
                </c:pt>
                <c:pt idx="9">
                  <c:v>11.126466437648824</c:v>
                </c:pt>
                <c:pt idx="10">
                  <c:v>10.785050987825144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1.3965630732250331</c:v>
                </c:pt>
                <c:pt idx="15">
                  <c:v>1.4127231764250721</c:v>
                </c:pt>
                <c:pt idx="16">
                  <c:v>1.8942525232426117</c:v>
                </c:pt>
                <c:pt idx="17">
                  <c:v>1.7760243159157811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CED'!$L$10:$L$35</c15:sqref>
                  </c15:fullRef>
                </c:ext>
              </c:extLst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12.119257017233942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18.337146779231208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CED'!$B$10:$B$35</c15:sqref>
                  </c15:fullRef>
                </c:ext>
              </c:extLst>
              <c:f>'Data CED'!$B$10:$B$27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CED'!$M$10:$M$35</c15:sqref>
                  </c15:fullRef>
                </c:ext>
              </c:extLst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</c:v>
                </c:pt>
                <c:pt idx="15">
                  <c:v>0</c:v>
                </c:pt>
                <c:pt idx="16">
                  <c:v>0.35384701791892331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0.21393449545423165</c:v>
                </c:pt>
                <c:pt idx="3">
                  <c:v>0.21393449545423165</c:v>
                </c:pt>
                <c:pt idx="4">
                  <c:v>0.21599809536955772</c:v>
                </c:pt>
                <c:pt idx="5">
                  <c:v>0.21396612561802836</c:v>
                </c:pt>
                <c:pt idx="6">
                  <c:v>0.21396612561802833</c:v>
                </c:pt>
                <c:pt idx="7">
                  <c:v>0.21396612561802833</c:v>
                </c:pt>
                <c:pt idx="8">
                  <c:v>0.21396612561802833</c:v>
                </c:pt>
                <c:pt idx="9">
                  <c:v>0.2207268444006236</c:v>
                </c:pt>
                <c:pt idx="10">
                  <c:v>0.21395361191798234</c:v>
                </c:pt>
                <c:pt idx="11">
                  <c:v>0.21395361191798232</c:v>
                </c:pt>
                <c:pt idx="12">
                  <c:v>0.21395361191798232</c:v>
                </c:pt>
                <c:pt idx="13">
                  <c:v>0.20784403474206553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20.245971392872111</c:v>
                </c:pt>
                <c:pt idx="1">
                  <c:v>25.30931056856641</c:v>
                </c:pt>
                <c:pt idx="2">
                  <c:v>29.345040813824937</c:v>
                </c:pt>
                <c:pt idx="3">
                  <c:v>29.345040813824937</c:v>
                </c:pt>
                <c:pt idx="4">
                  <c:v>29.628101400244507</c:v>
                </c:pt>
                <c:pt idx="5">
                  <c:v>29.349379471064818</c:v>
                </c:pt>
                <c:pt idx="6">
                  <c:v>29.349379471064822</c:v>
                </c:pt>
                <c:pt idx="7">
                  <c:v>29.349379471064822</c:v>
                </c:pt>
                <c:pt idx="8">
                  <c:v>29.349379471064822</c:v>
                </c:pt>
                <c:pt idx="9">
                  <c:v>30.276736081716997</c:v>
                </c:pt>
                <c:pt idx="10">
                  <c:v>29.347662987532466</c:v>
                </c:pt>
                <c:pt idx="11">
                  <c:v>29.347662987531933</c:v>
                </c:pt>
                <c:pt idx="12">
                  <c:v>29.347662987531933</c:v>
                </c:pt>
                <c:pt idx="13">
                  <c:v>28.509622393837216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0.15274551464924471</c:v>
                </c:pt>
                <c:pt idx="3">
                  <c:v>0.15274551464924471</c:v>
                </c:pt>
                <c:pt idx="4">
                  <c:v>15.010921696889742</c:v>
                </c:pt>
                <c:pt idx="5">
                  <c:v>14.869708697865507</c:v>
                </c:pt>
                <c:pt idx="6">
                  <c:v>14.86970869786551</c:v>
                </c:pt>
                <c:pt idx="7">
                  <c:v>14.86970869786551</c:v>
                </c:pt>
                <c:pt idx="8">
                  <c:v>14.86970869786551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7.8029297191200238</c:v>
                </c:pt>
                <c:pt idx="15">
                  <c:v>7.8029297191200238</c:v>
                </c:pt>
                <c:pt idx="16">
                  <c:v>7.2462878283504439</c:v>
                </c:pt>
                <c:pt idx="17">
                  <c:v>7.8029297191200238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6.7021363996890173</c:v>
                </c:pt>
                <c:pt idx="15">
                  <c:v>6.4746750347858111</c:v>
                </c:pt>
                <c:pt idx="16">
                  <c:v>10.372095684559818</c:v>
                </c:pt>
                <c:pt idx="17">
                  <c:v>9.4610457774243759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2.1353524566393034</c:v>
                </c:pt>
                <c:pt idx="15">
                  <c:v>2.1162853667619435</c:v>
                </c:pt>
                <c:pt idx="16">
                  <c:v>57.261205467985825</c:v>
                </c:pt>
                <c:pt idx="17">
                  <c:v>2.3666131094289131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55.551101509642791</c:v>
                </c:pt>
                <c:pt idx="1">
                  <c:v>51.800280029058612</c:v>
                </c:pt>
                <c:pt idx="2">
                  <c:v>624.14523385533948</c:v>
                </c:pt>
                <c:pt idx="3">
                  <c:v>59.035016412330485</c:v>
                </c:pt>
                <c:pt idx="4">
                  <c:v>49.539277810415904</c:v>
                </c:pt>
                <c:pt idx="5">
                  <c:v>49.073244469468399</c:v>
                </c:pt>
                <c:pt idx="6">
                  <c:v>49.073244469468399</c:v>
                </c:pt>
                <c:pt idx="7">
                  <c:v>43.356179614928692</c:v>
                </c:pt>
                <c:pt idx="8">
                  <c:v>280.04257358835883</c:v>
                </c:pt>
                <c:pt idx="9">
                  <c:v>153.69504203990101</c:v>
                </c:pt>
                <c:pt idx="10">
                  <c:v>148.87167836480714</c:v>
                </c:pt>
                <c:pt idx="11">
                  <c:v>148.87167836480444</c:v>
                </c:pt>
                <c:pt idx="12">
                  <c:v>276.14297750966335</c:v>
                </c:pt>
                <c:pt idx="13">
                  <c:v>58.316487058554046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22.258873124515972</c:v>
                </c:pt>
                <c:pt idx="3">
                  <c:v>15.869294382357682</c:v>
                </c:pt>
                <c:pt idx="4">
                  <c:v>6.338486853370374</c:v>
                </c:pt>
                <c:pt idx="5">
                  <c:v>6.5961510561051915</c:v>
                </c:pt>
                <c:pt idx="6">
                  <c:v>6.2138549617216201</c:v>
                </c:pt>
                <c:pt idx="7">
                  <c:v>5.4899368226842009</c:v>
                </c:pt>
                <c:pt idx="8">
                  <c:v>34.729703079831488</c:v>
                </c:pt>
                <c:pt idx="9">
                  <c:v>1.8848709445820728</c:v>
                </c:pt>
                <c:pt idx="10">
                  <c:v>3.6754627600333003</c:v>
                </c:pt>
                <c:pt idx="11">
                  <c:v>1.6395786357715321</c:v>
                </c:pt>
                <c:pt idx="12">
                  <c:v>3.0412643379603472</c:v>
                </c:pt>
                <c:pt idx="13">
                  <c:v>0.65054287894894525</c:v>
                </c:pt>
                <c:pt idx="14">
                  <c:v>32.580047091632871</c:v>
                </c:pt>
                <c:pt idx="15">
                  <c:v>26.799300521989323</c:v>
                </c:pt>
                <c:pt idx="16">
                  <c:v>229.78983346943005</c:v>
                </c:pt>
                <c:pt idx="17">
                  <c:v>174.92967402388152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2.9228141526036473E-3</c:v>
                </c:pt>
                <c:pt idx="1">
                  <c:v>2.8408366251304051E-3</c:v>
                </c:pt>
                <c:pt idx="2">
                  <c:v>3.4823837806720888E-2</c:v>
                </c:pt>
                <c:pt idx="3">
                  <c:v>3.2938260599400635E-3</c:v>
                </c:pt>
                <c:pt idx="4">
                  <c:v>4.0752577410988519E-2</c:v>
                </c:pt>
                <c:pt idx="5">
                  <c:v>4.0369203638852658E-2</c:v>
                </c:pt>
                <c:pt idx="6">
                  <c:v>4.0369203638853414E-2</c:v>
                </c:pt>
                <c:pt idx="7">
                  <c:v>2.3777443462994355E-3</c:v>
                </c:pt>
                <c:pt idx="8">
                  <c:v>1.5004097264244702E-2</c:v>
                </c:pt>
                <c:pt idx="9">
                  <c:v>0.12516920039466808</c:v>
                </c:pt>
                <c:pt idx="10">
                  <c:v>0.12132817891868782</c:v>
                </c:pt>
                <c:pt idx="11">
                  <c:v>0.12132817891868562</c:v>
                </c:pt>
                <c:pt idx="12">
                  <c:v>1.5003219757246462E-2</c:v>
                </c:pt>
                <c:pt idx="13">
                  <c:v>3.2000547484545075E-3</c:v>
                </c:pt>
                <c:pt idx="14">
                  <c:v>0</c:v>
                </c:pt>
                <c:pt idx="15">
                  <c:v>1.7030093033468703E-3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11.011812042407582</c:v>
                </c:pt>
                <c:pt idx="3">
                  <c:v>11.011812042407582</c:v>
                </c:pt>
                <c:pt idx="4">
                  <c:v>10.297070702663776</c:v>
                </c:pt>
                <c:pt idx="5">
                  <c:v>10.2002025512971</c:v>
                </c:pt>
                <c:pt idx="6">
                  <c:v>10.2002025512971</c:v>
                </c:pt>
                <c:pt idx="7">
                  <c:v>10.2002025512971</c:v>
                </c:pt>
                <c:pt idx="8">
                  <c:v>10.2002025512971</c:v>
                </c:pt>
                <c:pt idx="9">
                  <c:v>11.640975978649028</c:v>
                </c:pt>
                <c:pt idx="10">
                  <c:v>11.283762485198393</c:v>
                </c:pt>
                <c:pt idx="11">
                  <c:v>11.283762485198366</c:v>
                </c:pt>
                <c:pt idx="12">
                  <c:v>11.283762485198366</c:v>
                </c:pt>
                <c:pt idx="13">
                  <c:v>9.9643419947030587</c:v>
                </c:pt>
                <c:pt idx="14">
                  <c:v>0.17416847082440728</c:v>
                </c:pt>
                <c:pt idx="15">
                  <c:v>0.18002200563464216</c:v>
                </c:pt>
                <c:pt idx="16">
                  <c:v>0.24742681176926809</c:v>
                </c:pt>
                <c:pt idx="17">
                  <c:v>0.23261824402166265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24.366438774034609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38.808156098071727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</c:v>
                </c:pt>
                <c:pt idx="15">
                  <c:v>0</c:v>
                </c:pt>
                <c:pt idx="16">
                  <c:v>0.17270707482457257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EP'!$C$10:$C$35</c15:sqref>
                  </c15:fullRef>
                </c:ext>
              </c:extLst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9.5369177792977766E-2</c:v>
                </c:pt>
                <c:pt idx="3">
                  <c:v>9.5369177792977766E-2</c:v>
                </c:pt>
                <c:pt idx="4">
                  <c:v>9.6289103430965417E-2</c:v>
                </c:pt>
                <c:pt idx="5">
                  <c:v>9.5383278103020525E-2</c:v>
                </c:pt>
                <c:pt idx="6">
                  <c:v>9.5383278103020511E-2</c:v>
                </c:pt>
                <c:pt idx="7">
                  <c:v>9.5383278103020511E-2</c:v>
                </c:pt>
                <c:pt idx="8">
                  <c:v>9.5383278103020511E-2</c:v>
                </c:pt>
                <c:pt idx="9">
                  <c:v>9.8397117410312554E-2</c:v>
                </c:pt>
                <c:pt idx="10">
                  <c:v>9.5377699660507076E-2</c:v>
                </c:pt>
                <c:pt idx="11">
                  <c:v>9.5377699660507062E-2</c:v>
                </c:pt>
                <c:pt idx="12">
                  <c:v>9.5377699660507062E-2</c:v>
                </c:pt>
                <c:pt idx="13">
                  <c:v>9.2654130697527079E-2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EP'!$D$10:$D$35</c15:sqref>
                  </c15:fullRef>
                </c:ext>
              </c:extLst>
              <c:f>'Data EP'!$D$10:$D$27</c:f>
              <c:numCache>
                <c:formatCode>#,##0.00</c:formatCode>
                <c:ptCount val="18"/>
                <c:pt idx="0">
                  <c:v>3.4710235797839721</c:v>
                </c:pt>
                <c:pt idx="1">
                  <c:v>2.078269578793619</c:v>
                </c:pt>
                <c:pt idx="2">
                  <c:v>2.4096628569398426</c:v>
                </c:pt>
                <c:pt idx="3">
                  <c:v>2.4096628569398426</c:v>
                </c:pt>
                <c:pt idx="4">
                  <c:v>2.432906327129106</c:v>
                </c:pt>
                <c:pt idx="5">
                  <c:v>2.410019125014788</c:v>
                </c:pt>
                <c:pt idx="6">
                  <c:v>2.4100191250147884</c:v>
                </c:pt>
                <c:pt idx="7">
                  <c:v>2.4100191250147884</c:v>
                </c:pt>
                <c:pt idx="8">
                  <c:v>2.4100191250147884</c:v>
                </c:pt>
                <c:pt idx="9">
                  <c:v>2.4861688497332968</c:v>
                </c:pt>
                <c:pt idx="10">
                  <c:v>2.4098781762719086</c:v>
                </c:pt>
                <c:pt idx="11">
                  <c:v>2.4098781762718651</c:v>
                </c:pt>
                <c:pt idx="12">
                  <c:v>2.4098781762718651</c:v>
                </c:pt>
                <c:pt idx="13">
                  <c:v>2.3410626205517104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EP'!$E$10:$E$35</c15:sqref>
                  </c15:fullRef>
                </c:ext>
              </c:extLst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5.6459513792099845</c:v>
                </c:pt>
                <c:pt idx="5">
                  <c:v>5.5928379366977579</c:v>
                </c:pt>
                <c:pt idx="6">
                  <c:v>5.5928379366977596</c:v>
                </c:pt>
                <c:pt idx="7">
                  <c:v>5.5928379366977596</c:v>
                </c:pt>
                <c:pt idx="8">
                  <c:v>5.5928379366977596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9.8741922127098043</c:v>
                </c:pt>
                <c:pt idx="15">
                  <c:v>4.9369272877612653</c:v>
                </c:pt>
                <c:pt idx="16">
                  <c:v>4.5847389893946247</c:v>
                </c:pt>
                <c:pt idx="17">
                  <c:v>9.4876451148948675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EP'!$F$10:$F$35</c15:sqref>
                  </c15:fullRef>
                </c:ext>
              </c:extLst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5.3100989918821462</c:v>
                </c:pt>
                <c:pt idx="15">
                  <c:v>2.5831940700128766</c:v>
                </c:pt>
                <c:pt idx="16">
                  <c:v>3.8577390236583353</c:v>
                </c:pt>
                <c:pt idx="17">
                  <c:v>6.3317068281500486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EP'!$G$10:$G$35</c15:sqref>
                  </c15:fullRef>
                </c:ext>
              </c:extLst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0.50365324237156717</c:v>
                </c:pt>
                <c:pt idx="15">
                  <c:v>0.24956946499527977</c:v>
                </c:pt>
                <c:pt idx="16">
                  <c:v>11.941002998255627</c:v>
                </c:pt>
                <c:pt idx="17">
                  <c:v>0.40745571726491381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EP'!$H$10:$H$35</c15:sqref>
                  </c15:fullRef>
                </c:ext>
              </c:extLst>
              <c:f>'Data EP'!$H$10:$H$27</c:f>
              <c:numCache>
                <c:formatCode>#,##0.00</c:formatCode>
                <c:ptCount val="18"/>
                <c:pt idx="0">
                  <c:v>37.459638506867307</c:v>
                </c:pt>
                <c:pt idx="1">
                  <c:v>34.930356225361386</c:v>
                </c:pt>
                <c:pt idx="2">
                  <c:v>54.449565926051378</c:v>
                </c:pt>
                <c:pt idx="3">
                  <c:v>39.808938328054737</c:v>
                </c:pt>
                <c:pt idx="4">
                  <c:v>18.160794020190973</c:v>
                </c:pt>
                <c:pt idx="5">
                  <c:v>17.989949068759124</c:v>
                </c:pt>
                <c:pt idx="6">
                  <c:v>17.989949068759124</c:v>
                </c:pt>
                <c:pt idx="7">
                  <c:v>25.513743639025538</c:v>
                </c:pt>
                <c:pt idx="8">
                  <c:v>128.30734674043919</c:v>
                </c:pt>
                <c:pt idx="9">
                  <c:v>70.583368554310454</c:v>
                </c:pt>
                <c:pt idx="10">
                  <c:v>68.086078400629432</c:v>
                </c:pt>
                <c:pt idx="11">
                  <c:v>68.08607840062821</c:v>
                </c:pt>
                <c:pt idx="12">
                  <c:v>126.29327903749093</c:v>
                </c:pt>
                <c:pt idx="13">
                  <c:v>39.324414185102036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EP'!$I$10:$I$35</c15:sqref>
                  </c15:fullRef>
                </c:ext>
              </c:extLst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15.860268293279107</c:v>
                </c:pt>
                <c:pt idx="3">
                  <c:v>15.694729890354283</c:v>
                </c:pt>
                <c:pt idx="4">
                  <c:v>2.3236502272858099</c:v>
                </c:pt>
                <c:pt idx="5">
                  <c:v>2.4181083364684164</c:v>
                </c:pt>
                <c:pt idx="6">
                  <c:v>2.2779609436987185</c:v>
                </c:pt>
                <c:pt idx="7">
                  <c:v>3.2306545902439634</c:v>
                </c:pt>
                <c:pt idx="8">
                  <c:v>13.988497041906649</c:v>
                </c:pt>
                <c:pt idx="9">
                  <c:v>0.74799176391428002</c:v>
                </c:pt>
                <c:pt idx="10">
                  <c:v>1.4649541769057837</c:v>
                </c:pt>
                <c:pt idx="11">
                  <c:v>0.65060366021238814</c:v>
                </c:pt>
                <c:pt idx="12">
                  <c:v>1.2068086682645236</c:v>
                </c:pt>
                <c:pt idx="13">
                  <c:v>0.43867898955008361</c:v>
                </c:pt>
                <c:pt idx="14">
                  <c:v>18.644511928291791</c:v>
                </c:pt>
                <c:pt idx="15">
                  <c:v>8.1702720739900094</c:v>
                </c:pt>
                <c:pt idx="16">
                  <c:v>43.894395441903022</c:v>
                </c:pt>
                <c:pt idx="17">
                  <c:v>36.220063480346873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EP'!$J$10:$J$35</c15:sqref>
                  </c15:fullRef>
                </c:ext>
              </c:extLst>
              <c:f>'Data EP'!$J$10:$J$27</c:f>
              <c:numCache>
                <c:formatCode>#,##0.00</c:formatCode>
                <c:ptCount val="18"/>
                <c:pt idx="0">
                  <c:v>1.9709341237866E-3</c:v>
                </c:pt>
                <c:pt idx="1">
                  <c:v>1.9156544180493275E-3</c:v>
                </c:pt>
                <c:pt idx="2">
                  <c:v>3.0379833884859003E-3</c:v>
                </c:pt>
                <c:pt idx="3">
                  <c:v>2.2211176764593242E-3</c:v>
                </c:pt>
                <c:pt idx="4">
                  <c:v>1.4939643791037261E-2</c:v>
                </c:pt>
                <c:pt idx="5">
                  <c:v>1.4799101328243445E-2</c:v>
                </c:pt>
                <c:pt idx="6">
                  <c:v>1.4799101328243719E-2</c:v>
                </c:pt>
                <c:pt idx="7">
                  <c:v>1.3992275202618989E-3</c:v>
                </c:pt>
                <c:pt idx="8">
                  <c:v>5.9420850211623901E-3</c:v>
                </c:pt>
                <c:pt idx="9">
                  <c:v>4.9577182068250486E-2</c:v>
                </c:pt>
                <c:pt idx="10">
                  <c:v>4.8055624245912594E-2</c:v>
                </c:pt>
                <c:pt idx="11">
                  <c:v>4.8055624245911727E-2</c:v>
                </c:pt>
                <c:pt idx="12">
                  <c:v>5.9417375013417458E-3</c:v>
                </c:pt>
                <c:pt idx="13">
                  <c:v>2.1578850971745727E-3</c:v>
                </c:pt>
                <c:pt idx="14">
                  <c:v>0</c:v>
                </c:pt>
                <c:pt idx="15">
                  <c:v>1.4856817340810804E-4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EP'!$K$10:$K$35</c15:sqref>
                  </c15:fullRef>
                </c:ext>
              </c:extLst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1.9628303525113215</c:v>
                </c:pt>
                <c:pt idx="3">
                  <c:v>1.9628303525113215</c:v>
                </c:pt>
                <c:pt idx="4">
                  <c:v>1.3963146082175666</c:v>
                </c:pt>
                <c:pt idx="5">
                  <c:v>1.3831789875415497</c:v>
                </c:pt>
                <c:pt idx="6">
                  <c:v>1.3831789875415499</c:v>
                </c:pt>
                <c:pt idx="7">
                  <c:v>1.3831789875415499</c:v>
                </c:pt>
                <c:pt idx="8">
                  <c:v>1.3831789875415499</c:v>
                </c:pt>
                <c:pt idx="9">
                  <c:v>2.2244988808134689</c:v>
                </c:pt>
                <c:pt idx="10">
                  <c:v>2.1562392095816727</c:v>
                </c:pt>
                <c:pt idx="11">
                  <c:v>2.156239209581654</c:v>
                </c:pt>
                <c:pt idx="12">
                  <c:v>2.156239209581654</c:v>
                </c:pt>
                <c:pt idx="13">
                  <c:v>1.3757832642286874</c:v>
                </c:pt>
                <c:pt idx="14">
                  <c:v>4.6574687697378686E-2</c:v>
                </c:pt>
                <c:pt idx="15">
                  <c:v>2.7124557454166323E-2</c:v>
                </c:pt>
                <c:pt idx="16">
                  <c:v>5.900783746321682E-2</c:v>
                </c:pt>
                <c:pt idx="17">
                  <c:v>0.1017468621345448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EP'!$L$10:$L$35</c15:sqref>
                  </c15:fullRef>
                </c:ext>
              </c:extLst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17.139356248591127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27.30714317304626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EP'!$B$10:$B$35</c15:sqref>
                  </c15:fullRef>
                </c:ext>
              </c:extLst>
              <c:f>'Data EP'!$B$10:$B$27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EP'!$M$10:$M$35</c15:sqref>
                  </c15:fullRef>
                </c:ext>
              </c:extLst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0</c:v>
                </c:pt>
                <c:pt idx="16">
                  <c:v>5.8894183795258431E-2</c:v>
                </c:pt>
                <c:pt idx="17">
                  <c:v>3.7783660386734294E-2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41271637304766"/>
          <c:h val="0.1070347863974498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0.12680832723468832</c:v>
                </c:pt>
                <c:pt idx="3">
                  <c:v>0.12680832723468832</c:v>
                </c:pt>
                <c:pt idx="4">
                  <c:v>0.12803151311122746</c:v>
                </c:pt>
                <c:pt idx="5">
                  <c:v>0.12682707581542893</c:v>
                </c:pt>
                <c:pt idx="6">
                  <c:v>0.1268270758154289</c:v>
                </c:pt>
                <c:pt idx="7">
                  <c:v>0.1268270758154289</c:v>
                </c:pt>
                <c:pt idx="8">
                  <c:v>0.1268270758154289</c:v>
                </c:pt>
                <c:pt idx="9">
                  <c:v>0.13083444937108091</c:v>
                </c:pt>
                <c:pt idx="10">
                  <c:v>0.12681965839839673</c:v>
                </c:pt>
                <c:pt idx="11">
                  <c:v>0.12681965839839673</c:v>
                </c:pt>
                <c:pt idx="12">
                  <c:v>0.12681965839839673</c:v>
                </c:pt>
                <c:pt idx="13">
                  <c:v>0.12319824493655981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2.7078970814930927</c:v>
                </c:pt>
                <c:pt idx="1">
                  <c:v>2.0980268777875719</c:v>
                </c:pt>
                <c:pt idx="2">
                  <c:v>2.4325705826867683</c:v>
                </c:pt>
                <c:pt idx="3">
                  <c:v>2.4325705826867683</c:v>
                </c:pt>
                <c:pt idx="4">
                  <c:v>2.4560350194892528</c:v>
                </c:pt>
                <c:pt idx="5">
                  <c:v>2.4329302376634665</c:v>
                </c:pt>
                <c:pt idx="6">
                  <c:v>2.4329302376634665</c:v>
                </c:pt>
                <c:pt idx="7">
                  <c:v>2.4329302376634665</c:v>
                </c:pt>
                <c:pt idx="8">
                  <c:v>2.4329302376634665</c:v>
                </c:pt>
                <c:pt idx="9">
                  <c:v>2.5098038881396936</c:v>
                </c:pt>
                <c:pt idx="10">
                  <c:v>2.4327879489758151</c:v>
                </c:pt>
                <c:pt idx="11">
                  <c:v>2.4327879489757711</c:v>
                </c:pt>
                <c:pt idx="12">
                  <c:v>2.4327879489757711</c:v>
                </c:pt>
                <c:pt idx="13">
                  <c:v>2.3633181905844753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8.5769355112820231E-2</c:v>
                </c:pt>
                <c:pt idx="3">
                  <c:v>8.5769355112820231E-2</c:v>
                </c:pt>
                <c:pt idx="4">
                  <c:v>5.6719684776551311</c:v>
                </c:pt>
                <c:pt idx="5">
                  <c:v>5.6186102831835294</c:v>
                </c:pt>
                <c:pt idx="6">
                  <c:v>5.6186102831835321</c:v>
                </c:pt>
                <c:pt idx="7">
                  <c:v>5.6186102831835321</c:v>
                </c:pt>
                <c:pt idx="8">
                  <c:v>5.6186102831835321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4.1693855304585536</c:v>
                </c:pt>
                <c:pt idx="15">
                  <c:v>4.1693855304585536</c:v>
                </c:pt>
                <c:pt idx="16">
                  <c:v>1.9359096918030512</c:v>
                </c:pt>
                <c:pt idx="17">
                  <c:v>4.1693855304585536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6.4731820872089862</c:v>
                </c:pt>
                <c:pt idx="15">
                  <c:v>6.3064778180531293</c:v>
                </c:pt>
                <c:pt idx="16">
                  <c:v>4.6461269484840324</c:v>
                </c:pt>
                <c:pt idx="17">
                  <c:v>8.4951844786596276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1.9203274601485527</c:v>
                </c:pt>
                <c:pt idx="15">
                  <c:v>1.9031803816122814</c:v>
                </c:pt>
                <c:pt idx="16">
                  <c:v>17.202390836560426</c:v>
                </c:pt>
                <c:pt idx="17">
                  <c:v>2.1283007062620785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18.404021748539016</c:v>
                </c:pt>
                <c:pt idx="1">
                  <c:v>17.161378520455123</c:v>
                </c:pt>
                <c:pt idx="2">
                  <c:v>256.65672852924479</c:v>
                </c:pt>
                <c:pt idx="3">
                  <c:v>19.558239106911174</c:v>
                </c:pt>
                <c:pt idx="4">
                  <c:v>22.990619914742574</c:v>
                </c:pt>
                <c:pt idx="5">
                  <c:v>22.774339099137524</c:v>
                </c:pt>
                <c:pt idx="6">
                  <c:v>22.774339099137528</c:v>
                </c:pt>
                <c:pt idx="7">
                  <c:v>15.455987804247275</c:v>
                </c:pt>
                <c:pt idx="8">
                  <c:v>103.66319780258534</c:v>
                </c:pt>
                <c:pt idx="9">
                  <c:v>56.891620789250531</c:v>
                </c:pt>
                <c:pt idx="10">
                  <c:v>55.108921795708085</c:v>
                </c:pt>
                <c:pt idx="11">
                  <c:v>55.10892179570709</c:v>
                </c:pt>
                <c:pt idx="12">
                  <c:v>102.22187268368633</c:v>
                </c:pt>
                <c:pt idx="13">
                  <c:v>19.320191084558818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16.800311416638831</c:v>
                </c:pt>
                <c:pt idx="3">
                  <c:v>14.119490187347278</c:v>
                </c:pt>
                <c:pt idx="4">
                  <c:v>2.9416202359290611</c:v>
                </c:pt>
                <c:pt idx="5">
                  <c:v>3.0611992853730525</c:v>
                </c:pt>
                <c:pt idx="6">
                  <c:v>2.8837799811494595</c:v>
                </c:pt>
                <c:pt idx="7">
                  <c:v>1.9571004025520298</c:v>
                </c:pt>
                <c:pt idx="8">
                  <c:v>12.87436817105417</c:v>
                </c:pt>
                <c:pt idx="9">
                  <c:v>0.69883298803139671</c:v>
                </c:pt>
                <c:pt idx="10">
                  <c:v>1.3626497546459746</c:v>
                </c:pt>
                <c:pt idx="11">
                  <c:v>0.60788908679546594</c:v>
                </c:pt>
                <c:pt idx="12">
                  <c:v>1.1275771474274983</c:v>
                </c:pt>
                <c:pt idx="13">
                  <c:v>0.2155241744478337</c:v>
                </c:pt>
                <c:pt idx="14">
                  <c:v>46.58277419539759</c:v>
                </c:pt>
                <c:pt idx="15">
                  <c:v>35.174636040034457</c:v>
                </c:pt>
                <c:pt idx="16">
                  <c:v>216.63845136329365</c:v>
                </c:pt>
                <c:pt idx="17">
                  <c:v>326.11986269532707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9.6832526753979449E-4</c:v>
                </c:pt>
                <c:pt idx="1">
                  <c:v>9.4116619854730838E-4</c:v>
                </c:pt>
                <c:pt idx="2">
                  <c:v>1.4320020087468218E-2</c:v>
                </c:pt>
                <c:pt idx="3">
                  <c:v>1.0912411238599633E-3</c:v>
                </c:pt>
                <c:pt idx="4">
                  <c:v>1.8912811393571972E-2</c:v>
                </c:pt>
                <c:pt idx="5">
                  <c:v>1.8734891951262225E-2</c:v>
                </c:pt>
                <c:pt idx="6">
                  <c:v>1.8734891951262576E-2</c:v>
                </c:pt>
                <c:pt idx="7">
                  <c:v>8.4763897429209487E-4</c:v>
                </c:pt>
                <c:pt idx="8">
                  <c:v>5.5630217563051032E-3</c:v>
                </c:pt>
                <c:pt idx="9">
                  <c:v>4.6408528353191945E-2</c:v>
                </c:pt>
                <c:pt idx="10">
                  <c:v>4.4984408748131456E-2</c:v>
                </c:pt>
                <c:pt idx="11">
                  <c:v>4.4984408748130644E-2</c:v>
                </c:pt>
                <c:pt idx="12">
                  <c:v>5.5626964058067326E-3</c:v>
                </c:pt>
                <c:pt idx="13">
                  <c:v>1.060174786576451E-3</c:v>
                </c:pt>
                <c:pt idx="14">
                  <c:v>0</c:v>
                </c:pt>
                <c:pt idx="15">
                  <c:v>1.4006475385083138E-3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1.2688118502267667</c:v>
                </c:pt>
                <c:pt idx="3">
                  <c:v>1.2688118502267667</c:v>
                </c:pt>
                <c:pt idx="4">
                  <c:v>0.95128121232595308</c:v>
                </c:pt>
                <c:pt idx="5">
                  <c:v>0.94233217670905423</c:v>
                </c:pt>
                <c:pt idx="6">
                  <c:v>0.94233217670905423</c:v>
                </c:pt>
                <c:pt idx="7">
                  <c:v>0.94233217670905423</c:v>
                </c:pt>
                <c:pt idx="8">
                  <c:v>0.94233217670905423</c:v>
                </c:pt>
                <c:pt idx="9">
                  <c:v>1.4213849248206429</c:v>
                </c:pt>
                <c:pt idx="10">
                  <c:v>1.3777690335681407</c:v>
                </c:pt>
                <c:pt idx="11">
                  <c:v>1.3777690335681336</c:v>
                </c:pt>
                <c:pt idx="12">
                  <c:v>1.3777690335681336</c:v>
                </c:pt>
                <c:pt idx="13">
                  <c:v>0.94003347801857917</c:v>
                </c:pt>
                <c:pt idx="14">
                  <c:v>0.11033714329071342</c:v>
                </c:pt>
                <c:pt idx="15">
                  <c:v>0.11363281699968236</c:v>
                </c:pt>
                <c:pt idx="16">
                  <c:v>8.5645163272966091E-2</c:v>
                </c:pt>
                <c:pt idx="17">
                  <c:v>0.16183153913376347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4.3279270236349507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6.8849719958467919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1.8267139035688476E-5</c:v>
                </c:pt>
                <c:pt idx="3">
                  <c:v>1.8267139035688476E-5</c:v>
                </c:pt>
                <c:pt idx="4">
                  <c:v>1.8443342814734292E-5</c:v>
                </c:pt>
                <c:pt idx="5">
                  <c:v>1.8269839827809771E-5</c:v>
                </c:pt>
                <c:pt idx="6">
                  <c:v>1.8269839827809767E-5</c:v>
                </c:pt>
                <c:pt idx="7">
                  <c:v>1.8269839827809767E-5</c:v>
                </c:pt>
                <c:pt idx="8">
                  <c:v>1.8269839827809767E-5</c:v>
                </c:pt>
                <c:pt idx="9">
                  <c:v>1.8847114613349343E-5</c:v>
                </c:pt>
                <c:pt idx="10">
                  <c:v>1.8268771325518422E-5</c:v>
                </c:pt>
                <c:pt idx="11">
                  <c:v>1.8268771325518418E-5</c:v>
                </c:pt>
                <c:pt idx="12">
                  <c:v>1.8268771325518418E-5</c:v>
                </c:pt>
                <c:pt idx="13">
                  <c:v>1.7747095307423352E-5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2.3398204004474381E-3</c:v>
                </c:pt>
                <c:pt idx="1">
                  <c:v>4.5898514514974939E-4</c:v>
                </c:pt>
                <c:pt idx="2">
                  <c:v>5.3217324039189263E-4</c:v>
                </c:pt>
                <c:pt idx="3">
                  <c:v>5.3217324039189263E-4</c:v>
                </c:pt>
                <c:pt idx="4">
                  <c:v>5.3730655305135795E-4</c:v>
                </c:pt>
                <c:pt idx="5">
                  <c:v>5.3225192207773336E-4</c:v>
                </c:pt>
                <c:pt idx="6">
                  <c:v>5.3225192207773336E-4</c:v>
                </c:pt>
                <c:pt idx="7">
                  <c:v>5.3225192207773336E-4</c:v>
                </c:pt>
                <c:pt idx="8">
                  <c:v>5.3225192207773336E-4</c:v>
                </c:pt>
                <c:pt idx="9">
                  <c:v>5.4906956345096016E-4</c:v>
                </c:pt>
                <c:pt idx="10">
                  <c:v>5.3222079359475439E-4</c:v>
                </c:pt>
                <c:pt idx="11">
                  <c:v>5.3222079359474463E-4</c:v>
                </c:pt>
                <c:pt idx="12">
                  <c:v>5.3222079359474463E-4</c:v>
                </c:pt>
                <c:pt idx="13">
                  <c:v>5.1702290100512686E-4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3.835547855287709E-2</c:v>
                </c:pt>
                <c:pt idx="5">
                  <c:v>3.7994655129450404E-2</c:v>
                </c:pt>
                <c:pt idx="6">
                  <c:v>3.7994655129450418E-2</c:v>
                </c:pt>
                <c:pt idx="7">
                  <c:v>3.7994655129450418E-2</c:v>
                </c:pt>
                <c:pt idx="8">
                  <c:v>3.7994655129450418E-2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1.3501651557132966E-3</c:v>
                </c:pt>
                <c:pt idx="15">
                  <c:v>1.3501651557132966E-3</c:v>
                </c:pt>
                <c:pt idx="16">
                  <c:v>6.2690240357616395E-4</c:v>
                </c:pt>
                <c:pt idx="17">
                  <c:v>1.3501651557132966E-3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1.4394469002227349E-3</c:v>
                </c:pt>
                <c:pt idx="15">
                  <c:v>1.4016558955352687E-3</c:v>
                </c:pt>
                <c:pt idx="16">
                  <c:v>1.0380958014065259E-3</c:v>
                </c:pt>
                <c:pt idx="17">
                  <c:v>1.897824064768508E-3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1.6642942757712882E-3</c:v>
                </c:pt>
                <c:pt idx="15">
                  <c:v>1.6494333808216792E-3</c:v>
                </c:pt>
                <c:pt idx="16">
                  <c:v>0.15806287696705146</c:v>
                </c:pt>
                <c:pt idx="17">
                  <c:v>1.8445388904025539E-3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5.5914033504909757E-3</c:v>
                </c:pt>
                <c:pt idx="1">
                  <c:v>5.2138706783442061E-3</c:v>
                </c:pt>
                <c:pt idx="2">
                  <c:v>0.23836426795943036</c:v>
                </c:pt>
                <c:pt idx="3">
                  <c:v>5.9420709867813552E-3</c:v>
                </c:pt>
                <c:pt idx="4">
                  <c:v>0.22325804441416072</c:v>
                </c:pt>
                <c:pt idx="5">
                  <c:v>0.22115777777866563</c:v>
                </c:pt>
                <c:pt idx="6">
                  <c:v>0.22115777777866566</c:v>
                </c:pt>
                <c:pt idx="7">
                  <c:v>4.5271842709458049E-3</c:v>
                </c:pt>
                <c:pt idx="8">
                  <c:v>3.3283716432529017E-2</c:v>
                </c:pt>
                <c:pt idx="9">
                  <c:v>1.8288409618744214E-2</c:v>
                </c:pt>
                <c:pt idx="10">
                  <c:v>1.7677832394257079E-2</c:v>
                </c:pt>
                <c:pt idx="11">
                  <c:v>1.7677832394256764E-2</c:v>
                </c:pt>
                <c:pt idx="12">
                  <c:v>3.2790718334649541E-2</c:v>
                </c:pt>
                <c:pt idx="13">
                  <c:v>5.8697486146419963E-3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7.1891900130261832E-3</c:v>
                </c:pt>
                <c:pt idx="3">
                  <c:v>4.5612426088865055E-3</c:v>
                </c:pt>
                <c:pt idx="4">
                  <c:v>2.8565579515388097E-2</c:v>
                </c:pt>
                <c:pt idx="5">
                  <c:v>2.9726791558855038E-2</c:v>
                </c:pt>
                <c:pt idx="6">
                  <c:v>2.8003902526320491E-2</c:v>
                </c:pt>
                <c:pt idx="7">
                  <c:v>5.7325059202366216E-4</c:v>
                </c:pt>
                <c:pt idx="8">
                  <c:v>3.8779570983928321E-3</c:v>
                </c:pt>
                <c:pt idx="9">
                  <c:v>2.0901263520876976E-4</c:v>
                </c:pt>
                <c:pt idx="10">
                  <c:v>4.0839958489551721E-4</c:v>
                </c:pt>
                <c:pt idx="11">
                  <c:v>1.8180624384467542E-4</c:v>
                </c:pt>
                <c:pt idx="12">
                  <c:v>3.3723350241334892E-4</c:v>
                </c:pt>
                <c:pt idx="13">
                  <c:v>6.5479307054996461E-5</c:v>
                </c:pt>
                <c:pt idx="14">
                  <c:v>0.7089753558842119</c:v>
                </c:pt>
                <c:pt idx="15">
                  <c:v>0.6926305127560376</c:v>
                </c:pt>
                <c:pt idx="16">
                  <c:v>0.4153951332076975</c:v>
                </c:pt>
                <c:pt idx="17">
                  <c:v>1.0366718245763247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2.9419097734531242E-7</c:v>
                </c:pt>
                <c:pt idx="1">
                  <c:v>2.8593966622235868E-7</c:v>
                </c:pt>
                <c:pt idx="2">
                  <c:v>1.3299402376371999E-5</c:v>
                </c:pt>
                <c:pt idx="3">
                  <c:v>3.3153456127753731E-7</c:v>
                </c:pt>
                <c:pt idx="4">
                  <c:v>1.8365913149628158E-4</c:v>
                </c:pt>
                <c:pt idx="5">
                  <c:v>1.8193138570688421E-4</c:v>
                </c:pt>
                <c:pt idx="6">
                  <c:v>1.819313857068876E-4</c:v>
                </c:pt>
                <c:pt idx="7">
                  <c:v>2.48280335133371E-7</c:v>
                </c:pt>
                <c:pt idx="8">
                  <c:v>1.6622229004325257E-6</c:v>
                </c:pt>
                <c:pt idx="9">
                  <c:v>1.3867640267661715E-5</c:v>
                </c:pt>
                <c:pt idx="10">
                  <c:v>1.3442062970461598E-5</c:v>
                </c:pt>
                <c:pt idx="11">
                  <c:v>1.3442062970461354E-5</c:v>
                </c:pt>
                <c:pt idx="12">
                  <c:v>1.6621256861715089E-6</c:v>
                </c:pt>
                <c:pt idx="13">
                  <c:v>3.2209616652078785E-7</c:v>
                </c:pt>
                <c:pt idx="14">
                  <c:v>0</c:v>
                </c:pt>
                <c:pt idx="15">
                  <c:v>1.300820465915313E-6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2.7486464949175621E-4</c:v>
                </c:pt>
                <c:pt idx="5">
                  <c:v>2.7227890144348576E-4</c:v>
                </c:pt>
                <c:pt idx="6">
                  <c:v>2.7227890144348581E-4</c:v>
                </c:pt>
                <c:pt idx="7">
                  <c:v>2.7227890144348581E-4</c:v>
                </c:pt>
                <c:pt idx="8">
                  <c:v>2.7227890144348581E-4</c:v>
                </c:pt>
                <c:pt idx="9">
                  <c:v>3.8159180944138206E-4</c:v>
                </c:pt>
                <c:pt idx="10">
                  <c:v>3.6988244360452446E-4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5.3333648146867759E-5</c:v>
                </c:pt>
                <c:pt idx="15">
                  <c:v>5.632119635175337E-5</c:v>
                </c:pt>
                <c:pt idx="16">
                  <c:v>3.4028347439415142E-5</c:v>
                </c:pt>
                <c:pt idx="17">
                  <c:v>6.3568488852186174E-5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1.2942782486857079E-3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1.9357130881286668E-3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0.25143009860082721</c:v>
                </c:pt>
                <c:pt idx="3">
                  <c:v>0.25143009860082721</c:v>
                </c:pt>
                <c:pt idx="4">
                  <c:v>0.2538553789609741</c:v>
                </c:pt>
                <c:pt idx="5">
                  <c:v>0.25146727248054807</c:v>
                </c:pt>
                <c:pt idx="6">
                  <c:v>0.25146727248054801</c:v>
                </c:pt>
                <c:pt idx="7">
                  <c:v>0.25146727248054801</c:v>
                </c:pt>
                <c:pt idx="8">
                  <c:v>0.25146727248054801</c:v>
                </c:pt>
                <c:pt idx="9">
                  <c:v>0.25941292045335962</c:v>
                </c:pt>
                <c:pt idx="10">
                  <c:v>0.25145256554499867</c:v>
                </c:pt>
                <c:pt idx="11">
                  <c:v>0.25145256554499862</c:v>
                </c:pt>
                <c:pt idx="12">
                  <c:v>0.25145256554499862</c:v>
                </c:pt>
                <c:pt idx="13">
                  <c:v>0.24427218265027867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13.845782233083451</c:v>
                </c:pt>
                <c:pt idx="1">
                  <c:v>14.993292503783449</c:v>
                </c:pt>
                <c:pt idx="2">
                  <c:v>17.384068177802693</c:v>
                </c:pt>
                <c:pt idx="3">
                  <c:v>17.384068177802693</c:v>
                </c:pt>
                <c:pt idx="4">
                  <c:v>17.551753905826914</c:v>
                </c:pt>
                <c:pt idx="5">
                  <c:v>17.38663840810964</c:v>
                </c:pt>
                <c:pt idx="6">
                  <c:v>17.38663840810964</c:v>
                </c:pt>
                <c:pt idx="7">
                  <c:v>17.38663840810964</c:v>
                </c:pt>
                <c:pt idx="8">
                  <c:v>17.38663840810964</c:v>
                </c:pt>
                <c:pt idx="9">
                  <c:v>17.936006549970205</c:v>
                </c:pt>
                <c:pt idx="10">
                  <c:v>17.385621559404544</c:v>
                </c:pt>
                <c:pt idx="11">
                  <c:v>17.385621559404228</c:v>
                </c:pt>
                <c:pt idx="12">
                  <c:v>17.385621559404228</c:v>
                </c:pt>
                <c:pt idx="13">
                  <c:v>16.889164426869186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16.834515984831796</c:v>
                </c:pt>
                <c:pt idx="5">
                  <c:v>16.676147795499883</c:v>
                </c:pt>
                <c:pt idx="6">
                  <c:v>16.67614779549989</c:v>
                </c:pt>
                <c:pt idx="7">
                  <c:v>16.67614779549989</c:v>
                </c:pt>
                <c:pt idx="8">
                  <c:v>16.67614779549989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13.851744321738339</c:v>
                </c:pt>
                <c:pt idx="15">
                  <c:v>13.851744321738339</c:v>
                </c:pt>
                <c:pt idx="16">
                  <c:v>6.4315774794474105</c:v>
                </c:pt>
                <c:pt idx="17">
                  <c:v>13.851744321738339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15.306636895569769</c:v>
                </c:pt>
                <c:pt idx="15">
                  <c:v>14.861082504528467</c:v>
                </c:pt>
                <c:pt idx="16">
                  <c:v>11.337806306993722</c:v>
                </c:pt>
                <c:pt idx="17">
                  <c:v>20.710859260256537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3.401411271235522</c:v>
                </c:pt>
                <c:pt idx="15">
                  <c:v>3.3710392292726774</c:v>
                </c:pt>
                <c:pt idx="16">
                  <c:v>38.399657435456206</c:v>
                </c:pt>
                <c:pt idx="17">
                  <c:v>3.7697872686246656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50.605769534544073</c:v>
                </c:pt>
                <c:pt idx="1">
                  <c:v>47.188857857667408</c:v>
                </c:pt>
                <c:pt idx="2">
                  <c:v>520.04023935634905</c:v>
                </c:pt>
                <c:pt idx="3">
                  <c:v>53.77953548791178</c:v>
                </c:pt>
                <c:pt idx="4">
                  <c:v>49.026419933951836</c:v>
                </c:pt>
                <c:pt idx="5">
                  <c:v>48.565211226712435</c:v>
                </c:pt>
                <c:pt idx="6">
                  <c:v>48.565211226712449</c:v>
                </c:pt>
                <c:pt idx="7">
                  <c:v>42.193766346107921</c:v>
                </c:pt>
                <c:pt idx="8">
                  <c:v>260.57745727738404</c:v>
                </c:pt>
                <c:pt idx="9">
                  <c:v>143.01016012806681</c:v>
                </c:pt>
                <c:pt idx="10">
                  <c:v>138.52535767113844</c:v>
                </c:pt>
                <c:pt idx="11">
                  <c:v>138.52535767113594</c:v>
                </c:pt>
                <c:pt idx="12">
                  <c:v>256.9515246154578</c:v>
                </c:pt>
                <c:pt idx="13">
                  <c:v>53.124971853836861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26.152030716506864</c:v>
                </c:pt>
                <c:pt idx="3">
                  <c:v>20.880121998908816</c:v>
                </c:pt>
                <c:pt idx="4">
                  <c:v>6.2728673479739614</c:v>
                </c:pt>
                <c:pt idx="5">
                  <c:v>6.5278640690316934</c:v>
                </c:pt>
                <c:pt idx="6">
                  <c:v>6.1495257142804265</c:v>
                </c:pt>
                <c:pt idx="7">
                  <c:v>5.3427472994292868</c:v>
                </c:pt>
                <c:pt idx="8">
                  <c:v>32.337813445129385</c:v>
                </c:pt>
                <c:pt idx="9">
                  <c:v>1.8853425112970394</c:v>
                </c:pt>
                <c:pt idx="10">
                  <c:v>3.5486685320216447</c:v>
                </c:pt>
                <c:pt idx="11">
                  <c:v>1.6529338891599341</c:v>
                </c:pt>
                <c:pt idx="12">
                  <c:v>2.958179388944826</c:v>
                </c:pt>
                <c:pt idx="13">
                  <c:v>0.59262952686391879</c:v>
                </c:pt>
                <c:pt idx="14">
                  <c:v>65.259303148351549</c:v>
                </c:pt>
                <c:pt idx="15">
                  <c:v>51.034928998016362</c:v>
                </c:pt>
                <c:pt idx="16">
                  <c:v>274.61322036368239</c:v>
                </c:pt>
                <c:pt idx="17">
                  <c:v>415.53149284349689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2.6626161386428828E-3</c:v>
                </c:pt>
                <c:pt idx="1">
                  <c:v>2.5879365058438372E-3</c:v>
                </c:pt>
                <c:pt idx="2">
                  <c:v>2.9015357269412685E-2</c:v>
                </c:pt>
                <c:pt idx="3">
                  <c:v>3.0005994111074121E-3</c:v>
                </c:pt>
                <c:pt idx="4">
                  <c:v>4.0330684294350411E-2</c:v>
                </c:pt>
                <c:pt idx="5">
                  <c:v>3.9951279418560241E-2</c:v>
                </c:pt>
                <c:pt idx="6">
                  <c:v>3.9951279418560984E-2</c:v>
                </c:pt>
                <c:pt idx="7">
                  <c:v>2.3139951506242168E-3</c:v>
                </c:pt>
                <c:pt idx="8">
                  <c:v>1.3971904658292488E-2</c:v>
                </c:pt>
                <c:pt idx="9">
                  <c:v>0.11655823167300754</c:v>
                </c:pt>
                <c:pt idx="10">
                  <c:v>0.11298145415304431</c:v>
                </c:pt>
                <c:pt idx="11">
                  <c:v>0.11298145415304227</c:v>
                </c:pt>
                <c:pt idx="12">
                  <c:v>1.3971087518553891E-2</c:v>
                </c:pt>
                <c:pt idx="13">
                  <c:v>2.9151759136603582E-3</c:v>
                </c:pt>
                <c:pt idx="14">
                  <c:v>0</c:v>
                </c:pt>
                <c:pt idx="15">
                  <c:v>2.8380050090786838E-3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6.7114696614706943</c:v>
                </c:pt>
                <c:pt idx="3">
                  <c:v>6.7114696614706943</c:v>
                </c:pt>
                <c:pt idx="4">
                  <c:v>6.0798504292866626</c:v>
                </c:pt>
                <c:pt idx="5">
                  <c:v>6.0226551464069846</c:v>
                </c:pt>
                <c:pt idx="6">
                  <c:v>6.0226551464069846</c:v>
                </c:pt>
                <c:pt idx="7">
                  <c:v>6.0226551464069846</c:v>
                </c:pt>
                <c:pt idx="8">
                  <c:v>6.0226551464069846</c:v>
                </c:pt>
                <c:pt idx="9">
                  <c:v>7.1616710201236131</c:v>
                </c:pt>
                <c:pt idx="10">
                  <c:v>6.9419093565478827</c:v>
                </c:pt>
                <c:pt idx="11">
                  <c:v>6.9419093565478631</c:v>
                </c:pt>
                <c:pt idx="12">
                  <c:v>6.9419093565478631</c:v>
                </c:pt>
                <c:pt idx="13">
                  <c:v>5.8998272082835852</c:v>
                </c:pt>
                <c:pt idx="14">
                  <c:v>0.29528491546484326</c:v>
                </c:pt>
                <c:pt idx="15">
                  <c:v>0.30437166717729791</c:v>
                </c:pt>
                <c:pt idx="16">
                  <c:v>0.21186982154167078</c:v>
                </c:pt>
                <c:pt idx="17">
                  <c:v>0.39862328346240306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18.080318541003574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28.789348768551264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0.15294495311556799</c:v>
                </c:pt>
                <c:pt idx="3">
                  <c:v>0.15294495311556799</c:v>
                </c:pt>
                <c:pt idx="4">
                  <c:v>0.15442025139146645</c:v>
                </c:pt>
                <c:pt idx="5">
                  <c:v>0.15296756599017086</c:v>
                </c:pt>
                <c:pt idx="6">
                  <c:v>0.15296756599017078</c:v>
                </c:pt>
                <c:pt idx="7">
                  <c:v>0.15296756599017078</c:v>
                </c:pt>
                <c:pt idx="8">
                  <c:v>0.15296756599017078</c:v>
                </c:pt>
                <c:pt idx="9">
                  <c:v>0.15780090441479522</c:v>
                </c:pt>
                <c:pt idx="10">
                  <c:v>0.1529586197598643</c:v>
                </c:pt>
                <c:pt idx="11">
                  <c:v>0.1529586197598643</c:v>
                </c:pt>
                <c:pt idx="12">
                  <c:v>0.1529586197598643</c:v>
                </c:pt>
                <c:pt idx="13">
                  <c:v>0.14859079215570667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3.6405940414307301</c:v>
                </c:pt>
                <c:pt idx="1">
                  <c:v>2.367733159993282</c:v>
                </c:pt>
                <c:pt idx="2">
                  <c:v>2.7452832438092418</c:v>
                </c:pt>
                <c:pt idx="3">
                  <c:v>2.7452832438092418</c:v>
                </c:pt>
                <c:pt idx="4">
                  <c:v>2.7717640890672381</c:v>
                </c:pt>
                <c:pt idx="5">
                  <c:v>2.7456891332778182</c:v>
                </c:pt>
                <c:pt idx="6">
                  <c:v>2.745689133277819</c:v>
                </c:pt>
                <c:pt idx="7">
                  <c:v>2.745689133277819</c:v>
                </c:pt>
                <c:pt idx="8">
                  <c:v>2.745689133277819</c:v>
                </c:pt>
                <c:pt idx="9">
                  <c:v>2.832445072055036</c:v>
                </c:pt>
                <c:pt idx="10">
                  <c:v>2.7455285530452143</c:v>
                </c:pt>
                <c:pt idx="11">
                  <c:v>2.745528553045165</c:v>
                </c:pt>
                <c:pt idx="12">
                  <c:v>2.745528553045165</c:v>
                </c:pt>
                <c:pt idx="13">
                  <c:v>2.6671282940679073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1.9961232760927305</c:v>
                </c:pt>
                <c:pt idx="3">
                  <c:v>1.9961232760927305</c:v>
                </c:pt>
                <c:pt idx="4">
                  <c:v>8.4824737981911262</c:v>
                </c:pt>
                <c:pt idx="5">
                  <c:v>8.4026761955938589</c:v>
                </c:pt>
                <c:pt idx="6">
                  <c:v>8.4026761955938625</c:v>
                </c:pt>
                <c:pt idx="7">
                  <c:v>8.4026761955938625</c:v>
                </c:pt>
                <c:pt idx="8">
                  <c:v>8.4026761955938625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4.2079674704224752</c:v>
                </c:pt>
                <c:pt idx="15">
                  <c:v>4.2079674704224752</c:v>
                </c:pt>
                <c:pt idx="16">
                  <c:v>3.9077813796400229</c:v>
                </c:pt>
                <c:pt idx="17">
                  <c:v>4.2079674704224752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6.9463709858741876</c:v>
                </c:pt>
                <c:pt idx="15">
                  <c:v>6.847352981281559</c:v>
                </c:pt>
                <c:pt idx="16">
                  <c:v>8.8786904873433592</c:v>
                </c:pt>
                <c:pt idx="17">
                  <c:v>8.1474354887022304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0.34444773799765066</c:v>
                </c:pt>
                <c:pt idx="15">
                  <c:v>0.3413720790084126</c:v>
                </c:pt>
                <c:pt idx="16">
                  <c:v>42.294091011301404</c:v>
                </c:pt>
                <c:pt idx="17">
                  <c:v>0.38175174769102405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40.660948989357124</c:v>
                </c:pt>
                <c:pt idx="1">
                  <c:v>37.915513584016978</c:v>
                </c:pt>
                <c:pt idx="2">
                  <c:v>157.5726069447872</c:v>
                </c:pt>
                <c:pt idx="3">
                  <c:v>43.211020586350678</c:v>
                </c:pt>
                <c:pt idx="4">
                  <c:v>27.485404370545435</c:v>
                </c:pt>
                <c:pt idx="5">
                  <c:v>27.226839542953108</c:v>
                </c:pt>
                <c:pt idx="6">
                  <c:v>27.226839542953112</c:v>
                </c:pt>
                <c:pt idx="7">
                  <c:v>23.245655047812022</c:v>
                </c:pt>
                <c:pt idx="8">
                  <c:v>89.956381076144126</c:v>
                </c:pt>
                <c:pt idx="9">
                  <c:v>49.379066046214817</c:v>
                </c:pt>
                <c:pt idx="10">
                  <c:v>47.814796557916701</c:v>
                </c:pt>
                <c:pt idx="11">
                  <c:v>47.814796557915841</c:v>
                </c:pt>
                <c:pt idx="12">
                  <c:v>88.691955619432605</c:v>
                </c:pt>
                <c:pt idx="13">
                  <c:v>42.685088883696892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2.5756917773102956</c:v>
                </c:pt>
                <c:pt idx="3">
                  <c:v>1.2826301079925608</c:v>
                </c:pt>
                <c:pt idx="4">
                  <c:v>3.5167221235841479</c:v>
                </c:pt>
                <c:pt idx="5">
                  <c:v>3.6596794923024234</c:v>
                </c:pt>
                <c:pt idx="6">
                  <c:v>3.4475738014680806</c:v>
                </c:pt>
                <c:pt idx="7">
                  <c:v>2.9434599346123229</c:v>
                </c:pt>
                <c:pt idx="8">
                  <c:v>11.056340726331467</c:v>
                </c:pt>
                <c:pt idx="9">
                  <c:v>0.5994759220111423</c:v>
                </c:pt>
                <c:pt idx="10">
                  <c:v>1.169297530600701</c:v>
                </c:pt>
                <c:pt idx="11">
                  <c:v>0.52145924880907768</c:v>
                </c:pt>
                <c:pt idx="12">
                  <c:v>0.96725791767612856</c:v>
                </c:pt>
                <c:pt idx="13">
                  <c:v>0.47616861047734571</c:v>
                </c:pt>
                <c:pt idx="14">
                  <c:v>0</c:v>
                </c:pt>
                <c:pt idx="15">
                  <c:v>0</c:v>
                </c:pt>
                <c:pt idx="16">
                  <c:v>0.19523478032669658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2.1393706683522458E-3</c:v>
                </c:pt>
                <c:pt idx="1">
                  <c:v>2.0793667445365414E-3</c:v>
                </c:pt>
                <c:pt idx="2">
                  <c:v>8.79167637495612E-3</c:v>
                </c:pt>
                <c:pt idx="3">
                  <c:v>2.4109349727257875E-3</c:v>
                </c:pt>
                <c:pt idx="4">
                  <c:v>2.2610363307465655E-2</c:v>
                </c:pt>
                <c:pt idx="5">
                  <c:v>2.2397659698976634E-2</c:v>
                </c:pt>
                <c:pt idx="6">
                  <c:v>2.2397659698977054E-2</c:v>
                </c:pt>
                <c:pt idx="7">
                  <c:v>1.2748407575775031E-3</c:v>
                </c:pt>
                <c:pt idx="8">
                  <c:v>4.7713662717673092E-3</c:v>
                </c:pt>
                <c:pt idx="9">
                  <c:v>3.9804661626062589E-2</c:v>
                </c:pt>
                <c:pt idx="10">
                  <c:v>3.8583180119058376E-2</c:v>
                </c:pt>
                <c:pt idx="11">
                  <c:v>3.8583180119057682E-2</c:v>
                </c:pt>
                <c:pt idx="12">
                  <c:v>4.7710872208373591E-3</c:v>
                </c:pt>
                <c:pt idx="13">
                  <c:v>2.3422985207138063E-3</c:v>
                </c:pt>
                <c:pt idx="14">
                  <c:v>0</c:v>
                </c:pt>
                <c:pt idx="15">
                  <c:v>4.29944187704537E-4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0.88348448580560812</c:v>
                </c:pt>
                <c:pt idx="5">
                  <c:v>0.87517323774561484</c:v>
                </c:pt>
                <c:pt idx="6">
                  <c:v>0.87517323774561495</c:v>
                </c:pt>
                <c:pt idx="7">
                  <c:v>0.87517323774561495</c:v>
                </c:pt>
                <c:pt idx="8">
                  <c:v>0.87517323774561495</c:v>
                </c:pt>
                <c:pt idx="9">
                  <c:v>1.1662025992976441</c:v>
                </c:pt>
                <c:pt idx="10">
                  <c:v>1.1304169193801503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4.0816700882057667E-2</c:v>
                </c:pt>
                <c:pt idx="15">
                  <c:v>4.2876190030795999E-2</c:v>
                </c:pt>
                <c:pt idx="16">
                  <c:v>5.8946079059686692E-2</c:v>
                </c:pt>
                <c:pt idx="17">
                  <c:v>5.5470161304962379E-2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12.993936391059927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20.69467370553896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</c:v>
                </c:pt>
                <c:pt idx="15">
                  <c:v>0</c:v>
                </c:pt>
                <c:pt idx="16">
                  <c:v>0.12412972160327891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2.140500142735904E-2</c:v>
                </c:pt>
                <c:pt idx="3">
                  <c:v>2.140500142735904E-2</c:v>
                </c:pt>
                <c:pt idx="4">
                  <c:v>2.161147284768453E-2</c:v>
                </c:pt>
                <c:pt idx="5">
                  <c:v>2.1408166151681684E-2</c:v>
                </c:pt>
                <c:pt idx="6">
                  <c:v>2.1408166151681677E-2</c:v>
                </c:pt>
                <c:pt idx="7">
                  <c:v>2.1408166151681677E-2</c:v>
                </c:pt>
                <c:pt idx="8">
                  <c:v>2.1408166151681677E-2</c:v>
                </c:pt>
                <c:pt idx="9">
                  <c:v>2.2084603090400549E-2</c:v>
                </c:pt>
                <c:pt idx="10">
                  <c:v>2.1406914105971252E-2</c:v>
                </c:pt>
                <c:pt idx="11">
                  <c:v>2.1406914105971248E-2</c:v>
                </c:pt>
                <c:pt idx="12">
                  <c:v>2.1406914105971248E-2</c:v>
                </c:pt>
                <c:pt idx="13">
                  <c:v>2.0795626487799188E-2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2.2546428239938902E-2</c:v>
                </c:pt>
                <c:pt idx="1">
                  <c:v>9.5459088103227521E-3</c:v>
                </c:pt>
                <c:pt idx="2">
                  <c:v>1.1068064571931923E-2</c:v>
                </c:pt>
                <c:pt idx="3">
                  <c:v>1.1068064571931923E-2</c:v>
                </c:pt>
                <c:pt idx="4">
                  <c:v>1.1174826490176889E-2</c:v>
                </c:pt>
                <c:pt idx="5">
                  <c:v>1.1069700982621932E-2</c:v>
                </c:pt>
                <c:pt idx="6">
                  <c:v>1.1069700982621933E-2</c:v>
                </c:pt>
                <c:pt idx="7">
                  <c:v>1.1069700982621933E-2</c:v>
                </c:pt>
                <c:pt idx="8">
                  <c:v>1.1069700982621933E-2</c:v>
                </c:pt>
                <c:pt idx="9">
                  <c:v>1.1419471934144027E-2</c:v>
                </c:pt>
                <c:pt idx="10">
                  <c:v>1.1069053576789606E-2</c:v>
                </c:pt>
                <c:pt idx="11">
                  <c:v>1.1069053576789405E-2</c:v>
                </c:pt>
                <c:pt idx="12">
                  <c:v>1.1069053576789405E-2</c:v>
                </c:pt>
                <c:pt idx="13">
                  <c:v>1.0752969933772508E-2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4.0641292461750949E-4</c:v>
                </c:pt>
                <c:pt idx="3">
                  <c:v>4.0641292461750949E-4</c:v>
                </c:pt>
                <c:pt idx="4">
                  <c:v>6.8788153578501446E-2</c:v>
                </c:pt>
                <c:pt idx="5">
                  <c:v>6.8141039319943114E-2</c:v>
                </c:pt>
                <c:pt idx="6">
                  <c:v>6.8141039319943142E-2</c:v>
                </c:pt>
                <c:pt idx="7">
                  <c:v>6.8141039319943142E-2</c:v>
                </c:pt>
                <c:pt idx="8">
                  <c:v>6.8141039319943142E-2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7.7149953638304389E-2</c:v>
                </c:pt>
                <c:pt idx="15">
                  <c:v>7.7149953638304389E-2</c:v>
                </c:pt>
                <c:pt idx="16">
                  <c:v>7.164626494548168E-2</c:v>
                </c:pt>
                <c:pt idx="17">
                  <c:v>7.7149953638304389E-2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0.82246728905664546</c:v>
                </c:pt>
                <c:pt idx="15">
                  <c:v>0.81434992359515346</c:v>
                </c:pt>
                <c:pt idx="16">
                  <c:v>1.0018970435343999</c:v>
                </c:pt>
                <c:pt idx="17">
                  <c:v>0.92093285797273983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2.3121778350834532E-3</c:v>
                </c:pt>
                <c:pt idx="15">
                  <c:v>2.291531827696289E-3</c:v>
                </c:pt>
                <c:pt idx="16">
                  <c:v>12.286730223929416</c:v>
                </c:pt>
                <c:pt idx="17">
                  <c:v>2.5625888404631559E-3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0.27830672487628771</c:v>
                </c:pt>
                <c:pt idx="1">
                  <c:v>0.25951539916916727</c:v>
                </c:pt>
                <c:pt idx="2">
                  <c:v>0</c:v>
                </c:pt>
                <c:pt idx="3">
                  <c:v>0.2957608692580404</c:v>
                </c:pt>
                <c:pt idx="4">
                  <c:v>6.6254649958120986</c:v>
                </c:pt>
                <c:pt idx="5">
                  <c:v>6.5631369255655869</c:v>
                </c:pt>
                <c:pt idx="6">
                  <c:v>6.5631369255655887</c:v>
                </c:pt>
                <c:pt idx="7">
                  <c:v>0.19333767202267554</c:v>
                </c:pt>
                <c:pt idx="8">
                  <c:v>21.003661687000665</c:v>
                </c:pt>
                <c:pt idx="9">
                  <c:v>11.52289054876212</c:v>
                </c:pt>
                <c:pt idx="10">
                  <c:v>11.168968922855925</c:v>
                </c:pt>
                <c:pt idx="11">
                  <c:v>11.168968922855724</c:v>
                </c:pt>
                <c:pt idx="12">
                  <c:v>20.717388075067451</c:v>
                </c:pt>
                <c:pt idx="13">
                  <c:v>0.29216109273259588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2.6854532257874065E-3</c:v>
                </c:pt>
                <c:pt idx="3">
                  <c:v>6.0295572689319024E-3</c:v>
                </c:pt>
                <c:pt idx="4">
                  <c:v>1.2378964150625915</c:v>
                </c:pt>
                <c:pt idx="5">
                  <c:v>1.2650503241981297</c:v>
                </c:pt>
                <c:pt idx="6">
                  <c:v>1.2139214118819823</c:v>
                </c:pt>
                <c:pt idx="7">
                  <c:v>0.40735137306125224</c:v>
                </c:pt>
                <c:pt idx="8">
                  <c:v>3.0401288716296251</c:v>
                </c:pt>
                <c:pt idx="9">
                  <c:v>0.1445218307659463</c:v>
                </c:pt>
                <c:pt idx="10">
                  <c:v>0.28164068999959191</c:v>
                </c:pt>
                <c:pt idx="11">
                  <c:v>0.12571539200415885</c:v>
                </c:pt>
                <c:pt idx="12">
                  <c:v>0.23319024174466624</c:v>
                </c:pt>
                <c:pt idx="13">
                  <c:v>3.2591695414076489E-3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1.4643072992746743E-5</c:v>
                </c:pt>
                <c:pt idx="1">
                  <c:v>1.4232371916359023E-5</c:v>
                </c:pt>
                <c:pt idx="2">
                  <c:v>0</c:v>
                </c:pt>
                <c:pt idx="3">
                  <c:v>1.650181397204091E-5</c:v>
                </c:pt>
                <c:pt idx="4">
                  <c:v>5.4503171434779644E-3</c:v>
                </c:pt>
                <c:pt idx="5">
                  <c:v>5.3990441007558008E-3</c:v>
                </c:pt>
                <c:pt idx="6">
                  <c:v>5.3990441007559014E-3</c:v>
                </c:pt>
                <c:pt idx="7">
                  <c:v>1.0603045763292342E-5</c:v>
                </c:pt>
                <c:pt idx="8">
                  <c:v>1.150765079730408E-3</c:v>
                </c:pt>
                <c:pt idx="9">
                  <c:v>9.5998949849847824E-3</c:v>
                </c:pt>
                <c:pt idx="10">
                  <c:v>9.3053120003937922E-3</c:v>
                </c:pt>
                <c:pt idx="11">
                  <c:v>9.305312000393624E-3</c:v>
                </c:pt>
                <c:pt idx="12">
                  <c:v>1.1506977778199356E-3</c:v>
                </c:pt>
                <c:pt idx="13">
                  <c:v>1.6032026949323288E-5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4.0665220554359539E-3</c:v>
                </c:pt>
                <c:pt idx="3">
                  <c:v>4.0665220554359539E-3</c:v>
                </c:pt>
                <c:pt idx="4">
                  <c:v>1.7217265586547982E-3</c:v>
                </c:pt>
                <c:pt idx="5">
                  <c:v>1.7055296737628009E-3</c:v>
                </c:pt>
                <c:pt idx="6">
                  <c:v>1.7055296737628011E-3</c:v>
                </c:pt>
                <c:pt idx="7">
                  <c:v>1.7055296737628011E-3</c:v>
                </c:pt>
                <c:pt idx="8">
                  <c:v>1.7055296737628011E-3</c:v>
                </c:pt>
                <c:pt idx="9">
                  <c:v>5.0074077948391556E-3</c:v>
                </c:pt>
                <c:pt idx="10">
                  <c:v>4.8537559354596962E-3</c:v>
                </c:pt>
                <c:pt idx="11">
                  <c:v>4.853755935459691E-3</c:v>
                </c:pt>
                <c:pt idx="12">
                  <c:v>4.853755935459691E-3</c:v>
                </c:pt>
                <c:pt idx="13">
                  <c:v>1.8313278747393432E-3</c:v>
                </c:pt>
                <c:pt idx="14">
                  <c:v>2.4273729774095052E-4</c:v>
                </c:pt>
                <c:pt idx="15">
                  <c:v>2.4363180404579469E-4</c:v>
                </c:pt>
                <c:pt idx="16">
                  <c:v>4.4621773549950819E-4</c:v>
                </c:pt>
                <c:pt idx="17">
                  <c:v>4.2499872672861191E-4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5.636623509033814E-2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8.6070749356184084E-2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0</c:v>
                </c:pt>
                <c:pt idx="15">
                  <c:v>0</c:v>
                </c:pt>
                <c:pt idx="16">
                  <c:v>6.4596806137381252E-4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40999</xdr:colOff>
      <xdr:row>3</xdr:row>
      <xdr:rowOff>119682</xdr:rowOff>
    </xdr:from>
    <xdr:to>
      <xdr:col>15</xdr:col>
      <xdr:colOff>153228</xdr:colOff>
      <xdr:row>36</xdr:row>
      <xdr:rowOff>3662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40999" y="861804"/>
          <a:ext cx="7612959" cy="6225145"/>
          <a:chOff x="39473" y="874492"/>
          <a:chExt cx="6898770" cy="464379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39473" y="87449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17EE9F42-4DB8-4A23-833D-06575A5EF3A6}"/>
            </a:ext>
          </a:extLst>
        </xdr:cNvPr>
        <xdr:cNvCxnSpPr/>
      </xdr:nvCxnSpPr>
      <xdr:spPr>
        <a:xfrm>
          <a:off x="361950" y="323850"/>
          <a:ext cx="111252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705A166C-1EC1-4536-BEFD-9B7B52CD92EE}"/>
            </a:ext>
          </a:extLst>
        </xdr:cNvPr>
        <xdr:cNvCxnSpPr/>
      </xdr:nvCxnSpPr>
      <xdr:spPr>
        <a:xfrm>
          <a:off x="361950" y="323850"/>
          <a:ext cx="111252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87630</xdr:colOff>
      <xdr:row>3</xdr:row>
      <xdr:rowOff>60960</xdr:rowOff>
    </xdr:from>
    <xdr:to>
      <xdr:col>16</xdr:col>
      <xdr:colOff>28409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87630" y="800100"/>
          <a:ext cx="7598879" cy="6482715"/>
          <a:chOff x="83286" y="832129"/>
          <a:chExt cx="6898770" cy="4686157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83286" y="832129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5947"/>
          <a:ext cx="761295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K30" totalsRowShown="0" headerRowDxfId="215" dataDxfId="214">
  <sortState ref="B5:J22">
    <sortCondition ref="B4:B22"/>
  </sortState>
  <tableColumns count="10">
    <tableColumn id="1" name="Path number" dataDxfId="213"/>
    <tableColumn id="2" name="Location" dataDxfId="212"/>
    <tableColumn id="3" name="Synthesis" dataDxfId="211"/>
    <tableColumn id="4" name="CO2 source" dataDxfId="210"/>
    <tableColumn id="5" name="biomass" dataDxfId="209"/>
    <tableColumn id="9" name="Abscheidetechnologie" dataDxfId="208"/>
    <tableColumn id="6" name="Electricity source" dataDxfId="207"/>
    <tableColumn id="7" name="Electrolysis" dataDxfId="206"/>
    <tableColumn id="8" name="Transport" dataDxfId="205"/>
    <tableColumn id="10" name="Spalte1" dataDxfId="204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5" name="Tabelle5" displayName="Tabelle5" ref="A9:O27" totalsRowShown="0" headerRowDxfId="49" dataDxfId="48" tableBorderDxfId="47">
  <autoFilter ref="A9:O27"/>
  <tableColumns count="15">
    <tableColumn id="1" name="Reihenfolge_x000a_ im Bericht" dataDxfId="46"/>
    <tableColumn id="2" name="Path" dataDxfId="45"/>
    <tableColumn id="3" name="PtX-plant" dataDxfId="44"/>
    <tableColumn id="4" name="H₂-plant" dataDxfId="43"/>
    <tableColumn id="5" name="CO₂-plant" dataDxfId="42"/>
    <tableColumn id="6" name="Biogas plant" dataDxfId="41"/>
    <tableColumn id="7" name="Biomass cultivation/transport" dataDxfId="40"/>
    <tableColumn id="8" name="Electricity for H₂" dataDxfId="39"/>
    <tableColumn id="9" name="Energy for CO₂" dataDxfId="38"/>
    <tableColumn id="10" name="Energy O₂+water" dataDxfId="37"/>
    <tableColumn id="11" name="Auxiliaries" dataDxfId="36"/>
    <tableColumn id="12" name="Electricity transport HVDC" dataDxfId="35"/>
    <tableColumn id="13" name="Product transport" dataDxfId="34"/>
    <tableColumn id="14" name="Overall result" dataDxfId="33"/>
    <tableColumn id="15" name="Path description" dataDxfId="32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4" name="Tabelle4" displayName="Tabelle4" ref="A9:P27" totalsRowShown="0" headerRowDxfId="30" dataDxfId="29" tableBorderDxfId="28">
  <autoFilter ref="A9:P27"/>
  <tableColumns count="16">
    <tableColumn id="1" name="Reihenfolge_x000a_ im Bericht" dataDxfId="27"/>
    <tableColumn id="2" name="Path" dataDxfId="26"/>
    <tableColumn id="3" name="PtX-plant" dataDxfId="25"/>
    <tableColumn id="4" name="H₂-plant" dataDxfId="24"/>
    <tableColumn id="5" name="CO₂-plant" dataDxfId="23"/>
    <tableColumn id="6" name="Biogas plant" dataDxfId="22"/>
    <tableColumn id="7" name="Biomass cultivation/transport" dataDxfId="21"/>
    <tableColumn id="8" name="Electricity for H₂" dataDxfId="20"/>
    <tableColumn id="9" name="Energy for CO₂" dataDxfId="19"/>
    <tableColumn id="10" name="Energy O₂+water" dataDxfId="18"/>
    <tableColumn id="11" name="Process water (excluding seawater)" dataDxfId="17"/>
    <tableColumn id="12" name="Auxiliaries" dataDxfId="16"/>
    <tableColumn id="13" name="Electricity transport HVDC" dataDxfId="15"/>
    <tableColumn id="14" name="Product transport" dataDxfId="14"/>
    <tableColumn id="15" name="Overall result" dataDxfId="13"/>
    <tableColumn id="16" name="Path description" dataDxfId="12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3" name="Tabelle334" displayName="Tabelle334" ref="B4:K30" totalsRowShown="0" headerRowDxfId="11" dataDxfId="10">
  <sortState ref="B5:J22">
    <sortCondition ref="B4:B22"/>
  </sortState>
  <tableColumns count="10">
    <tableColumn id="1" name="Path number" dataDxfId="9"/>
    <tableColumn id="2" name="Location" dataDxfId="8"/>
    <tableColumn id="3" name="Synthese" dataDxfId="7"/>
    <tableColumn id="4" name="CO2 source" dataDxfId="6"/>
    <tableColumn id="5" name="biomass" dataDxfId="5"/>
    <tableColumn id="9" name="Abscheidetechnologie" dataDxfId="4"/>
    <tableColumn id="6" name="Electricity source" dataDxfId="3"/>
    <tableColumn id="7" name="electrolysis" dataDxfId="2"/>
    <tableColumn id="8" name="Transport" dataDxfId="1"/>
    <tableColumn id="10" name="Spalte1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4" name="Tabelle14" displayName="Tabelle14" ref="A9:P35" totalsRowShown="0" headerRowDxfId="202" dataDxfId="201" tableBorderDxfId="200">
  <autoFilter ref="A9:P35"/>
  <sortState ref="A10:P35">
    <sortCondition ref="A9:A35"/>
  </sortState>
  <tableColumns count="16">
    <tableColumn id="1" name="Reihenfolge_x000a_ im Bericht" dataDxfId="199"/>
    <tableColumn id="2" name="Path" dataDxfId="198"/>
    <tableColumn id="3" name="PtX-plant" dataDxfId="197"/>
    <tableColumn id="4" name="H₂-plant" dataDxfId="196"/>
    <tableColumn id="5" name="CO₂-plant" dataDxfId="195"/>
    <tableColumn id="6" name="Biogas plant" dataDxfId="194"/>
    <tableColumn id="7" name="Biomass cultivation/transport" dataDxfId="193"/>
    <tableColumn id="8" name="Electricity for H₂" dataDxfId="192"/>
    <tableColumn id="9" name="Energy for CO₂" dataDxfId="191"/>
    <tableColumn id="10" name="Energy O₂+water" dataDxfId="190"/>
    <tableColumn id="11" name="Auxiliaries" dataDxfId="189"/>
    <tableColumn id="12" name="Electricity transport HVDC" dataDxfId="188"/>
    <tableColumn id="13" name="Product transport" dataDxfId="187"/>
    <tableColumn id="14" name="fossil CO2 (for infromational purpose only)" dataDxfId="186"/>
    <tableColumn id="15" name="Overall result" dataDxfId="185"/>
    <tableColumn id="16" name="Path description" dataDxfId="18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2" name="Tabelle12" displayName="Tabelle12" ref="A9:O27" totalsRowShown="0" headerRowDxfId="182" dataDxfId="181" tableBorderDxfId="180">
  <autoFilter ref="A9:O27"/>
  <sortState ref="A10:O27">
    <sortCondition ref="A9:A27"/>
  </sortState>
  <tableColumns count="15">
    <tableColumn id="1" name="Reihenfolge_x000a_ im Bericht" dataDxfId="179"/>
    <tableColumn id="2" name="Path" dataDxfId="178"/>
    <tableColumn id="3" name="PtX-plant" dataDxfId="177"/>
    <tableColumn id="4" name="H₂-plant" dataDxfId="176"/>
    <tableColumn id="5" name="CO₂-plant" dataDxfId="175"/>
    <tableColumn id="6" name="Biogas plant" dataDxfId="174"/>
    <tableColumn id="7" name="Biomass cultivation/transport" dataDxfId="173"/>
    <tableColumn id="8" name="Electricity for H₂" dataDxfId="172"/>
    <tableColumn id="9" name="Energy for CO₂" dataDxfId="171"/>
    <tableColumn id="10" name="Energy O₂+water" dataDxfId="170"/>
    <tableColumn id="11" name="Auxiliaries" dataDxfId="169"/>
    <tableColumn id="12" name="Electricity transport HVDC" dataDxfId="168"/>
    <tableColumn id="13" name="Product transport" dataDxfId="167"/>
    <tableColumn id="14" name="Overall result" dataDxfId="166"/>
    <tableColumn id="15" name="Path description" dataDxfId="16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1" name="Tabelle11" displayName="Tabelle11" ref="A9:O27" totalsRowShown="0" headerRowDxfId="163" dataDxfId="162" tableBorderDxfId="161">
  <autoFilter ref="A9:O27"/>
  <tableColumns count="15">
    <tableColumn id="1" name="Reihenfolge_x000a_ im Bericht" dataDxfId="160"/>
    <tableColumn id="2" name="Path" dataDxfId="159"/>
    <tableColumn id="3" name="PtX-plant" dataDxfId="158"/>
    <tableColumn id="4" name="H₂-plant" dataDxfId="157"/>
    <tableColumn id="5" name="CO₂-plant" dataDxfId="156"/>
    <tableColumn id="6" name="Biogas plant" dataDxfId="155"/>
    <tableColumn id="7" name="Biomass cultivation/transport" dataDxfId="154"/>
    <tableColumn id="8" name="Electricity for H₂" dataDxfId="153"/>
    <tableColumn id="9" name="Energy for CO₂" dataDxfId="152"/>
    <tableColumn id="10" name="Energy O₂+water" dataDxfId="151"/>
    <tableColumn id="11" name="Auxiliaries" dataDxfId="150"/>
    <tableColumn id="12" name="Electricity transport HVDC" dataDxfId="149"/>
    <tableColumn id="13" name="Product transport" dataDxfId="148"/>
    <tableColumn id="14" name="Overall result" dataDxfId="147"/>
    <tableColumn id="15" name="Path description" dataDxfId="14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0" name="Tabelle10" displayName="Tabelle10" ref="A9:O27" totalsRowShown="0" headerRowDxfId="144" dataDxfId="143" tableBorderDxfId="142">
  <autoFilter ref="A9:O27"/>
  <tableColumns count="15">
    <tableColumn id="1" name="Reihenfolge_x000a_ im Bericht" dataDxfId="141"/>
    <tableColumn id="2" name="Path" dataDxfId="140"/>
    <tableColumn id="3" name="PtX-plant" dataDxfId="139"/>
    <tableColumn id="4" name="H₂-plant" dataDxfId="138"/>
    <tableColumn id="5" name="CO₂-plant" dataDxfId="137"/>
    <tableColumn id="6" name="Biogas plant" dataDxfId="136"/>
    <tableColumn id="7" name="Biomass cultivation/transport" dataDxfId="135"/>
    <tableColumn id="8" name="Electricity for H₂" dataDxfId="134"/>
    <tableColumn id="9" name="Energy for CO₂" dataDxfId="133"/>
    <tableColumn id="10" name="Energy O₂+water" dataDxfId="132"/>
    <tableColumn id="11" name="Auxiliaries" dataDxfId="131"/>
    <tableColumn id="12" name="Electricity transport HVDC" dataDxfId="130"/>
    <tableColumn id="13" name="Product transport" dataDxfId="129"/>
    <tableColumn id="14" name="Overall result" dataDxfId="128"/>
    <tableColumn id="15" name="Path description" dataDxfId="127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3" name="Tabelle13" displayName="Tabelle13" ref="A9:O27" totalsRowShown="0" headerRowDxfId="125" dataDxfId="124" tableBorderDxfId="123">
  <autoFilter ref="A9:O27"/>
  <tableColumns count="15">
    <tableColumn id="1" name="Reihenfolge_x000a_ im Bericht" dataDxfId="122"/>
    <tableColumn id="2" name="Path" dataDxfId="121"/>
    <tableColumn id="3" name="PtX-plant" dataDxfId="120"/>
    <tableColumn id="4" name="H₂-plant" dataDxfId="119"/>
    <tableColumn id="5" name="CO₂-plant" dataDxfId="118"/>
    <tableColumn id="6" name="Biogas plant" dataDxfId="117"/>
    <tableColumn id="7" name="Biomass cultivation/transport" dataDxfId="116"/>
    <tableColumn id="8" name="Electricity for H₂" dataDxfId="115"/>
    <tableColumn id="9" name="Energy for CO₂" dataDxfId="114"/>
    <tableColumn id="10" name="Energy O₂+water" dataDxfId="113"/>
    <tableColumn id="11" name="Auxiliaries" dataDxfId="112"/>
    <tableColumn id="12" name="Electricity transport HVDC" dataDxfId="111"/>
    <tableColumn id="13" name="Product transport" dataDxfId="110"/>
    <tableColumn id="14" name="Overall result" dataDxfId="109"/>
    <tableColumn id="15" name="Path description" dataDxfId="108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O27" totalsRowShown="0" headerRowDxfId="106" dataDxfId="105" tableBorderDxfId="104">
  <autoFilter ref="A9:O27"/>
  <tableColumns count="15">
    <tableColumn id="1" name="Reihenfolge_x000a_ im Bericht" dataDxfId="103"/>
    <tableColumn id="2" name="Path" dataDxfId="102"/>
    <tableColumn id="3" name="PtX-plant" dataDxfId="101"/>
    <tableColumn id="4" name="H₂-plant" dataDxfId="100"/>
    <tableColumn id="5" name="CO₂-plant" dataDxfId="99"/>
    <tableColumn id="6" name="Biogas plant" dataDxfId="98"/>
    <tableColumn id="7" name="Biomass cultivation/transport" dataDxfId="97"/>
    <tableColumn id="8" name="Electricity for H₂" dataDxfId="96"/>
    <tableColumn id="9" name="Energy for CO₂" dataDxfId="95"/>
    <tableColumn id="10" name="Energy O₂+water" dataDxfId="94"/>
    <tableColumn id="11" name="Auxiliaries" dataDxfId="93"/>
    <tableColumn id="12" name="Electricity transport HVDC" dataDxfId="92"/>
    <tableColumn id="13" name="Product transport" dataDxfId="91"/>
    <tableColumn id="14" name="Overall result" dataDxfId="90"/>
    <tableColumn id="15" name="Path description" dataDxfId="89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7" name="Tabelle7" displayName="Tabelle7" ref="A9:O27" totalsRowShown="0" headerRowDxfId="87" dataDxfId="86" tableBorderDxfId="85">
  <autoFilter ref="A9:O27"/>
  <tableColumns count="15">
    <tableColumn id="1" name="Reihenfolge_x000a_ im Bericht" dataDxfId="84"/>
    <tableColumn id="2" name="Path" dataDxfId="83"/>
    <tableColumn id="3" name="PtX-plant" dataDxfId="82"/>
    <tableColumn id="4" name="H₂-plant" dataDxfId="81"/>
    <tableColumn id="5" name="CO₂-plant" dataDxfId="80"/>
    <tableColumn id="6" name="Biogas plant" dataDxfId="79"/>
    <tableColumn id="7" name="Biomass cultivation/transport" dataDxfId="78"/>
    <tableColumn id="8" name="Electricity for H₂" dataDxfId="77"/>
    <tableColumn id="9" name="Energy for CO₂" dataDxfId="76"/>
    <tableColumn id="10" name="Energy O₂+water" dataDxfId="75"/>
    <tableColumn id="11" name="Auxiliaries" dataDxfId="74"/>
    <tableColumn id="12" name="Electricity transport HVDC" dataDxfId="73"/>
    <tableColumn id="13" name="Product transport" dataDxfId="72"/>
    <tableColumn id="14" name="Overall result" dataDxfId="71"/>
    <tableColumn id="15" name="Path description" dataDxfId="70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6" name="Tabelle6" displayName="Tabelle6" ref="A9:O27" totalsRowShown="0" headerRowDxfId="68" dataDxfId="67" tableBorderDxfId="66">
  <autoFilter ref="A9:O27"/>
  <tableColumns count="15">
    <tableColumn id="1" name="Reihenfolge_x000a_ im Bericht" dataDxfId="65"/>
    <tableColumn id="2" name="Path" dataDxfId="64"/>
    <tableColumn id="3" name="PtX-plant" dataDxfId="63"/>
    <tableColumn id="4" name="H₂-plant" dataDxfId="62"/>
    <tableColumn id="5" name="CO₂-plant" dataDxfId="61"/>
    <tableColumn id="6" name="Biogas plant" dataDxfId="60"/>
    <tableColumn id="7" name="Biomass cultivation/transport" dataDxfId="59"/>
    <tableColumn id="8" name="Electricity for H₂" dataDxfId="58"/>
    <tableColumn id="9" name="Energy for CO₂" dataDxfId="57"/>
    <tableColumn id="10" name="Energy O₂+water" dataDxfId="56"/>
    <tableColumn id="11" name="Auxiliaries" dataDxfId="55"/>
    <tableColumn id="12" name="Electricity transport HVDC" dataDxfId="54"/>
    <tableColumn id="13" name="Product transport" dataDxfId="53"/>
    <tableColumn id="14" name="Overall result" dataDxfId="52"/>
    <tableColumn id="15" name="Path description" dataDxfId="5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</sheetPr>
  <dimension ref="A2:L66"/>
  <sheetViews>
    <sheetView tabSelected="1" topLeftCell="A7" zoomScaleNormal="100" workbookViewId="0">
      <selection activeCell="C20" sqref="C20"/>
    </sheetView>
  </sheetViews>
  <sheetFormatPr baseColWidth="10" defaultColWidth="11.44140625" defaultRowHeight="13.2" x14ac:dyDescent="0.25"/>
  <cols>
    <col min="1" max="1" width="5.44140625" customWidth="1"/>
    <col min="2" max="2" width="12.109375" customWidth="1"/>
    <col min="3" max="4" width="16.88671875" customWidth="1"/>
    <col min="5" max="5" width="22.109375" customWidth="1"/>
    <col min="6" max="7" width="21" customWidth="1"/>
    <col min="8" max="8" width="21.109375" customWidth="1"/>
    <col min="9" max="9" width="16.88671875" customWidth="1"/>
    <col min="10" max="10" width="18.88671875" customWidth="1"/>
    <col min="11" max="11" width="72.88671875" customWidth="1"/>
    <col min="12" max="23" width="16.88671875" customWidth="1"/>
  </cols>
  <sheetData>
    <row r="2" spans="1:12" ht="14.25" customHeight="1" x14ac:dyDescent="0.25">
      <c r="B2" s="38"/>
    </row>
    <row r="3" spans="1:12" ht="22.5" customHeight="1" x14ac:dyDescent="0.25">
      <c r="B3" s="39" t="s">
        <v>122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8.75" customHeight="1" x14ac:dyDescent="0.25">
      <c r="A4" s="40"/>
      <c r="B4" s="41" t="s">
        <v>72</v>
      </c>
      <c r="C4" s="42" t="s">
        <v>73</v>
      </c>
      <c r="D4" s="43" t="s">
        <v>112</v>
      </c>
      <c r="E4" s="42" t="s">
        <v>74</v>
      </c>
      <c r="F4" s="42" t="s">
        <v>80</v>
      </c>
      <c r="G4" s="42" t="s">
        <v>6</v>
      </c>
      <c r="H4" s="42" t="s">
        <v>75</v>
      </c>
      <c r="I4" s="42" t="s">
        <v>114</v>
      </c>
      <c r="J4" s="42" t="s">
        <v>7</v>
      </c>
      <c r="K4" s="42" t="s">
        <v>26</v>
      </c>
    </row>
    <row r="5" spans="1:12" ht="24.9" customHeight="1" x14ac:dyDescent="0.25">
      <c r="B5" s="44">
        <v>43</v>
      </c>
      <c r="C5" s="45" t="s">
        <v>49</v>
      </c>
      <c r="D5" s="45" t="s">
        <v>8</v>
      </c>
      <c r="E5" s="45" t="s">
        <v>56</v>
      </c>
      <c r="F5" s="45" t="s">
        <v>9</v>
      </c>
      <c r="G5" s="45" t="s">
        <v>9</v>
      </c>
      <c r="H5" s="45" t="s">
        <v>10</v>
      </c>
      <c r="I5" s="45" t="s">
        <v>70</v>
      </c>
      <c r="J5" s="45" t="s">
        <v>27</v>
      </c>
      <c r="K5" s="107" t="s">
        <v>28</v>
      </c>
    </row>
    <row r="6" spans="1:12" ht="24.9" customHeight="1" x14ac:dyDescent="0.25">
      <c r="B6" s="44">
        <v>44</v>
      </c>
      <c r="C6" s="45" t="s">
        <v>49</v>
      </c>
      <c r="D6" s="45" t="s">
        <v>8</v>
      </c>
      <c r="E6" s="45" t="s">
        <v>57</v>
      </c>
      <c r="F6" s="45" t="s">
        <v>9</v>
      </c>
      <c r="G6" s="45" t="s">
        <v>9</v>
      </c>
      <c r="H6" s="45" t="s">
        <v>60</v>
      </c>
      <c r="I6" s="45" t="s">
        <v>70</v>
      </c>
      <c r="J6" s="45" t="s">
        <v>27</v>
      </c>
      <c r="K6" s="107" t="s">
        <v>29</v>
      </c>
    </row>
    <row r="7" spans="1:12" ht="24.9" customHeight="1" x14ac:dyDescent="0.25">
      <c r="B7" s="44">
        <v>45</v>
      </c>
      <c r="C7" s="45" t="s">
        <v>76</v>
      </c>
      <c r="D7" s="45" t="s">
        <v>50</v>
      </c>
      <c r="E7" s="45" t="s">
        <v>57</v>
      </c>
      <c r="F7" s="45" t="s">
        <v>9</v>
      </c>
      <c r="G7" s="45" t="s">
        <v>9</v>
      </c>
      <c r="H7" s="45" t="s">
        <v>60</v>
      </c>
      <c r="I7" s="45" t="s">
        <v>70</v>
      </c>
      <c r="J7" s="45" t="s">
        <v>113</v>
      </c>
      <c r="K7" s="107" t="s">
        <v>78</v>
      </c>
    </row>
    <row r="8" spans="1:12" ht="24.9" customHeight="1" x14ac:dyDescent="0.25">
      <c r="B8" s="44">
        <v>46</v>
      </c>
      <c r="C8" s="45" t="s">
        <v>52</v>
      </c>
      <c r="D8" s="45" t="s">
        <v>8</v>
      </c>
      <c r="E8" s="45" t="s">
        <v>57</v>
      </c>
      <c r="F8" s="45" t="s">
        <v>9</v>
      </c>
      <c r="G8" s="45" t="s">
        <v>9</v>
      </c>
      <c r="H8" s="45" t="s">
        <v>60</v>
      </c>
      <c r="I8" s="45" t="s">
        <v>70</v>
      </c>
      <c r="J8" s="45" t="s">
        <v>11</v>
      </c>
      <c r="K8" s="107" t="s">
        <v>24</v>
      </c>
    </row>
    <row r="9" spans="1:12" ht="24.9" customHeight="1" x14ac:dyDescent="0.25">
      <c r="B9" s="44">
        <v>47</v>
      </c>
      <c r="C9" s="45" t="s">
        <v>52</v>
      </c>
      <c r="D9" s="45" t="s">
        <v>8</v>
      </c>
      <c r="E9" s="45" t="s">
        <v>57</v>
      </c>
      <c r="F9" s="45" t="s">
        <v>9</v>
      </c>
      <c r="G9" s="45" t="s">
        <v>9</v>
      </c>
      <c r="H9" s="45" t="s">
        <v>60</v>
      </c>
      <c r="I9" s="45" t="s">
        <v>70</v>
      </c>
      <c r="J9" s="45" t="s">
        <v>30</v>
      </c>
      <c r="K9" s="107" t="s">
        <v>31</v>
      </c>
    </row>
    <row r="10" spans="1:12" ht="24.9" customHeight="1" x14ac:dyDescent="0.25">
      <c r="B10" s="44">
        <v>48</v>
      </c>
      <c r="C10" s="45" t="s">
        <v>49</v>
      </c>
      <c r="D10" s="45" t="s">
        <v>8</v>
      </c>
      <c r="E10" s="45" t="s">
        <v>58</v>
      </c>
      <c r="F10" s="45" t="s">
        <v>9</v>
      </c>
      <c r="G10" s="45" t="s">
        <v>9</v>
      </c>
      <c r="H10" s="45" t="s">
        <v>60</v>
      </c>
      <c r="I10" s="45" t="s">
        <v>70</v>
      </c>
      <c r="J10" s="45" t="s">
        <v>27</v>
      </c>
      <c r="K10" s="107" t="s">
        <v>32</v>
      </c>
    </row>
    <row r="11" spans="1:12" ht="24.9" customHeight="1" x14ac:dyDescent="0.25">
      <c r="B11" s="44">
        <v>49</v>
      </c>
      <c r="C11" s="45" t="s">
        <v>49</v>
      </c>
      <c r="D11" s="45" t="s">
        <v>8</v>
      </c>
      <c r="E11" s="45" t="s">
        <v>58</v>
      </c>
      <c r="F11" s="45" t="s">
        <v>9</v>
      </c>
      <c r="G11" s="45" t="s">
        <v>9</v>
      </c>
      <c r="H11" s="45" t="s">
        <v>12</v>
      </c>
      <c r="I11" s="45" t="s">
        <v>70</v>
      </c>
      <c r="J11" s="45" t="s">
        <v>27</v>
      </c>
      <c r="K11" s="107" t="s">
        <v>33</v>
      </c>
    </row>
    <row r="12" spans="1:12" ht="24.9" customHeight="1" x14ac:dyDescent="0.25">
      <c r="B12" s="44">
        <v>50</v>
      </c>
      <c r="C12" s="45" t="s">
        <v>77</v>
      </c>
      <c r="D12" s="45" t="s">
        <v>50</v>
      </c>
      <c r="E12" s="45" t="s">
        <v>58</v>
      </c>
      <c r="F12" s="45" t="s">
        <v>9</v>
      </c>
      <c r="G12" s="45" t="s">
        <v>9</v>
      </c>
      <c r="H12" s="45" t="s">
        <v>61</v>
      </c>
      <c r="I12" s="45" t="s">
        <v>70</v>
      </c>
      <c r="J12" s="45" t="s">
        <v>113</v>
      </c>
      <c r="K12" s="107" t="s">
        <v>79</v>
      </c>
    </row>
    <row r="13" spans="1:12" ht="24.9" customHeight="1" x14ac:dyDescent="0.25">
      <c r="B13" s="44">
        <v>51</v>
      </c>
      <c r="C13" s="45" t="s">
        <v>53</v>
      </c>
      <c r="D13" s="45" t="s">
        <v>8</v>
      </c>
      <c r="E13" s="45" t="s">
        <v>58</v>
      </c>
      <c r="F13" s="45" t="s">
        <v>9</v>
      </c>
      <c r="G13" s="45" t="s">
        <v>9</v>
      </c>
      <c r="H13" s="45" t="s">
        <v>61</v>
      </c>
      <c r="I13" s="45" t="s">
        <v>70</v>
      </c>
      <c r="J13" s="45" t="s">
        <v>11</v>
      </c>
      <c r="K13" s="107" t="s">
        <v>54</v>
      </c>
    </row>
    <row r="14" spans="1:12" ht="24.9" customHeight="1" x14ac:dyDescent="0.25">
      <c r="B14" s="44">
        <v>52</v>
      </c>
      <c r="C14" s="45" t="s">
        <v>53</v>
      </c>
      <c r="D14" s="45" t="s">
        <v>8</v>
      </c>
      <c r="E14" s="45" t="s">
        <v>58</v>
      </c>
      <c r="F14" s="45" t="s">
        <v>9</v>
      </c>
      <c r="G14" s="45" t="s">
        <v>9</v>
      </c>
      <c r="H14" s="45" t="s">
        <v>61</v>
      </c>
      <c r="I14" s="45" t="s">
        <v>70</v>
      </c>
      <c r="J14" s="45" t="s">
        <v>30</v>
      </c>
      <c r="K14" s="107" t="s">
        <v>55</v>
      </c>
    </row>
    <row r="15" spans="1:12" ht="24.9" customHeight="1" x14ac:dyDescent="0.25">
      <c r="B15" s="44">
        <v>53</v>
      </c>
      <c r="C15" s="45" t="s">
        <v>49</v>
      </c>
      <c r="D15" s="45" t="s">
        <v>8</v>
      </c>
      <c r="E15" s="45" t="s">
        <v>59</v>
      </c>
      <c r="F15" s="45" t="s">
        <v>9</v>
      </c>
      <c r="G15" s="45" t="s">
        <v>9</v>
      </c>
      <c r="H15" s="45" t="s">
        <v>10</v>
      </c>
      <c r="I15" s="45" t="s">
        <v>70</v>
      </c>
      <c r="J15" s="45" t="s">
        <v>27</v>
      </c>
      <c r="K15" s="107" t="s">
        <v>34</v>
      </c>
    </row>
    <row r="16" spans="1:12" ht="24.9" customHeight="1" x14ac:dyDescent="0.25">
      <c r="B16" s="44">
        <v>54</v>
      </c>
      <c r="C16" s="45" t="s">
        <v>49</v>
      </c>
      <c r="D16" s="45" t="s">
        <v>8</v>
      </c>
      <c r="E16" s="45" t="s">
        <v>59</v>
      </c>
      <c r="F16" s="45" t="s">
        <v>9</v>
      </c>
      <c r="G16" s="45" t="s">
        <v>9</v>
      </c>
      <c r="H16" s="45" t="s">
        <v>62</v>
      </c>
      <c r="I16" s="45" t="s">
        <v>70</v>
      </c>
      <c r="J16" s="45" t="s">
        <v>27</v>
      </c>
      <c r="K16" s="107" t="s">
        <v>63</v>
      </c>
    </row>
    <row r="17" spans="2:12" ht="24.9" customHeight="1" x14ac:dyDescent="0.25">
      <c r="B17" s="44">
        <v>55</v>
      </c>
      <c r="C17" s="45" t="s">
        <v>49</v>
      </c>
      <c r="D17" s="45" t="s">
        <v>69</v>
      </c>
      <c r="E17" s="45" t="s">
        <v>9</v>
      </c>
      <c r="F17" s="45" t="s">
        <v>9</v>
      </c>
      <c r="G17" s="45" t="s">
        <v>9</v>
      </c>
      <c r="H17" s="45" t="s">
        <v>10</v>
      </c>
      <c r="I17" s="45" t="s">
        <v>70</v>
      </c>
      <c r="J17" s="45" t="s">
        <v>27</v>
      </c>
      <c r="K17" s="107" t="s">
        <v>35</v>
      </c>
    </row>
    <row r="18" spans="2:12" ht="24.9" customHeight="1" x14ac:dyDescent="0.25">
      <c r="B18" s="44">
        <v>56</v>
      </c>
      <c r="C18" s="45" t="s">
        <v>49</v>
      </c>
      <c r="D18" s="45" t="s">
        <v>69</v>
      </c>
      <c r="E18" s="45" t="s">
        <v>9</v>
      </c>
      <c r="F18" s="45" t="s">
        <v>9</v>
      </c>
      <c r="G18" s="45" t="s">
        <v>9</v>
      </c>
      <c r="H18" s="45" t="s">
        <v>10</v>
      </c>
      <c r="I18" s="45" t="s">
        <v>71</v>
      </c>
      <c r="J18" s="45" t="s">
        <v>27</v>
      </c>
      <c r="K18" s="107" t="s">
        <v>36</v>
      </c>
    </row>
    <row r="19" spans="2:12" ht="24.9" customHeight="1" x14ac:dyDescent="0.25">
      <c r="B19" s="44">
        <v>57</v>
      </c>
      <c r="C19" s="45" t="s">
        <v>49</v>
      </c>
      <c r="D19" s="45" t="s">
        <v>44</v>
      </c>
      <c r="E19" s="45" t="s">
        <v>9</v>
      </c>
      <c r="F19" s="45" t="s">
        <v>125</v>
      </c>
      <c r="G19" s="45" t="s">
        <v>41</v>
      </c>
      <c r="H19" s="45" t="s">
        <v>9</v>
      </c>
      <c r="I19" s="45" t="s">
        <v>9</v>
      </c>
      <c r="J19" s="45" t="s">
        <v>27</v>
      </c>
      <c r="K19" s="107" t="s">
        <v>45</v>
      </c>
    </row>
    <row r="20" spans="2:12" ht="24.9" customHeight="1" x14ac:dyDescent="0.25">
      <c r="B20" s="44">
        <v>58</v>
      </c>
      <c r="C20" s="45" t="s">
        <v>49</v>
      </c>
      <c r="D20" s="45" t="s">
        <v>44</v>
      </c>
      <c r="E20" s="45" t="s">
        <v>9</v>
      </c>
      <c r="F20" s="45" t="s">
        <v>14</v>
      </c>
      <c r="G20" s="45" t="s">
        <v>41</v>
      </c>
      <c r="H20" s="45" t="s">
        <v>9</v>
      </c>
      <c r="I20" s="45" t="s">
        <v>9</v>
      </c>
      <c r="J20" s="45" t="s">
        <v>27</v>
      </c>
      <c r="K20" s="107" t="s">
        <v>46</v>
      </c>
    </row>
    <row r="21" spans="2:12" ht="24.9" customHeight="1" x14ac:dyDescent="0.25">
      <c r="B21" s="44">
        <v>59</v>
      </c>
      <c r="C21" s="45" t="s">
        <v>49</v>
      </c>
      <c r="D21" s="45" t="s">
        <v>44</v>
      </c>
      <c r="E21" s="45" t="s">
        <v>9</v>
      </c>
      <c r="F21" s="45" t="s">
        <v>125</v>
      </c>
      <c r="G21" s="45" t="s">
        <v>42</v>
      </c>
      <c r="H21" s="45" t="s">
        <v>9</v>
      </c>
      <c r="I21" s="45" t="s">
        <v>9</v>
      </c>
      <c r="J21" s="45" t="s">
        <v>27</v>
      </c>
      <c r="K21" s="107" t="s">
        <v>47</v>
      </c>
    </row>
    <row r="22" spans="2:12" ht="24.9" customHeight="1" x14ac:dyDescent="0.25">
      <c r="B22" s="44">
        <v>60</v>
      </c>
      <c r="C22" s="45" t="s">
        <v>49</v>
      </c>
      <c r="D22" s="45" t="s">
        <v>44</v>
      </c>
      <c r="E22" s="45" t="s">
        <v>9</v>
      </c>
      <c r="F22" s="45" t="s">
        <v>125</v>
      </c>
      <c r="G22" s="45" t="s">
        <v>43</v>
      </c>
      <c r="H22" s="45" t="s">
        <v>9</v>
      </c>
      <c r="I22" s="45" t="s">
        <v>9</v>
      </c>
      <c r="J22" s="45" t="s">
        <v>27</v>
      </c>
      <c r="K22" s="107" t="s">
        <v>48</v>
      </c>
    </row>
    <row r="23" spans="2:12" ht="24.9" customHeight="1" x14ac:dyDescent="0.25">
      <c r="B23" s="50" t="s">
        <v>15</v>
      </c>
      <c r="C23" s="51" t="s">
        <v>49</v>
      </c>
      <c r="D23" s="51" t="s">
        <v>114</v>
      </c>
      <c r="E23" s="51" t="s">
        <v>9</v>
      </c>
      <c r="F23" s="51" t="s">
        <v>9</v>
      </c>
      <c r="G23" s="45" t="s">
        <v>9</v>
      </c>
      <c r="H23" s="51" t="s">
        <v>64</v>
      </c>
      <c r="I23" s="51" t="s">
        <v>70</v>
      </c>
      <c r="J23" s="51" t="s">
        <v>27</v>
      </c>
      <c r="K23" s="107" t="s">
        <v>65</v>
      </c>
    </row>
    <row r="24" spans="2:12" ht="24.9" customHeight="1" x14ac:dyDescent="0.25">
      <c r="B24" s="50" t="s">
        <v>16</v>
      </c>
      <c r="C24" s="51" t="s">
        <v>49</v>
      </c>
      <c r="D24" s="51" t="s">
        <v>114</v>
      </c>
      <c r="E24" s="51" t="s">
        <v>9</v>
      </c>
      <c r="F24" s="51" t="s">
        <v>9</v>
      </c>
      <c r="G24" s="45" t="s">
        <v>9</v>
      </c>
      <c r="H24" s="51" t="s">
        <v>60</v>
      </c>
      <c r="I24" s="51" t="s">
        <v>70</v>
      </c>
      <c r="J24" s="51" t="s">
        <v>27</v>
      </c>
      <c r="K24" s="107" t="s">
        <v>37</v>
      </c>
    </row>
    <row r="25" spans="2:12" ht="24.9" customHeight="1" x14ac:dyDescent="0.25">
      <c r="B25" s="50" t="s">
        <v>19</v>
      </c>
      <c r="C25" s="51" t="s">
        <v>51</v>
      </c>
      <c r="D25" s="51" t="s">
        <v>114</v>
      </c>
      <c r="E25" s="51" t="s">
        <v>9</v>
      </c>
      <c r="F25" s="51" t="s">
        <v>9</v>
      </c>
      <c r="G25" s="45"/>
      <c r="H25" s="51" t="s">
        <v>64</v>
      </c>
      <c r="I25" s="51" t="s">
        <v>70</v>
      </c>
      <c r="J25" s="51" t="s">
        <v>27</v>
      </c>
      <c r="K25" s="107" t="s">
        <v>66</v>
      </c>
    </row>
    <row r="26" spans="2:12" ht="18.75" customHeight="1" x14ac:dyDescent="0.25">
      <c r="B26" s="50" t="s">
        <v>20</v>
      </c>
      <c r="C26" s="51" t="s">
        <v>51</v>
      </c>
      <c r="D26" s="51" t="s">
        <v>114</v>
      </c>
      <c r="E26" s="51" t="s">
        <v>9</v>
      </c>
      <c r="F26" s="51" t="s">
        <v>9</v>
      </c>
      <c r="G26" s="45" t="s">
        <v>9</v>
      </c>
      <c r="H26" s="51" t="s">
        <v>60</v>
      </c>
      <c r="I26" s="51" t="s">
        <v>70</v>
      </c>
      <c r="J26" s="51" t="s">
        <v>27</v>
      </c>
      <c r="K26" s="107" t="s">
        <v>38</v>
      </c>
      <c r="L26" s="46"/>
    </row>
    <row r="27" spans="2:12" ht="18.75" customHeight="1" x14ac:dyDescent="0.25">
      <c r="B27" s="50" t="s">
        <v>17</v>
      </c>
      <c r="C27" s="51" t="s">
        <v>49</v>
      </c>
      <c r="D27" s="51" t="s">
        <v>114</v>
      </c>
      <c r="E27" s="51" t="s">
        <v>9</v>
      </c>
      <c r="F27" s="51" t="s">
        <v>9</v>
      </c>
      <c r="G27" s="56" t="s">
        <v>9</v>
      </c>
      <c r="H27" s="51" t="s">
        <v>64</v>
      </c>
      <c r="I27" s="51" t="s">
        <v>71</v>
      </c>
      <c r="J27" s="51" t="s">
        <v>27</v>
      </c>
      <c r="K27" s="107" t="s">
        <v>67</v>
      </c>
    </row>
    <row r="28" spans="2:12" ht="18.75" customHeight="1" x14ac:dyDescent="0.25">
      <c r="B28" s="50" t="s">
        <v>18</v>
      </c>
      <c r="C28" s="51" t="s">
        <v>49</v>
      </c>
      <c r="D28" s="51" t="s">
        <v>114</v>
      </c>
      <c r="E28" s="51" t="s">
        <v>9</v>
      </c>
      <c r="F28" s="51" t="s">
        <v>9</v>
      </c>
      <c r="G28" s="45" t="s">
        <v>9</v>
      </c>
      <c r="H28" s="51" t="s">
        <v>60</v>
      </c>
      <c r="I28" s="51" t="s">
        <v>71</v>
      </c>
      <c r="J28" s="51" t="s">
        <v>27</v>
      </c>
      <c r="K28" s="107" t="s">
        <v>39</v>
      </c>
    </row>
    <row r="29" spans="2:12" ht="18.75" customHeight="1" x14ac:dyDescent="0.25">
      <c r="B29" s="52" t="s">
        <v>21</v>
      </c>
      <c r="C29" s="53" t="s">
        <v>51</v>
      </c>
      <c r="D29" s="51" t="s">
        <v>114</v>
      </c>
      <c r="E29" s="53" t="s">
        <v>9</v>
      </c>
      <c r="F29" s="53" t="s">
        <v>9</v>
      </c>
      <c r="G29" s="53" t="s">
        <v>9</v>
      </c>
      <c r="H29" s="53" t="s">
        <v>64</v>
      </c>
      <c r="I29" s="53" t="s">
        <v>71</v>
      </c>
      <c r="J29" s="53" t="s">
        <v>27</v>
      </c>
      <c r="K29" s="107" t="s">
        <v>68</v>
      </c>
    </row>
    <row r="30" spans="2:12" ht="18.75" customHeight="1" x14ac:dyDescent="0.25">
      <c r="B30" s="54" t="s">
        <v>22</v>
      </c>
      <c r="C30" s="55" t="s">
        <v>51</v>
      </c>
      <c r="D30" s="51" t="s">
        <v>114</v>
      </c>
      <c r="E30" s="55" t="s">
        <v>9</v>
      </c>
      <c r="F30" s="55" t="s">
        <v>9</v>
      </c>
      <c r="G30" s="55" t="s">
        <v>9</v>
      </c>
      <c r="H30" s="55" t="s">
        <v>60</v>
      </c>
      <c r="I30" s="55" t="s">
        <v>71</v>
      </c>
      <c r="J30" s="55" t="s">
        <v>27</v>
      </c>
      <c r="K30" s="107" t="s">
        <v>40</v>
      </c>
    </row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4.2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42"/>
  <sheetViews>
    <sheetView showGridLines="0" topLeftCell="A7" zoomScaleNormal="100" workbookViewId="0">
      <selection activeCell="C38" sqref="C38"/>
    </sheetView>
  </sheetViews>
  <sheetFormatPr baseColWidth="10" defaultColWidth="11.44140625" defaultRowHeight="13.2" x14ac:dyDescent="0.25"/>
  <cols>
    <col min="1" max="1" width="18" style="2" bestFit="1" customWidth="1"/>
    <col min="2" max="2" width="6.5546875" style="2" customWidth="1"/>
    <col min="3" max="6" width="14.5546875" style="2" customWidth="1"/>
    <col min="7" max="7" width="25.21875" style="2" customWidth="1"/>
    <col min="8" max="8" width="14.5546875" style="2" customWidth="1"/>
    <col min="9" max="9" width="15.21875" style="2" customWidth="1"/>
    <col min="10" max="10" width="18.44140625" style="2" customWidth="1"/>
    <col min="11" max="11" width="14.5546875" style="2" customWidth="1"/>
    <col min="12" max="12" width="19.5546875" style="2" customWidth="1"/>
    <col min="13" max="13" width="19" style="1" customWidth="1"/>
    <col min="14" max="14" width="15.88671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3.95">
      <c r="A2" s="8" t="s">
        <v>2</v>
      </c>
      <c r="B2" s="110" t="s">
        <v>104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35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Smog'!B3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103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99" t="s">
        <v>23</v>
      </c>
      <c r="B9" s="85" t="s">
        <v>96</v>
      </c>
      <c r="C9" s="86" t="s">
        <v>86</v>
      </c>
      <c r="D9" s="86" t="s">
        <v>87</v>
      </c>
      <c r="E9" s="86" t="s">
        <v>88</v>
      </c>
      <c r="F9" s="86" t="s">
        <v>56</v>
      </c>
      <c r="G9" s="86" t="s">
        <v>116</v>
      </c>
      <c r="H9" s="86" t="s">
        <v>117</v>
      </c>
      <c r="I9" s="86" t="s">
        <v>94</v>
      </c>
      <c r="J9" s="86" t="s">
        <v>89</v>
      </c>
      <c r="K9" s="86" t="s">
        <v>90</v>
      </c>
      <c r="L9" s="86" t="s">
        <v>93</v>
      </c>
      <c r="M9" s="86" t="s">
        <v>111</v>
      </c>
      <c r="N9" s="86" t="s">
        <v>91</v>
      </c>
      <c r="O9" s="87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97">
        <v>1</v>
      </c>
      <c r="B10" s="76">
        <v>56</v>
      </c>
      <c r="C10" s="77">
        <v>0</v>
      </c>
      <c r="D10" s="77">
        <v>2.7078970814930927</v>
      </c>
      <c r="E10" s="77">
        <v>0</v>
      </c>
      <c r="F10" s="77">
        <v>0</v>
      </c>
      <c r="G10" s="77">
        <v>0</v>
      </c>
      <c r="H10" s="77">
        <v>18.404021748539016</v>
      </c>
      <c r="I10" s="77">
        <v>0</v>
      </c>
      <c r="J10" s="77">
        <v>9.6832526753979449E-4</v>
      </c>
      <c r="K10" s="77">
        <v>2.9899196167173459E-2</v>
      </c>
      <c r="L10" s="77">
        <v>0</v>
      </c>
      <c r="M10" s="77">
        <v>0</v>
      </c>
      <c r="N10" s="77">
        <v>21.142786351466821</v>
      </c>
      <c r="O10" s="78" t="s">
        <v>36</v>
      </c>
    </row>
    <row r="11" spans="1:26" x14ac:dyDescent="0.25">
      <c r="A11" s="98">
        <v>2</v>
      </c>
      <c r="B11" s="80">
        <v>55</v>
      </c>
      <c r="C11" s="81">
        <v>0</v>
      </c>
      <c r="D11" s="81">
        <v>2.0980268777875719</v>
      </c>
      <c r="E11" s="81">
        <v>0</v>
      </c>
      <c r="F11" s="81">
        <v>0</v>
      </c>
      <c r="G11" s="81">
        <v>0</v>
      </c>
      <c r="H11" s="81">
        <v>17.161378520455123</v>
      </c>
      <c r="I11" s="81">
        <v>0</v>
      </c>
      <c r="J11" s="81">
        <v>9.4116619854730838E-4</v>
      </c>
      <c r="K11" s="81">
        <v>0.33741442665446325</v>
      </c>
      <c r="L11" s="81">
        <v>0</v>
      </c>
      <c r="M11" s="81">
        <v>0</v>
      </c>
      <c r="N11" s="81">
        <v>19.597760991095704</v>
      </c>
      <c r="O11" s="82" t="s">
        <v>35</v>
      </c>
    </row>
    <row r="12" spans="1:26" x14ac:dyDescent="0.25">
      <c r="A12" s="98">
        <v>3</v>
      </c>
      <c r="B12" s="76">
        <v>54</v>
      </c>
      <c r="C12" s="77">
        <v>0.12680832723468832</v>
      </c>
      <c r="D12" s="77">
        <v>2.4325705826867683</v>
      </c>
      <c r="E12" s="77">
        <v>8.5769355112820231E-2</v>
      </c>
      <c r="F12" s="77">
        <v>0</v>
      </c>
      <c r="G12" s="77">
        <v>0</v>
      </c>
      <c r="H12" s="77">
        <v>256.65672852924479</v>
      </c>
      <c r="I12" s="77">
        <v>16.800311416638831</v>
      </c>
      <c r="J12" s="77">
        <v>1.4320020087468218E-2</v>
      </c>
      <c r="K12" s="77">
        <v>1.2688118502267667</v>
      </c>
      <c r="L12" s="77">
        <v>0</v>
      </c>
      <c r="M12" s="77">
        <v>0.16943328399832927</v>
      </c>
      <c r="N12" s="77">
        <v>277.55475336523045</v>
      </c>
      <c r="O12" s="78" t="s">
        <v>63</v>
      </c>
    </row>
    <row r="13" spans="1:26" x14ac:dyDescent="0.25">
      <c r="A13" s="98">
        <v>4</v>
      </c>
      <c r="B13" s="80">
        <v>53</v>
      </c>
      <c r="C13" s="81">
        <v>0.12680832723468832</v>
      </c>
      <c r="D13" s="81">
        <v>2.4325705826867683</v>
      </c>
      <c r="E13" s="81">
        <v>8.5769355112820231E-2</v>
      </c>
      <c r="F13" s="81">
        <v>0</v>
      </c>
      <c r="G13" s="81">
        <v>0</v>
      </c>
      <c r="H13" s="81">
        <v>19.558239106911174</v>
      </c>
      <c r="I13" s="81">
        <v>14.119490187347278</v>
      </c>
      <c r="J13" s="81">
        <v>1.0912411238599633E-3</v>
      </c>
      <c r="K13" s="81">
        <v>1.2688118502267667</v>
      </c>
      <c r="L13" s="81">
        <v>0</v>
      </c>
      <c r="M13" s="81">
        <v>0.16943328399832927</v>
      </c>
      <c r="N13" s="81">
        <v>37.762213934641686</v>
      </c>
      <c r="O13" s="82" t="s">
        <v>34</v>
      </c>
    </row>
    <row r="14" spans="1:26" x14ac:dyDescent="0.25">
      <c r="A14" s="98">
        <v>5</v>
      </c>
      <c r="B14" s="76">
        <v>52</v>
      </c>
      <c r="C14" s="77">
        <v>0.12803151311122746</v>
      </c>
      <c r="D14" s="77">
        <v>2.4560350194892528</v>
      </c>
      <c r="E14" s="77">
        <v>5.6719684776551311</v>
      </c>
      <c r="F14" s="77">
        <v>0</v>
      </c>
      <c r="G14" s="77">
        <v>0</v>
      </c>
      <c r="H14" s="77">
        <v>22.990619914742574</v>
      </c>
      <c r="I14" s="77">
        <v>2.9416202359290611</v>
      </c>
      <c r="J14" s="77">
        <v>1.8912811393571972E-2</v>
      </c>
      <c r="K14" s="77">
        <v>0.95128121232595308</v>
      </c>
      <c r="L14" s="77">
        <v>0</v>
      </c>
      <c r="M14" s="77">
        <v>13.905639530467749</v>
      </c>
      <c r="N14" s="77">
        <v>49.064108715114514</v>
      </c>
      <c r="O14" s="78" t="s">
        <v>55</v>
      </c>
    </row>
    <row r="15" spans="1:26" x14ac:dyDescent="0.25">
      <c r="A15" s="98">
        <v>6</v>
      </c>
      <c r="B15" s="80">
        <v>51</v>
      </c>
      <c r="C15" s="81">
        <v>0.12682707581542893</v>
      </c>
      <c r="D15" s="81">
        <v>2.4329302376634665</v>
      </c>
      <c r="E15" s="81">
        <v>5.6186102831835294</v>
      </c>
      <c r="F15" s="81">
        <v>0</v>
      </c>
      <c r="G15" s="81">
        <v>0</v>
      </c>
      <c r="H15" s="81">
        <v>22.774339099137524</v>
      </c>
      <c r="I15" s="81">
        <v>3.0611992853730525</v>
      </c>
      <c r="J15" s="81">
        <v>1.8734891951262225E-2</v>
      </c>
      <c r="K15" s="81">
        <v>0.94233217670905423</v>
      </c>
      <c r="L15" s="81">
        <v>0</v>
      </c>
      <c r="M15" s="81">
        <v>1.2707496299874697</v>
      </c>
      <c r="N15" s="81">
        <v>36.245722679820787</v>
      </c>
      <c r="O15" s="82" t="s">
        <v>54</v>
      </c>
    </row>
    <row r="16" spans="1:26" x14ac:dyDescent="0.25">
      <c r="A16" s="98">
        <v>7</v>
      </c>
      <c r="B16" s="76">
        <v>50</v>
      </c>
      <c r="C16" s="77">
        <v>0.1268270758154289</v>
      </c>
      <c r="D16" s="77">
        <v>2.4329302376634665</v>
      </c>
      <c r="E16" s="77">
        <v>5.6186102831835321</v>
      </c>
      <c r="F16" s="77">
        <v>0</v>
      </c>
      <c r="G16" s="77">
        <v>0</v>
      </c>
      <c r="H16" s="77">
        <v>22.774339099137528</v>
      </c>
      <c r="I16" s="77">
        <v>2.8837799811494595</v>
      </c>
      <c r="J16" s="77">
        <v>1.8734891951262576E-2</v>
      </c>
      <c r="K16" s="77">
        <v>0.94233217670905423</v>
      </c>
      <c r="L16" s="77">
        <v>4.3279270236349507</v>
      </c>
      <c r="M16" s="77">
        <v>0.16943328399832927</v>
      </c>
      <c r="N16" s="77">
        <v>39.294914053243005</v>
      </c>
      <c r="O16" s="78" t="s">
        <v>79</v>
      </c>
    </row>
    <row r="17" spans="1:15" x14ac:dyDescent="0.25">
      <c r="A17" s="98">
        <v>8</v>
      </c>
      <c r="B17" s="80">
        <v>49</v>
      </c>
      <c r="C17" s="81">
        <v>0.1268270758154289</v>
      </c>
      <c r="D17" s="81">
        <v>2.4329302376634665</v>
      </c>
      <c r="E17" s="81">
        <v>5.6186102831835321</v>
      </c>
      <c r="F17" s="81">
        <v>0</v>
      </c>
      <c r="G17" s="81">
        <v>0</v>
      </c>
      <c r="H17" s="81">
        <v>15.455987804247275</v>
      </c>
      <c r="I17" s="81">
        <v>1.9571004025520298</v>
      </c>
      <c r="J17" s="81">
        <v>8.4763897429209487E-4</v>
      </c>
      <c r="K17" s="81">
        <v>0.94233217670905423</v>
      </c>
      <c r="L17" s="81">
        <v>0</v>
      </c>
      <c r="M17" s="81">
        <v>0.16943328399832927</v>
      </c>
      <c r="N17" s="81">
        <v>26.704068903143412</v>
      </c>
      <c r="O17" s="82" t="s">
        <v>33</v>
      </c>
    </row>
    <row r="18" spans="1:15" x14ac:dyDescent="0.25">
      <c r="A18" s="98">
        <v>9</v>
      </c>
      <c r="B18" s="76">
        <v>48</v>
      </c>
      <c r="C18" s="77">
        <v>0.1268270758154289</v>
      </c>
      <c r="D18" s="77">
        <v>2.4329302376634665</v>
      </c>
      <c r="E18" s="77">
        <v>5.6186102831835321</v>
      </c>
      <c r="F18" s="77">
        <v>0</v>
      </c>
      <c r="G18" s="77">
        <v>0</v>
      </c>
      <c r="H18" s="77">
        <v>103.66319780258534</v>
      </c>
      <c r="I18" s="77">
        <v>12.87436817105417</v>
      </c>
      <c r="J18" s="77">
        <v>5.5630217563051032E-3</v>
      </c>
      <c r="K18" s="77">
        <v>0.94233217670905423</v>
      </c>
      <c r="L18" s="77">
        <v>0</v>
      </c>
      <c r="M18" s="77">
        <v>0.16943328399832927</v>
      </c>
      <c r="N18" s="77">
        <v>125.83326205276563</v>
      </c>
      <c r="O18" s="78" t="s">
        <v>32</v>
      </c>
    </row>
    <row r="19" spans="1:15" x14ac:dyDescent="0.25">
      <c r="A19" s="98">
        <v>10</v>
      </c>
      <c r="B19" s="80">
        <v>47</v>
      </c>
      <c r="C19" s="81">
        <v>0.13083444937108091</v>
      </c>
      <c r="D19" s="81">
        <v>2.5098038881396936</v>
      </c>
      <c r="E19" s="81">
        <v>1.9440053855881E-3</v>
      </c>
      <c r="F19" s="81">
        <v>0</v>
      </c>
      <c r="G19" s="81">
        <v>0</v>
      </c>
      <c r="H19" s="81">
        <v>56.891620789250531</v>
      </c>
      <c r="I19" s="81">
        <v>0.69883298803139671</v>
      </c>
      <c r="J19" s="81">
        <v>4.6408528353191945E-2</v>
      </c>
      <c r="K19" s="81">
        <v>1.4213849248206429</v>
      </c>
      <c r="L19" s="81">
        <v>0</v>
      </c>
      <c r="M19" s="81">
        <v>18.627415870861444</v>
      </c>
      <c r="N19" s="81">
        <v>80.328245444213564</v>
      </c>
      <c r="O19" s="82" t="s">
        <v>31</v>
      </c>
    </row>
    <row r="20" spans="1:15" x14ac:dyDescent="0.25">
      <c r="A20" s="98">
        <v>11</v>
      </c>
      <c r="B20" s="76">
        <v>46</v>
      </c>
      <c r="C20" s="77">
        <v>0.12681965839839673</v>
      </c>
      <c r="D20" s="77">
        <v>2.4327879489758151</v>
      </c>
      <c r="E20" s="77">
        <v>1.8843549427322954E-3</v>
      </c>
      <c r="F20" s="77">
        <v>0</v>
      </c>
      <c r="G20" s="77">
        <v>0</v>
      </c>
      <c r="H20" s="77">
        <v>55.108921795708085</v>
      </c>
      <c r="I20" s="77">
        <v>1.3626497546459746</v>
      </c>
      <c r="J20" s="77">
        <v>4.4984408748131456E-2</v>
      </c>
      <c r="K20" s="77">
        <v>1.3777690335681407</v>
      </c>
      <c r="L20" s="77">
        <v>0</v>
      </c>
      <c r="M20" s="77">
        <v>2.1179160499791161</v>
      </c>
      <c r="N20" s="77">
        <v>62.573733004966385</v>
      </c>
      <c r="O20" s="78" t="s">
        <v>24</v>
      </c>
    </row>
    <row r="21" spans="1:15" x14ac:dyDescent="0.25">
      <c r="A21" s="98">
        <v>12</v>
      </c>
      <c r="B21" s="80">
        <v>45</v>
      </c>
      <c r="C21" s="81">
        <v>0.12681965839839673</v>
      </c>
      <c r="D21" s="81">
        <v>2.4327879489757711</v>
      </c>
      <c r="E21" s="81">
        <v>1.8843549427322954E-3</v>
      </c>
      <c r="F21" s="81">
        <v>0</v>
      </c>
      <c r="G21" s="81">
        <v>0</v>
      </c>
      <c r="H21" s="81">
        <v>55.10892179570709</v>
      </c>
      <c r="I21" s="81">
        <v>0.60788908679546594</v>
      </c>
      <c r="J21" s="81">
        <v>4.4984408748130644E-2</v>
      </c>
      <c r="K21" s="81">
        <v>1.3777690335681336</v>
      </c>
      <c r="L21" s="81">
        <v>6.8849719958467919</v>
      </c>
      <c r="M21" s="81">
        <v>0.16943328399832927</v>
      </c>
      <c r="N21" s="81">
        <v>66.755461566980841</v>
      </c>
      <c r="O21" s="82" t="s">
        <v>78</v>
      </c>
    </row>
    <row r="22" spans="1:15" x14ac:dyDescent="0.25">
      <c r="A22" s="98">
        <v>13</v>
      </c>
      <c r="B22" s="76">
        <v>44</v>
      </c>
      <c r="C22" s="77">
        <v>0.12681965839839673</v>
      </c>
      <c r="D22" s="77">
        <v>2.4327879489757711</v>
      </c>
      <c r="E22" s="77">
        <v>1.8843549427322954E-3</v>
      </c>
      <c r="F22" s="77">
        <v>0</v>
      </c>
      <c r="G22" s="77">
        <v>0</v>
      </c>
      <c r="H22" s="77">
        <v>102.22187268368633</v>
      </c>
      <c r="I22" s="77">
        <v>1.1275771474274983</v>
      </c>
      <c r="J22" s="77">
        <v>5.5626964058067326E-3</v>
      </c>
      <c r="K22" s="77">
        <v>1.3777690335681336</v>
      </c>
      <c r="L22" s="77">
        <v>0</v>
      </c>
      <c r="M22" s="77">
        <v>0.16943328399832927</v>
      </c>
      <c r="N22" s="77">
        <v>107.463706807403</v>
      </c>
      <c r="O22" s="78" t="s">
        <v>29</v>
      </c>
    </row>
    <row r="23" spans="1:15" x14ac:dyDescent="0.25">
      <c r="A23" s="98">
        <v>14</v>
      </c>
      <c r="B23" s="80">
        <v>43</v>
      </c>
      <c r="C23" s="81">
        <v>0.12319824493655981</v>
      </c>
      <c r="D23" s="81">
        <v>2.3633181905844753</v>
      </c>
      <c r="E23" s="81">
        <v>1.9969655975380145</v>
      </c>
      <c r="F23" s="81">
        <v>0</v>
      </c>
      <c r="G23" s="81">
        <v>0</v>
      </c>
      <c r="H23" s="81">
        <v>19.320191084558818</v>
      </c>
      <c r="I23" s="81">
        <v>0.2155241744478337</v>
      </c>
      <c r="J23" s="81">
        <v>1.060174786576451E-3</v>
      </c>
      <c r="K23" s="81">
        <v>0.94003347801857917</v>
      </c>
      <c r="L23" s="81">
        <v>0</v>
      </c>
      <c r="M23" s="81">
        <v>0.16943328399832927</v>
      </c>
      <c r="N23" s="81">
        <v>25.12972422886919</v>
      </c>
      <c r="O23" s="82" t="s">
        <v>28</v>
      </c>
    </row>
    <row r="24" spans="1:15" x14ac:dyDescent="0.25">
      <c r="A24" s="97">
        <v>15</v>
      </c>
      <c r="B24" s="76">
        <v>60</v>
      </c>
      <c r="C24" s="77">
        <v>0</v>
      </c>
      <c r="D24" s="77">
        <v>0</v>
      </c>
      <c r="E24" s="77">
        <v>4.1693855304585536</v>
      </c>
      <c r="F24" s="77">
        <v>6.4731820872089862</v>
      </c>
      <c r="G24" s="77">
        <v>1.9203274601485527</v>
      </c>
      <c r="H24" s="77">
        <v>0</v>
      </c>
      <c r="I24" s="77">
        <v>46.58277419539759</v>
      </c>
      <c r="J24" s="77">
        <v>0</v>
      </c>
      <c r="K24" s="77">
        <v>0.11033714329071342</v>
      </c>
      <c r="L24" s="77">
        <v>0</v>
      </c>
      <c r="M24" s="77">
        <v>0.14414413166516232</v>
      </c>
      <c r="N24" s="77">
        <v>59.400150548169563</v>
      </c>
      <c r="O24" s="78" t="s">
        <v>48</v>
      </c>
    </row>
    <row r="25" spans="1:15" x14ac:dyDescent="0.25">
      <c r="A25" s="97">
        <v>16</v>
      </c>
      <c r="B25" s="80">
        <v>59</v>
      </c>
      <c r="C25" s="81">
        <v>0</v>
      </c>
      <c r="D25" s="81">
        <v>0</v>
      </c>
      <c r="E25" s="81">
        <v>4.1693855304585536</v>
      </c>
      <c r="F25" s="81">
        <v>6.3064778180531293</v>
      </c>
      <c r="G25" s="81">
        <v>1.9031803816122814</v>
      </c>
      <c r="H25" s="81">
        <v>0</v>
      </c>
      <c r="I25" s="81">
        <v>35.174636040034457</v>
      </c>
      <c r="J25" s="81">
        <v>1.4006475385083138E-3</v>
      </c>
      <c r="K25" s="81">
        <v>0.11363281699968236</v>
      </c>
      <c r="L25" s="81">
        <v>0</v>
      </c>
      <c r="M25" s="81">
        <v>0.14414413166516232</v>
      </c>
      <c r="N25" s="81">
        <v>47.812857366361783</v>
      </c>
      <c r="O25" s="82" t="s">
        <v>47</v>
      </c>
    </row>
    <row r="26" spans="1:15" x14ac:dyDescent="0.25">
      <c r="A26" s="97">
        <v>17</v>
      </c>
      <c r="B26" s="76">
        <v>58</v>
      </c>
      <c r="C26" s="77">
        <v>0</v>
      </c>
      <c r="D26" s="77">
        <v>0</v>
      </c>
      <c r="E26" s="77">
        <v>1.9359096918030512</v>
      </c>
      <c r="F26" s="77">
        <v>4.6461269484840324</v>
      </c>
      <c r="G26" s="77">
        <v>17.202390836560426</v>
      </c>
      <c r="H26" s="77">
        <v>0</v>
      </c>
      <c r="I26" s="77">
        <v>216.63845136329365</v>
      </c>
      <c r="J26" s="77">
        <v>0</v>
      </c>
      <c r="K26" s="77">
        <v>8.5645163272966091E-2</v>
      </c>
      <c r="L26" s="77">
        <v>0</v>
      </c>
      <c r="M26" s="77">
        <v>0.14414413166516232</v>
      </c>
      <c r="N26" s="77">
        <v>240.6526681350793</v>
      </c>
      <c r="O26" s="78" t="s">
        <v>46</v>
      </c>
    </row>
    <row r="27" spans="1:15" x14ac:dyDescent="0.25">
      <c r="A27" s="97">
        <v>18</v>
      </c>
      <c r="B27" s="80">
        <v>57</v>
      </c>
      <c r="C27" s="81">
        <v>0</v>
      </c>
      <c r="D27" s="81">
        <v>0</v>
      </c>
      <c r="E27" s="81">
        <v>4.1693855304585536</v>
      </c>
      <c r="F27" s="81">
        <v>8.4951844786596276</v>
      </c>
      <c r="G27" s="81">
        <v>2.1283007062620785</v>
      </c>
      <c r="H27" s="81">
        <v>0</v>
      </c>
      <c r="I27" s="81">
        <v>326.11986269532707</v>
      </c>
      <c r="J27" s="81">
        <v>0</v>
      </c>
      <c r="K27" s="81">
        <v>0.16183153913376347</v>
      </c>
      <c r="L27" s="81">
        <v>0</v>
      </c>
      <c r="M27" s="81">
        <v>0.14414413166516232</v>
      </c>
      <c r="N27" s="81">
        <v>341.21870908150623</v>
      </c>
      <c r="O27" s="82" t="s">
        <v>45</v>
      </c>
    </row>
    <row r="28" spans="1:15" x14ac:dyDescent="0.25">
      <c r="A28" s="75">
        <v>19</v>
      </c>
      <c r="B28" s="88" t="s">
        <v>15</v>
      </c>
      <c r="C28" s="89">
        <v>0</v>
      </c>
      <c r="D28" s="89">
        <v>2.0980268777875697</v>
      </c>
      <c r="E28" s="89">
        <v>0</v>
      </c>
      <c r="F28" s="89">
        <v>0</v>
      </c>
      <c r="G28" s="89">
        <v>0</v>
      </c>
      <c r="H28" s="89">
        <v>225.20346765551315</v>
      </c>
      <c r="I28" s="89">
        <v>0</v>
      </c>
      <c r="J28" s="89">
        <v>1.2350633214014672E-2</v>
      </c>
      <c r="K28" s="89">
        <v>0.33741442665446325</v>
      </c>
      <c r="L28" s="89">
        <v>0</v>
      </c>
      <c r="M28" s="89">
        <v>0</v>
      </c>
      <c r="N28" s="89">
        <v>227.65125959316921</v>
      </c>
      <c r="O28" s="90" t="s">
        <v>65</v>
      </c>
    </row>
    <row r="29" spans="1:15" x14ac:dyDescent="0.25">
      <c r="A29" s="75">
        <v>20</v>
      </c>
      <c r="B29" s="91" t="s">
        <v>16</v>
      </c>
      <c r="C29" s="92">
        <v>0</v>
      </c>
      <c r="D29" s="92">
        <v>2.0980268777875697</v>
      </c>
      <c r="E29" s="92">
        <v>0</v>
      </c>
      <c r="F29" s="92">
        <v>0</v>
      </c>
      <c r="G29" s="92">
        <v>0</v>
      </c>
      <c r="H29" s="92">
        <v>87.672361148236845</v>
      </c>
      <c r="I29" s="92">
        <v>0</v>
      </c>
      <c r="J29" s="92">
        <v>4.7972425971739424E-3</v>
      </c>
      <c r="K29" s="92">
        <v>0.33741442665446325</v>
      </c>
      <c r="L29" s="92">
        <v>0</v>
      </c>
      <c r="M29" s="92">
        <v>0</v>
      </c>
      <c r="N29" s="92">
        <v>90.11259969527606</v>
      </c>
      <c r="O29" s="93" t="s">
        <v>37</v>
      </c>
    </row>
    <row r="30" spans="1:15" x14ac:dyDescent="0.25">
      <c r="A30" s="75">
        <v>21</v>
      </c>
      <c r="B30" s="88" t="s">
        <v>19</v>
      </c>
      <c r="C30" s="89">
        <v>0</v>
      </c>
      <c r="D30" s="89">
        <v>1.7516849237099621</v>
      </c>
      <c r="E30" s="89">
        <v>0</v>
      </c>
      <c r="F30" s="89">
        <v>0</v>
      </c>
      <c r="G30" s="89">
        <v>0</v>
      </c>
      <c r="H30" s="89">
        <v>19.865331924660943</v>
      </c>
      <c r="I30" s="89">
        <v>0</v>
      </c>
      <c r="J30" s="89">
        <v>1.288703812616604E-3</v>
      </c>
      <c r="K30" s="89">
        <v>0.33741442665446325</v>
      </c>
      <c r="L30" s="89">
        <v>0</v>
      </c>
      <c r="M30" s="89">
        <v>0</v>
      </c>
      <c r="N30" s="89">
        <v>21.955719978837983</v>
      </c>
      <c r="O30" s="90" t="s">
        <v>66</v>
      </c>
    </row>
    <row r="31" spans="1:15" x14ac:dyDescent="0.25">
      <c r="A31" s="75">
        <v>22</v>
      </c>
      <c r="B31" s="91" t="s">
        <v>20</v>
      </c>
      <c r="C31" s="92">
        <v>0</v>
      </c>
      <c r="D31" s="92">
        <v>1.7516849237099621</v>
      </c>
      <c r="E31" s="92">
        <v>0</v>
      </c>
      <c r="F31" s="92">
        <v>0</v>
      </c>
      <c r="G31" s="92">
        <v>0</v>
      </c>
      <c r="H31" s="92">
        <v>33.11918128668993</v>
      </c>
      <c r="I31" s="92">
        <v>0</v>
      </c>
      <c r="J31" s="92">
        <v>2.1423674550535392E-3</v>
      </c>
      <c r="K31" s="92">
        <v>0.33741442665446325</v>
      </c>
      <c r="L31" s="92">
        <v>0</v>
      </c>
      <c r="M31" s="92">
        <v>0</v>
      </c>
      <c r="N31" s="92">
        <v>35.210423004509401</v>
      </c>
      <c r="O31" s="93" t="s">
        <v>38</v>
      </c>
    </row>
    <row r="32" spans="1:15" x14ac:dyDescent="0.25">
      <c r="A32" s="75">
        <v>23</v>
      </c>
      <c r="B32" s="88" t="s">
        <v>17</v>
      </c>
      <c r="C32" s="89">
        <v>0</v>
      </c>
      <c r="D32" s="89">
        <v>2.7078970814930932</v>
      </c>
      <c r="E32" s="89">
        <v>0</v>
      </c>
      <c r="F32" s="89">
        <v>0</v>
      </c>
      <c r="G32" s="89">
        <v>0</v>
      </c>
      <c r="H32" s="89">
        <v>241.5102907752046</v>
      </c>
      <c r="I32" s="89">
        <v>0</v>
      </c>
      <c r="J32" s="89">
        <v>1.2707033284563374E-2</v>
      </c>
      <c r="K32" s="89">
        <v>2.9899196167173459E-2</v>
      </c>
      <c r="L32" s="89">
        <v>0</v>
      </c>
      <c r="M32" s="89">
        <v>0</v>
      </c>
      <c r="N32" s="89">
        <v>244.26079408614942</v>
      </c>
      <c r="O32" s="90" t="s">
        <v>67</v>
      </c>
    </row>
    <row r="33" spans="1:15" x14ac:dyDescent="0.25">
      <c r="A33" s="75">
        <v>24</v>
      </c>
      <c r="B33" s="91" t="s">
        <v>18</v>
      </c>
      <c r="C33" s="92">
        <v>0</v>
      </c>
      <c r="D33" s="92">
        <v>2.7078970814930932</v>
      </c>
      <c r="E33" s="92">
        <v>0</v>
      </c>
      <c r="F33" s="92">
        <v>0</v>
      </c>
      <c r="G33" s="92">
        <v>0</v>
      </c>
      <c r="H33" s="92">
        <v>94.036081375940668</v>
      </c>
      <c r="I33" s="92">
        <v>0</v>
      </c>
      <c r="J33" s="92">
        <v>4.9356758086170835E-3</v>
      </c>
      <c r="K33" s="92">
        <v>2.9899196167173459E-2</v>
      </c>
      <c r="L33" s="92">
        <v>0</v>
      </c>
      <c r="M33" s="92">
        <v>0</v>
      </c>
      <c r="N33" s="92">
        <v>96.778813329409545</v>
      </c>
      <c r="O33" s="93" t="s">
        <v>39</v>
      </c>
    </row>
    <row r="34" spans="1:15" x14ac:dyDescent="0.25">
      <c r="A34" s="75">
        <v>25</v>
      </c>
      <c r="B34" s="88" t="s">
        <v>21</v>
      </c>
      <c r="C34" s="89">
        <v>0</v>
      </c>
      <c r="D34" s="89">
        <v>0.89094193677449074</v>
      </c>
      <c r="E34" s="89">
        <v>0</v>
      </c>
      <c r="F34" s="89">
        <v>0</v>
      </c>
      <c r="G34" s="89">
        <v>0</v>
      </c>
      <c r="H34" s="89">
        <v>19.880999821149558</v>
      </c>
      <c r="I34" s="89">
        <v>0</v>
      </c>
      <c r="J34" s="89">
        <v>1.3258917139795691E-3</v>
      </c>
      <c r="K34" s="89">
        <v>2.9899196167173459E-2</v>
      </c>
      <c r="L34" s="89">
        <v>0</v>
      </c>
      <c r="M34" s="89">
        <v>0</v>
      </c>
      <c r="N34" s="89">
        <v>20.803166845805201</v>
      </c>
      <c r="O34" s="90" t="s">
        <v>68</v>
      </c>
    </row>
    <row r="35" spans="1:15" x14ac:dyDescent="0.25">
      <c r="A35" s="83">
        <v>26</v>
      </c>
      <c r="B35" s="94" t="s">
        <v>22</v>
      </c>
      <c r="C35" s="95">
        <v>0</v>
      </c>
      <c r="D35" s="95">
        <v>0.89094193677449074</v>
      </c>
      <c r="E35" s="95">
        <v>0</v>
      </c>
      <c r="F35" s="95">
        <v>0</v>
      </c>
      <c r="G35" s="95">
        <v>0</v>
      </c>
      <c r="H35" s="95">
        <v>33.145377280979133</v>
      </c>
      <c r="I35" s="95">
        <v>0</v>
      </c>
      <c r="J35" s="95">
        <v>2.2041893912213774E-3</v>
      </c>
      <c r="K35" s="95">
        <v>2.9899196167173459E-2</v>
      </c>
      <c r="L35" s="95">
        <v>0</v>
      </c>
      <c r="M35" s="95">
        <v>0</v>
      </c>
      <c r="N35" s="95">
        <v>34.068422603312015</v>
      </c>
      <c r="O35" s="96" t="s">
        <v>40</v>
      </c>
    </row>
    <row r="41" spans="1:15" x14ac:dyDescent="0.25">
      <c r="B41" s="74"/>
      <c r="C41" s="74"/>
    </row>
    <row r="42" spans="1:15" x14ac:dyDescent="0.25">
      <c r="B42" s="74"/>
      <c r="C42" s="74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Q18" sqref="Q18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2</v>
      </c>
      <c r="B2" s="110" t="s">
        <v>106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Ozone'!B3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105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2.3398204004474381E-3</v>
      </c>
      <c r="E10" s="68">
        <v>0</v>
      </c>
      <c r="F10" s="68">
        <v>0</v>
      </c>
      <c r="G10" s="68">
        <v>0</v>
      </c>
      <c r="H10" s="68">
        <v>5.5914033504909757E-3</v>
      </c>
      <c r="I10" s="68">
        <v>0</v>
      </c>
      <c r="J10" s="68">
        <v>2.9419097734531242E-7</v>
      </c>
      <c r="K10" s="68">
        <v>2.7103802659125395E-5</v>
      </c>
      <c r="L10" s="68">
        <v>0</v>
      </c>
      <c r="M10" s="68">
        <v>0</v>
      </c>
      <c r="N10" s="68">
        <v>7.9586217445748834E-3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4.5898514514974939E-4</v>
      </c>
      <c r="E11" s="68">
        <v>0</v>
      </c>
      <c r="F11" s="68">
        <v>0</v>
      </c>
      <c r="G11" s="68">
        <v>0</v>
      </c>
      <c r="H11" s="68">
        <v>5.2138706783442061E-3</v>
      </c>
      <c r="I11" s="68">
        <v>0</v>
      </c>
      <c r="J11" s="68">
        <v>2.8593966622235868E-7</v>
      </c>
      <c r="K11" s="68">
        <v>1.6435110650180672E-4</v>
      </c>
      <c r="L11" s="68">
        <v>0</v>
      </c>
      <c r="M11" s="68">
        <v>0</v>
      </c>
      <c r="N11" s="68">
        <v>5.8374928696619845E-3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1.8267139035688476E-5</v>
      </c>
      <c r="D12" s="68">
        <v>5.3217324039189263E-4</v>
      </c>
      <c r="E12" s="68">
        <v>2.8375894955912664E-5</v>
      </c>
      <c r="F12" s="68">
        <v>0</v>
      </c>
      <c r="G12" s="68">
        <v>0</v>
      </c>
      <c r="H12" s="68">
        <v>0.23836426795943036</v>
      </c>
      <c r="I12" s="68">
        <v>7.1891900130261832E-3</v>
      </c>
      <c r="J12" s="68">
        <v>1.3299402376371999E-5</v>
      </c>
      <c r="K12" s="68">
        <v>3.4545325071487449E-4</v>
      </c>
      <c r="L12" s="68">
        <v>0</v>
      </c>
      <c r="M12" s="68">
        <v>1.2558926335013991E-3</v>
      </c>
      <c r="N12" s="68">
        <v>0.24774691953343267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1.8267139035688476E-5</v>
      </c>
      <c r="D13" s="68">
        <v>5.3217324039189263E-4</v>
      </c>
      <c r="E13" s="68">
        <v>2.8375894955912664E-5</v>
      </c>
      <c r="F13" s="68">
        <v>0</v>
      </c>
      <c r="G13" s="68">
        <v>0</v>
      </c>
      <c r="H13" s="68">
        <v>5.9420709867813552E-3</v>
      </c>
      <c r="I13" s="68">
        <v>4.5612426088865055E-3</v>
      </c>
      <c r="J13" s="68">
        <v>3.3153456127753731E-7</v>
      </c>
      <c r="K13" s="68">
        <v>3.4545325071487449E-4</v>
      </c>
      <c r="L13" s="68">
        <v>0</v>
      </c>
      <c r="M13" s="68">
        <v>1.2558926335013991E-3</v>
      </c>
      <c r="N13" s="68">
        <v>1.2683807288828905E-2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1.8443342814734292E-5</v>
      </c>
      <c r="D14" s="68">
        <v>5.3730655305135795E-4</v>
      </c>
      <c r="E14" s="68">
        <v>3.835547855287709E-2</v>
      </c>
      <c r="F14" s="68">
        <v>0</v>
      </c>
      <c r="G14" s="68">
        <v>0</v>
      </c>
      <c r="H14" s="68">
        <v>0.22325804441416072</v>
      </c>
      <c r="I14" s="68">
        <v>2.8565579515388097E-2</v>
      </c>
      <c r="J14" s="68">
        <v>1.8365913149628158E-4</v>
      </c>
      <c r="K14" s="68">
        <v>2.7486464949175621E-4</v>
      </c>
      <c r="L14" s="68">
        <v>0</v>
      </c>
      <c r="M14" s="68">
        <v>1.9541199796466709E-3</v>
      </c>
      <c r="N14" s="68">
        <v>0.29314749613892671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1.8269839827809771E-5</v>
      </c>
      <c r="D15" s="68">
        <v>5.3225192207773336E-4</v>
      </c>
      <c r="E15" s="68">
        <v>3.7994655129450404E-2</v>
      </c>
      <c r="F15" s="68">
        <v>0</v>
      </c>
      <c r="G15" s="68">
        <v>0</v>
      </c>
      <c r="H15" s="68">
        <v>0.22115777777866563</v>
      </c>
      <c r="I15" s="68">
        <v>2.9726791558855038E-2</v>
      </c>
      <c r="J15" s="68">
        <v>1.8193138570688421E-4</v>
      </c>
      <c r="K15" s="68">
        <v>2.7227890144348576E-4</v>
      </c>
      <c r="L15" s="68">
        <v>0</v>
      </c>
      <c r="M15" s="68">
        <v>9.4191947512604901E-3</v>
      </c>
      <c r="N15" s="68">
        <v>0.29930315126728746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1.8269839827809767E-5</v>
      </c>
      <c r="D16" s="68">
        <v>5.3225192207773336E-4</v>
      </c>
      <c r="E16" s="68">
        <v>3.7994655129450418E-2</v>
      </c>
      <c r="F16" s="68">
        <v>0</v>
      </c>
      <c r="G16" s="68">
        <v>0</v>
      </c>
      <c r="H16" s="68">
        <v>0.22115777777866566</v>
      </c>
      <c r="I16" s="68">
        <v>2.8003902526320491E-2</v>
      </c>
      <c r="J16" s="68">
        <v>1.819313857068876E-4</v>
      </c>
      <c r="K16" s="68">
        <v>2.7227890144348581E-4</v>
      </c>
      <c r="L16" s="68">
        <v>1.2942782486857079E-3</v>
      </c>
      <c r="M16" s="68">
        <v>1.2558926335013991E-3</v>
      </c>
      <c r="N16" s="68">
        <v>0.29071123836567964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1.8269839827809767E-5</v>
      </c>
      <c r="D17" s="68">
        <v>5.3225192207773336E-4</v>
      </c>
      <c r="E17" s="68">
        <v>3.7994655129450418E-2</v>
      </c>
      <c r="F17" s="68">
        <v>0</v>
      </c>
      <c r="G17" s="68">
        <v>0</v>
      </c>
      <c r="H17" s="68">
        <v>4.5271842709458049E-3</v>
      </c>
      <c r="I17" s="68">
        <v>5.7325059202366216E-4</v>
      </c>
      <c r="J17" s="68">
        <v>2.48280335133371E-7</v>
      </c>
      <c r="K17" s="68">
        <v>2.7227890144348581E-4</v>
      </c>
      <c r="L17" s="68">
        <v>0</v>
      </c>
      <c r="M17" s="68">
        <v>1.2558926335013991E-3</v>
      </c>
      <c r="N17" s="68">
        <v>4.5174031569605443E-2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1.8269839827809767E-5</v>
      </c>
      <c r="D18" s="68">
        <v>5.3225192207773336E-4</v>
      </c>
      <c r="E18" s="68">
        <v>3.7994655129450418E-2</v>
      </c>
      <c r="F18" s="68">
        <v>0</v>
      </c>
      <c r="G18" s="68">
        <v>0</v>
      </c>
      <c r="H18" s="68">
        <v>3.3283716432529017E-2</v>
      </c>
      <c r="I18" s="68">
        <v>3.8779570983928321E-3</v>
      </c>
      <c r="J18" s="68">
        <v>1.6622229004325257E-6</v>
      </c>
      <c r="K18" s="68">
        <v>2.7227890144348581E-4</v>
      </c>
      <c r="L18" s="68">
        <v>0</v>
      </c>
      <c r="M18" s="68">
        <v>1.2558926335013991E-3</v>
      </c>
      <c r="N18" s="68">
        <v>7.7236684180123139E-2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1.8847114613349343E-5</v>
      </c>
      <c r="D19" s="68">
        <v>5.4906956345096016E-4</v>
      </c>
      <c r="E19" s="68">
        <v>3.7920324765106889E-7</v>
      </c>
      <c r="F19" s="68">
        <v>0</v>
      </c>
      <c r="G19" s="68">
        <v>0</v>
      </c>
      <c r="H19" s="68">
        <v>1.8288409618744214E-2</v>
      </c>
      <c r="I19" s="68">
        <v>2.0901263520876976E-4</v>
      </c>
      <c r="J19" s="68">
        <v>1.3867640267661715E-5</v>
      </c>
      <c r="K19" s="68">
        <v>3.8159180944138206E-4</v>
      </c>
      <c r="L19" s="68">
        <v>0</v>
      </c>
      <c r="M19" s="68">
        <v>2.3722506796175296E-3</v>
      </c>
      <c r="N19" s="68">
        <v>2.1833428264591517E-2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1.8268771325518422E-5</v>
      </c>
      <c r="D20" s="68">
        <v>5.3222079359475439E-4</v>
      </c>
      <c r="E20" s="68">
        <v>3.6756766175072296E-7</v>
      </c>
      <c r="F20" s="68">
        <v>0</v>
      </c>
      <c r="G20" s="68">
        <v>0</v>
      </c>
      <c r="H20" s="68">
        <v>1.7677832394257079E-2</v>
      </c>
      <c r="I20" s="68">
        <v>4.0839958489551721E-4</v>
      </c>
      <c r="J20" s="68">
        <v>1.3442062970461598E-5</v>
      </c>
      <c r="K20" s="68">
        <v>3.6988244360452446E-4</v>
      </c>
      <c r="L20" s="68">
        <v>0</v>
      </c>
      <c r="M20" s="68">
        <v>1.5698657918767487E-2</v>
      </c>
      <c r="N20" s="68">
        <v>3.4719071537077095E-2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1.8268771325518418E-5</v>
      </c>
      <c r="D21" s="68">
        <v>5.3222079359474463E-4</v>
      </c>
      <c r="E21" s="68">
        <v>3.6756766175072296E-7</v>
      </c>
      <c r="F21" s="68">
        <v>0</v>
      </c>
      <c r="G21" s="68">
        <v>0</v>
      </c>
      <c r="H21" s="68">
        <v>1.7677832394256764E-2</v>
      </c>
      <c r="I21" s="68">
        <v>1.8180624384467542E-4</v>
      </c>
      <c r="J21" s="68">
        <v>1.3442062970461354E-5</v>
      </c>
      <c r="K21" s="68">
        <v>3.6988244360452094E-4</v>
      </c>
      <c r="L21" s="68">
        <v>1.9357130881286668E-3</v>
      </c>
      <c r="M21" s="68">
        <v>1.2558926335013991E-3</v>
      </c>
      <c r="N21" s="68">
        <v>2.1985425998888499E-2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1.8268771325518418E-5</v>
      </c>
      <c r="D22" s="68">
        <v>5.3222079359474463E-4</v>
      </c>
      <c r="E22" s="68">
        <v>3.6756766175072296E-7</v>
      </c>
      <c r="F22" s="68">
        <v>0</v>
      </c>
      <c r="G22" s="68">
        <v>0</v>
      </c>
      <c r="H22" s="68">
        <v>3.2790718334649541E-2</v>
      </c>
      <c r="I22" s="68">
        <v>3.3723350241334892E-4</v>
      </c>
      <c r="J22" s="68">
        <v>1.6621256861715089E-6</v>
      </c>
      <c r="K22" s="68">
        <v>3.6988244360452094E-4</v>
      </c>
      <c r="L22" s="68">
        <v>0</v>
      </c>
      <c r="M22" s="68">
        <v>1.2558926335013991E-3</v>
      </c>
      <c r="N22" s="68">
        <v>3.5306246172436995E-2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1.7747095307423352E-5</v>
      </c>
      <c r="D23" s="68">
        <v>5.1702290100512686E-4</v>
      </c>
      <c r="E23" s="68">
        <v>6.4667403560003125E-4</v>
      </c>
      <c r="F23" s="68">
        <v>0</v>
      </c>
      <c r="G23" s="68">
        <v>0</v>
      </c>
      <c r="H23" s="68">
        <v>5.8697486146419963E-3</v>
      </c>
      <c r="I23" s="68">
        <v>6.5479307054996461E-5</v>
      </c>
      <c r="J23" s="68">
        <v>3.2209616652078785E-7</v>
      </c>
      <c r="K23" s="68">
        <v>2.6939041154114279E-4</v>
      </c>
      <c r="L23" s="68">
        <v>0</v>
      </c>
      <c r="M23" s="68">
        <v>1.2558926335013991E-3</v>
      </c>
      <c r="N23" s="68">
        <v>8.6422770948186359E-3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1.3501651557132966E-3</v>
      </c>
      <c r="F24" s="68">
        <v>1.4394469002227349E-3</v>
      </c>
      <c r="G24" s="68">
        <v>1.6642942757712882E-3</v>
      </c>
      <c r="H24" s="68">
        <v>0</v>
      </c>
      <c r="I24" s="68">
        <v>0.7089753558842119</v>
      </c>
      <c r="J24" s="68">
        <v>0</v>
      </c>
      <c r="K24" s="68">
        <v>5.3333648146867759E-5</v>
      </c>
      <c r="L24" s="68">
        <v>0</v>
      </c>
      <c r="M24" s="68">
        <v>1.2712443650253849E-3</v>
      </c>
      <c r="N24" s="68">
        <v>0.71475384022909139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1.3501651557132966E-3</v>
      </c>
      <c r="F25" s="68">
        <v>1.4016558955352687E-3</v>
      </c>
      <c r="G25" s="68">
        <v>1.6494333808216792E-3</v>
      </c>
      <c r="H25" s="68">
        <v>0</v>
      </c>
      <c r="I25" s="68">
        <v>0.6926305127560376</v>
      </c>
      <c r="J25" s="68">
        <v>1.300820465915313E-6</v>
      </c>
      <c r="K25" s="68">
        <v>5.632119635175337E-5</v>
      </c>
      <c r="L25" s="68">
        <v>0</v>
      </c>
      <c r="M25" s="68">
        <v>1.2712443650253849E-3</v>
      </c>
      <c r="N25" s="68">
        <v>0.69836063356995093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6.2690240357616395E-4</v>
      </c>
      <c r="F26" s="68">
        <v>1.0380958014065259E-3</v>
      </c>
      <c r="G26" s="68">
        <v>0.15806287696705146</v>
      </c>
      <c r="H26" s="68">
        <v>0</v>
      </c>
      <c r="I26" s="68">
        <v>0.4153951332076975</v>
      </c>
      <c r="J26" s="68">
        <v>0</v>
      </c>
      <c r="K26" s="68">
        <v>3.4028347439415142E-5</v>
      </c>
      <c r="L26" s="68">
        <v>0</v>
      </c>
      <c r="M26" s="68">
        <v>1.2712443650253849E-3</v>
      </c>
      <c r="N26" s="68">
        <v>0.57642828109219635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1.3501651557132966E-3</v>
      </c>
      <c r="F27" s="68">
        <v>1.897824064768508E-3</v>
      </c>
      <c r="G27" s="68">
        <v>1.8445388904025539E-3</v>
      </c>
      <c r="H27" s="68">
        <v>0</v>
      </c>
      <c r="I27" s="68">
        <v>1.0366718245763247</v>
      </c>
      <c r="J27" s="68">
        <v>0</v>
      </c>
      <c r="K27" s="68">
        <v>6.3568488852186174E-5</v>
      </c>
      <c r="L27" s="68">
        <v>0</v>
      </c>
      <c r="M27" s="68">
        <v>1.2712443650253849E-3</v>
      </c>
      <c r="N27" s="68">
        <v>1.0430991655410866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4.5898514514974902E-4</v>
      </c>
      <c r="E28" s="6">
        <v>0</v>
      </c>
      <c r="F28" s="6">
        <v>0</v>
      </c>
      <c r="G28" s="6">
        <v>0</v>
      </c>
      <c r="H28" s="6">
        <v>0.20915274661702471</v>
      </c>
      <c r="I28" s="6">
        <v>0</v>
      </c>
      <c r="J28" s="6">
        <v>1.1470377814617025E-5</v>
      </c>
      <c r="K28" s="6">
        <v>1.6435110650180672E-4</v>
      </c>
      <c r="L28" s="6">
        <v>0</v>
      </c>
      <c r="M28" s="6">
        <v>0</v>
      </c>
      <c r="N28" s="6">
        <v>0.2097875532464909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4.5898514514974902E-4</v>
      </c>
      <c r="E29" s="7">
        <v>0</v>
      </c>
      <c r="F29" s="7">
        <v>0</v>
      </c>
      <c r="G29" s="7">
        <v>0</v>
      </c>
      <c r="H29" s="7">
        <v>2.6402352250573712E-2</v>
      </c>
      <c r="I29" s="7">
        <v>0</v>
      </c>
      <c r="J29" s="7">
        <v>1.4334038189841155E-6</v>
      </c>
      <c r="K29" s="7">
        <v>1.6435110650180672E-4</v>
      </c>
      <c r="L29" s="7">
        <v>0</v>
      </c>
      <c r="M29" s="7">
        <v>0</v>
      </c>
      <c r="N29" s="7">
        <v>2.7027121906044251E-2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4.0084069325232996E-4</v>
      </c>
      <c r="E30" s="6">
        <v>0</v>
      </c>
      <c r="F30" s="6">
        <v>0</v>
      </c>
      <c r="G30" s="6">
        <v>0</v>
      </c>
      <c r="H30" s="6">
        <v>2.335437753091996E-2</v>
      </c>
      <c r="I30" s="6">
        <v>0</v>
      </c>
      <c r="J30" s="6">
        <v>1.5150451791858384E-6</v>
      </c>
      <c r="K30" s="6">
        <v>1.6435110650180672E-4</v>
      </c>
      <c r="L30" s="6">
        <v>0</v>
      </c>
      <c r="M30" s="6">
        <v>0</v>
      </c>
      <c r="N30" s="6">
        <v>2.3921084375853285E-2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4.0084069325232996E-4</v>
      </c>
      <c r="E31" s="7">
        <v>0</v>
      </c>
      <c r="F31" s="7">
        <v>0</v>
      </c>
      <c r="G31" s="7">
        <v>0</v>
      </c>
      <c r="H31" s="7">
        <v>1.209587730346153E-2</v>
      </c>
      <c r="I31" s="7">
        <v>0</v>
      </c>
      <c r="J31" s="7">
        <v>7.7647968330636164E-7</v>
      </c>
      <c r="K31" s="7">
        <v>1.6435110650180672E-4</v>
      </c>
      <c r="L31" s="7">
        <v>0</v>
      </c>
      <c r="M31" s="7">
        <v>0</v>
      </c>
      <c r="N31" s="7">
        <v>1.2661845582898974E-2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2.3398204004474381E-3</v>
      </c>
      <c r="E32" s="6">
        <v>0</v>
      </c>
      <c r="F32" s="6">
        <v>0</v>
      </c>
      <c r="G32" s="6">
        <v>0</v>
      </c>
      <c r="H32" s="6">
        <v>0.22429734842794616</v>
      </c>
      <c r="I32" s="6">
        <v>0</v>
      </c>
      <c r="J32" s="6">
        <v>1.1801376508490551E-5</v>
      </c>
      <c r="K32" s="6">
        <v>2.7103802659125395E-5</v>
      </c>
      <c r="L32" s="6">
        <v>0</v>
      </c>
      <c r="M32" s="6">
        <v>0</v>
      </c>
      <c r="N32" s="6">
        <v>0.22667607400756123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2.3398204004474381E-3</v>
      </c>
      <c r="E33" s="7">
        <v>0</v>
      </c>
      <c r="F33" s="7">
        <v>0</v>
      </c>
      <c r="G33" s="7">
        <v>0</v>
      </c>
      <c r="H33" s="7">
        <v>2.8334740413055393E-2</v>
      </c>
      <c r="I33" s="7">
        <v>0</v>
      </c>
      <c r="J33" s="7">
        <v>1.4747673269200706E-6</v>
      </c>
      <c r="K33" s="7">
        <v>2.7103802659125395E-5</v>
      </c>
      <c r="L33" s="7">
        <v>0</v>
      </c>
      <c r="M33" s="7">
        <v>0</v>
      </c>
      <c r="N33" s="7">
        <v>3.0703139383488873E-2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1.0223496037641609E-3</v>
      </c>
      <c r="E34" s="6">
        <v>0</v>
      </c>
      <c r="F34" s="6">
        <v>0</v>
      </c>
      <c r="G34" s="6">
        <v>0</v>
      </c>
      <c r="H34" s="6">
        <v>2.3372797256857498E-2</v>
      </c>
      <c r="I34" s="6">
        <v>0</v>
      </c>
      <c r="J34" s="6">
        <v>1.5587645739237207E-6</v>
      </c>
      <c r="K34" s="6">
        <v>2.7103802659125395E-5</v>
      </c>
      <c r="L34" s="6">
        <v>0</v>
      </c>
      <c r="M34" s="6">
        <v>0</v>
      </c>
      <c r="N34" s="6">
        <v>2.4423809427854708E-2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1.0223496037641609E-3</v>
      </c>
      <c r="E35" s="6">
        <v>0</v>
      </c>
      <c r="F35" s="6">
        <v>0</v>
      </c>
      <c r="G35" s="6">
        <v>0</v>
      </c>
      <c r="H35" s="6">
        <v>1.2105517217551929E-2</v>
      </c>
      <c r="I35" s="6">
        <v>0</v>
      </c>
      <c r="J35" s="6">
        <v>7.9888643802752849E-7</v>
      </c>
      <c r="K35" s="6">
        <v>2.7103802659125395E-5</v>
      </c>
      <c r="L35" s="6">
        <v>0</v>
      </c>
      <c r="M35" s="6">
        <v>0</v>
      </c>
      <c r="N35" s="6">
        <v>1.3155769510413242E-2</v>
      </c>
      <c r="O35" s="73" t="s">
        <v>40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2</v>
      </c>
      <c r="B2" s="110" t="s">
        <v>108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PM'!B3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107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13.845782233083451</v>
      </c>
      <c r="E10" s="68">
        <v>0</v>
      </c>
      <c r="F10" s="68">
        <v>0</v>
      </c>
      <c r="G10" s="68">
        <v>0</v>
      </c>
      <c r="H10" s="68">
        <v>50.605769534544073</v>
      </c>
      <c r="I10" s="68">
        <v>0</v>
      </c>
      <c r="J10" s="68">
        <v>2.6626161386428828E-3</v>
      </c>
      <c r="K10" s="68">
        <v>8.243733936211714E-2</v>
      </c>
      <c r="L10" s="68">
        <v>0</v>
      </c>
      <c r="M10" s="68">
        <v>0</v>
      </c>
      <c r="N10" s="68">
        <v>64.536651723128273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14.993292503783449</v>
      </c>
      <c r="E11" s="68">
        <v>0</v>
      </c>
      <c r="F11" s="68">
        <v>0</v>
      </c>
      <c r="G11" s="68">
        <v>0</v>
      </c>
      <c r="H11" s="68">
        <v>47.188857857667408</v>
      </c>
      <c r="I11" s="68">
        <v>0</v>
      </c>
      <c r="J11" s="68">
        <v>2.5879365058438372E-3</v>
      </c>
      <c r="K11" s="68">
        <v>0.93761784176497909</v>
      </c>
      <c r="L11" s="68">
        <v>0</v>
      </c>
      <c r="M11" s="68">
        <v>0</v>
      </c>
      <c r="N11" s="68">
        <v>63.122356139721688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0.25143009860082721</v>
      </c>
      <c r="D12" s="68">
        <v>17.384068177802693</v>
      </c>
      <c r="E12" s="68">
        <v>0.26743336257083461</v>
      </c>
      <c r="F12" s="68">
        <v>0</v>
      </c>
      <c r="G12" s="68">
        <v>0</v>
      </c>
      <c r="H12" s="68">
        <v>520.04023935634905</v>
      </c>
      <c r="I12" s="68">
        <v>26.152030716506864</v>
      </c>
      <c r="J12" s="68">
        <v>2.9015357269412685E-2</v>
      </c>
      <c r="K12" s="68">
        <v>6.7114696614706943</v>
      </c>
      <c r="L12" s="68">
        <v>0</v>
      </c>
      <c r="M12" s="68">
        <v>0.28775265511210857</v>
      </c>
      <c r="N12" s="68">
        <v>571.12343938568233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0.25143009860082721</v>
      </c>
      <c r="D13" s="68">
        <v>17.384068177802693</v>
      </c>
      <c r="E13" s="68">
        <v>0.26743336257083461</v>
      </c>
      <c r="F13" s="68">
        <v>0</v>
      </c>
      <c r="G13" s="68">
        <v>0</v>
      </c>
      <c r="H13" s="68">
        <v>53.77953548791178</v>
      </c>
      <c r="I13" s="68">
        <v>20.880121998908816</v>
      </c>
      <c r="J13" s="68">
        <v>3.0005994111074121E-3</v>
      </c>
      <c r="K13" s="68">
        <v>6.7114696614706943</v>
      </c>
      <c r="L13" s="68">
        <v>0</v>
      </c>
      <c r="M13" s="68">
        <v>0.28775265511210857</v>
      </c>
      <c r="N13" s="68">
        <v>99.564812041788883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0.2538553789609741</v>
      </c>
      <c r="D14" s="68">
        <v>17.551753905826914</v>
      </c>
      <c r="E14" s="68">
        <v>16.834515984831796</v>
      </c>
      <c r="F14" s="68">
        <v>0</v>
      </c>
      <c r="G14" s="68">
        <v>0</v>
      </c>
      <c r="H14" s="68">
        <v>49.026419933951836</v>
      </c>
      <c r="I14" s="68">
        <v>6.2728673479739614</v>
      </c>
      <c r="J14" s="68">
        <v>4.0330684294350411E-2</v>
      </c>
      <c r="K14" s="68">
        <v>6.0798504292866626</v>
      </c>
      <c r="L14" s="68">
        <v>0</v>
      </c>
      <c r="M14" s="68">
        <v>22.383948906581654</v>
      </c>
      <c r="N14" s="68">
        <v>118.44354257170815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0.25146727248054807</v>
      </c>
      <c r="D15" s="68">
        <v>17.38663840810964</v>
      </c>
      <c r="E15" s="68">
        <v>16.676147795499883</v>
      </c>
      <c r="F15" s="68">
        <v>0</v>
      </c>
      <c r="G15" s="68">
        <v>0</v>
      </c>
      <c r="H15" s="68">
        <v>48.565211226712435</v>
      </c>
      <c r="I15" s="68">
        <v>6.5278640690316934</v>
      </c>
      <c r="J15" s="68">
        <v>3.9951279418560241E-2</v>
      </c>
      <c r="K15" s="68">
        <v>6.0226551464069846</v>
      </c>
      <c r="L15" s="68">
        <v>0</v>
      </c>
      <c r="M15" s="68">
        <v>2.1581449133408137</v>
      </c>
      <c r="N15" s="68">
        <v>97.628080111000571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0.25146727248054801</v>
      </c>
      <c r="D16" s="68">
        <v>17.38663840810964</v>
      </c>
      <c r="E16" s="68">
        <v>16.67614779549989</v>
      </c>
      <c r="F16" s="68">
        <v>0</v>
      </c>
      <c r="G16" s="68">
        <v>0</v>
      </c>
      <c r="H16" s="68">
        <v>48.565211226712449</v>
      </c>
      <c r="I16" s="68">
        <v>6.1495257142804265</v>
      </c>
      <c r="J16" s="68">
        <v>3.9951279418560984E-2</v>
      </c>
      <c r="K16" s="68">
        <v>6.0226551464069846</v>
      </c>
      <c r="L16" s="68">
        <v>18.080318541003574</v>
      </c>
      <c r="M16" s="68">
        <v>0.28775265511210857</v>
      </c>
      <c r="N16" s="68">
        <v>113.45966803902419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0.25146727248054801</v>
      </c>
      <c r="D17" s="68">
        <v>17.38663840810964</v>
      </c>
      <c r="E17" s="68">
        <v>16.67614779549989</v>
      </c>
      <c r="F17" s="68">
        <v>0</v>
      </c>
      <c r="G17" s="68">
        <v>0</v>
      </c>
      <c r="H17" s="68">
        <v>42.193766346107921</v>
      </c>
      <c r="I17" s="68">
        <v>5.3427472994292868</v>
      </c>
      <c r="J17" s="68">
        <v>2.3139951506242168E-3</v>
      </c>
      <c r="K17" s="68">
        <v>6.0226551464069846</v>
      </c>
      <c r="L17" s="68">
        <v>0</v>
      </c>
      <c r="M17" s="68">
        <v>0.28775265511210857</v>
      </c>
      <c r="N17" s="68">
        <v>88.16348891829702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0.25146727248054801</v>
      </c>
      <c r="D18" s="68">
        <v>17.38663840810964</v>
      </c>
      <c r="E18" s="68">
        <v>16.67614779549989</v>
      </c>
      <c r="F18" s="68">
        <v>0</v>
      </c>
      <c r="G18" s="68">
        <v>0</v>
      </c>
      <c r="H18" s="68">
        <v>260.57745727738404</v>
      </c>
      <c r="I18" s="68">
        <v>32.337813445129385</v>
      </c>
      <c r="J18" s="68">
        <v>1.3971904658292488E-2</v>
      </c>
      <c r="K18" s="68">
        <v>6.0226551464069846</v>
      </c>
      <c r="L18" s="68">
        <v>0</v>
      </c>
      <c r="M18" s="68">
        <v>0.28775265511210857</v>
      </c>
      <c r="N18" s="68">
        <v>333.5539039047809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0.25941292045335962</v>
      </c>
      <c r="D19" s="68">
        <v>17.936006549970205</v>
      </c>
      <c r="E19" s="68">
        <v>7.0255350385954908E-3</v>
      </c>
      <c r="F19" s="68">
        <v>0</v>
      </c>
      <c r="G19" s="68">
        <v>0</v>
      </c>
      <c r="H19" s="68">
        <v>143.01016012806681</v>
      </c>
      <c r="I19" s="68">
        <v>1.8853425112970394</v>
      </c>
      <c r="J19" s="68">
        <v>0.11655823167300754</v>
      </c>
      <c r="K19" s="68">
        <v>7.1616710201236131</v>
      </c>
      <c r="L19" s="68">
        <v>0</v>
      </c>
      <c r="M19" s="68">
        <v>33.832712566367896</v>
      </c>
      <c r="N19" s="68">
        <v>204.2088894629905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0.25145256554499867</v>
      </c>
      <c r="D20" s="68">
        <v>17.385621559404544</v>
      </c>
      <c r="E20" s="68">
        <v>6.8099614195828995E-3</v>
      </c>
      <c r="F20" s="68">
        <v>0</v>
      </c>
      <c r="G20" s="68">
        <v>0</v>
      </c>
      <c r="H20" s="68">
        <v>138.52535767113844</v>
      </c>
      <c r="I20" s="68">
        <v>3.5486685320216447</v>
      </c>
      <c r="J20" s="68">
        <v>0.11298145415304431</v>
      </c>
      <c r="K20" s="68">
        <v>6.9419093565478827</v>
      </c>
      <c r="L20" s="68">
        <v>0</v>
      </c>
      <c r="M20" s="68">
        <v>3.5969081889013568</v>
      </c>
      <c r="N20" s="68">
        <v>170.36970928913149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0.25145256554499862</v>
      </c>
      <c r="D21" s="68">
        <v>17.385621559404228</v>
      </c>
      <c r="E21" s="68">
        <v>6.8099614195828995E-3</v>
      </c>
      <c r="F21" s="68">
        <v>0</v>
      </c>
      <c r="G21" s="68">
        <v>0</v>
      </c>
      <c r="H21" s="68">
        <v>138.52535767113594</v>
      </c>
      <c r="I21" s="68">
        <v>1.6529338891599341</v>
      </c>
      <c r="J21" s="68">
        <v>0.11298145415304227</v>
      </c>
      <c r="K21" s="68">
        <v>6.9419093565478631</v>
      </c>
      <c r="L21" s="68">
        <v>28.789348768551264</v>
      </c>
      <c r="M21" s="68">
        <v>0.28775265511210857</v>
      </c>
      <c r="N21" s="68">
        <v>193.95416788102895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0.25145256554499862</v>
      </c>
      <c r="D22" s="68">
        <v>17.385621559404228</v>
      </c>
      <c r="E22" s="68">
        <v>6.8099614195828995E-3</v>
      </c>
      <c r="F22" s="68">
        <v>0</v>
      </c>
      <c r="G22" s="68">
        <v>0</v>
      </c>
      <c r="H22" s="68">
        <v>256.9515246154578</v>
      </c>
      <c r="I22" s="68">
        <v>2.958179388944826</v>
      </c>
      <c r="J22" s="68">
        <v>1.3971087518553891E-2</v>
      </c>
      <c r="K22" s="68">
        <v>6.9419093565478631</v>
      </c>
      <c r="L22" s="68">
        <v>0</v>
      </c>
      <c r="M22" s="68">
        <v>0.28775265511210857</v>
      </c>
      <c r="N22" s="68">
        <v>284.79722118994994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0.24427218265027867</v>
      </c>
      <c r="D23" s="68">
        <v>16.889164426869186</v>
      </c>
      <c r="E23" s="68">
        <v>6.6344205097679625</v>
      </c>
      <c r="F23" s="68">
        <v>0</v>
      </c>
      <c r="G23" s="68">
        <v>0</v>
      </c>
      <c r="H23" s="68">
        <v>53.124971853836861</v>
      </c>
      <c r="I23" s="68">
        <v>0.59262952686391879</v>
      </c>
      <c r="J23" s="68">
        <v>2.9151759136603582E-3</v>
      </c>
      <c r="K23" s="68">
        <v>5.8998272082835852</v>
      </c>
      <c r="L23" s="68">
        <v>0</v>
      </c>
      <c r="M23" s="68">
        <v>0.28775265511210857</v>
      </c>
      <c r="N23" s="68">
        <v>83.675953539297566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13.851744321738339</v>
      </c>
      <c r="F24" s="68">
        <v>15.306636895569769</v>
      </c>
      <c r="G24" s="68">
        <v>3.401411271235522</v>
      </c>
      <c r="H24" s="68">
        <v>0</v>
      </c>
      <c r="I24" s="68">
        <v>65.259303148351549</v>
      </c>
      <c r="J24" s="68">
        <v>0</v>
      </c>
      <c r="K24" s="68">
        <v>0.29528491546484326</v>
      </c>
      <c r="L24" s="68">
        <v>0</v>
      </c>
      <c r="M24" s="68">
        <v>0.22924822479040574</v>
      </c>
      <c r="N24" s="68">
        <v>98.343628777150442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13.851744321738339</v>
      </c>
      <c r="F25" s="68">
        <v>14.861082504528467</v>
      </c>
      <c r="G25" s="68">
        <v>3.3710392292726774</v>
      </c>
      <c r="H25" s="68">
        <v>0</v>
      </c>
      <c r="I25" s="68">
        <v>51.034928998016362</v>
      </c>
      <c r="J25" s="68">
        <v>2.8380050090786838E-3</v>
      </c>
      <c r="K25" s="68">
        <v>0.30437166717729791</v>
      </c>
      <c r="L25" s="68">
        <v>0</v>
      </c>
      <c r="M25" s="68">
        <v>0.22924822479040574</v>
      </c>
      <c r="N25" s="68">
        <v>83.655252950532628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6.4315774794474105</v>
      </c>
      <c r="F26" s="68">
        <v>11.337806306993722</v>
      </c>
      <c r="G26" s="68">
        <v>38.399657435456206</v>
      </c>
      <c r="H26" s="68">
        <v>0</v>
      </c>
      <c r="I26" s="68">
        <v>274.61322036368239</v>
      </c>
      <c r="J26" s="68">
        <v>0</v>
      </c>
      <c r="K26" s="68">
        <v>0.21186982154167078</v>
      </c>
      <c r="L26" s="68">
        <v>0</v>
      </c>
      <c r="M26" s="68">
        <v>0.22924822479040574</v>
      </c>
      <c r="N26" s="68">
        <v>331.22337963191177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13.851744321738339</v>
      </c>
      <c r="F27" s="68">
        <v>20.710859260256537</v>
      </c>
      <c r="G27" s="68">
        <v>3.7697872686246656</v>
      </c>
      <c r="H27" s="68">
        <v>0</v>
      </c>
      <c r="I27" s="68">
        <v>415.53149284349689</v>
      </c>
      <c r="J27" s="68">
        <v>0</v>
      </c>
      <c r="K27" s="68">
        <v>0.39862328346240306</v>
      </c>
      <c r="L27" s="68">
        <v>0</v>
      </c>
      <c r="M27" s="68">
        <v>0.22924822479040574</v>
      </c>
      <c r="N27" s="68">
        <v>454.49175520236929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14.993292503783435</v>
      </c>
      <c r="E28" s="6">
        <v>0</v>
      </c>
      <c r="F28" s="6">
        <v>0</v>
      </c>
      <c r="G28" s="6">
        <v>0</v>
      </c>
      <c r="H28" s="6">
        <v>456.30935099411658</v>
      </c>
      <c r="I28" s="6">
        <v>0</v>
      </c>
      <c r="J28" s="6">
        <v>2.5024967354739802E-2</v>
      </c>
      <c r="K28" s="6">
        <v>0.93761784176497909</v>
      </c>
      <c r="L28" s="6">
        <v>0</v>
      </c>
      <c r="M28" s="6">
        <v>0</v>
      </c>
      <c r="N28" s="6">
        <v>472.26528630701972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14.993292503783435</v>
      </c>
      <c r="E29" s="7">
        <v>0</v>
      </c>
      <c r="F29" s="7">
        <v>0</v>
      </c>
      <c r="G29" s="7">
        <v>0</v>
      </c>
      <c r="H29" s="7">
        <v>220.21470607900073</v>
      </c>
      <c r="I29" s="7">
        <v>0</v>
      </c>
      <c r="J29" s="7">
        <v>1.2048598095832429E-2</v>
      </c>
      <c r="K29" s="7">
        <v>0.93761784176497909</v>
      </c>
      <c r="L29" s="7">
        <v>0</v>
      </c>
      <c r="M29" s="7">
        <v>0</v>
      </c>
      <c r="N29" s="7">
        <v>236.15766502264501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14.100486796649209</v>
      </c>
      <c r="E30" s="6">
        <v>0</v>
      </c>
      <c r="F30" s="6">
        <v>0</v>
      </c>
      <c r="G30" s="6">
        <v>0</v>
      </c>
      <c r="H30" s="6">
        <v>90.309402194596231</v>
      </c>
      <c r="I30" s="6">
        <v>0</v>
      </c>
      <c r="J30" s="6">
        <v>5.8585515391678424E-3</v>
      </c>
      <c r="K30" s="6">
        <v>0.93761784176497909</v>
      </c>
      <c r="L30" s="6">
        <v>0</v>
      </c>
      <c r="M30" s="6">
        <v>0</v>
      </c>
      <c r="N30" s="6">
        <v>105.35336538454958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14.100486796649209</v>
      </c>
      <c r="E31" s="7">
        <v>0</v>
      </c>
      <c r="F31" s="7">
        <v>0</v>
      </c>
      <c r="G31" s="7">
        <v>0</v>
      </c>
      <c r="H31" s="7">
        <v>83.181587377408164</v>
      </c>
      <c r="I31" s="7">
        <v>0</v>
      </c>
      <c r="J31" s="7">
        <v>5.380126998845056E-3</v>
      </c>
      <c r="K31" s="7">
        <v>0.93761784176497909</v>
      </c>
      <c r="L31" s="7">
        <v>0</v>
      </c>
      <c r="M31" s="7">
        <v>0</v>
      </c>
      <c r="N31" s="7">
        <v>98.22507214282119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13.845782233083455</v>
      </c>
      <c r="E32" s="6">
        <v>0</v>
      </c>
      <c r="F32" s="6">
        <v>0</v>
      </c>
      <c r="G32" s="6">
        <v>0</v>
      </c>
      <c r="H32" s="6">
        <v>489.35038696033217</v>
      </c>
      <c r="I32" s="6">
        <v>0</v>
      </c>
      <c r="J32" s="6">
        <v>2.5747108477074131E-2</v>
      </c>
      <c r="K32" s="6">
        <v>8.243733936211714E-2</v>
      </c>
      <c r="L32" s="6">
        <v>0</v>
      </c>
      <c r="M32" s="6">
        <v>0</v>
      </c>
      <c r="N32" s="6">
        <v>503.30435364125481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13.845782233083455</v>
      </c>
      <c r="E33" s="7">
        <v>0</v>
      </c>
      <c r="F33" s="7">
        <v>0</v>
      </c>
      <c r="G33" s="7">
        <v>0</v>
      </c>
      <c r="H33" s="7">
        <v>236.20056896281372</v>
      </c>
      <c r="I33" s="7">
        <v>0</v>
      </c>
      <c r="J33" s="7">
        <v>1.2396282437916699E-2</v>
      </c>
      <c r="K33" s="7">
        <v>8.243733936211714E-2</v>
      </c>
      <c r="L33" s="7">
        <v>0</v>
      </c>
      <c r="M33" s="7">
        <v>0</v>
      </c>
      <c r="N33" s="7">
        <v>250.14118481769719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5.0810312202916235</v>
      </c>
      <c r="E34" s="6">
        <v>0</v>
      </c>
      <c r="F34" s="6">
        <v>0</v>
      </c>
      <c r="G34" s="6">
        <v>0</v>
      </c>
      <c r="H34" s="6">
        <v>90.380629716537442</v>
      </c>
      <c r="I34" s="6">
        <v>0</v>
      </c>
      <c r="J34" s="6">
        <v>6.0276107400761255E-3</v>
      </c>
      <c r="K34" s="6">
        <v>8.243733936211714E-2</v>
      </c>
      <c r="L34" s="6">
        <v>0</v>
      </c>
      <c r="M34" s="6">
        <v>0</v>
      </c>
      <c r="N34" s="6">
        <v>95.550125886931255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5.0810312202916235</v>
      </c>
      <c r="E35" s="6">
        <v>0</v>
      </c>
      <c r="F35" s="6">
        <v>0</v>
      </c>
      <c r="G35" s="6">
        <v>0</v>
      </c>
      <c r="H35" s="6">
        <v>83.247388196752127</v>
      </c>
      <c r="I35" s="6">
        <v>0</v>
      </c>
      <c r="J35" s="6">
        <v>5.5353804170331774E-3</v>
      </c>
      <c r="K35" s="6">
        <v>8.243733936211714E-2</v>
      </c>
      <c r="L35" s="6">
        <v>0</v>
      </c>
      <c r="M35" s="6">
        <v>0</v>
      </c>
      <c r="N35" s="6">
        <v>88.416392136822893</v>
      </c>
      <c r="O35" s="73" t="s">
        <v>40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5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2</v>
      </c>
      <c r="B2" s="110" t="s">
        <v>109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CRD'!B3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110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3.6405940414307301</v>
      </c>
      <c r="E10" s="68">
        <v>0</v>
      </c>
      <c r="F10" s="68">
        <v>0</v>
      </c>
      <c r="G10" s="68">
        <v>0</v>
      </c>
      <c r="H10" s="68">
        <v>40.660948989357124</v>
      </c>
      <c r="I10" s="68">
        <v>0</v>
      </c>
      <c r="J10" s="68">
        <v>2.1393706683522458E-3</v>
      </c>
      <c r="K10" s="68">
        <v>3.7369704122815844E-2</v>
      </c>
      <c r="L10" s="68">
        <v>0</v>
      </c>
      <c r="M10" s="68">
        <v>0</v>
      </c>
      <c r="N10" s="68">
        <v>44.341052105579024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2.367733159993282</v>
      </c>
      <c r="E11" s="68">
        <v>0</v>
      </c>
      <c r="F11" s="68">
        <v>0</v>
      </c>
      <c r="G11" s="68">
        <v>0</v>
      </c>
      <c r="H11" s="68">
        <v>37.915513584016978</v>
      </c>
      <c r="I11" s="68">
        <v>0</v>
      </c>
      <c r="J11" s="68">
        <v>2.0793667445365414E-3</v>
      </c>
      <c r="K11" s="68">
        <v>0.37316250613920415</v>
      </c>
      <c r="L11" s="68">
        <v>0</v>
      </c>
      <c r="M11" s="68">
        <v>0</v>
      </c>
      <c r="N11" s="68">
        <v>40.658488616893997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0.15294495311556799</v>
      </c>
      <c r="D12" s="68">
        <v>2.7452832438092418</v>
      </c>
      <c r="E12" s="68">
        <v>1.9961232760927305</v>
      </c>
      <c r="F12" s="68">
        <v>0</v>
      </c>
      <c r="G12" s="68">
        <v>0</v>
      </c>
      <c r="H12" s="68">
        <v>157.5726069447872</v>
      </c>
      <c r="I12" s="68">
        <v>2.5756917773102956</v>
      </c>
      <c r="J12" s="68">
        <v>8.79167637495612E-3</v>
      </c>
      <c r="K12" s="68">
        <v>1.066515011992776</v>
      </c>
      <c r="L12" s="68">
        <v>0</v>
      </c>
      <c r="M12" s="68">
        <v>0.16445835203911174</v>
      </c>
      <c r="N12" s="68">
        <v>166.28241523552185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0.15294495311556799</v>
      </c>
      <c r="D13" s="68">
        <v>2.7452832438092418</v>
      </c>
      <c r="E13" s="68">
        <v>1.9961232760927305</v>
      </c>
      <c r="F13" s="68">
        <v>0</v>
      </c>
      <c r="G13" s="68">
        <v>0</v>
      </c>
      <c r="H13" s="68">
        <v>43.211020586350678</v>
      </c>
      <c r="I13" s="68">
        <v>1.2826301079925608</v>
      </c>
      <c r="J13" s="68">
        <v>2.4109349727257875E-3</v>
      </c>
      <c r="K13" s="68">
        <v>1.066515011992776</v>
      </c>
      <c r="L13" s="68">
        <v>0</v>
      </c>
      <c r="M13" s="68">
        <v>0.16445835203911174</v>
      </c>
      <c r="N13" s="68">
        <v>50.621386466365394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0.15442025139146645</v>
      </c>
      <c r="D14" s="68">
        <v>2.7717640890672381</v>
      </c>
      <c r="E14" s="68">
        <v>8.4824737981911262</v>
      </c>
      <c r="F14" s="68">
        <v>0</v>
      </c>
      <c r="G14" s="68">
        <v>0</v>
      </c>
      <c r="H14" s="68">
        <v>27.485404370545435</v>
      </c>
      <c r="I14" s="68">
        <v>3.5167221235841479</v>
      </c>
      <c r="J14" s="68">
        <v>2.2610363307465655E-2</v>
      </c>
      <c r="K14" s="68">
        <v>0.88348448580560812</v>
      </c>
      <c r="L14" s="68">
        <v>0</v>
      </c>
      <c r="M14" s="68">
        <v>5.1630869832317714</v>
      </c>
      <c r="N14" s="68">
        <v>48.479966465124257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0.15296756599017086</v>
      </c>
      <c r="D15" s="68">
        <v>2.7456891332778182</v>
      </c>
      <c r="E15" s="68">
        <v>8.4026761955938589</v>
      </c>
      <c r="F15" s="68">
        <v>0</v>
      </c>
      <c r="G15" s="68">
        <v>0</v>
      </c>
      <c r="H15" s="68">
        <v>27.226839542953108</v>
      </c>
      <c r="I15" s="68">
        <v>3.6596794923024234</v>
      </c>
      <c r="J15" s="68">
        <v>2.2397659698976634E-2</v>
      </c>
      <c r="K15" s="68">
        <v>0.87517323774561484</v>
      </c>
      <c r="L15" s="68">
        <v>0</v>
      </c>
      <c r="M15" s="68">
        <v>1.233437640293338</v>
      </c>
      <c r="N15" s="68">
        <v>44.318860467855309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0.15296756599017078</v>
      </c>
      <c r="D16" s="68">
        <v>2.745689133277819</v>
      </c>
      <c r="E16" s="68">
        <v>8.4026761955938625</v>
      </c>
      <c r="F16" s="68">
        <v>0</v>
      </c>
      <c r="G16" s="68">
        <v>0</v>
      </c>
      <c r="H16" s="68">
        <v>27.226839542953112</v>
      </c>
      <c r="I16" s="68">
        <v>3.4475738014680806</v>
      </c>
      <c r="J16" s="68">
        <v>2.2397659698977054E-2</v>
      </c>
      <c r="K16" s="68">
        <v>0.87517323774561495</v>
      </c>
      <c r="L16" s="68">
        <v>12.993936391059927</v>
      </c>
      <c r="M16" s="68">
        <v>0.16445835203911174</v>
      </c>
      <c r="N16" s="68">
        <v>56.031711879826673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0.15296756599017078</v>
      </c>
      <c r="D17" s="68">
        <v>2.745689133277819</v>
      </c>
      <c r="E17" s="68">
        <v>8.4026761955938625</v>
      </c>
      <c r="F17" s="68">
        <v>0</v>
      </c>
      <c r="G17" s="68">
        <v>0</v>
      </c>
      <c r="H17" s="68">
        <v>23.245655047812022</v>
      </c>
      <c r="I17" s="68">
        <v>2.9434599346123229</v>
      </c>
      <c r="J17" s="68">
        <v>1.2748407575775031E-3</v>
      </c>
      <c r="K17" s="68">
        <v>0.87517323774561495</v>
      </c>
      <c r="L17" s="68">
        <v>0</v>
      </c>
      <c r="M17" s="68">
        <v>0.16445835203911174</v>
      </c>
      <c r="N17" s="68">
        <v>38.531354307828494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0.15296756599017078</v>
      </c>
      <c r="D18" s="68">
        <v>2.745689133277819</v>
      </c>
      <c r="E18" s="68">
        <v>8.4026761955938625</v>
      </c>
      <c r="F18" s="68">
        <v>0</v>
      </c>
      <c r="G18" s="68">
        <v>0</v>
      </c>
      <c r="H18" s="68">
        <v>89.956381076144126</v>
      </c>
      <c r="I18" s="68">
        <v>11.056340726331467</v>
      </c>
      <c r="J18" s="68">
        <v>4.7713662717673092E-3</v>
      </c>
      <c r="K18" s="68">
        <v>0.87517323774561495</v>
      </c>
      <c r="L18" s="68">
        <v>0</v>
      </c>
      <c r="M18" s="68">
        <v>0.16445835203911174</v>
      </c>
      <c r="N18" s="68">
        <v>113.35845765339394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0.15780090441479522</v>
      </c>
      <c r="D19" s="68">
        <v>2.832445072055036</v>
      </c>
      <c r="E19" s="68">
        <v>4.4423538644118403E-3</v>
      </c>
      <c r="F19" s="68">
        <v>0</v>
      </c>
      <c r="G19" s="68">
        <v>0</v>
      </c>
      <c r="H19" s="68">
        <v>49.379066046214817</v>
      </c>
      <c r="I19" s="68">
        <v>0.5994759220111423</v>
      </c>
      <c r="J19" s="68">
        <v>3.9804661626062589E-2</v>
      </c>
      <c r="K19" s="68">
        <v>1.1662025992976441</v>
      </c>
      <c r="L19" s="68">
        <v>0</v>
      </c>
      <c r="M19" s="68">
        <v>5.7982058115609378</v>
      </c>
      <c r="N19" s="68">
        <v>59.977443371044849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0.1529586197598643</v>
      </c>
      <c r="D20" s="68">
        <v>2.7455285530452143</v>
      </c>
      <c r="E20" s="68">
        <v>4.3060433493799103E-3</v>
      </c>
      <c r="F20" s="68">
        <v>0</v>
      </c>
      <c r="G20" s="68">
        <v>0</v>
      </c>
      <c r="H20" s="68">
        <v>47.814796557916701</v>
      </c>
      <c r="I20" s="68">
        <v>1.169297530600701</v>
      </c>
      <c r="J20" s="68">
        <v>3.8583180119058376E-2</v>
      </c>
      <c r="K20" s="68">
        <v>1.1304169193801503</v>
      </c>
      <c r="L20" s="68">
        <v>0</v>
      </c>
      <c r="M20" s="68">
        <v>2.0557294004888971</v>
      </c>
      <c r="N20" s="68">
        <v>55.111616804659974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0.1529586197598643</v>
      </c>
      <c r="D21" s="68">
        <v>2.745528553045165</v>
      </c>
      <c r="E21" s="68">
        <v>4.3060433493799103E-3</v>
      </c>
      <c r="F21" s="68">
        <v>0</v>
      </c>
      <c r="G21" s="68">
        <v>0</v>
      </c>
      <c r="H21" s="68">
        <v>47.814796557915841</v>
      </c>
      <c r="I21" s="68">
        <v>0.52145924880907768</v>
      </c>
      <c r="J21" s="68">
        <v>3.8583180119057682E-2</v>
      </c>
      <c r="K21" s="68">
        <v>1.1304169193801423</v>
      </c>
      <c r="L21" s="68">
        <v>20.69467370553896</v>
      </c>
      <c r="M21" s="68">
        <v>0.16445835203911174</v>
      </c>
      <c r="N21" s="68">
        <v>73.267181179956594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0.1529586197598643</v>
      </c>
      <c r="D22" s="68">
        <v>2.745528553045165</v>
      </c>
      <c r="E22" s="68">
        <v>4.3060433493799103E-3</v>
      </c>
      <c r="F22" s="68">
        <v>0</v>
      </c>
      <c r="G22" s="68">
        <v>0</v>
      </c>
      <c r="H22" s="68">
        <v>88.691955619432605</v>
      </c>
      <c r="I22" s="68">
        <v>0.96725791767612856</v>
      </c>
      <c r="J22" s="68">
        <v>4.7710872208373591E-3</v>
      </c>
      <c r="K22" s="68">
        <v>1.1304169193801423</v>
      </c>
      <c r="L22" s="68">
        <v>0</v>
      </c>
      <c r="M22" s="68">
        <v>0.16445835203911174</v>
      </c>
      <c r="N22" s="68">
        <v>93.861653111903209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0.14859079215570667</v>
      </c>
      <c r="D23" s="68">
        <v>2.6671282940679073</v>
      </c>
      <c r="E23" s="68">
        <v>4.0310273825700094</v>
      </c>
      <c r="F23" s="68">
        <v>0</v>
      </c>
      <c r="G23" s="68">
        <v>0</v>
      </c>
      <c r="H23" s="68">
        <v>42.685088883696892</v>
      </c>
      <c r="I23" s="68">
        <v>0.47616861047734571</v>
      </c>
      <c r="J23" s="68">
        <v>2.3422985207138063E-3</v>
      </c>
      <c r="K23" s="68">
        <v>0.86416970402741744</v>
      </c>
      <c r="L23" s="68">
        <v>0</v>
      </c>
      <c r="M23" s="68">
        <v>0.16445835203911174</v>
      </c>
      <c r="N23" s="68">
        <v>51.038974317555109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4.2079674704224752</v>
      </c>
      <c r="F24" s="68">
        <v>6.9463709858741876</v>
      </c>
      <c r="G24" s="68">
        <v>0.34444773799765066</v>
      </c>
      <c r="H24" s="68">
        <v>0</v>
      </c>
      <c r="I24" s="68">
        <v>0</v>
      </c>
      <c r="J24" s="68">
        <v>0</v>
      </c>
      <c r="K24" s="68">
        <v>4.0816700882057667E-2</v>
      </c>
      <c r="L24" s="68">
        <v>0</v>
      </c>
      <c r="M24" s="68">
        <v>0</v>
      </c>
      <c r="N24" s="68">
        <v>11.539602895176372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4.2079674704224752</v>
      </c>
      <c r="F25" s="68">
        <v>6.847352981281559</v>
      </c>
      <c r="G25" s="68">
        <v>0.3413720790084126</v>
      </c>
      <c r="H25" s="68">
        <v>0</v>
      </c>
      <c r="I25" s="68">
        <v>0</v>
      </c>
      <c r="J25" s="68">
        <v>4.29944187704537E-4</v>
      </c>
      <c r="K25" s="68">
        <v>4.2876190030795999E-2</v>
      </c>
      <c r="L25" s="68">
        <v>0</v>
      </c>
      <c r="M25" s="68">
        <v>0</v>
      </c>
      <c r="N25" s="68">
        <v>11.439998664930947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3.9077813796400229</v>
      </c>
      <c r="F26" s="68">
        <v>8.8786904873433592</v>
      </c>
      <c r="G26" s="68">
        <v>42.294091011301404</v>
      </c>
      <c r="H26" s="68">
        <v>0</v>
      </c>
      <c r="I26" s="68">
        <v>0.19523478032669658</v>
      </c>
      <c r="J26" s="68">
        <v>0</v>
      </c>
      <c r="K26" s="68">
        <v>5.8946079059686692E-2</v>
      </c>
      <c r="L26" s="68">
        <v>0</v>
      </c>
      <c r="M26" s="68">
        <v>0.12412972160327891</v>
      </c>
      <c r="N26" s="68">
        <v>55.45887345927445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4.2079674704224752</v>
      </c>
      <c r="F27" s="68">
        <v>8.1474354887022304</v>
      </c>
      <c r="G27" s="68">
        <v>0.38175174769102405</v>
      </c>
      <c r="H27" s="68">
        <v>0</v>
      </c>
      <c r="I27" s="68">
        <v>0</v>
      </c>
      <c r="J27" s="68">
        <v>0</v>
      </c>
      <c r="K27" s="68">
        <v>5.5470161304962379E-2</v>
      </c>
      <c r="L27" s="68">
        <v>0</v>
      </c>
      <c r="M27" s="68">
        <v>0</v>
      </c>
      <c r="N27" s="68">
        <v>12.792624868120692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2.3677331599932794</v>
      </c>
      <c r="E28" s="6">
        <v>0</v>
      </c>
      <c r="F28" s="6">
        <v>0</v>
      </c>
      <c r="G28" s="6">
        <v>0</v>
      </c>
      <c r="H28" s="6">
        <v>138.26209698391688</v>
      </c>
      <c r="I28" s="6">
        <v>0</v>
      </c>
      <c r="J28" s="6">
        <v>7.5825850508704556E-3</v>
      </c>
      <c r="K28" s="6">
        <v>0.37316250613920415</v>
      </c>
      <c r="L28" s="6">
        <v>0</v>
      </c>
      <c r="M28" s="6">
        <v>0</v>
      </c>
      <c r="N28" s="6">
        <v>141.01057523510025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2.3677331599932794</v>
      </c>
      <c r="E29" s="7">
        <v>0</v>
      </c>
      <c r="F29" s="7">
        <v>0</v>
      </c>
      <c r="G29" s="7">
        <v>0</v>
      </c>
      <c r="H29" s="7">
        <v>75.289215313432194</v>
      </c>
      <c r="I29" s="7">
        <v>0</v>
      </c>
      <c r="J29" s="7">
        <v>4.1145602171094994E-3</v>
      </c>
      <c r="K29" s="7">
        <v>0.37316250613920415</v>
      </c>
      <c r="L29" s="7">
        <v>0</v>
      </c>
      <c r="M29" s="7">
        <v>0</v>
      </c>
      <c r="N29" s="7">
        <v>78.034225539781787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1.7921268087449134</v>
      </c>
      <c r="E30" s="6">
        <v>0</v>
      </c>
      <c r="F30" s="6">
        <v>0</v>
      </c>
      <c r="G30" s="6">
        <v>0</v>
      </c>
      <c r="H30" s="6">
        <v>27.362654954824773</v>
      </c>
      <c r="I30" s="6">
        <v>0</v>
      </c>
      <c r="J30" s="6">
        <v>1.7750701522293913E-3</v>
      </c>
      <c r="K30" s="6">
        <v>0.37316250613920415</v>
      </c>
      <c r="L30" s="6">
        <v>0</v>
      </c>
      <c r="M30" s="6">
        <v>0</v>
      </c>
      <c r="N30" s="6">
        <v>29.529719339861124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1.7921268087449134</v>
      </c>
      <c r="E31" s="7">
        <v>0</v>
      </c>
      <c r="F31" s="7">
        <v>0</v>
      </c>
      <c r="G31" s="7">
        <v>0</v>
      </c>
      <c r="H31" s="7">
        <v>33.216058223124676</v>
      </c>
      <c r="I31" s="7">
        <v>0</v>
      </c>
      <c r="J31" s="7">
        <v>2.1466431252469441E-3</v>
      </c>
      <c r="K31" s="7">
        <v>0.37316250613920415</v>
      </c>
      <c r="L31" s="7">
        <v>0</v>
      </c>
      <c r="M31" s="7">
        <v>0</v>
      </c>
      <c r="N31" s="7">
        <v>35.383494181134033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0.90754542374177483</v>
      </c>
      <c r="E32" s="6">
        <v>0</v>
      </c>
      <c r="F32" s="6">
        <v>0</v>
      </c>
      <c r="G32" s="6">
        <v>0</v>
      </c>
      <c r="H32" s="6">
        <v>278.28003832146175</v>
      </c>
      <c r="I32" s="6">
        <v>0</v>
      </c>
      <c r="J32" s="6">
        <v>1.4641668883052962E-2</v>
      </c>
      <c r="K32" s="6">
        <v>2.3298616157787982E-2</v>
      </c>
      <c r="L32" s="6">
        <v>0</v>
      </c>
      <c r="M32" s="6">
        <v>0</v>
      </c>
      <c r="N32" s="6">
        <v>0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0.90754542374177483</v>
      </c>
      <c r="E33" s="7">
        <v>0</v>
      </c>
      <c r="F33" s="7">
        <v>0</v>
      </c>
      <c r="G33" s="7">
        <v>0</v>
      </c>
      <c r="H33" s="7">
        <v>39.596353458535489</v>
      </c>
      <c r="I33" s="7">
        <v>0</v>
      </c>
      <c r="J33" s="7">
        <v>2.0787620777078853E-3</v>
      </c>
      <c r="K33" s="7">
        <v>2.3298616157787982E-2</v>
      </c>
      <c r="L33" s="7">
        <v>0</v>
      </c>
      <c r="M33" s="7">
        <v>0</v>
      </c>
      <c r="N33" s="7">
        <v>0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0.88672618168451478</v>
      </c>
      <c r="E34" s="6">
        <v>0</v>
      </c>
      <c r="F34" s="6">
        <v>0</v>
      </c>
      <c r="G34" s="6">
        <v>0</v>
      </c>
      <c r="H34" s="6">
        <v>27.384236031200025</v>
      </c>
      <c r="I34" s="6">
        <v>0</v>
      </c>
      <c r="J34" s="6">
        <v>1.8262930423048227E-3</v>
      </c>
      <c r="K34" s="6">
        <v>3.7369704122815844E-2</v>
      </c>
      <c r="L34" s="6">
        <v>0</v>
      </c>
      <c r="M34" s="6">
        <v>0</v>
      </c>
      <c r="N34" s="6">
        <v>28.310158210049664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0.88672618168451478</v>
      </c>
      <c r="E35" s="6">
        <v>0</v>
      </c>
      <c r="F35" s="6">
        <v>0</v>
      </c>
      <c r="G35" s="6">
        <v>0</v>
      </c>
      <c r="H35" s="6">
        <v>33.24235506995533</v>
      </c>
      <c r="I35" s="6">
        <v>0</v>
      </c>
      <c r="J35" s="6">
        <v>2.2085884475540056E-3</v>
      </c>
      <c r="K35" s="6">
        <v>3.7369704122815844E-2</v>
      </c>
      <c r="L35" s="6">
        <v>0</v>
      </c>
      <c r="M35" s="6">
        <v>0</v>
      </c>
      <c r="N35" s="6">
        <v>34.168659544210215</v>
      </c>
      <c r="O35" s="73" t="s">
        <v>40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5"/>
  <sheetViews>
    <sheetView showGridLines="0" zoomScaleNormal="100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128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129</v>
      </c>
      <c r="B2" s="110" t="s">
        <v>126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3.95">
      <c r="A3" s="8" t="s">
        <v>130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O3" s="35"/>
      <c r="Z3" s="2" t="str">
        <f>"Source: "&amp;'Data Land use'!B3</f>
        <v>Source: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131</v>
      </c>
      <c r="B5" s="110" t="s">
        <v>127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132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2.2546428239938902E-2</v>
      </c>
      <c r="E10" s="68">
        <v>0</v>
      </c>
      <c r="F10" s="68">
        <v>0</v>
      </c>
      <c r="G10" s="68">
        <v>0</v>
      </c>
      <c r="H10" s="68">
        <v>0.27830672487628771</v>
      </c>
      <c r="I10" s="68">
        <v>0</v>
      </c>
      <c r="J10" s="68">
        <v>1.4643072992746743E-5</v>
      </c>
      <c r="K10" s="68">
        <v>1.6230935699999991E-5</v>
      </c>
      <c r="L10" s="68">
        <v>0</v>
      </c>
      <c r="M10" s="68">
        <v>0</v>
      </c>
      <c r="N10" s="68">
        <v>0.30088402712491941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9.5459088103227521E-3</v>
      </c>
      <c r="E11" s="68">
        <v>0</v>
      </c>
      <c r="F11" s="68">
        <v>0</v>
      </c>
      <c r="G11" s="68">
        <v>0</v>
      </c>
      <c r="H11" s="68">
        <v>0.25951539916916727</v>
      </c>
      <c r="I11" s="68">
        <v>0</v>
      </c>
      <c r="J11" s="68">
        <v>1.4232371916359023E-5</v>
      </c>
      <c r="K11" s="68">
        <v>2.0559273243333332E-4</v>
      </c>
      <c r="L11" s="68">
        <v>0</v>
      </c>
      <c r="M11" s="68">
        <v>0</v>
      </c>
      <c r="N11" s="68">
        <v>0.26928113308383966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2.140500142735904E-2</v>
      </c>
      <c r="D12" s="68">
        <v>1.1068064571931923E-2</v>
      </c>
      <c r="E12" s="68">
        <v>4.0641292461750949E-4</v>
      </c>
      <c r="F12" s="68">
        <v>0</v>
      </c>
      <c r="G12" s="68">
        <v>0</v>
      </c>
      <c r="H12" s="68">
        <v>0</v>
      </c>
      <c r="I12" s="68">
        <v>2.6854532257874065E-3</v>
      </c>
      <c r="J12" s="68">
        <v>0</v>
      </c>
      <c r="K12" s="68">
        <v>4.0665220554359539E-3</v>
      </c>
      <c r="L12" s="68">
        <v>0</v>
      </c>
      <c r="M12" s="68">
        <v>8.8509242348875229E-4</v>
      </c>
      <c r="N12" s="68">
        <v>4.0516546628620594E-2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2.140500142735904E-2</v>
      </c>
      <c r="D13" s="68">
        <v>1.1068064571931923E-2</v>
      </c>
      <c r="E13" s="68">
        <v>4.0641292461750949E-4</v>
      </c>
      <c r="F13" s="68">
        <v>0</v>
      </c>
      <c r="G13" s="68">
        <v>0</v>
      </c>
      <c r="H13" s="68">
        <v>0.2957608692580404</v>
      </c>
      <c r="I13" s="68">
        <v>6.0295572689319024E-3</v>
      </c>
      <c r="J13" s="68">
        <v>1.650181397204091E-5</v>
      </c>
      <c r="K13" s="68">
        <v>4.0665220554359539E-3</v>
      </c>
      <c r="L13" s="68">
        <v>0</v>
      </c>
      <c r="M13" s="68">
        <v>8.8509242348875229E-4</v>
      </c>
      <c r="N13" s="68">
        <v>0.33963802174377755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2.161147284768453E-2</v>
      </c>
      <c r="D14" s="68">
        <v>1.1174826490176889E-2</v>
      </c>
      <c r="E14" s="68">
        <v>6.8788153578501446E-2</v>
      </c>
      <c r="F14" s="68">
        <v>0</v>
      </c>
      <c r="G14" s="68">
        <v>0</v>
      </c>
      <c r="H14" s="68">
        <v>6.6254649958120986</v>
      </c>
      <c r="I14" s="68">
        <v>1.2378964150625915</v>
      </c>
      <c r="J14" s="68">
        <v>5.4503171434779644E-3</v>
      </c>
      <c r="K14" s="68">
        <v>1.7217265586547982E-3</v>
      </c>
      <c r="L14" s="68">
        <v>0</v>
      </c>
      <c r="M14" s="68">
        <v>2.5872712635933097E-2</v>
      </c>
      <c r="N14" s="68">
        <v>7.9979806201291188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2.1408166151681684E-2</v>
      </c>
      <c r="D15" s="68">
        <v>1.1069700982621932E-2</v>
      </c>
      <c r="E15" s="68">
        <v>6.8141039319943114E-2</v>
      </c>
      <c r="F15" s="68">
        <v>0</v>
      </c>
      <c r="G15" s="68">
        <v>0</v>
      </c>
      <c r="H15" s="68">
        <v>6.5631369255655869</v>
      </c>
      <c r="I15" s="68">
        <v>1.2650503241981297</v>
      </c>
      <c r="J15" s="68">
        <v>5.3990441007558008E-3</v>
      </c>
      <c r="K15" s="68">
        <v>1.7055296737628009E-3</v>
      </c>
      <c r="L15" s="68">
        <v>0</v>
      </c>
      <c r="M15" s="68">
        <v>6.6381931761656425E-3</v>
      </c>
      <c r="N15" s="68">
        <v>7.9425489231686468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2.1408166151681677E-2</v>
      </c>
      <c r="D16" s="68">
        <v>1.1069700982621933E-2</v>
      </c>
      <c r="E16" s="68">
        <v>6.8141039319943142E-2</v>
      </c>
      <c r="F16" s="68">
        <v>0</v>
      </c>
      <c r="G16" s="68">
        <v>0</v>
      </c>
      <c r="H16" s="68">
        <v>6.5631369255655887</v>
      </c>
      <c r="I16" s="68">
        <v>1.2139214118819823</v>
      </c>
      <c r="J16" s="68">
        <v>5.3990441007559014E-3</v>
      </c>
      <c r="K16" s="68">
        <v>1.7055296737628011E-3</v>
      </c>
      <c r="L16" s="68">
        <v>5.636623509033814E-2</v>
      </c>
      <c r="M16" s="68">
        <v>8.8509242348875229E-4</v>
      </c>
      <c r="N16" s="68">
        <v>7.9420331451901633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2.1408166151681677E-2</v>
      </c>
      <c r="D17" s="68">
        <v>1.1069700982621933E-2</v>
      </c>
      <c r="E17" s="68">
        <v>6.8141039319943142E-2</v>
      </c>
      <c r="F17" s="68">
        <v>0</v>
      </c>
      <c r="G17" s="68">
        <v>0</v>
      </c>
      <c r="H17" s="68">
        <v>0.19333767202267554</v>
      </c>
      <c r="I17" s="68">
        <v>0.40735137306125224</v>
      </c>
      <c r="J17" s="68">
        <v>1.0603045763292342E-5</v>
      </c>
      <c r="K17" s="68">
        <v>1.7055296737628011E-3</v>
      </c>
      <c r="L17" s="68">
        <v>0</v>
      </c>
      <c r="M17" s="68">
        <v>8.8509242348875229E-4</v>
      </c>
      <c r="N17" s="68">
        <v>0.70390917668118946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2.1408166151681677E-2</v>
      </c>
      <c r="D18" s="68">
        <v>1.1069700982621933E-2</v>
      </c>
      <c r="E18" s="68">
        <v>6.8141039319943142E-2</v>
      </c>
      <c r="F18" s="68">
        <v>0</v>
      </c>
      <c r="G18" s="68">
        <v>0</v>
      </c>
      <c r="H18" s="68">
        <v>21.003661687000665</v>
      </c>
      <c r="I18" s="68">
        <v>3.0401288716296251</v>
      </c>
      <c r="J18" s="68">
        <v>1.150765079730408E-3</v>
      </c>
      <c r="K18" s="68">
        <v>1.7055296737628011E-3</v>
      </c>
      <c r="L18" s="68">
        <v>0</v>
      </c>
      <c r="M18" s="68">
        <v>8.8509242348875229E-4</v>
      </c>
      <c r="N18" s="68">
        <v>24.148150852261523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2.2084603090400549E-2</v>
      </c>
      <c r="D19" s="68">
        <v>1.1419471934144027E-2</v>
      </c>
      <c r="E19" s="68">
        <v>2.9399768075633613E-5</v>
      </c>
      <c r="F19" s="68">
        <v>0</v>
      </c>
      <c r="G19" s="68">
        <v>0</v>
      </c>
      <c r="H19" s="68">
        <v>11.52289054876212</v>
      </c>
      <c r="I19" s="68">
        <v>0.1445218307659463</v>
      </c>
      <c r="J19" s="68">
        <v>9.5998949849847824E-3</v>
      </c>
      <c r="K19" s="68">
        <v>5.0074077948391556E-3</v>
      </c>
      <c r="L19" s="68">
        <v>0</v>
      </c>
      <c r="M19" s="68">
        <v>3.8740602584680352E-2</v>
      </c>
      <c r="N19" s="68">
        <v>11.75429375968519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2.1406914105971252E-2</v>
      </c>
      <c r="D20" s="68">
        <v>1.1069053576789606E-2</v>
      </c>
      <c r="E20" s="68">
        <v>2.8497656796225322E-5</v>
      </c>
      <c r="F20" s="68">
        <v>0</v>
      </c>
      <c r="G20" s="68">
        <v>0</v>
      </c>
      <c r="H20" s="68">
        <v>11.168968922855925</v>
      </c>
      <c r="I20" s="68">
        <v>0.28164068999959191</v>
      </c>
      <c r="J20" s="68">
        <v>9.3053120003937922E-3</v>
      </c>
      <c r="K20" s="68">
        <v>4.8537559354596962E-3</v>
      </c>
      <c r="L20" s="68">
        <v>0</v>
      </c>
      <c r="M20" s="68">
        <v>1.1063655293609405E-2</v>
      </c>
      <c r="N20" s="68">
        <v>11.508336801424534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2.1406914105971248E-2</v>
      </c>
      <c r="D21" s="68">
        <v>1.1069053576789405E-2</v>
      </c>
      <c r="E21" s="68">
        <v>2.8497656796225322E-5</v>
      </c>
      <c r="F21" s="68">
        <v>0</v>
      </c>
      <c r="G21" s="68">
        <v>0</v>
      </c>
      <c r="H21" s="68">
        <v>11.168968922855724</v>
      </c>
      <c r="I21" s="68">
        <v>0.12571539200415885</v>
      </c>
      <c r="J21" s="68">
        <v>9.305312000393624E-3</v>
      </c>
      <c r="K21" s="68">
        <v>4.853755935459691E-3</v>
      </c>
      <c r="L21" s="68">
        <v>8.6070749356184084E-2</v>
      </c>
      <c r="M21" s="68">
        <v>8.8509242348875229E-4</v>
      </c>
      <c r="N21" s="68">
        <v>11.428303689914964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2.1406914105971248E-2</v>
      </c>
      <c r="D22" s="68">
        <v>1.1069053576789405E-2</v>
      </c>
      <c r="E22" s="68">
        <v>2.8497656796225322E-5</v>
      </c>
      <c r="F22" s="68">
        <v>0</v>
      </c>
      <c r="G22" s="68">
        <v>0</v>
      </c>
      <c r="H22" s="68">
        <v>20.717388075067451</v>
      </c>
      <c r="I22" s="68">
        <v>0.23319024174466624</v>
      </c>
      <c r="J22" s="68">
        <v>1.1506977778199356E-3</v>
      </c>
      <c r="K22" s="68">
        <v>4.853755935459691E-3</v>
      </c>
      <c r="L22" s="68">
        <v>0</v>
      </c>
      <c r="M22" s="68">
        <v>8.8509242348875229E-4</v>
      </c>
      <c r="N22" s="68">
        <v>20.989972328288442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2.0795626487799188E-2</v>
      </c>
      <c r="D23" s="68">
        <v>1.0752969933772508E-2</v>
      </c>
      <c r="E23" s="68">
        <v>7.3905888737487865E-2</v>
      </c>
      <c r="F23" s="68">
        <v>0</v>
      </c>
      <c r="G23" s="68">
        <v>0</v>
      </c>
      <c r="H23" s="68">
        <v>0.29216109273259588</v>
      </c>
      <c r="I23" s="68">
        <v>3.2591695414076489E-3</v>
      </c>
      <c r="J23" s="68">
        <v>1.6032026949323288E-5</v>
      </c>
      <c r="K23" s="68">
        <v>1.8313278747393432E-3</v>
      </c>
      <c r="L23" s="68">
        <v>0</v>
      </c>
      <c r="M23" s="68">
        <v>8.8509242348875229E-4</v>
      </c>
      <c r="N23" s="68">
        <v>0.40360719975824055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7.7149953638304389E-2</v>
      </c>
      <c r="F24" s="68">
        <v>0.82246728905664546</v>
      </c>
      <c r="G24" s="68">
        <v>2.3121778350834532E-3</v>
      </c>
      <c r="H24" s="68">
        <v>0</v>
      </c>
      <c r="I24" s="68">
        <v>0</v>
      </c>
      <c r="J24" s="68">
        <v>0</v>
      </c>
      <c r="K24" s="68">
        <v>2.4273729774095052E-4</v>
      </c>
      <c r="L24" s="68">
        <v>0</v>
      </c>
      <c r="M24" s="68">
        <v>0</v>
      </c>
      <c r="N24" s="68">
        <v>0.90217215782777416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7.7149953638304389E-2</v>
      </c>
      <c r="F25" s="68">
        <v>0.81434992359515346</v>
      </c>
      <c r="G25" s="68">
        <v>2.291531827696289E-3</v>
      </c>
      <c r="H25" s="68">
        <v>0</v>
      </c>
      <c r="I25" s="68">
        <v>0</v>
      </c>
      <c r="J25" s="68">
        <v>0</v>
      </c>
      <c r="K25" s="68">
        <v>2.4363180404579469E-4</v>
      </c>
      <c r="L25" s="68">
        <v>0</v>
      </c>
      <c r="M25" s="68">
        <v>0</v>
      </c>
      <c r="N25" s="68">
        <v>0.8940350408651998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7.164626494548168E-2</v>
      </c>
      <c r="F26" s="68">
        <v>1.0018970435343999</v>
      </c>
      <c r="G26" s="68">
        <v>12.286730223929416</v>
      </c>
      <c r="H26" s="68">
        <v>0</v>
      </c>
      <c r="I26" s="68">
        <v>0</v>
      </c>
      <c r="J26" s="68">
        <v>0</v>
      </c>
      <c r="K26" s="68">
        <v>4.4621773549950819E-4</v>
      </c>
      <c r="L26" s="68">
        <v>0</v>
      </c>
      <c r="M26" s="68">
        <v>6.4596806137381252E-4</v>
      </c>
      <c r="N26" s="68">
        <v>13.361365718206171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7.7149953638304389E-2</v>
      </c>
      <c r="F27" s="68">
        <v>0.92093285797273983</v>
      </c>
      <c r="G27" s="68">
        <v>2.5625888404631559E-3</v>
      </c>
      <c r="H27" s="68">
        <v>0</v>
      </c>
      <c r="I27" s="68">
        <v>0</v>
      </c>
      <c r="J27" s="68">
        <v>0</v>
      </c>
      <c r="K27" s="68">
        <v>4.2499872672861191E-4</v>
      </c>
      <c r="L27" s="68">
        <v>0</v>
      </c>
      <c r="M27" s="68">
        <v>0</v>
      </c>
      <c r="N27" s="68">
        <v>1.0010703991782359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9.5459088103227417E-3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2.0559273243333332E-4</v>
      </c>
      <c r="L28" s="6">
        <v>0</v>
      </c>
      <c r="M28" s="6">
        <v>0</v>
      </c>
      <c r="N28" s="6">
        <v>9.7515015427560754E-3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9.5459088103227417E-3</v>
      </c>
      <c r="E29" s="7">
        <v>0</v>
      </c>
      <c r="F29" s="7">
        <v>0</v>
      </c>
      <c r="G29" s="7">
        <v>0</v>
      </c>
      <c r="H29" s="7">
        <v>18.096626940152987</v>
      </c>
      <c r="I29" s="7">
        <v>0</v>
      </c>
      <c r="J29" s="7">
        <v>9.9235724657303361E-4</v>
      </c>
      <c r="K29" s="7">
        <v>2.0559273243333332E-4</v>
      </c>
      <c r="L29" s="7">
        <v>0</v>
      </c>
      <c r="M29" s="7">
        <v>0</v>
      </c>
      <c r="N29" s="7">
        <v>18.10737079894232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7.8172085190807549E-3</v>
      </c>
      <c r="E30" s="6">
        <v>0</v>
      </c>
      <c r="F30" s="6">
        <v>0</v>
      </c>
      <c r="G30" s="6">
        <v>0</v>
      </c>
      <c r="H30" s="6">
        <v>1.1095203824289548</v>
      </c>
      <c r="I30" s="6">
        <v>0</v>
      </c>
      <c r="J30" s="6">
        <v>7.1976806248931119E-5</v>
      </c>
      <c r="K30" s="6">
        <v>2.0559273243333332E-4</v>
      </c>
      <c r="L30" s="6">
        <v>0</v>
      </c>
      <c r="M30" s="6">
        <v>0</v>
      </c>
      <c r="N30" s="6">
        <v>1.1176151604867179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7.8172085190807549E-3</v>
      </c>
      <c r="E31" s="7">
        <v>0</v>
      </c>
      <c r="F31" s="7">
        <v>0</v>
      </c>
      <c r="G31" s="7">
        <v>0</v>
      </c>
      <c r="H31" s="7">
        <v>14.376895872381175</v>
      </c>
      <c r="I31" s="7">
        <v>0</v>
      </c>
      <c r="J31" s="7">
        <v>9.3260165952511955E-4</v>
      </c>
      <c r="K31" s="7">
        <v>2.0559273243333332E-4</v>
      </c>
      <c r="L31" s="7">
        <v>0</v>
      </c>
      <c r="M31" s="7">
        <v>0</v>
      </c>
      <c r="N31" s="7">
        <v>14.385851275292213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2.2546428239938902E-2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1.6230935699999991E-5</v>
      </c>
      <c r="L32" s="6">
        <v>0</v>
      </c>
      <c r="M32" s="6">
        <v>0</v>
      </c>
      <c r="N32" s="6">
        <v>2.2562659175638902E-2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2.2546428239938902E-2</v>
      </c>
      <c r="E33" s="7">
        <v>0</v>
      </c>
      <c r="F33" s="7">
        <v>0</v>
      </c>
      <c r="G33" s="7">
        <v>0</v>
      </c>
      <c r="H33" s="7">
        <v>19.407132368931016</v>
      </c>
      <c r="I33" s="7">
        <v>0</v>
      </c>
      <c r="J33" s="7">
        <v>1.0209935268810637E-3</v>
      </c>
      <c r="K33" s="7">
        <v>1.6230935699999991E-5</v>
      </c>
      <c r="L33" s="7">
        <v>0</v>
      </c>
      <c r="M33" s="7">
        <v>0</v>
      </c>
      <c r="N33" s="7">
        <v>19.430716021633536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5.7945330152054005E-3</v>
      </c>
      <c r="E34" s="6">
        <v>0</v>
      </c>
      <c r="F34" s="6">
        <v>0</v>
      </c>
      <c r="G34" s="6">
        <v>0</v>
      </c>
      <c r="H34" s="6">
        <v>1.1103954672536047</v>
      </c>
      <c r="I34" s="6">
        <v>0</v>
      </c>
      <c r="J34" s="6">
        <v>7.4053828404838112E-5</v>
      </c>
      <c r="K34" s="6">
        <v>1.6230935699999991E-5</v>
      </c>
      <c r="L34" s="6">
        <v>0</v>
      </c>
      <c r="M34" s="6">
        <v>0</v>
      </c>
      <c r="N34" s="6">
        <v>1.1162802850329148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5.7945330152054005E-3</v>
      </c>
      <c r="E35" s="6">
        <v>0</v>
      </c>
      <c r="F35" s="6">
        <v>0</v>
      </c>
      <c r="G35" s="6">
        <v>0</v>
      </c>
      <c r="H35" s="6">
        <v>14.388235694617027</v>
      </c>
      <c r="I35" s="6">
        <v>0</v>
      </c>
      <c r="J35" s="6">
        <v>9.5951358321591919E-4</v>
      </c>
      <c r="K35" s="6">
        <v>1.6230935699999991E-5</v>
      </c>
      <c r="L35" s="6">
        <v>0</v>
      </c>
      <c r="M35" s="6">
        <v>0</v>
      </c>
      <c r="N35" s="6">
        <v>14.395005972151148</v>
      </c>
      <c r="O35" s="73" t="s">
        <v>40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5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43"/>
  <sheetViews>
    <sheetView showGridLines="0" topLeftCell="I1" zoomScaleNormal="100" workbookViewId="0">
      <selection activeCell="P27" sqref="P27"/>
    </sheetView>
  </sheetViews>
  <sheetFormatPr baseColWidth="10" defaultColWidth="11.44140625" defaultRowHeight="13.2" x14ac:dyDescent="0.25"/>
  <cols>
    <col min="1" max="1" width="18" style="2" bestFit="1" customWidth="1"/>
    <col min="2" max="2" width="6.5546875" style="2" customWidth="1"/>
    <col min="3" max="6" width="14.5546875" style="2" customWidth="1"/>
    <col min="7" max="7" width="25.21875" style="2" customWidth="1"/>
    <col min="8" max="8" width="14.5546875" style="2" customWidth="1"/>
    <col min="9" max="9" width="15.21875" style="2" customWidth="1"/>
    <col min="10" max="10" width="18.44140625" style="2" customWidth="1"/>
    <col min="11" max="11" width="14.5546875" style="2" customWidth="1"/>
    <col min="12" max="12" width="19.5546875" style="2" customWidth="1"/>
    <col min="13" max="13" width="19" style="1" customWidth="1"/>
    <col min="14" max="14" width="24" style="1" customWidth="1"/>
    <col min="15" max="15" width="15.88671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36"/>
    </row>
    <row r="2" spans="1:27" ht="15.9" customHeight="1" x14ac:dyDescent="0.25">
      <c r="A2" s="8" t="s">
        <v>2</v>
      </c>
      <c r="B2" s="110" t="s">
        <v>82</v>
      </c>
      <c r="C2" s="111"/>
      <c r="D2" s="111"/>
      <c r="E2" s="111"/>
      <c r="F2" s="111"/>
      <c r="G2" s="111"/>
      <c r="H2" s="111"/>
      <c r="I2" s="111"/>
      <c r="J2" s="111"/>
      <c r="K2" s="111"/>
      <c r="L2" s="36"/>
    </row>
    <row r="3" spans="1:27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36"/>
      <c r="AA3" s="2" t="str">
        <f>"Quelle: "&amp;'Data GWP'!B3</f>
        <v>Quelle: Source</v>
      </c>
    </row>
    <row r="4" spans="1:27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36"/>
    </row>
    <row r="5" spans="1:27" x14ac:dyDescent="0.25">
      <c r="A5" s="8" t="s">
        <v>3</v>
      </c>
      <c r="B5" s="110" t="s">
        <v>95</v>
      </c>
      <c r="C5" s="111"/>
      <c r="D5" s="111"/>
      <c r="E5" s="111"/>
      <c r="F5" s="111"/>
      <c r="G5" s="111"/>
      <c r="H5" s="111"/>
      <c r="I5" s="111"/>
      <c r="J5" s="111"/>
      <c r="K5" s="111"/>
      <c r="L5" s="36"/>
    </row>
    <row r="6" spans="1:27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37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25">
      <c r="A9" s="84" t="s">
        <v>23</v>
      </c>
      <c r="B9" s="85" t="s">
        <v>96</v>
      </c>
      <c r="C9" s="86" t="s">
        <v>86</v>
      </c>
      <c r="D9" s="86" t="s">
        <v>87</v>
      </c>
      <c r="E9" s="86" t="s">
        <v>88</v>
      </c>
      <c r="F9" s="86" t="s">
        <v>56</v>
      </c>
      <c r="G9" s="86" t="s">
        <v>116</v>
      </c>
      <c r="H9" s="86" t="s">
        <v>117</v>
      </c>
      <c r="I9" s="86" t="s">
        <v>94</v>
      </c>
      <c r="J9" s="86" t="s">
        <v>89</v>
      </c>
      <c r="K9" s="86" t="s">
        <v>90</v>
      </c>
      <c r="L9" s="86" t="s">
        <v>93</v>
      </c>
      <c r="M9" s="86" t="s">
        <v>111</v>
      </c>
      <c r="N9" s="86" t="s">
        <v>115</v>
      </c>
      <c r="O9" s="86" t="s">
        <v>91</v>
      </c>
      <c r="P9" s="87" t="s">
        <v>92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75">
        <v>1</v>
      </c>
      <c r="B10" s="76">
        <v>56</v>
      </c>
      <c r="C10" s="77">
        <v>0</v>
      </c>
      <c r="D10" s="77">
        <v>0.90754542374177483</v>
      </c>
      <c r="E10" s="77">
        <v>0</v>
      </c>
      <c r="F10" s="77">
        <v>0</v>
      </c>
      <c r="G10" s="77">
        <v>0</v>
      </c>
      <c r="H10" s="77">
        <v>6.7292324930713789</v>
      </c>
      <c r="I10" s="77">
        <v>0</v>
      </c>
      <c r="J10" s="77">
        <v>3.5405771321195571E-4</v>
      </c>
      <c r="K10" s="77">
        <v>2.3298616157787982E-2</v>
      </c>
      <c r="L10" s="77">
        <v>0</v>
      </c>
      <c r="M10" s="77">
        <v>0</v>
      </c>
      <c r="N10" s="77">
        <v>0</v>
      </c>
      <c r="O10" s="77">
        <v>7.6604305906841539</v>
      </c>
      <c r="P10" s="78" t="s">
        <v>36</v>
      </c>
    </row>
    <row r="11" spans="1:27" x14ac:dyDescent="0.25">
      <c r="A11" s="79">
        <v>2</v>
      </c>
      <c r="B11" s="80">
        <v>55</v>
      </c>
      <c r="C11" s="81">
        <v>0</v>
      </c>
      <c r="D11" s="81">
        <v>0.32211044484275797</v>
      </c>
      <c r="E11" s="81">
        <v>0</v>
      </c>
      <c r="F11" s="81">
        <v>0</v>
      </c>
      <c r="G11" s="81">
        <v>0</v>
      </c>
      <c r="H11" s="81">
        <v>6.2748733697248174</v>
      </c>
      <c r="I11" s="81">
        <v>0</v>
      </c>
      <c r="J11" s="81">
        <v>3.4412729191366989E-4</v>
      </c>
      <c r="K11" s="81">
        <v>0.27095144632834545</v>
      </c>
      <c r="L11" s="81">
        <v>0</v>
      </c>
      <c r="M11" s="81">
        <v>0</v>
      </c>
      <c r="N11" s="81">
        <v>0</v>
      </c>
      <c r="O11" s="81">
        <v>6.8682793881878341</v>
      </c>
      <c r="P11" s="82" t="s">
        <v>35</v>
      </c>
    </row>
    <row r="12" spans="1:27" x14ac:dyDescent="0.25">
      <c r="A12" s="79">
        <v>3</v>
      </c>
      <c r="B12" s="76">
        <v>54</v>
      </c>
      <c r="C12" s="77">
        <v>2.7973465021047614E-2</v>
      </c>
      <c r="D12" s="77">
        <v>0.37347300017763557</v>
      </c>
      <c r="E12" s="77">
        <v>1.5200914422786356E-2</v>
      </c>
      <c r="F12" s="77">
        <v>0</v>
      </c>
      <c r="G12" s="77">
        <v>0</v>
      </c>
      <c r="H12" s="77">
        <v>295.73250904268315</v>
      </c>
      <c r="I12" s="77">
        <v>5.151604595544117</v>
      </c>
      <c r="J12" s="77">
        <v>1.6500231629524791E-2</v>
      </c>
      <c r="K12" s="77">
        <v>0.57164606390597839</v>
      </c>
      <c r="L12" s="77">
        <v>0</v>
      </c>
      <c r="M12" s="77">
        <v>7.766344864041598E-2</v>
      </c>
      <c r="N12" s="77">
        <v>54.134</v>
      </c>
      <c r="O12" s="77">
        <v>301.96657076202467</v>
      </c>
      <c r="P12" s="78" t="s">
        <v>63</v>
      </c>
    </row>
    <row r="13" spans="1:27" x14ac:dyDescent="0.25">
      <c r="A13" s="79">
        <v>4</v>
      </c>
      <c r="B13" s="80">
        <v>53</v>
      </c>
      <c r="C13" s="81">
        <v>2.7973465021047614E-2</v>
      </c>
      <c r="D13" s="81">
        <v>0.37347300017763557</v>
      </c>
      <c r="E13" s="81">
        <v>1.5200914422786356E-2</v>
      </c>
      <c r="F13" s="81">
        <v>0</v>
      </c>
      <c r="G13" s="81">
        <v>0</v>
      </c>
      <c r="H13" s="81">
        <v>7.1512596487739915</v>
      </c>
      <c r="I13" s="81">
        <v>1.8886789580356089</v>
      </c>
      <c r="J13" s="81">
        <v>3.9900057328703866E-4</v>
      </c>
      <c r="K13" s="81">
        <v>0.57164606390597839</v>
      </c>
      <c r="L13" s="81">
        <v>0</v>
      </c>
      <c r="M13" s="81">
        <v>7.766344864041598E-2</v>
      </c>
      <c r="N13" s="81">
        <v>54.134</v>
      </c>
      <c r="O13" s="81">
        <v>10.106294499550753</v>
      </c>
      <c r="P13" s="82" t="s">
        <v>34</v>
      </c>
    </row>
    <row r="14" spans="1:27" x14ac:dyDescent="0.25">
      <c r="A14" s="79">
        <v>5</v>
      </c>
      <c r="B14" s="76">
        <v>52</v>
      </c>
      <c r="C14" s="77">
        <v>2.8243295465765018E-2</v>
      </c>
      <c r="D14" s="77">
        <v>0.37707549939080254</v>
      </c>
      <c r="E14" s="77">
        <v>2.947774209243776</v>
      </c>
      <c r="F14" s="77">
        <v>0</v>
      </c>
      <c r="G14" s="77">
        <v>0</v>
      </c>
      <c r="H14" s="77">
        <v>10.65018360030726</v>
      </c>
      <c r="I14" s="77">
        <v>1.3626772880071094</v>
      </c>
      <c r="J14" s="77">
        <v>8.7611780146198744E-3</v>
      </c>
      <c r="K14" s="77">
        <v>0.35668221079949358</v>
      </c>
      <c r="L14" s="77">
        <v>0</v>
      </c>
      <c r="M14" s="77">
        <v>9.4952984369393878</v>
      </c>
      <c r="N14" s="77">
        <v>0</v>
      </c>
      <c r="O14" s="77">
        <v>25.226695718168216</v>
      </c>
      <c r="P14" s="78" t="s">
        <v>55</v>
      </c>
    </row>
    <row r="15" spans="1:27" x14ac:dyDescent="0.25">
      <c r="A15" s="79">
        <v>6</v>
      </c>
      <c r="B15" s="80">
        <v>51</v>
      </c>
      <c r="C15" s="81">
        <v>2.7977600891135785E-2</v>
      </c>
      <c r="D15" s="81">
        <v>0.37352821807105752</v>
      </c>
      <c r="E15" s="81">
        <v>2.9200434645940407</v>
      </c>
      <c r="F15" s="81">
        <v>0</v>
      </c>
      <c r="G15" s="81">
        <v>0</v>
      </c>
      <c r="H15" s="81">
        <v>10.549993592210047</v>
      </c>
      <c r="I15" s="81">
        <v>1.4180711328034428</v>
      </c>
      <c r="J15" s="81">
        <v>8.6787585438230924E-3</v>
      </c>
      <c r="K15" s="81">
        <v>0.35332677628969772</v>
      </c>
      <c r="L15" s="81">
        <v>0</v>
      </c>
      <c r="M15" s="81">
        <v>0.58247586480311986</v>
      </c>
      <c r="N15" s="81">
        <v>0</v>
      </c>
      <c r="O15" s="81">
        <v>16.234095408206365</v>
      </c>
      <c r="P15" s="82" t="s">
        <v>54</v>
      </c>
    </row>
    <row r="16" spans="1:27" x14ac:dyDescent="0.25">
      <c r="A16" s="79">
        <v>7</v>
      </c>
      <c r="B16" s="76">
        <v>50</v>
      </c>
      <c r="C16" s="77">
        <v>2.7977600891135782E-2</v>
      </c>
      <c r="D16" s="77">
        <v>0.37352821807105752</v>
      </c>
      <c r="E16" s="77">
        <v>2.9200434645940416</v>
      </c>
      <c r="F16" s="77">
        <v>0</v>
      </c>
      <c r="G16" s="77">
        <v>0</v>
      </c>
      <c r="H16" s="77">
        <v>10.549993592210049</v>
      </c>
      <c r="I16" s="77">
        <v>1.3358833461657986</v>
      </c>
      <c r="J16" s="77">
        <v>8.6787585438232537E-3</v>
      </c>
      <c r="K16" s="77">
        <v>0.35332677628969772</v>
      </c>
      <c r="L16" s="77">
        <v>1.0790165067755444</v>
      </c>
      <c r="M16" s="77">
        <v>7.766344864041598E-2</v>
      </c>
      <c r="N16" s="77">
        <v>0</v>
      </c>
      <c r="O16" s="77">
        <v>16.726111712181563</v>
      </c>
      <c r="P16" s="78" t="s">
        <v>79</v>
      </c>
    </row>
    <row r="17" spans="1:16" x14ac:dyDescent="0.25">
      <c r="A17" s="79">
        <v>8</v>
      </c>
      <c r="B17" s="80">
        <v>49</v>
      </c>
      <c r="C17" s="81">
        <v>2.7977600891135782E-2</v>
      </c>
      <c r="D17" s="81">
        <v>0.37352821807105752</v>
      </c>
      <c r="E17" s="81">
        <v>2.9200434645940416</v>
      </c>
      <c r="F17" s="81">
        <v>0</v>
      </c>
      <c r="G17" s="81">
        <v>0</v>
      </c>
      <c r="H17" s="81">
        <v>5.8252531677268617</v>
      </c>
      <c r="I17" s="81">
        <v>0.73761738582589098</v>
      </c>
      <c r="J17" s="81">
        <v>3.1946917160007721E-4</v>
      </c>
      <c r="K17" s="81">
        <v>0.35332677628969772</v>
      </c>
      <c r="L17" s="81">
        <v>0</v>
      </c>
      <c r="M17" s="81">
        <v>7.766344864041598E-2</v>
      </c>
      <c r="N17" s="81">
        <v>0</v>
      </c>
      <c r="O17" s="81">
        <v>10.315729531210703</v>
      </c>
      <c r="P17" s="82" t="s">
        <v>33</v>
      </c>
    </row>
    <row r="18" spans="1:16" x14ac:dyDescent="0.25">
      <c r="A18" s="79">
        <v>9</v>
      </c>
      <c r="B18" s="76">
        <v>48</v>
      </c>
      <c r="C18" s="77">
        <v>2.7977600891135782E-2</v>
      </c>
      <c r="D18" s="77">
        <v>0.37352821807105752</v>
      </c>
      <c r="E18" s="77">
        <v>2.9200434645940416</v>
      </c>
      <c r="F18" s="77">
        <v>0</v>
      </c>
      <c r="G18" s="77">
        <v>0</v>
      </c>
      <c r="H18" s="77">
        <v>43.573278957497756</v>
      </c>
      <c r="I18" s="77">
        <v>5.4211391621832377</v>
      </c>
      <c r="J18" s="77">
        <v>2.3429815822327608E-3</v>
      </c>
      <c r="K18" s="77">
        <v>0.35332677628969772</v>
      </c>
      <c r="L18" s="77">
        <v>0</v>
      </c>
      <c r="M18" s="77">
        <v>7.766344864041598E-2</v>
      </c>
      <c r="N18" s="77">
        <v>0</v>
      </c>
      <c r="O18" s="77">
        <v>52.749300609749575</v>
      </c>
      <c r="P18" s="78" t="s">
        <v>32</v>
      </c>
    </row>
    <row r="19" spans="1:16" x14ac:dyDescent="0.25">
      <c r="A19" s="79">
        <v>10</v>
      </c>
      <c r="B19" s="80">
        <v>47</v>
      </c>
      <c r="C19" s="81">
        <v>2.8861613214536553E-2</v>
      </c>
      <c r="D19" s="81">
        <v>0.38533064348979007</v>
      </c>
      <c r="E19" s="81">
        <v>8.2394817353863563E-4</v>
      </c>
      <c r="F19" s="81">
        <v>0</v>
      </c>
      <c r="G19" s="81">
        <v>0</v>
      </c>
      <c r="H19" s="81">
        <v>23.912722679335648</v>
      </c>
      <c r="I19" s="81">
        <v>0.29432036585343313</v>
      </c>
      <c r="J19" s="81">
        <v>1.9545879369235891E-2</v>
      </c>
      <c r="K19" s="81">
        <v>0.66486983673028888</v>
      </c>
      <c r="L19" s="81">
        <v>0</v>
      </c>
      <c r="M19" s="81">
        <v>10.62090117197074</v>
      </c>
      <c r="N19" s="81">
        <v>54.134</v>
      </c>
      <c r="O19" s="81">
        <v>35.927376138137213</v>
      </c>
      <c r="P19" s="82" t="s">
        <v>31</v>
      </c>
    </row>
    <row r="20" spans="1:16" x14ac:dyDescent="0.25">
      <c r="A20" s="79">
        <v>11</v>
      </c>
      <c r="B20" s="76">
        <v>46</v>
      </c>
      <c r="C20" s="77">
        <v>2.7975964635375449E-2</v>
      </c>
      <c r="D20" s="77">
        <v>0.3735063724631863</v>
      </c>
      <c r="E20" s="77">
        <v>7.9866590127428063E-4</v>
      </c>
      <c r="F20" s="77">
        <v>0</v>
      </c>
      <c r="G20" s="77">
        <v>0</v>
      </c>
      <c r="H20" s="77">
        <v>23.164824442097594</v>
      </c>
      <c r="I20" s="77">
        <v>0.57386152734250584</v>
      </c>
      <c r="J20" s="77">
        <v>1.8946083931379466E-2</v>
      </c>
      <c r="K20" s="77">
        <v>0.64446813771675981</v>
      </c>
      <c r="L20" s="77">
        <v>0</v>
      </c>
      <c r="M20" s="77">
        <v>0.9707931080051998</v>
      </c>
      <c r="N20" s="77">
        <v>54.134</v>
      </c>
      <c r="O20" s="77">
        <v>25.775174302093273</v>
      </c>
      <c r="P20" s="78" t="s">
        <v>24</v>
      </c>
    </row>
    <row r="21" spans="1:16" x14ac:dyDescent="0.25">
      <c r="A21" s="79">
        <v>12</v>
      </c>
      <c r="B21" s="80">
        <v>45</v>
      </c>
      <c r="C21" s="81">
        <v>2.7975964635375446E-2</v>
      </c>
      <c r="D21" s="81">
        <v>0.37350637246317953</v>
      </c>
      <c r="E21" s="81">
        <v>7.9866590127428063E-4</v>
      </c>
      <c r="F21" s="81">
        <v>0</v>
      </c>
      <c r="G21" s="81">
        <v>0</v>
      </c>
      <c r="H21" s="81">
        <v>23.164824442097178</v>
      </c>
      <c r="I21" s="81">
        <v>0.25601868078699391</v>
      </c>
      <c r="J21" s="81">
        <v>1.8946083931379126E-2</v>
      </c>
      <c r="K21" s="81">
        <v>0.64446813771675404</v>
      </c>
      <c r="L21" s="81">
        <v>1.713729050323862</v>
      </c>
      <c r="M21" s="81">
        <v>7.766344864041598E-2</v>
      </c>
      <c r="N21" s="81">
        <v>54.134</v>
      </c>
      <c r="O21" s="81">
        <v>26.27793084649641</v>
      </c>
      <c r="P21" s="82" t="s">
        <v>78</v>
      </c>
    </row>
    <row r="22" spans="1:16" x14ac:dyDescent="0.25">
      <c r="A22" s="79">
        <v>13</v>
      </c>
      <c r="B22" s="76">
        <v>44</v>
      </c>
      <c r="C22" s="77">
        <v>2.7975964635375446E-2</v>
      </c>
      <c r="D22" s="77">
        <v>0.37350637246317953</v>
      </c>
      <c r="E22" s="77">
        <v>7.9866590127428063E-4</v>
      </c>
      <c r="F22" s="77">
        <v>0</v>
      </c>
      <c r="G22" s="77">
        <v>0</v>
      </c>
      <c r="H22" s="77">
        <v>42.968573103973576</v>
      </c>
      <c r="I22" s="77">
        <v>0.47489060100050956</v>
      </c>
      <c r="J22" s="77">
        <v>2.3428445541464355E-3</v>
      </c>
      <c r="K22" s="77">
        <v>0.64446813771675404</v>
      </c>
      <c r="L22" s="77">
        <v>0</v>
      </c>
      <c r="M22" s="77">
        <v>7.766344864041598E-2</v>
      </c>
      <c r="N22" s="77">
        <v>54.134</v>
      </c>
      <c r="O22" s="77">
        <v>44.570219138885236</v>
      </c>
      <c r="P22" s="78" t="s">
        <v>29</v>
      </c>
    </row>
    <row r="23" spans="1:16" x14ac:dyDescent="0.25">
      <c r="A23" s="79">
        <v>14</v>
      </c>
      <c r="B23" s="80">
        <v>43</v>
      </c>
      <c r="C23" s="81">
        <v>2.7177093733041412E-2</v>
      </c>
      <c r="D23" s="81">
        <v>0.36284066793124509</v>
      </c>
      <c r="E23" s="81">
        <v>0.89037927217598645</v>
      </c>
      <c r="F23" s="81">
        <v>0</v>
      </c>
      <c r="G23" s="81">
        <v>0</v>
      </c>
      <c r="H23" s="81">
        <v>7.0642199512115811</v>
      </c>
      <c r="I23" s="81">
        <v>7.8804094971898095E-2</v>
      </c>
      <c r="J23" s="81">
        <v>3.8764150138714148E-4</v>
      </c>
      <c r="K23" s="81">
        <v>0.35893488713933114</v>
      </c>
      <c r="L23" s="81">
        <v>0</v>
      </c>
      <c r="M23" s="81">
        <v>7.766344864041598E-2</v>
      </c>
      <c r="N23" s="81">
        <v>0</v>
      </c>
      <c r="O23" s="81">
        <v>8.8604070573048865</v>
      </c>
      <c r="P23" s="82" t="s">
        <v>28</v>
      </c>
    </row>
    <row r="24" spans="1:16" x14ac:dyDescent="0.25">
      <c r="A24" s="75">
        <v>15</v>
      </c>
      <c r="B24" s="76">
        <v>60</v>
      </c>
      <c r="C24" s="77">
        <v>0</v>
      </c>
      <c r="D24" s="77">
        <v>0</v>
      </c>
      <c r="E24" s="77">
        <v>0.92946205968619922</v>
      </c>
      <c r="F24" s="77">
        <v>1.2494575109200345</v>
      </c>
      <c r="G24" s="77">
        <v>0.92570660786997372</v>
      </c>
      <c r="H24" s="77">
        <v>0</v>
      </c>
      <c r="I24" s="77">
        <v>13.339568567786388</v>
      </c>
      <c r="J24" s="77">
        <v>0</v>
      </c>
      <c r="K24" s="77">
        <v>3.3806356478030659E-2</v>
      </c>
      <c r="L24" s="77">
        <v>0</v>
      </c>
      <c r="M24" s="77">
        <v>0</v>
      </c>
      <c r="N24" s="77">
        <v>0</v>
      </c>
      <c r="O24" s="77">
        <v>16.478001102740627</v>
      </c>
      <c r="P24" s="78" t="s">
        <v>48</v>
      </c>
    </row>
    <row r="25" spans="1:16" x14ac:dyDescent="0.25">
      <c r="A25" s="75">
        <v>16</v>
      </c>
      <c r="B25" s="80">
        <v>59</v>
      </c>
      <c r="C25" s="81">
        <v>0</v>
      </c>
      <c r="D25" s="81">
        <v>0</v>
      </c>
      <c r="E25" s="81">
        <v>0.92946205968619922</v>
      </c>
      <c r="F25" s="81">
        <v>1.2070668100735347</v>
      </c>
      <c r="G25" s="81">
        <v>0.91744074476271831</v>
      </c>
      <c r="H25" s="81">
        <v>0</v>
      </c>
      <c r="I25" s="81">
        <v>12.953552057773338</v>
      </c>
      <c r="J25" s="81">
        <v>8.0691990723193011E-4</v>
      </c>
      <c r="K25" s="81">
        <v>3.5090371117265866E-2</v>
      </c>
      <c r="L25" s="81">
        <v>0</v>
      </c>
      <c r="M25" s="81">
        <v>0</v>
      </c>
      <c r="N25" s="81">
        <v>0</v>
      </c>
      <c r="O25" s="81">
        <v>16.043418963320288</v>
      </c>
      <c r="P25" s="82" t="s">
        <v>47</v>
      </c>
    </row>
    <row r="26" spans="1:16" x14ac:dyDescent="0.25">
      <c r="A26" s="75">
        <v>17</v>
      </c>
      <c r="B26" s="76">
        <v>58</v>
      </c>
      <c r="C26" s="77">
        <v>0</v>
      </c>
      <c r="D26" s="77">
        <v>0</v>
      </c>
      <c r="E26" s="77">
        <v>0.86315651331756404</v>
      </c>
      <c r="F26" s="77">
        <v>1.9334419901548752</v>
      </c>
      <c r="G26" s="77">
        <v>7.7724815021362854</v>
      </c>
      <c r="H26" s="77">
        <v>0</v>
      </c>
      <c r="I26" s="77">
        <v>20.513576114648689</v>
      </c>
      <c r="J26" s="77">
        <v>0</v>
      </c>
      <c r="K26" s="77">
        <v>5.3117438521211383E-2</v>
      </c>
      <c r="L26" s="77">
        <v>0</v>
      </c>
      <c r="M26" s="77">
        <v>6.6844758765685214E-2</v>
      </c>
      <c r="N26" s="77">
        <v>0</v>
      </c>
      <c r="O26" s="77">
        <v>31.202618317544314</v>
      </c>
      <c r="P26" s="78" t="s">
        <v>46</v>
      </c>
    </row>
    <row r="27" spans="1:16" x14ac:dyDescent="0.25">
      <c r="A27" s="75">
        <v>18</v>
      </c>
      <c r="B27" s="80">
        <v>57</v>
      </c>
      <c r="C27" s="81">
        <v>0</v>
      </c>
      <c r="D27" s="81">
        <v>0</v>
      </c>
      <c r="E27" s="81">
        <v>0.92946205968619922</v>
      </c>
      <c r="F27" s="81">
        <v>1.7636200088163441</v>
      </c>
      <c r="G27" s="81">
        <v>1.0259614926137279</v>
      </c>
      <c r="H27" s="81">
        <v>0</v>
      </c>
      <c r="I27" s="81">
        <v>19.028597151450903</v>
      </c>
      <c r="J27" s="81">
        <v>0</v>
      </c>
      <c r="K27" s="81">
        <v>5.0213924058852548E-2</v>
      </c>
      <c r="L27" s="81">
        <v>0</v>
      </c>
      <c r="M27" s="81">
        <v>0</v>
      </c>
      <c r="N27" s="81">
        <v>0</v>
      </c>
      <c r="O27" s="81">
        <v>22.797854636626028</v>
      </c>
      <c r="P27" s="82" t="s">
        <v>45</v>
      </c>
    </row>
    <row r="28" spans="1:16" x14ac:dyDescent="0.25">
      <c r="A28" s="106">
        <v>19</v>
      </c>
      <c r="B28" s="102" t="s">
        <v>15</v>
      </c>
      <c r="C28" s="103">
        <v>0</v>
      </c>
      <c r="D28" s="103">
        <v>0.32211044484275758</v>
      </c>
      <c r="E28" s="103">
        <v>0</v>
      </c>
      <c r="F28" s="103">
        <v>0</v>
      </c>
      <c r="G28" s="103">
        <v>0</v>
      </c>
      <c r="H28" s="103">
        <v>259.49051449585863</v>
      </c>
      <c r="I28" s="103">
        <v>0</v>
      </c>
      <c r="J28" s="103">
        <v>1.4231007188382655E-2</v>
      </c>
      <c r="K28" s="103">
        <v>0.27095144632834545</v>
      </c>
      <c r="L28" s="103">
        <v>0</v>
      </c>
      <c r="M28" s="103">
        <v>0</v>
      </c>
      <c r="N28" s="103">
        <v>0</v>
      </c>
      <c r="O28" s="103">
        <v>260.09780739421808</v>
      </c>
      <c r="P28" s="104" t="s">
        <v>65</v>
      </c>
    </row>
    <row r="29" spans="1:16" x14ac:dyDescent="0.25">
      <c r="A29" s="71">
        <v>20</v>
      </c>
      <c r="B29" s="70" t="s">
        <v>16</v>
      </c>
      <c r="C29" s="100">
        <v>0</v>
      </c>
      <c r="D29" s="100">
        <v>0.32211044484275758</v>
      </c>
      <c r="E29" s="100">
        <v>0</v>
      </c>
      <c r="F29" s="100">
        <v>0</v>
      </c>
      <c r="G29" s="100">
        <v>0</v>
      </c>
      <c r="H29" s="100">
        <v>36.917300853866521</v>
      </c>
      <c r="I29" s="100">
        <v>0</v>
      </c>
      <c r="J29" s="100">
        <v>2.0204580646222708E-3</v>
      </c>
      <c r="K29" s="100">
        <v>0.27095144632834545</v>
      </c>
      <c r="L29" s="100">
        <v>0</v>
      </c>
      <c r="M29" s="100">
        <v>0</v>
      </c>
      <c r="N29" s="100">
        <v>0</v>
      </c>
      <c r="O29" s="100">
        <v>37.512383203102246</v>
      </c>
      <c r="P29" s="101" t="s">
        <v>37</v>
      </c>
    </row>
    <row r="30" spans="1:16" x14ac:dyDescent="0.25">
      <c r="A30" s="105">
        <v>21</v>
      </c>
      <c r="B30" s="70" t="s">
        <v>19</v>
      </c>
      <c r="C30" s="100">
        <v>0</v>
      </c>
      <c r="D30" s="100">
        <v>0.18058183763318816</v>
      </c>
      <c r="E30" s="100">
        <v>0</v>
      </c>
      <c r="F30" s="100">
        <v>0</v>
      </c>
      <c r="G30" s="100">
        <v>0</v>
      </c>
      <c r="H30" s="100">
        <v>9.4230505684976595</v>
      </c>
      <c r="I30" s="100">
        <v>0</v>
      </c>
      <c r="J30" s="100">
        <v>6.1129213647957974E-4</v>
      </c>
      <c r="K30" s="100">
        <v>0.27095144632834545</v>
      </c>
      <c r="L30" s="100">
        <v>0</v>
      </c>
      <c r="M30" s="100">
        <v>0</v>
      </c>
      <c r="N30" s="100">
        <v>0</v>
      </c>
      <c r="O30" s="100">
        <v>9.875195144595672</v>
      </c>
      <c r="P30" s="101" t="s">
        <v>66</v>
      </c>
    </row>
    <row r="31" spans="1:16" x14ac:dyDescent="0.25">
      <c r="A31" s="105">
        <v>22</v>
      </c>
      <c r="B31" s="70" t="s">
        <v>20</v>
      </c>
      <c r="C31" s="100">
        <v>0</v>
      </c>
      <c r="D31" s="100">
        <v>0.18058183763318816</v>
      </c>
      <c r="E31" s="100">
        <v>0</v>
      </c>
      <c r="F31" s="100">
        <v>0</v>
      </c>
      <c r="G31" s="100">
        <v>0</v>
      </c>
      <c r="H31" s="100">
        <v>11.027343959815948</v>
      </c>
      <c r="I31" s="100">
        <v>0</v>
      </c>
      <c r="J31" s="100">
        <v>7.130187481006069E-4</v>
      </c>
      <c r="K31" s="100">
        <v>0.27095144632834545</v>
      </c>
      <c r="L31" s="100">
        <v>0</v>
      </c>
      <c r="M31" s="100">
        <v>0</v>
      </c>
      <c r="N31" s="100">
        <v>0</v>
      </c>
      <c r="O31" s="100">
        <v>11.479590262525582</v>
      </c>
      <c r="P31" s="101" t="s">
        <v>38</v>
      </c>
    </row>
    <row r="32" spans="1:16" x14ac:dyDescent="0.25">
      <c r="A32" s="71">
        <v>23</v>
      </c>
      <c r="B32" s="70" t="s">
        <v>17</v>
      </c>
      <c r="C32" s="100">
        <v>0</v>
      </c>
      <c r="D32" s="100">
        <v>0.90754542374177483</v>
      </c>
      <c r="E32" s="100">
        <v>0</v>
      </c>
      <c r="F32" s="100">
        <v>0</v>
      </c>
      <c r="G32" s="100">
        <v>0</v>
      </c>
      <c r="H32" s="100">
        <v>278.28003832146175</v>
      </c>
      <c r="I32" s="100">
        <v>0</v>
      </c>
      <c r="J32" s="100">
        <v>1.4641668883052962E-2</v>
      </c>
      <c r="K32" s="100">
        <v>2.3298616157787982E-2</v>
      </c>
      <c r="L32" s="100">
        <v>0</v>
      </c>
      <c r="M32" s="100">
        <v>0</v>
      </c>
      <c r="N32" s="100">
        <v>0</v>
      </c>
      <c r="O32" s="100">
        <v>279.22552403024434</v>
      </c>
      <c r="P32" s="101" t="s">
        <v>67</v>
      </c>
    </row>
    <row r="33" spans="1:16" x14ac:dyDescent="0.25">
      <c r="A33" s="71">
        <v>24</v>
      </c>
      <c r="B33" s="70" t="s">
        <v>18</v>
      </c>
      <c r="C33" s="100">
        <v>0</v>
      </c>
      <c r="D33" s="100">
        <v>0.90754542374177483</v>
      </c>
      <c r="E33" s="100">
        <v>0</v>
      </c>
      <c r="F33" s="100">
        <v>0</v>
      </c>
      <c r="G33" s="100">
        <v>0</v>
      </c>
      <c r="H33" s="100">
        <v>39.596353458535489</v>
      </c>
      <c r="I33" s="100">
        <v>0</v>
      </c>
      <c r="J33" s="100">
        <v>2.0787620777078853E-3</v>
      </c>
      <c r="K33" s="100">
        <v>2.3298616157787982E-2</v>
      </c>
      <c r="L33" s="100">
        <v>0</v>
      </c>
      <c r="M33" s="100">
        <v>0</v>
      </c>
      <c r="N33" s="100">
        <v>0</v>
      </c>
      <c r="O33" s="100">
        <v>40.529276260512759</v>
      </c>
      <c r="P33" s="101" t="s">
        <v>39</v>
      </c>
    </row>
    <row r="34" spans="1:16" x14ac:dyDescent="0.25">
      <c r="A34" s="71">
        <v>25</v>
      </c>
      <c r="B34" s="70" t="s">
        <v>21</v>
      </c>
      <c r="C34" s="100">
        <v>0</v>
      </c>
      <c r="D34" s="100">
        <v>0.23165960997714732</v>
      </c>
      <c r="E34" s="100">
        <v>0</v>
      </c>
      <c r="F34" s="100">
        <v>0</v>
      </c>
      <c r="G34" s="100">
        <v>0</v>
      </c>
      <c r="H34" s="100">
        <v>9.4304825802794969</v>
      </c>
      <c r="I34" s="100">
        <v>0</v>
      </c>
      <c r="J34" s="100">
        <v>6.2893208714380727E-4</v>
      </c>
      <c r="K34" s="100">
        <v>2.3298616157787982E-2</v>
      </c>
      <c r="L34" s="100">
        <v>0</v>
      </c>
      <c r="M34" s="100">
        <v>0</v>
      </c>
      <c r="N34" s="100">
        <v>0</v>
      </c>
      <c r="O34" s="100">
        <v>9.6860697385015762</v>
      </c>
      <c r="P34" s="101" t="s">
        <v>68</v>
      </c>
    </row>
    <row r="35" spans="1:16" x14ac:dyDescent="0.25">
      <c r="A35" s="71">
        <v>26</v>
      </c>
      <c r="B35" s="70" t="s">
        <v>22</v>
      </c>
      <c r="C35" s="100">
        <v>0</v>
      </c>
      <c r="D35" s="100">
        <v>0.23165960997714732</v>
      </c>
      <c r="E35" s="100">
        <v>0</v>
      </c>
      <c r="F35" s="100">
        <v>0</v>
      </c>
      <c r="G35" s="100">
        <v>0</v>
      </c>
      <c r="H35" s="100">
        <v>11.036069846828306</v>
      </c>
      <c r="I35" s="100">
        <v>0</v>
      </c>
      <c r="J35" s="100">
        <v>7.3359421039130839E-4</v>
      </c>
      <c r="K35" s="100">
        <v>2.3298616157787982E-2</v>
      </c>
      <c r="L35" s="100">
        <v>0</v>
      </c>
      <c r="M35" s="100">
        <v>0</v>
      </c>
      <c r="N35" s="100">
        <v>0</v>
      </c>
      <c r="O35" s="100">
        <v>11.291761667173633</v>
      </c>
      <c r="P35" s="101" t="s">
        <v>40</v>
      </c>
    </row>
    <row r="38" spans="1:16" x14ac:dyDescent="0.25">
      <c r="D38"/>
      <c r="E38"/>
      <c r="F38"/>
      <c r="G38"/>
      <c r="H38"/>
      <c r="I38"/>
      <c r="J38"/>
      <c r="K38"/>
      <c r="L38"/>
      <c r="M38"/>
      <c r="O38" s="57"/>
    </row>
    <row r="40" spans="1:16" x14ac:dyDescent="0.25">
      <c r="B40" s="2" t="s">
        <v>118</v>
      </c>
      <c r="D40" s="2" t="s">
        <v>81</v>
      </c>
    </row>
    <row r="41" spans="1:16" x14ac:dyDescent="0.25">
      <c r="B41" s="2">
        <v>63</v>
      </c>
      <c r="C41" s="2" t="s">
        <v>25</v>
      </c>
      <c r="D41" s="2">
        <v>88</v>
      </c>
      <c r="E41" s="2" t="s">
        <v>25</v>
      </c>
    </row>
    <row r="42" spans="1:16" x14ac:dyDescent="0.25">
      <c r="B42" s="74">
        <v>0</v>
      </c>
      <c r="C42" s="74">
        <v>63</v>
      </c>
      <c r="D42" s="74"/>
      <c r="E42" s="74">
        <v>88</v>
      </c>
    </row>
    <row r="43" spans="1:16" x14ac:dyDescent="0.25">
      <c r="B43" s="74">
        <v>1</v>
      </c>
      <c r="C43" s="74">
        <v>63</v>
      </c>
      <c r="D43" s="74"/>
      <c r="E43" s="74">
        <v>88</v>
      </c>
    </row>
  </sheetData>
  <sheetProtection selectLockedCells="1"/>
  <sortState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5"/>
  <sheetViews>
    <sheetView showGridLines="0" zoomScaleNormal="100" workbookViewId="0">
      <selection activeCell="O26" sqref="O26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8" width="16.5546875" style="2" customWidth="1"/>
    <col min="9" max="9" width="14.5546875" style="2" customWidth="1"/>
    <col min="10" max="10" width="16.88671875" style="2" customWidth="1"/>
    <col min="11" max="11" width="28.109375" style="2" customWidth="1"/>
    <col min="12" max="12" width="14.5546875" style="2" customWidth="1"/>
    <col min="13" max="13" width="17.77734375" style="2" customWidth="1"/>
    <col min="14" max="14" width="17.21875" style="1" customWidth="1"/>
    <col min="15" max="15" width="16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27" ht="15.9" customHeight="1" x14ac:dyDescent="0.25">
      <c r="A2" s="8" t="s">
        <v>2</v>
      </c>
      <c r="B2" s="110" t="s">
        <v>120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27" ht="15.9" customHeight="1" x14ac:dyDescent="3.9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P3" s="35"/>
      <c r="AA3" s="2" t="e">
        <f>"Quelle: "&amp;'[1]Daten water'!B3</f>
        <v>#REF!</v>
      </c>
    </row>
    <row r="4" spans="1:27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</row>
    <row r="5" spans="1:27" x14ac:dyDescent="0.25">
      <c r="A5" s="8" t="s">
        <v>3</v>
      </c>
      <c r="B5" s="110" t="s">
        <v>121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27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.75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5" t="s">
        <v>124</v>
      </c>
      <c r="L9" s="64" t="s">
        <v>90</v>
      </c>
      <c r="M9" s="64" t="s">
        <v>93</v>
      </c>
      <c r="N9" s="65" t="s">
        <v>111</v>
      </c>
      <c r="O9" s="65" t="s">
        <v>91</v>
      </c>
      <c r="P9" s="66" t="s">
        <v>92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61">
        <v>1</v>
      </c>
      <c r="B10" s="67">
        <v>56</v>
      </c>
      <c r="C10" s="68">
        <v>0</v>
      </c>
      <c r="D10" s="68">
        <v>5.2418602334748492</v>
      </c>
      <c r="E10" s="68">
        <v>0</v>
      </c>
      <c r="F10" s="68">
        <v>0</v>
      </c>
      <c r="G10" s="68">
        <v>0</v>
      </c>
      <c r="H10" s="68">
        <v>62.653102681586347</v>
      </c>
      <c r="I10" s="68">
        <v>0</v>
      </c>
      <c r="J10" s="68">
        <v>3.2964850425240039E-3</v>
      </c>
      <c r="K10" s="68">
        <v>81.112499999999997</v>
      </c>
      <c r="L10" s="68">
        <v>0.16247807099999989</v>
      </c>
      <c r="M10" s="68">
        <v>0</v>
      </c>
      <c r="N10" s="68">
        <v>0</v>
      </c>
      <c r="O10" s="68">
        <v>149.17323747110373</v>
      </c>
      <c r="P10" s="69" t="s">
        <v>36</v>
      </c>
    </row>
    <row r="11" spans="1:27" x14ac:dyDescent="0.25">
      <c r="A11" s="62">
        <v>2</v>
      </c>
      <c r="B11" s="67">
        <v>55</v>
      </c>
      <c r="C11" s="68">
        <v>0</v>
      </c>
      <c r="D11" s="68">
        <v>3.7221324116671415</v>
      </c>
      <c r="E11" s="68">
        <v>0</v>
      </c>
      <c r="F11" s="68">
        <v>0</v>
      </c>
      <c r="G11" s="68">
        <v>0</v>
      </c>
      <c r="H11" s="68">
        <v>58.422752661928357</v>
      </c>
      <c r="I11" s="68">
        <v>0</v>
      </c>
      <c r="J11" s="68">
        <v>3.204026993866372E-3</v>
      </c>
      <c r="K11" s="68">
        <v>78.837499999999991</v>
      </c>
      <c r="L11" s="68">
        <v>1.4589999730000001</v>
      </c>
      <c r="M11" s="68">
        <v>0</v>
      </c>
      <c r="N11" s="68">
        <v>0</v>
      </c>
      <c r="O11" s="68">
        <v>142.44458907358936</v>
      </c>
      <c r="P11" s="69" t="s">
        <v>35</v>
      </c>
    </row>
    <row r="12" spans="1:27" x14ac:dyDescent="0.25">
      <c r="A12" s="62">
        <v>3</v>
      </c>
      <c r="B12" s="67">
        <v>54</v>
      </c>
      <c r="C12" s="68">
        <v>0.22898876989162023</v>
      </c>
      <c r="D12" s="68">
        <v>4.3156500545095557</v>
      </c>
      <c r="E12" s="68">
        <v>0.47986669684467809</v>
      </c>
      <c r="F12" s="68">
        <v>0</v>
      </c>
      <c r="G12" s="68">
        <v>0</v>
      </c>
      <c r="H12" s="68">
        <v>524.66547411046315</v>
      </c>
      <c r="I12" s="68">
        <v>12.024923082579988</v>
      </c>
      <c r="J12" s="68">
        <v>2.9273419682066811E-2</v>
      </c>
      <c r="K12" s="68">
        <v>91.408639871574664</v>
      </c>
      <c r="L12" s="68">
        <v>3.3415888821526392</v>
      </c>
      <c r="M12" s="68">
        <v>0</v>
      </c>
      <c r="N12" s="68">
        <v>0.29778291825802244</v>
      </c>
      <c r="O12" s="68">
        <v>636.79218780595647</v>
      </c>
      <c r="P12" s="69" t="s">
        <v>63</v>
      </c>
    </row>
    <row r="13" spans="1:27" x14ac:dyDescent="0.25">
      <c r="A13" s="62">
        <v>4</v>
      </c>
      <c r="B13" s="67">
        <v>53</v>
      </c>
      <c r="C13" s="68">
        <v>0.22898876989162023</v>
      </c>
      <c r="D13" s="68">
        <v>4.3156500545095557</v>
      </c>
      <c r="E13" s="68">
        <v>0.47986669684467809</v>
      </c>
      <c r="F13" s="68">
        <v>0</v>
      </c>
      <c r="G13" s="68">
        <v>0</v>
      </c>
      <c r="H13" s="68">
        <v>66.58242311268728</v>
      </c>
      <c r="I13" s="68">
        <v>6.8454773135011751</v>
      </c>
      <c r="J13" s="68">
        <v>3.7149294386698618E-3</v>
      </c>
      <c r="K13" s="68">
        <v>91.408639871574664</v>
      </c>
      <c r="L13" s="68">
        <v>3.3415888821526392</v>
      </c>
      <c r="M13" s="68">
        <v>0</v>
      </c>
      <c r="N13" s="68">
        <v>0.29778291825802244</v>
      </c>
      <c r="O13" s="68">
        <v>173.50413254885834</v>
      </c>
      <c r="P13" s="69" t="s">
        <v>34</v>
      </c>
    </row>
    <row r="14" spans="1:27" x14ac:dyDescent="0.25">
      <c r="A14" s="62">
        <v>5</v>
      </c>
      <c r="B14" s="67">
        <v>52</v>
      </c>
      <c r="C14" s="68">
        <v>0.23119758247771421</v>
      </c>
      <c r="D14" s="68">
        <v>4.3572785682663211</v>
      </c>
      <c r="E14" s="68">
        <v>16.358944757633836</v>
      </c>
      <c r="F14" s="68">
        <v>0</v>
      </c>
      <c r="G14" s="68">
        <v>0</v>
      </c>
      <c r="H14" s="68">
        <v>113.68384283231754</v>
      </c>
      <c r="I14" s="68">
        <v>14.545701412743686</v>
      </c>
      <c r="J14" s="68">
        <v>9.3519926211531837E-2</v>
      </c>
      <c r="K14" s="68">
        <v>0</v>
      </c>
      <c r="L14" s="68">
        <v>2.6389618567281126</v>
      </c>
      <c r="M14" s="68">
        <v>0</v>
      </c>
      <c r="N14" s="68">
        <v>5.0675928069477383</v>
      </c>
      <c r="O14" s="68">
        <v>156.97703974332649</v>
      </c>
      <c r="P14" s="69" t="s">
        <v>55</v>
      </c>
    </row>
    <row r="15" spans="1:27" x14ac:dyDescent="0.25">
      <c r="A15" s="62">
        <v>6</v>
      </c>
      <c r="B15" s="67">
        <v>51</v>
      </c>
      <c r="C15" s="68">
        <v>0.22902262582627866</v>
      </c>
      <c r="D15" s="68">
        <v>4.3162881223341181</v>
      </c>
      <c r="E15" s="68">
        <v>16.205050433438142</v>
      </c>
      <c r="F15" s="68">
        <v>0</v>
      </c>
      <c r="G15" s="68">
        <v>0</v>
      </c>
      <c r="H15" s="68">
        <v>112.61437909710422</v>
      </c>
      <c r="I15" s="68">
        <v>15.136994988708182</v>
      </c>
      <c r="J15" s="68">
        <v>9.2640151503787474E-2</v>
      </c>
      <c r="K15" s="68">
        <v>0</v>
      </c>
      <c r="L15" s="68">
        <v>2.6141362180615455</v>
      </c>
      <c r="M15" s="68">
        <v>0</v>
      </c>
      <c r="N15" s="68">
        <v>2.2333718869351684</v>
      </c>
      <c r="O15" s="68">
        <v>153.44188352391143</v>
      </c>
      <c r="P15" s="69" t="s">
        <v>54</v>
      </c>
    </row>
    <row r="16" spans="1:27" x14ac:dyDescent="0.25">
      <c r="A16" s="62">
        <v>7</v>
      </c>
      <c r="B16" s="67">
        <v>50</v>
      </c>
      <c r="C16" s="68">
        <v>0.22902262582627864</v>
      </c>
      <c r="D16" s="68">
        <v>4.316288122334119</v>
      </c>
      <c r="E16" s="68">
        <v>16.205050433438149</v>
      </c>
      <c r="F16" s="68">
        <v>0</v>
      </c>
      <c r="G16" s="68">
        <v>0</v>
      </c>
      <c r="H16" s="68">
        <v>112.61437909710425</v>
      </c>
      <c r="I16" s="68">
        <v>14.259693359975657</v>
      </c>
      <c r="J16" s="68">
        <v>9.2640151503789223E-2</v>
      </c>
      <c r="K16" s="68">
        <v>0</v>
      </c>
      <c r="L16" s="68">
        <v>2.6141362180615455</v>
      </c>
      <c r="M16" s="68">
        <v>10.549498718036483</v>
      </c>
      <c r="N16" s="68">
        <v>0.29778291825802244</v>
      </c>
      <c r="O16" s="68">
        <v>161.1784916445383</v>
      </c>
      <c r="P16" s="69" t="s">
        <v>79</v>
      </c>
    </row>
    <row r="17" spans="1:16" x14ac:dyDescent="0.25">
      <c r="A17" s="62">
        <v>8</v>
      </c>
      <c r="B17" s="67">
        <v>49</v>
      </c>
      <c r="C17" s="68">
        <v>0.22902262582627864</v>
      </c>
      <c r="D17" s="68">
        <v>4.316288122334119</v>
      </c>
      <c r="E17" s="68">
        <v>16.205050433438149</v>
      </c>
      <c r="F17" s="68">
        <v>0</v>
      </c>
      <c r="G17" s="68">
        <v>0</v>
      </c>
      <c r="H17" s="68">
        <v>36.617823604401153</v>
      </c>
      <c r="I17" s="68">
        <v>4.6366986196158466</v>
      </c>
      <c r="J17" s="68">
        <v>2.0081986886864704E-3</v>
      </c>
      <c r="K17" s="68">
        <v>91.42215461703654</v>
      </c>
      <c r="L17" s="68">
        <v>2.6141362180615455</v>
      </c>
      <c r="M17" s="68">
        <v>0</v>
      </c>
      <c r="N17" s="68">
        <v>0.29778291825802244</v>
      </c>
      <c r="O17" s="68">
        <v>156.34096535766034</v>
      </c>
      <c r="P17" s="69" t="s">
        <v>33</v>
      </c>
    </row>
    <row r="18" spans="1:16" x14ac:dyDescent="0.25">
      <c r="A18" s="62">
        <v>9</v>
      </c>
      <c r="B18" s="67">
        <v>48</v>
      </c>
      <c r="C18" s="68">
        <v>0.22902262582627864</v>
      </c>
      <c r="D18" s="68">
        <v>4.316288122334119</v>
      </c>
      <c r="E18" s="68">
        <v>16.205050433438149</v>
      </c>
      <c r="F18" s="68">
        <v>0</v>
      </c>
      <c r="G18" s="68">
        <v>0</v>
      </c>
      <c r="H18" s="68">
        <v>315.36088038348601</v>
      </c>
      <c r="I18" s="68">
        <v>38.442085732822939</v>
      </c>
      <c r="J18" s="68">
        <v>1.6572782486152206E-2</v>
      </c>
      <c r="K18" s="68">
        <v>91.42215461703654</v>
      </c>
      <c r="L18" s="68">
        <v>2.6141362180615455</v>
      </c>
      <c r="M18" s="68">
        <v>0</v>
      </c>
      <c r="N18" s="68">
        <v>0.29778291825802244</v>
      </c>
      <c r="O18" s="68">
        <v>468.90397383374972</v>
      </c>
      <c r="P18" s="69" t="s">
        <v>32</v>
      </c>
    </row>
    <row r="19" spans="1:16" x14ac:dyDescent="0.25">
      <c r="A19" s="62">
        <v>10</v>
      </c>
      <c r="B19" s="67">
        <v>47</v>
      </c>
      <c r="C19" s="68">
        <v>0.23625908703522314</v>
      </c>
      <c r="D19" s="68">
        <v>4.4526705057392695</v>
      </c>
      <c r="E19" s="68">
        <v>3.7242109994639785E-3</v>
      </c>
      <c r="F19" s="68">
        <v>0</v>
      </c>
      <c r="G19" s="68">
        <v>0</v>
      </c>
      <c r="H19" s="68">
        <v>173.13588756347863</v>
      </c>
      <c r="I19" s="68">
        <v>2.082464269842216</v>
      </c>
      <c r="J19" s="68">
        <v>0.13825789109127176</v>
      </c>
      <c r="K19" s="68">
        <v>0</v>
      </c>
      <c r="L19" s="68">
        <v>3.697907876006699</v>
      </c>
      <c r="M19" s="68">
        <v>0</v>
      </c>
      <c r="N19" s="68">
        <v>7.155747185438301</v>
      </c>
      <c r="O19" s="68">
        <v>190.9029185896311</v>
      </c>
      <c r="P19" s="69" t="s">
        <v>31</v>
      </c>
    </row>
    <row r="20" spans="1:16" x14ac:dyDescent="0.25">
      <c r="A20" s="62">
        <v>11</v>
      </c>
      <c r="B20" s="67">
        <v>46</v>
      </c>
      <c r="C20" s="68">
        <v>0.22900923155447483</v>
      </c>
      <c r="D20" s="68">
        <v>4.3160356864183882</v>
      </c>
      <c r="E20" s="68">
        <v>3.6099361949529412E-3</v>
      </c>
      <c r="F20" s="68">
        <v>0</v>
      </c>
      <c r="G20" s="68">
        <v>0</v>
      </c>
      <c r="H20" s="68">
        <v>167.60447565107074</v>
      </c>
      <c r="I20" s="68">
        <v>4.0629818573711445</v>
      </c>
      <c r="J20" s="68">
        <v>0.13401515200011413</v>
      </c>
      <c r="K20" s="68">
        <v>0</v>
      </c>
      <c r="L20" s="68">
        <v>3.5844354734582637</v>
      </c>
      <c r="M20" s="68">
        <v>0</v>
      </c>
      <c r="N20" s="68">
        <v>3.7222864782252807</v>
      </c>
      <c r="O20" s="68">
        <v>183.65684946629332</v>
      </c>
      <c r="P20" s="69" t="s">
        <v>24</v>
      </c>
    </row>
    <row r="21" spans="1:16" x14ac:dyDescent="0.25">
      <c r="A21" s="62">
        <v>12</v>
      </c>
      <c r="B21" s="67">
        <v>45</v>
      </c>
      <c r="C21" s="68">
        <v>0.22900923155447481</v>
      </c>
      <c r="D21" s="68">
        <v>4.3160356864183109</v>
      </c>
      <c r="E21" s="68">
        <v>3.6099361949529412E-3</v>
      </c>
      <c r="F21" s="68">
        <v>0</v>
      </c>
      <c r="G21" s="68">
        <v>0</v>
      </c>
      <c r="H21" s="68">
        <v>167.60447565106776</v>
      </c>
      <c r="I21" s="68">
        <v>1.8114415785348259</v>
      </c>
      <c r="J21" s="68">
        <v>0.13401515200011171</v>
      </c>
      <c r="K21" s="68">
        <v>0</v>
      </c>
      <c r="L21" s="68">
        <v>3.5844354734582327</v>
      </c>
      <c r="M21" s="68">
        <v>16.74958042959868</v>
      </c>
      <c r="N21" s="68">
        <v>0.29778291825802244</v>
      </c>
      <c r="O21" s="68">
        <v>194.73038605708538</v>
      </c>
      <c r="P21" s="69" t="s">
        <v>78</v>
      </c>
    </row>
    <row r="22" spans="1:16" x14ac:dyDescent="0.25">
      <c r="A22" s="62">
        <v>13</v>
      </c>
      <c r="B22" s="67">
        <v>44</v>
      </c>
      <c r="C22" s="68">
        <v>0.22900923155447481</v>
      </c>
      <c r="D22" s="68">
        <v>4.3160356864183109</v>
      </c>
      <c r="E22" s="68">
        <v>3.6099361949529412E-3</v>
      </c>
      <c r="F22" s="68">
        <v>0</v>
      </c>
      <c r="G22" s="68">
        <v>0</v>
      </c>
      <c r="H22" s="68">
        <v>310.89055660954836</v>
      </c>
      <c r="I22" s="68">
        <v>3.3600539509983149</v>
      </c>
      <c r="J22" s="68">
        <v>1.6571813235396513E-2</v>
      </c>
      <c r="K22" s="68">
        <v>91.416807838815998</v>
      </c>
      <c r="L22" s="68">
        <v>3.5844354734582327</v>
      </c>
      <c r="M22" s="68">
        <v>0</v>
      </c>
      <c r="N22" s="68">
        <v>0.29778291825802244</v>
      </c>
      <c r="O22" s="68">
        <v>414.11486345848203</v>
      </c>
      <c r="P22" s="69" t="s">
        <v>29</v>
      </c>
    </row>
    <row r="23" spans="1:16" x14ac:dyDescent="0.25">
      <c r="A23" s="62">
        <v>14</v>
      </c>
      <c r="B23" s="67">
        <v>43</v>
      </c>
      <c r="C23" s="68">
        <v>0.22246973188612698</v>
      </c>
      <c r="D23" s="68">
        <v>4.1927886288726972</v>
      </c>
      <c r="E23" s="68">
        <v>8.9335919935615191</v>
      </c>
      <c r="F23" s="68">
        <v>0</v>
      </c>
      <c r="G23" s="68">
        <v>0</v>
      </c>
      <c r="H23" s="68">
        <v>65.772032460504178</v>
      </c>
      <c r="I23" s="68">
        <v>0.73371236007782903</v>
      </c>
      <c r="J23" s="68">
        <v>3.609169814694238E-3</v>
      </c>
      <c r="K23" s="68">
        <v>88.806344581572503</v>
      </c>
      <c r="L23" s="68">
        <v>2.5930587972006816</v>
      </c>
      <c r="M23" s="68">
        <v>0</v>
      </c>
      <c r="N23" s="68">
        <v>0.29778291825802244</v>
      </c>
      <c r="O23" s="68">
        <v>171.55539064174829</v>
      </c>
      <c r="P23" s="69" t="s">
        <v>28</v>
      </c>
    </row>
    <row r="24" spans="1:16" x14ac:dyDescent="0.25">
      <c r="A24" s="61">
        <v>15</v>
      </c>
      <c r="B24" s="70">
        <v>60</v>
      </c>
      <c r="C24" s="68">
        <v>0</v>
      </c>
      <c r="D24" s="68">
        <v>0</v>
      </c>
      <c r="E24" s="68">
        <v>9.3257278939559907</v>
      </c>
      <c r="F24" s="68">
        <v>9.927605421387689</v>
      </c>
      <c r="G24" s="68">
        <v>0.94128679728314801</v>
      </c>
      <c r="H24" s="68">
        <v>0</v>
      </c>
      <c r="I24" s="68">
        <v>0</v>
      </c>
      <c r="J24" s="68">
        <v>0</v>
      </c>
      <c r="K24" s="68">
        <v>0</v>
      </c>
      <c r="L24" s="68">
        <v>0.11787778083138643</v>
      </c>
      <c r="M24" s="68">
        <v>0</v>
      </c>
      <c r="N24" s="68">
        <v>0</v>
      </c>
      <c r="O24" s="68">
        <v>20.312497893458215</v>
      </c>
      <c r="P24" s="69" t="s">
        <v>48</v>
      </c>
    </row>
    <row r="25" spans="1:16" x14ac:dyDescent="0.25">
      <c r="A25" s="61">
        <v>16</v>
      </c>
      <c r="B25" s="70">
        <v>59</v>
      </c>
      <c r="C25" s="68">
        <v>0</v>
      </c>
      <c r="D25" s="68">
        <v>0</v>
      </c>
      <c r="E25" s="68">
        <v>9.3257278939559907</v>
      </c>
      <c r="F25" s="68">
        <v>9.7385546296336862</v>
      </c>
      <c r="G25" s="68">
        <v>0.93288181481368926</v>
      </c>
      <c r="H25" s="68">
        <v>0</v>
      </c>
      <c r="I25" s="68">
        <v>0</v>
      </c>
      <c r="J25" s="68">
        <v>1.4315741514772306E-3</v>
      </c>
      <c r="K25" s="68">
        <v>4.4702070165721812</v>
      </c>
      <c r="L25" s="68">
        <v>0.1268321419104225</v>
      </c>
      <c r="M25" s="68">
        <v>0</v>
      </c>
      <c r="N25" s="68">
        <v>0</v>
      </c>
      <c r="O25" s="68">
        <v>24.595635071037449</v>
      </c>
      <c r="P25" s="69" t="s">
        <v>47</v>
      </c>
    </row>
    <row r="26" spans="1:16" x14ac:dyDescent="0.25">
      <c r="A26" s="61">
        <v>17</v>
      </c>
      <c r="B26" s="67">
        <v>58</v>
      </c>
      <c r="C26" s="68">
        <v>0</v>
      </c>
      <c r="D26" s="68">
        <v>0</v>
      </c>
      <c r="E26" s="68">
        <v>8.6604533119007137</v>
      </c>
      <c r="F26" s="68">
        <v>13.339838529924979</v>
      </c>
      <c r="G26" s="68">
        <v>5560.4000349559583</v>
      </c>
      <c r="H26" s="68">
        <v>0</v>
      </c>
      <c r="I26" s="68">
        <v>0.65006824833995724</v>
      </c>
      <c r="J26" s="68">
        <v>0</v>
      </c>
      <c r="K26" s="68">
        <v>0</v>
      </c>
      <c r="L26" s="68">
        <v>0.18407273806537691</v>
      </c>
      <c r="M26" s="68">
        <v>0</v>
      </c>
      <c r="N26" s="68">
        <v>0.22048302472386788</v>
      </c>
      <c r="O26" s="68">
        <v>5583.4549508089131</v>
      </c>
      <c r="P26" s="69" t="s">
        <v>46</v>
      </c>
    </row>
    <row r="27" spans="1:16" x14ac:dyDescent="0.25">
      <c r="A27" s="61">
        <v>18</v>
      </c>
      <c r="B27" s="67">
        <v>57</v>
      </c>
      <c r="C27" s="68">
        <v>0</v>
      </c>
      <c r="D27" s="68">
        <v>0</v>
      </c>
      <c r="E27" s="68">
        <v>9.3257278939559907</v>
      </c>
      <c r="F27" s="68">
        <v>12.220694707649105</v>
      </c>
      <c r="G27" s="68">
        <v>1.0432290309997023</v>
      </c>
      <c r="H27" s="68">
        <v>0</v>
      </c>
      <c r="I27" s="68">
        <v>0</v>
      </c>
      <c r="J27" s="68">
        <v>0</v>
      </c>
      <c r="K27" s="68">
        <v>0</v>
      </c>
      <c r="L27" s="68">
        <v>0.17395513750921146</v>
      </c>
      <c r="M27" s="68">
        <v>0</v>
      </c>
      <c r="N27" s="68">
        <v>0</v>
      </c>
      <c r="O27" s="68">
        <v>22.763606770114006</v>
      </c>
      <c r="P27" s="72" t="s">
        <v>45</v>
      </c>
    </row>
    <row r="28" spans="1:16" x14ac:dyDescent="0.25">
      <c r="B28" s="47" t="s">
        <v>15</v>
      </c>
      <c r="C28" s="6">
        <v>0</v>
      </c>
      <c r="D28" s="6">
        <v>3.7221324116671384</v>
      </c>
      <c r="E28" s="6">
        <v>0</v>
      </c>
      <c r="F28" s="6">
        <v>0</v>
      </c>
      <c r="G28" s="6">
        <v>0</v>
      </c>
      <c r="H28" s="6">
        <v>460.36776361129699</v>
      </c>
      <c r="I28" s="6">
        <v>0</v>
      </c>
      <c r="J28" s="6">
        <v>2.5247539263546268E-2</v>
      </c>
      <c r="K28" s="6">
        <v>78.837499999999991</v>
      </c>
      <c r="L28" s="6">
        <v>1.4589999730000001</v>
      </c>
      <c r="M28" s="6">
        <v>0</v>
      </c>
      <c r="N28" s="6">
        <v>0</v>
      </c>
      <c r="O28" s="6">
        <v>544.41164353522765</v>
      </c>
      <c r="P28" s="73" t="s">
        <v>65</v>
      </c>
    </row>
    <row r="29" spans="1:16" x14ac:dyDescent="0.25">
      <c r="B29" s="48" t="s">
        <v>16</v>
      </c>
      <c r="C29" s="7">
        <v>0</v>
      </c>
      <c r="D29" s="7">
        <v>3.7221324116671384</v>
      </c>
      <c r="E29" s="7">
        <v>0</v>
      </c>
      <c r="F29" s="7">
        <v>0</v>
      </c>
      <c r="G29" s="7">
        <v>0</v>
      </c>
      <c r="H29" s="7">
        <v>261.76765023555964</v>
      </c>
      <c r="I29" s="7">
        <v>0</v>
      </c>
      <c r="J29" s="7">
        <v>1.4291436740851345E-2</v>
      </c>
      <c r="K29" s="7">
        <v>78.837499999999991</v>
      </c>
      <c r="L29" s="7">
        <v>1.4589999730000001</v>
      </c>
      <c r="M29" s="7">
        <v>0</v>
      </c>
      <c r="N29" s="7">
        <v>0</v>
      </c>
      <c r="O29" s="7">
        <v>345.8005740569676</v>
      </c>
      <c r="P29" s="73" t="s">
        <v>37</v>
      </c>
    </row>
    <row r="30" spans="1:16" x14ac:dyDescent="0.25">
      <c r="B30" s="47" t="s">
        <v>19</v>
      </c>
      <c r="C30" s="6">
        <v>0</v>
      </c>
      <c r="D30" s="6">
        <v>3.4620427713919772</v>
      </c>
      <c r="E30" s="6">
        <v>0</v>
      </c>
      <c r="F30" s="6">
        <v>0</v>
      </c>
      <c r="G30" s="6">
        <v>0</v>
      </c>
      <c r="H30" s="6">
        <v>72.004964651530358</v>
      </c>
      <c r="I30" s="6">
        <v>0</v>
      </c>
      <c r="J30" s="6">
        <v>4.6711060668740744E-3</v>
      </c>
      <c r="K30" s="6">
        <v>78.837499999999991</v>
      </c>
      <c r="L30" s="6">
        <v>1.4589999730000001</v>
      </c>
      <c r="M30" s="6">
        <v>0</v>
      </c>
      <c r="N30" s="6">
        <v>0</v>
      </c>
      <c r="O30" s="6">
        <v>155.76817850198921</v>
      </c>
      <c r="P30" s="73" t="s">
        <v>66</v>
      </c>
    </row>
    <row r="31" spans="1:16" x14ac:dyDescent="0.25">
      <c r="B31" s="48" t="s">
        <v>20</v>
      </c>
      <c r="C31" s="7">
        <v>0</v>
      </c>
      <c r="D31" s="7">
        <v>3.4620427713919772</v>
      </c>
      <c r="E31" s="7">
        <v>0</v>
      </c>
      <c r="F31" s="7">
        <v>0</v>
      </c>
      <c r="G31" s="7">
        <v>0</v>
      </c>
      <c r="H31" s="7">
        <v>125.91200647078867</v>
      </c>
      <c r="I31" s="7">
        <v>0</v>
      </c>
      <c r="J31" s="7">
        <v>8.1318385760268605E-3</v>
      </c>
      <c r="K31" s="7">
        <v>78.837499999999991</v>
      </c>
      <c r="L31" s="7">
        <v>1.4589999730000001</v>
      </c>
      <c r="M31" s="7">
        <v>0</v>
      </c>
      <c r="N31" s="7">
        <v>0</v>
      </c>
      <c r="O31" s="7">
        <v>209.67868105375663</v>
      </c>
      <c r="P31" s="73" t="s">
        <v>38</v>
      </c>
    </row>
    <row r="32" spans="1:16" x14ac:dyDescent="0.25">
      <c r="B32" s="47" t="s">
        <v>17</v>
      </c>
      <c r="C32" s="6">
        <v>0</v>
      </c>
      <c r="D32" s="6">
        <v>5.2418602334748492</v>
      </c>
      <c r="E32" s="6">
        <v>0</v>
      </c>
      <c r="F32" s="6">
        <v>0</v>
      </c>
      <c r="G32" s="6">
        <v>0</v>
      </c>
      <c r="H32" s="6">
        <v>493.70266635222976</v>
      </c>
      <c r="I32" s="6">
        <v>0</v>
      </c>
      <c r="J32" s="6">
        <v>2.597610310466969E-2</v>
      </c>
      <c r="K32" s="6">
        <v>81.112499999999997</v>
      </c>
      <c r="L32" s="6">
        <v>0.16247807099999989</v>
      </c>
      <c r="M32" s="6">
        <v>0</v>
      </c>
      <c r="N32" s="6">
        <v>0</v>
      </c>
      <c r="O32" s="6">
        <v>580.2454807598092</v>
      </c>
      <c r="P32" s="73" t="s">
        <v>67</v>
      </c>
    </row>
    <row r="33" spans="2:16" x14ac:dyDescent="0.25">
      <c r="B33" s="48" t="s">
        <v>18</v>
      </c>
      <c r="C33" s="7">
        <v>0</v>
      </c>
      <c r="D33" s="7">
        <v>5.2418602334748492</v>
      </c>
      <c r="E33" s="7">
        <v>0</v>
      </c>
      <c r="F33" s="7">
        <v>0</v>
      </c>
      <c r="G33" s="7">
        <v>0</v>
      </c>
      <c r="H33" s="7">
        <v>280.81332608794929</v>
      </c>
      <c r="I33" s="7">
        <v>0</v>
      </c>
      <c r="J33" s="7">
        <v>1.4703842345538475E-2</v>
      </c>
      <c r="K33" s="7">
        <v>81.112499999999997</v>
      </c>
      <c r="L33" s="7">
        <v>0.16247807099999989</v>
      </c>
      <c r="M33" s="7">
        <v>0</v>
      </c>
      <c r="N33" s="7">
        <v>0</v>
      </c>
      <c r="O33" s="7">
        <v>367.34486823476965</v>
      </c>
      <c r="P33" s="73" t="s">
        <v>39</v>
      </c>
    </row>
    <row r="34" spans="2:16" x14ac:dyDescent="0.25">
      <c r="B34" s="49" t="s">
        <v>21</v>
      </c>
      <c r="C34" s="6">
        <v>0</v>
      </c>
      <c r="D34" s="6">
        <v>1.7071092996326684</v>
      </c>
      <c r="E34" s="6">
        <v>0</v>
      </c>
      <c r="F34" s="6">
        <v>0</v>
      </c>
      <c r="G34" s="6">
        <v>0</v>
      </c>
      <c r="H34" s="6">
        <v>72.061755362961975</v>
      </c>
      <c r="I34" s="6">
        <v>0</v>
      </c>
      <c r="J34" s="6">
        <v>4.8058993607017391E-3</v>
      </c>
      <c r="K34" s="6">
        <v>81.112499999999997</v>
      </c>
      <c r="L34" s="6">
        <v>0.16247807099999989</v>
      </c>
      <c r="M34" s="6">
        <v>0</v>
      </c>
      <c r="N34" s="6">
        <v>0</v>
      </c>
      <c r="O34" s="6">
        <v>155.04864863295535</v>
      </c>
      <c r="P34" s="73" t="s">
        <v>68</v>
      </c>
    </row>
    <row r="35" spans="2:16" x14ac:dyDescent="0.25">
      <c r="B35" s="47" t="s">
        <v>22</v>
      </c>
      <c r="C35" s="6">
        <v>0</v>
      </c>
      <c r="D35" s="6">
        <v>1.7071092996326684</v>
      </c>
      <c r="E35" s="6">
        <v>0</v>
      </c>
      <c r="F35" s="6">
        <v>0</v>
      </c>
      <c r="G35" s="6">
        <v>0</v>
      </c>
      <c r="H35" s="6">
        <v>126.01175597544905</v>
      </c>
      <c r="I35" s="6">
        <v>0</v>
      </c>
      <c r="J35" s="6">
        <v>8.3664976948030472E-3</v>
      </c>
      <c r="K35" s="6">
        <v>81.112499999999997</v>
      </c>
      <c r="L35" s="6">
        <v>0.16247807099999989</v>
      </c>
      <c r="M35" s="6">
        <v>0</v>
      </c>
      <c r="N35" s="6">
        <v>0</v>
      </c>
      <c r="O35" s="6">
        <v>209.00220984377654</v>
      </c>
      <c r="P35" s="73" t="s">
        <v>40</v>
      </c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T24" sqref="T24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3" tint="0.39997558519241921"/>
  </sheetPr>
  <dimension ref="A2:L66"/>
  <sheetViews>
    <sheetView zoomScaleNormal="100" workbookViewId="0">
      <selection activeCell="K4" sqref="K4:K22"/>
    </sheetView>
  </sheetViews>
  <sheetFormatPr baseColWidth="10" defaultColWidth="11.44140625" defaultRowHeight="13.2" x14ac:dyDescent="0.25"/>
  <cols>
    <col min="1" max="1" width="5.44140625" customWidth="1"/>
    <col min="2" max="2" width="12.109375" customWidth="1"/>
    <col min="3" max="4" width="16.88671875" customWidth="1"/>
    <col min="5" max="5" width="22.109375" customWidth="1"/>
    <col min="6" max="7" width="21" customWidth="1"/>
    <col min="8" max="8" width="21.109375" customWidth="1"/>
    <col min="9" max="9" width="16.88671875" customWidth="1"/>
    <col min="10" max="10" width="18.88671875" customWidth="1"/>
    <col min="11" max="11" width="72.88671875" customWidth="1"/>
    <col min="12" max="23" width="16.88671875" customWidth="1"/>
  </cols>
  <sheetData>
    <row r="2" spans="1:12" ht="14.25" customHeight="1" x14ac:dyDescent="0.25">
      <c r="B2" s="38"/>
    </row>
    <row r="3" spans="1:12" ht="22.5" customHeight="1" x14ac:dyDescent="0.25">
      <c r="B3" s="39" t="s">
        <v>122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8.75" customHeight="1" x14ac:dyDescent="0.25">
      <c r="A4" s="40"/>
      <c r="B4" s="41" t="s">
        <v>72</v>
      </c>
      <c r="C4" s="42" t="s">
        <v>73</v>
      </c>
      <c r="D4" s="43" t="s">
        <v>5</v>
      </c>
      <c r="E4" s="42" t="s">
        <v>74</v>
      </c>
      <c r="F4" s="42" t="s">
        <v>80</v>
      </c>
      <c r="G4" s="42" t="s">
        <v>6</v>
      </c>
      <c r="H4" s="42" t="s">
        <v>75</v>
      </c>
      <c r="I4" s="42" t="s">
        <v>69</v>
      </c>
      <c r="J4" s="42" t="s">
        <v>7</v>
      </c>
      <c r="K4" s="42" t="s">
        <v>26</v>
      </c>
    </row>
    <row r="5" spans="1:12" ht="24.9" customHeight="1" x14ac:dyDescent="0.25">
      <c r="B5" s="44">
        <v>43</v>
      </c>
      <c r="C5" s="45" t="s">
        <v>49</v>
      </c>
      <c r="D5" s="45" t="s">
        <v>8</v>
      </c>
      <c r="E5" s="45" t="s">
        <v>56</v>
      </c>
      <c r="F5" s="45" t="s">
        <v>9</v>
      </c>
      <c r="G5" s="45" t="s">
        <v>9</v>
      </c>
      <c r="H5" s="45" t="s">
        <v>10</v>
      </c>
      <c r="I5" s="45" t="s">
        <v>70</v>
      </c>
      <c r="J5" s="45" t="s">
        <v>27</v>
      </c>
      <c r="K5" s="107" t="s">
        <v>28</v>
      </c>
    </row>
    <row r="6" spans="1:12" ht="24.9" customHeight="1" x14ac:dyDescent="0.25">
      <c r="B6" s="44">
        <v>44</v>
      </c>
      <c r="C6" s="45" t="s">
        <v>49</v>
      </c>
      <c r="D6" s="45" t="s">
        <v>8</v>
      </c>
      <c r="E6" s="45" t="s">
        <v>57</v>
      </c>
      <c r="F6" s="45" t="s">
        <v>9</v>
      </c>
      <c r="G6" s="45" t="s">
        <v>9</v>
      </c>
      <c r="H6" s="45" t="s">
        <v>60</v>
      </c>
      <c r="I6" s="45" t="s">
        <v>70</v>
      </c>
      <c r="J6" s="45" t="s">
        <v>27</v>
      </c>
      <c r="K6" s="107" t="s">
        <v>29</v>
      </c>
    </row>
    <row r="7" spans="1:12" ht="24.9" customHeight="1" x14ac:dyDescent="0.25">
      <c r="B7" s="44">
        <v>45</v>
      </c>
      <c r="C7" s="45" t="s">
        <v>76</v>
      </c>
      <c r="D7" s="45" t="s">
        <v>50</v>
      </c>
      <c r="E7" s="45" t="s">
        <v>57</v>
      </c>
      <c r="F7" s="45" t="s">
        <v>9</v>
      </c>
      <c r="G7" s="45" t="s">
        <v>9</v>
      </c>
      <c r="H7" s="45" t="s">
        <v>60</v>
      </c>
      <c r="I7" s="45" t="s">
        <v>70</v>
      </c>
      <c r="J7" s="45" t="s">
        <v>113</v>
      </c>
      <c r="K7" s="107" t="s">
        <v>78</v>
      </c>
    </row>
    <row r="8" spans="1:12" ht="24.9" customHeight="1" x14ac:dyDescent="0.25">
      <c r="B8" s="44">
        <v>46</v>
      </c>
      <c r="C8" s="45" t="s">
        <v>52</v>
      </c>
      <c r="D8" s="45" t="s">
        <v>8</v>
      </c>
      <c r="E8" s="45" t="s">
        <v>57</v>
      </c>
      <c r="F8" s="45" t="s">
        <v>9</v>
      </c>
      <c r="G8" s="45" t="s">
        <v>9</v>
      </c>
      <c r="H8" s="45" t="s">
        <v>60</v>
      </c>
      <c r="I8" s="45" t="s">
        <v>70</v>
      </c>
      <c r="J8" s="45" t="s">
        <v>11</v>
      </c>
      <c r="K8" s="107" t="s">
        <v>24</v>
      </c>
    </row>
    <row r="9" spans="1:12" ht="24.9" customHeight="1" x14ac:dyDescent="0.25">
      <c r="B9" s="44">
        <v>47</v>
      </c>
      <c r="C9" s="45" t="s">
        <v>52</v>
      </c>
      <c r="D9" s="45" t="s">
        <v>8</v>
      </c>
      <c r="E9" s="45" t="s">
        <v>57</v>
      </c>
      <c r="F9" s="45" t="s">
        <v>9</v>
      </c>
      <c r="G9" s="45" t="s">
        <v>9</v>
      </c>
      <c r="H9" s="45" t="s">
        <v>60</v>
      </c>
      <c r="I9" s="45" t="s">
        <v>70</v>
      </c>
      <c r="J9" s="45" t="s">
        <v>30</v>
      </c>
      <c r="K9" s="107" t="s">
        <v>31</v>
      </c>
    </row>
    <row r="10" spans="1:12" ht="24.9" customHeight="1" x14ac:dyDescent="0.25">
      <c r="B10" s="44">
        <v>48</v>
      </c>
      <c r="C10" s="45" t="s">
        <v>49</v>
      </c>
      <c r="D10" s="45" t="s">
        <v>8</v>
      </c>
      <c r="E10" s="45" t="s">
        <v>58</v>
      </c>
      <c r="F10" s="45" t="s">
        <v>9</v>
      </c>
      <c r="G10" s="45" t="s">
        <v>9</v>
      </c>
      <c r="H10" s="45" t="s">
        <v>60</v>
      </c>
      <c r="I10" s="45" t="s">
        <v>70</v>
      </c>
      <c r="J10" s="45" t="s">
        <v>27</v>
      </c>
      <c r="K10" s="107" t="s">
        <v>32</v>
      </c>
    </row>
    <row r="11" spans="1:12" ht="24.9" customHeight="1" x14ac:dyDescent="0.25">
      <c r="B11" s="44">
        <v>49</v>
      </c>
      <c r="C11" s="45" t="s">
        <v>49</v>
      </c>
      <c r="D11" s="45" t="s">
        <v>8</v>
      </c>
      <c r="E11" s="45" t="s">
        <v>58</v>
      </c>
      <c r="F11" s="45" t="s">
        <v>9</v>
      </c>
      <c r="G11" s="45" t="s">
        <v>9</v>
      </c>
      <c r="H11" s="45" t="s">
        <v>12</v>
      </c>
      <c r="I11" s="45" t="s">
        <v>70</v>
      </c>
      <c r="J11" s="45" t="s">
        <v>27</v>
      </c>
      <c r="K11" s="107" t="s">
        <v>33</v>
      </c>
    </row>
    <row r="12" spans="1:12" ht="24.9" customHeight="1" x14ac:dyDescent="0.25">
      <c r="B12" s="44">
        <v>50</v>
      </c>
      <c r="C12" s="45" t="s">
        <v>77</v>
      </c>
      <c r="D12" s="45" t="s">
        <v>50</v>
      </c>
      <c r="E12" s="45" t="s">
        <v>58</v>
      </c>
      <c r="F12" s="45" t="s">
        <v>9</v>
      </c>
      <c r="G12" s="45" t="s">
        <v>9</v>
      </c>
      <c r="H12" s="45" t="s">
        <v>61</v>
      </c>
      <c r="I12" s="45" t="s">
        <v>70</v>
      </c>
      <c r="J12" s="45" t="s">
        <v>113</v>
      </c>
      <c r="K12" s="107" t="s">
        <v>79</v>
      </c>
    </row>
    <row r="13" spans="1:12" ht="24.9" customHeight="1" x14ac:dyDescent="0.25">
      <c r="B13" s="44">
        <v>51</v>
      </c>
      <c r="C13" s="45" t="s">
        <v>53</v>
      </c>
      <c r="D13" s="45" t="s">
        <v>8</v>
      </c>
      <c r="E13" s="45" t="s">
        <v>58</v>
      </c>
      <c r="F13" s="45" t="s">
        <v>9</v>
      </c>
      <c r="G13" s="45" t="s">
        <v>9</v>
      </c>
      <c r="H13" s="45" t="s">
        <v>61</v>
      </c>
      <c r="I13" s="45" t="s">
        <v>70</v>
      </c>
      <c r="J13" s="45" t="s">
        <v>11</v>
      </c>
      <c r="K13" s="107" t="s">
        <v>54</v>
      </c>
    </row>
    <row r="14" spans="1:12" ht="24.9" customHeight="1" x14ac:dyDescent="0.25">
      <c r="B14" s="44">
        <v>52</v>
      </c>
      <c r="C14" s="45" t="s">
        <v>53</v>
      </c>
      <c r="D14" s="45" t="s">
        <v>8</v>
      </c>
      <c r="E14" s="45" t="s">
        <v>58</v>
      </c>
      <c r="F14" s="45" t="s">
        <v>9</v>
      </c>
      <c r="G14" s="45" t="s">
        <v>9</v>
      </c>
      <c r="H14" s="45" t="s">
        <v>61</v>
      </c>
      <c r="I14" s="45" t="s">
        <v>70</v>
      </c>
      <c r="J14" s="45" t="s">
        <v>30</v>
      </c>
      <c r="K14" s="107" t="s">
        <v>55</v>
      </c>
    </row>
    <row r="15" spans="1:12" ht="24.9" customHeight="1" x14ac:dyDescent="0.25">
      <c r="B15" s="44">
        <v>53</v>
      </c>
      <c r="C15" s="45" t="s">
        <v>49</v>
      </c>
      <c r="D15" s="45" t="s">
        <v>8</v>
      </c>
      <c r="E15" s="45" t="s">
        <v>59</v>
      </c>
      <c r="F15" s="45" t="s">
        <v>9</v>
      </c>
      <c r="G15" s="45" t="s">
        <v>9</v>
      </c>
      <c r="H15" s="45" t="s">
        <v>10</v>
      </c>
      <c r="I15" s="45" t="s">
        <v>70</v>
      </c>
      <c r="J15" s="45" t="s">
        <v>27</v>
      </c>
      <c r="K15" s="107" t="s">
        <v>34</v>
      </c>
    </row>
    <row r="16" spans="1:12" ht="24.9" customHeight="1" x14ac:dyDescent="0.25">
      <c r="B16" s="44">
        <v>54</v>
      </c>
      <c r="C16" s="45" t="s">
        <v>49</v>
      </c>
      <c r="D16" s="45" t="s">
        <v>8</v>
      </c>
      <c r="E16" s="45" t="s">
        <v>59</v>
      </c>
      <c r="F16" s="45" t="s">
        <v>9</v>
      </c>
      <c r="G16" s="45" t="s">
        <v>9</v>
      </c>
      <c r="H16" s="45" t="s">
        <v>62</v>
      </c>
      <c r="I16" s="45" t="s">
        <v>70</v>
      </c>
      <c r="J16" s="45" t="s">
        <v>27</v>
      </c>
      <c r="K16" s="107" t="s">
        <v>63</v>
      </c>
    </row>
    <row r="17" spans="2:12" ht="24.9" customHeight="1" x14ac:dyDescent="0.25">
      <c r="B17" s="44">
        <v>55</v>
      </c>
      <c r="C17" s="45" t="s">
        <v>49</v>
      </c>
      <c r="D17" s="45" t="s">
        <v>69</v>
      </c>
      <c r="E17" s="45" t="s">
        <v>9</v>
      </c>
      <c r="F17" s="45" t="s">
        <v>9</v>
      </c>
      <c r="G17" s="45" t="s">
        <v>9</v>
      </c>
      <c r="H17" s="45" t="s">
        <v>10</v>
      </c>
      <c r="I17" s="45" t="s">
        <v>70</v>
      </c>
      <c r="J17" s="45" t="s">
        <v>27</v>
      </c>
      <c r="K17" s="107" t="s">
        <v>35</v>
      </c>
    </row>
    <row r="18" spans="2:12" ht="24.9" customHeight="1" x14ac:dyDescent="0.25">
      <c r="B18" s="44">
        <v>56</v>
      </c>
      <c r="C18" s="45" t="s">
        <v>49</v>
      </c>
      <c r="D18" s="45" t="s">
        <v>69</v>
      </c>
      <c r="E18" s="45" t="s">
        <v>9</v>
      </c>
      <c r="F18" s="45" t="s">
        <v>9</v>
      </c>
      <c r="G18" s="45" t="s">
        <v>9</v>
      </c>
      <c r="H18" s="45" t="s">
        <v>10</v>
      </c>
      <c r="I18" s="45" t="s">
        <v>71</v>
      </c>
      <c r="J18" s="45" t="s">
        <v>27</v>
      </c>
      <c r="K18" s="107" t="s">
        <v>36</v>
      </c>
    </row>
    <row r="19" spans="2:12" ht="24.9" customHeight="1" x14ac:dyDescent="0.25">
      <c r="B19" s="44">
        <v>57</v>
      </c>
      <c r="C19" s="45" t="s">
        <v>49</v>
      </c>
      <c r="D19" s="45" t="s">
        <v>44</v>
      </c>
      <c r="E19" s="45" t="s">
        <v>9</v>
      </c>
      <c r="F19" s="45" t="s">
        <v>13</v>
      </c>
      <c r="G19" s="45" t="s">
        <v>41</v>
      </c>
      <c r="H19" s="45" t="s">
        <v>9</v>
      </c>
      <c r="I19" s="45" t="s">
        <v>9</v>
      </c>
      <c r="J19" s="45" t="s">
        <v>27</v>
      </c>
      <c r="K19" s="107" t="s">
        <v>45</v>
      </c>
    </row>
    <row r="20" spans="2:12" ht="24.9" customHeight="1" x14ac:dyDescent="0.25">
      <c r="B20" s="44">
        <v>58</v>
      </c>
      <c r="C20" s="45" t="s">
        <v>49</v>
      </c>
      <c r="D20" s="45" t="s">
        <v>44</v>
      </c>
      <c r="E20" s="45" t="s">
        <v>9</v>
      </c>
      <c r="F20" s="45" t="s">
        <v>14</v>
      </c>
      <c r="G20" s="45" t="s">
        <v>41</v>
      </c>
      <c r="H20" s="45" t="s">
        <v>9</v>
      </c>
      <c r="I20" s="45" t="s">
        <v>9</v>
      </c>
      <c r="J20" s="45" t="s">
        <v>27</v>
      </c>
      <c r="K20" s="107" t="s">
        <v>46</v>
      </c>
    </row>
    <row r="21" spans="2:12" ht="24.9" customHeight="1" x14ac:dyDescent="0.25">
      <c r="B21" s="44">
        <v>59</v>
      </c>
      <c r="C21" s="45" t="s">
        <v>49</v>
      </c>
      <c r="D21" s="45" t="s">
        <v>44</v>
      </c>
      <c r="E21" s="45" t="s">
        <v>9</v>
      </c>
      <c r="F21" s="45" t="s">
        <v>13</v>
      </c>
      <c r="G21" s="45" t="s">
        <v>42</v>
      </c>
      <c r="H21" s="45" t="s">
        <v>9</v>
      </c>
      <c r="I21" s="45" t="s">
        <v>9</v>
      </c>
      <c r="J21" s="45" t="s">
        <v>27</v>
      </c>
      <c r="K21" s="107" t="s">
        <v>47</v>
      </c>
    </row>
    <row r="22" spans="2:12" ht="24.9" customHeight="1" x14ac:dyDescent="0.25">
      <c r="B22" s="44">
        <v>60</v>
      </c>
      <c r="C22" s="45" t="s">
        <v>49</v>
      </c>
      <c r="D22" s="45" t="s">
        <v>44</v>
      </c>
      <c r="E22" s="45" t="s">
        <v>9</v>
      </c>
      <c r="F22" s="45" t="s">
        <v>13</v>
      </c>
      <c r="G22" s="45" t="s">
        <v>43</v>
      </c>
      <c r="H22" s="45" t="s">
        <v>9</v>
      </c>
      <c r="I22" s="45" t="s">
        <v>9</v>
      </c>
      <c r="J22" s="45" t="s">
        <v>27</v>
      </c>
      <c r="K22" s="107" t="s">
        <v>48</v>
      </c>
    </row>
    <row r="23" spans="2:12" ht="24.9" customHeight="1" x14ac:dyDescent="0.25">
      <c r="B23" s="50" t="s">
        <v>15</v>
      </c>
      <c r="C23" s="51" t="s">
        <v>49</v>
      </c>
      <c r="D23" s="51" t="s">
        <v>69</v>
      </c>
      <c r="E23" s="51" t="s">
        <v>9</v>
      </c>
      <c r="F23" s="51" t="s">
        <v>9</v>
      </c>
      <c r="G23" s="45" t="s">
        <v>9</v>
      </c>
      <c r="H23" s="51" t="s">
        <v>64</v>
      </c>
      <c r="I23" s="51" t="s">
        <v>70</v>
      </c>
      <c r="J23" s="51" t="s">
        <v>27</v>
      </c>
      <c r="K23" s="107" t="s">
        <v>65</v>
      </c>
    </row>
    <row r="24" spans="2:12" ht="24.9" customHeight="1" x14ac:dyDescent="0.25">
      <c r="B24" s="50" t="s">
        <v>16</v>
      </c>
      <c r="C24" s="51" t="s">
        <v>49</v>
      </c>
      <c r="D24" s="51" t="s">
        <v>69</v>
      </c>
      <c r="E24" s="51" t="s">
        <v>9</v>
      </c>
      <c r="F24" s="51" t="s">
        <v>9</v>
      </c>
      <c r="G24" s="45" t="s">
        <v>9</v>
      </c>
      <c r="H24" s="51" t="s">
        <v>60</v>
      </c>
      <c r="I24" s="51" t="s">
        <v>70</v>
      </c>
      <c r="J24" s="51" t="s">
        <v>27</v>
      </c>
      <c r="K24" s="107" t="s">
        <v>37</v>
      </c>
    </row>
    <row r="25" spans="2:12" ht="24.9" customHeight="1" x14ac:dyDescent="0.25">
      <c r="B25" s="50" t="s">
        <v>19</v>
      </c>
      <c r="C25" s="51" t="s">
        <v>51</v>
      </c>
      <c r="D25" s="51" t="s">
        <v>69</v>
      </c>
      <c r="E25" s="51" t="s">
        <v>9</v>
      </c>
      <c r="F25" s="51" t="s">
        <v>9</v>
      </c>
      <c r="G25" s="45"/>
      <c r="H25" s="51" t="s">
        <v>64</v>
      </c>
      <c r="I25" s="51" t="s">
        <v>70</v>
      </c>
      <c r="J25" s="51" t="s">
        <v>27</v>
      </c>
      <c r="K25" s="107" t="s">
        <v>66</v>
      </c>
    </row>
    <row r="26" spans="2:12" ht="18.75" customHeight="1" x14ac:dyDescent="0.25">
      <c r="B26" s="50" t="s">
        <v>20</v>
      </c>
      <c r="C26" s="51" t="s">
        <v>51</v>
      </c>
      <c r="D26" s="51" t="s">
        <v>69</v>
      </c>
      <c r="E26" s="51" t="s">
        <v>9</v>
      </c>
      <c r="F26" s="51" t="s">
        <v>9</v>
      </c>
      <c r="G26" s="45" t="s">
        <v>9</v>
      </c>
      <c r="H26" s="51" t="s">
        <v>60</v>
      </c>
      <c r="I26" s="51" t="s">
        <v>70</v>
      </c>
      <c r="J26" s="51" t="s">
        <v>27</v>
      </c>
      <c r="K26" s="107" t="s">
        <v>38</v>
      </c>
      <c r="L26" s="46"/>
    </row>
    <row r="27" spans="2:12" ht="18.75" customHeight="1" x14ac:dyDescent="0.25">
      <c r="B27" s="50" t="s">
        <v>17</v>
      </c>
      <c r="C27" s="51" t="s">
        <v>49</v>
      </c>
      <c r="D27" s="51" t="s">
        <v>69</v>
      </c>
      <c r="E27" s="51" t="s">
        <v>9</v>
      </c>
      <c r="F27" s="51" t="s">
        <v>9</v>
      </c>
      <c r="G27" s="56" t="s">
        <v>9</v>
      </c>
      <c r="H27" s="51" t="s">
        <v>64</v>
      </c>
      <c r="I27" s="51" t="s">
        <v>71</v>
      </c>
      <c r="J27" s="51" t="s">
        <v>27</v>
      </c>
      <c r="K27" s="107" t="s">
        <v>67</v>
      </c>
    </row>
    <row r="28" spans="2:12" ht="18.75" customHeight="1" x14ac:dyDescent="0.25">
      <c r="B28" s="50" t="s">
        <v>18</v>
      </c>
      <c r="C28" s="51" t="s">
        <v>49</v>
      </c>
      <c r="D28" s="51" t="s">
        <v>69</v>
      </c>
      <c r="E28" s="51" t="s">
        <v>9</v>
      </c>
      <c r="F28" s="51" t="s">
        <v>9</v>
      </c>
      <c r="G28" s="45" t="s">
        <v>9</v>
      </c>
      <c r="H28" s="51" t="s">
        <v>60</v>
      </c>
      <c r="I28" s="51" t="s">
        <v>71</v>
      </c>
      <c r="J28" s="51" t="s">
        <v>27</v>
      </c>
      <c r="K28" s="107" t="s">
        <v>39</v>
      </c>
    </row>
    <row r="29" spans="2:12" ht="18.75" customHeight="1" x14ac:dyDescent="0.25">
      <c r="B29" s="52" t="s">
        <v>21</v>
      </c>
      <c r="C29" s="53" t="s">
        <v>51</v>
      </c>
      <c r="D29" s="53" t="s">
        <v>69</v>
      </c>
      <c r="E29" s="53" t="s">
        <v>9</v>
      </c>
      <c r="F29" s="53" t="s">
        <v>9</v>
      </c>
      <c r="G29" s="53" t="s">
        <v>9</v>
      </c>
      <c r="H29" s="53" t="s">
        <v>64</v>
      </c>
      <c r="I29" s="53" t="s">
        <v>71</v>
      </c>
      <c r="J29" s="53" t="s">
        <v>27</v>
      </c>
      <c r="K29" s="107" t="s">
        <v>68</v>
      </c>
    </row>
    <row r="30" spans="2:12" ht="18.75" customHeight="1" x14ac:dyDescent="0.25">
      <c r="B30" s="54" t="s">
        <v>22</v>
      </c>
      <c r="C30" s="55" t="s">
        <v>51</v>
      </c>
      <c r="D30" s="55" t="s">
        <v>69</v>
      </c>
      <c r="E30" s="55" t="s">
        <v>9</v>
      </c>
      <c r="F30" s="55" t="s">
        <v>9</v>
      </c>
      <c r="G30" s="55" t="s">
        <v>9</v>
      </c>
      <c r="H30" s="55" t="s">
        <v>60</v>
      </c>
      <c r="I30" s="55" t="s">
        <v>71</v>
      </c>
      <c r="J30" s="55" t="s">
        <v>27</v>
      </c>
      <c r="K30" s="107" t="s">
        <v>40</v>
      </c>
    </row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4.2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R45" sqref="R45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6"/>
      <c r="E22" s="20"/>
      <c r="F22" s="26"/>
      <c r="G22" s="20"/>
      <c r="H22" s="26"/>
      <c r="I22" s="20"/>
      <c r="J22" s="26"/>
      <c r="K22" s="20"/>
      <c r="L22" s="26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5"/>
  <sheetViews>
    <sheetView showGridLines="0" topLeftCell="H6" zoomScaleNormal="100" workbookViewId="0">
      <selection activeCell="O27" sqref="O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2</v>
      </c>
      <c r="B2" s="110" t="s">
        <v>97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CED'!B3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98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10.382249379476949</v>
      </c>
      <c r="E10" s="68">
        <v>0</v>
      </c>
      <c r="F10" s="68">
        <v>0</v>
      </c>
      <c r="G10" s="68">
        <v>0</v>
      </c>
      <c r="H10" s="68">
        <v>1667.6479198133816</v>
      </c>
      <c r="I10" s="68">
        <v>0</v>
      </c>
      <c r="J10" s="68">
        <v>8.774308355963914E-2</v>
      </c>
      <c r="K10" s="68">
        <v>0.29322721877392777</v>
      </c>
      <c r="L10" s="68">
        <v>0</v>
      </c>
      <c r="M10" s="68">
        <v>0</v>
      </c>
      <c r="N10" s="68">
        <v>1678.4111394951919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3.6840186859484998</v>
      </c>
      <c r="E11" s="68">
        <v>0</v>
      </c>
      <c r="F11" s="68">
        <v>0</v>
      </c>
      <c r="G11" s="68">
        <v>0</v>
      </c>
      <c r="H11" s="68">
        <v>1555.0479988450861</v>
      </c>
      <c r="I11" s="68">
        <v>0</v>
      </c>
      <c r="J11" s="68">
        <v>8.5282112499713972E-2</v>
      </c>
      <c r="K11" s="68">
        <v>3.2716517874121962</v>
      </c>
      <c r="L11" s="68">
        <v>0</v>
      </c>
      <c r="M11" s="68">
        <v>0</v>
      </c>
      <c r="N11" s="68">
        <v>1562.0889514309465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0.32778403437150339</v>
      </c>
      <c r="D12" s="68">
        <v>4.27145885326168</v>
      </c>
      <c r="E12" s="68">
        <v>0.18553767816964883</v>
      </c>
      <c r="F12" s="68">
        <v>0</v>
      </c>
      <c r="G12" s="68">
        <v>0</v>
      </c>
      <c r="H12" s="68">
        <v>3149.0202002770056</v>
      </c>
      <c r="I12" s="68">
        <v>50.847940695568489</v>
      </c>
      <c r="J12" s="68">
        <v>0.17569783883016996</v>
      </c>
      <c r="K12" s="68">
        <v>9.1506268437696967</v>
      </c>
      <c r="L12" s="68">
        <v>0</v>
      </c>
      <c r="M12" s="68">
        <v>0.5369960171357322</v>
      </c>
      <c r="N12" s="68">
        <v>3214.5162422381127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0.32778403437150339</v>
      </c>
      <c r="D13" s="68">
        <v>4.27145885326168</v>
      </c>
      <c r="E13" s="68">
        <v>0.18553767816964883</v>
      </c>
      <c r="F13" s="68">
        <v>0</v>
      </c>
      <c r="G13" s="68">
        <v>0</v>
      </c>
      <c r="H13" s="68">
        <v>1772.2352868031335</v>
      </c>
      <c r="I13" s="68">
        <v>35.280932094199379</v>
      </c>
      <c r="J13" s="68">
        <v>9.8880886747721206E-2</v>
      </c>
      <c r="K13" s="68">
        <v>9.1506268437696967</v>
      </c>
      <c r="L13" s="68">
        <v>0</v>
      </c>
      <c r="M13" s="68">
        <v>0.5369960171357322</v>
      </c>
      <c r="N13" s="68">
        <v>1822.087503210789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0.33094582043194243</v>
      </c>
      <c r="D14" s="68">
        <v>4.3126611012170377</v>
      </c>
      <c r="E14" s="68">
        <v>38.116276989165598</v>
      </c>
      <c r="F14" s="68">
        <v>0</v>
      </c>
      <c r="G14" s="68">
        <v>0</v>
      </c>
      <c r="H14" s="68">
        <v>1720.5600023278162</v>
      </c>
      <c r="I14" s="68">
        <v>220.14343844343986</v>
      </c>
      <c r="J14" s="68">
        <v>1.4153870985655013</v>
      </c>
      <c r="K14" s="68">
        <v>4.2894740282148556</v>
      </c>
      <c r="L14" s="68">
        <v>0</v>
      </c>
      <c r="M14" s="68">
        <v>126.48690122071409</v>
      </c>
      <c r="N14" s="68">
        <v>2115.655087029565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0.32783249716229873</v>
      </c>
      <c r="D15" s="68">
        <v>4.2720903874277472</v>
      </c>
      <c r="E15" s="68">
        <v>37.757703818645773</v>
      </c>
      <c r="F15" s="68">
        <v>0</v>
      </c>
      <c r="G15" s="68">
        <v>0</v>
      </c>
      <c r="H15" s="68">
        <v>1704.3740916398547</v>
      </c>
      <c r="I15" s="68">
        <v>229.09243287476369</v>
      </c>
      <c r="J15" s="68">
        <v>1.4020720562913125</v>
      </c>
      <c r="K15" s="68">
        <v>4.2491214433441842</v>
      </c>
      <c r="L15" s="68">
        <v>0</v>
      </c>
      <c r="M15" s="68">
        <v>4.027470128517991</v>
      </c>
      <c r="N15" s="68">
        <v>1985.5028148460076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0.32783249716229867</v>
      </c>
      <c r="D16" s="68">
        <v>4.2720903874277472</v>
      </c>
      <c r="E16" s="68">
        <v>37.75770381864578</v>
      </c>
      <c r="F16" s="68">
        <v>0</v>
      </c>
      <c r="G16" s="68">
        <v>0</v>
      </c>
      <c r="H16" s="68">
        <v>1704.3740916398549</v>
      </c>
      <c r="I16" s="68">
        <v>215.81481967338152</v>
      </c>
      <c r="J16" s="68">
        <v>1.4020720562913385</v>
      </c>
      <c r="K16" s="68">
        <v>4.2491214433441842</v>
      </c>
      <c r="L16" s="68">
        <v>12.119257017233942</v>
      </c>
      <c r="M16" s="68">
        <v>0.5369960171357322</v>
      </c>
      <c r="N16" s="68">
        <v>1980.8539845504777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0.32783249716229867</v>
      </c>
      <c r="D17" s="68">
        <v>4.2720903874277472</v>
      </c>
      <c r="E17" s="68">
        <v>37.75770381864578</v>
      </c>
      <c r="F17" s="68">
        <v>0</v>
      </c>
      <c r="G17" s="68">
        <v>0</v>
      </c>
      <c r="H17" s="68">
        <v>1787.9661186637491</v>
      </c>
      <c r="I17" s="68">
        <v>226.39958409029236</v>
      </c>
      <c r="J17" s="68">
        <v>9.8055833511766152E-2</v>
      </c>
      <c r="K17" s="68">
        <v>4.2491214433441842</v>
      </c>
      <c r="L17" s="68">
        <v>0</v>
      </c>
      <c r="M17" s="68">
        <v>0.5369960171357322</v>
      </c>
      <c r="N17" s="68">
        <v>2061.6075027512688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0.32783249716229867</v>
      </c>
      <c r="D18" s="68">
        <v>4.2720903874277472</v>
      </c>
      <c r="E18" s="68">
        <v>37.75770381864578</v>
      </c>
      <c r="F18" s="68">
        <v>0</v>
      </c>
      <c r="G18" s="68">
        <v>0</v>
      </c>
      <c r="H18" s="68">
        <v>2216.1588729109308</v>
      </c>
      <c r="I18" s="68">
        <v>279.64637761323769</v>
      </c>
      <c r="J18" s="68">
        <v>0.12106736474723616</v>
      </c>
      <c r="K18" s="68">
        <v>4.2491214433441842</v>
      </c>
      <c r="L18" s="68">
        <v>0</v>
      </c>
      <c r="M18" s="68">
        <v>0.5369960171357322</v>
      </c>
      <c r="N18" s="68">
        <v>2543.0700620526318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0.33819106824315731</v>
      </c>
      <c r="D19" s="68">
        <v>4.4070762485765522</v>
      </c>
      <c r="E19" s="68">
        <v>1.0521815131828649E-2</v>
      </c>
      <c r="F19" s="68">
        <v>0</v>
      </c>
      <c r="G19" s="68">
        <v>0</v>
      </c>
      <c r="H19" s="68">
        <v>2020.0560413352803</v>
      </c>
      <c r="I19" s="68">
        <v>25.301126386658758</v>
      </c>
      <c r="J19" s="68">
        <v>1.6806055862624349</v>
      </c>
      <c r="K19" s="68">
        <v>11.126466437648824</v>
      </c>
      <c r="L19" s="68">
        <v>0</v>
      </c>
      <c r="M19" s="68">
        <v>141.54358008740348</v>
      </c>
      <c r="N19" s="68">
        <v>2204.4636089652054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0.3278133240454188</v>
      </c>
      <c r="D20" s="68">
        <v>4.2718405363940652</v>
      </c>
      <c r="E20" s="68">
        <v>1.0198960608423813E-2</v>
      </c>
      <c r="F20" s="68">
        <v>0</v>
      </c>
      <c r="G20" s="68">
        <v>0</v>
      </c>
      <c r="H20" s="68">
        <v>1957.9274122470738</v>
      </c>
      <c r="I20" s="68">
        <v>49.308073225973104</v>
      </c>
      <c r="J20" s="68">
        <v>1.6290343589722951</v>
      </c>
      <c r="K20" s="68">
        <v>10.785050987825144</v>
      </c>
      <c r="L20" s="68">
        <v>0</v>
      </c>
      <c r="M20" s="68">
        <v>6.7124502141966511</v>
      </c>
      <c r="N20" s="68">
        <v>2030.9718738550891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0.32781332404541869</v>
      </c>
      <c r="D21" s="68">
        <v>4.271840536393988</v>
      </c>
      <c r="E21" s="68">
        <v>1.0198960608423813E-2</v>
      </c>
      <c r="F21" s="68">
        <v>0</v>
      </c>
      <c r="G21" s="68">
        <v>0</v>
      </c>
      <c r="H21" s="68">
        <v>1957.9274122470383</v>
      </c>
      <c r="I21" s="68">
        <v>22.008710179988654</v>
      </c>
      <c r="J21" s="68">
        <v>1.6290343589722653</v>
      </c>
      <c r="K21" s="68">
        <v>10.785050987825073</v>
      </c>
      <c r="L21" s="68">
        <v>18.337146779231208</v>
      </c>
      <c r="M21" s="68">
        <v>0.5369960171357322</v>
      </c>
      <c r="N21" s="68">
        <v>2015.8342033912393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0.32781332404541869</v>
      </c>
      <c r="D22" s="68">
        <v>4.271840536393988</v>
      </c>
      <c r="E22" s="68">
        <v>1.0198960608423813E-2</v>
      </c>
      <c r="F22" s="68">
        <v>0</v>
      </c>
      <c r="G22" s="68">
        <v>0</v>
      </c>
      <c r="H22" s="68">
        <v>2185.867131427608</v>
      </c>
      <c r="I22" s="68">
        <v>24.533887014531253</v>
      </c>
      <c r="J22" s="68">
        <v>0.1210602841839771</v>
      </c>
      <c r="K22" s="68">
        <v>10.785050987825073</v>
      </c>
      <c r="L22" s="68">
        <v>0</v>
      </c>
      <c r="M22" s="68">
        <v>0.5369960171357322</v>
      </c>
      <c r="N22" s="68">
        <v>2226.4539785523311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0.31845241265628521</v>
      </c>
      <c r="D23" s="68">
        <v>4.1498554985799139</v>
      </c>
      <c r="E23" s="68">
        <v>10.097188962861289</v>
      </c>
      <c r="F23" s="68">
        <v>0</v>
      </c>
      <c r="G23" s="68">
        <v>0</v>
      </c>
      <c r="H23" s="68">
        <v>1750.6649857724306</v>
      </c>
      <c r="I23" s="68">
        <v>19.529342341488935</v>
      </c>
      <c r="J23" s="68">
        <v>9.6065865473842146E-2</v>
      </c>
      <c r="K23" s="68">
        <v>4.4910490951052298</v>
      </c>
      <c r="L23" s="68">
        <v>0</v>
      </c>
      <c r="M23" s="68">
        <v>0.5369960171357322</v>
      </c>
      <c r="N23" s="68">
        <v>1789.8839359657318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10.540400415573517</v>
      </c>
      <c r="F24" s="68">
        <v>21.807927007009056</v>
      </c>
      <c r="G24" s="68">
        <v>13.103020039927614</v>
      </c>
      <c r="H24" s="68">
        <v>0</v>
      </c>
      <c r="I24" s="68">
        <v>0</v>
      </c>
      <c r="J24" s="68">
        <v>0</v>
      </c>
      <c r="K24" s="68">
        <v>1.3965630732250331</v>
      </c>
      <c r="L24" s="68">
        <v>0</v>
      </c>
      <c r="M24" s="68">
        <v>0</v>
      </c>
      <c r="N24" s="68">
        <v>46.847910535735217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10.540400415573517</v>
      </c>
      <c r="F25" s="68">
        <v>21.286049291770777</v>
      </c>
      <c r="G25" s="68">
        <v>12.986019935336289</v>
      </c>
      <c r="H25" s="68">
        <v>0</v>
      </c>
      <c r="I25" s="68">
        <v>0</v>
      </c>
      <c r="J25" s="68">
        <v>8.5922480964453277E-3</v>
      </c>
      <c r="K25" s="68">
        <v>1.4127231764250721</v>
      </c>
      <c r="L25" s="68">
        <v>0</v>
      </c>
      <c r="M25" s="68">
        <v>0</v>
      </c>
      <c r="N25" s="68">
        <v>46.233785067202106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9.7884740714957967</v>
      </c>
      <c r="F26" s="68">
        <v>30.762410358630099</v>
      </c>
      <c r="G26" s="68">
        <v>777.20094302283781</v>
      </c>
      <c r="H26" s="68">
        <v>0</v>
      </c>
      <c r="I26" s="68">
        <v>3.9016823987740077</v>
      </c>
      <c r="J26" s="68">
        <v>0</v>
      </c>
      <c r="K26" s="68">
        <v>1.8942525232426117</v>
      </c>
      <c r="L26" s="68">
        <v>0</v>
      </c>
      <c r="M26" s="68">
        <v>0.35384701791892331</v>
      </c>
      <c r="N26" s="68">
        <v>823.90160939289922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10.540400415573517</v>
      </c>
      <c r="F27" s="68">
        <v>28.137950487863613</v>
      </c>
      <c r="G27" s="68">
        <v>14.522089270642836</v>
      </c>
      <c r="H27" s="68">
        <v>0</v>
      </c>
      <c r="I27" s="68">
        <v>0</v>
      </c>
      <c r="J27" s="68">
        <v>0</v>
      </c>
      <c r="K27" s="68">
        <v>1.7760243159157811</v>
      </c>
      <c r="L27" s="68">
        <v>0</v>
      </c>
      <c r="M27" s="68">
        <v>0</v>
      </c>
      <c r="N27" s="68">
        <v>54.976464489995749</v>
      </c>
      <c r="O27" s="72" t="s">
        <v>45</v>
      </c>
    </row>
    <row r="28" spans="1:15" x14ac:dyDescent="0.25">
      <c r="A28" s="59"/>
      <c r="B28" s="47" t="s">
        <v>15</v>
      </c>
      <c r="C28" s="6">
        <v>0</v>
      </c>
      <c r="D28" s="6">
        <v>3.6840186859484954</v>
      </c>
      <c r="E28" s="6">
        <v>0</v>
      </c>
      <c r="F28" s="6">
        <v>0</v>
      </c>
      <c r="G28" s="6">
        <v>0</v>
      </c>
      <c r="H28" s="6">
        <v>2763.1080349363742</v>
      </c>
      <c r="I28" s="6">
        <v>0</v>
      </c>
      <c r="J28" s="6">
        <v>0.15153467318006716</v>
      </c>
      <c r="K28" s="6">
        <v>3.2716517874121962</v>
      </c>
      <c r="L28" s="6">
        <v>0</v>
      </c>
      <c r="M28" s="6">
        <v>0</v>
      </c>
      <c r="N28" s="6">
        <v>2770.215240082915</v>
      </c>
      <c r="O28" s="73" t="s">
        <v>65</v>
      </c>
    </row>
    <row r="29" spans="1:15" x14ac:dyDescent="0.25">
      <c r="A29" s="58"/>
      <c r="B29" s="48" t="s">
        <v>16</v>
      </c>
      <c r="C29" s="7">
        <v>0</v>
      </c>
      <c r="D29" s="7">
        <v>3.6840186859484954</v>
      </c>
      <c r="E29" s="7">
        <v>0</v>
      </c>
      <c r="F29" s="7">
        <v>0</v>
      </c>
      <c r="G29" s="7">
        <v>0</v>
      </c>
      <c r="H29" s="7">
        <v>1904.4484576272814</v>
      </c>
      <c r="I29" s="7">
        <v>0</v>
      </c>
      <c r="J29" s="7">
        <v>0.10440189886858678</v>
      </c>
      <c r="K29" s="7">
        <v>3.2716517874121962</v>
      </c>
      <c r="L29" s="7">
        <v>0</v>
      </c>
      <c r="M29" s="7">
        <v>0</v>
      </c>
      <c r="N29" s="7">
        <v>1911.5085299995108</v>
      </c>
      <c r="O29" s="73" t="s">
        <v>37</v>
      </c>
    </row>
    <row r="30" spans="1:15" x14ac:dyDescent="0.25">
      <c r="A30" s="58"/>
      <c r="B30" s="47" t="s">
        <v>19</v>
      </c>
      <c r="C30" s="6">
        <v>0</v>
      </c>
      <c r="D30" s="6">
        <v>2.2551344173088843</v>
      </c>
      <c r="E30" s="6">
        <v>0</v>
      </c>
      <c r="F30" s="6">
        <v>0</v>
      </c>
      <c r="G30" s="6">
        <v>0</v>
      </c>
      <c r="H30" s="6">
        <f>584.108515745829*2.56191535974283</f>
        <v>1496.436578245826</v>
      </c>
      <c r="I30" s="6">
        <v>0</v>
      </c>
      <c r="J30" s="6">
        <v>3.789228763346339E-2</v>
      </c>
      <c r="K30" s="6">
        <v>3.2716517874121962</v>
      </c>
      <c r="L30" s="6">
        <v>0</v>
      </c>
      <c r="M30" s="6">
        <v>0</v>
      </c>
      <c r="N30" s="6">
        <f>589.673194238184*2.56191535974283</f>
        <v>1510.6928135474209</v>
      </c>
      <c r="O30" s="73" t="s">
        <v>66</v>
      </c>
    </row>
    <row r="31" spans="1:15" x14ac:dyDescent="0.25">
      <c r="A31" s="58"/>
      <c r="B31" s="48" t="s">
        <v>20</v>
      </c>
      <c r="C31" s="7">
        <v>0</v>
      </c>
      <c r="D31" s="7">
        <v>2.2551344173088843</v>
      </c>
      <c r="E31" s="7">
        <v>0</v>
      </c>
      <c r="F31" s="7">
        <v>0</v>
      </c>
      <c r="G31" s="7">
        <v>0</v>
      </c>
      <c r="H31" s="7">
        <v>1454.8864968732803</v>
      </c>
      <c r="I31" s="7">
        <v>0</v>
      </c>
      <c r="J31" s="7">
        <v>9.4357685678057704E-2</v>
      </c>
      <c r="K31" s="7">
        <v>3.2716517874121962</v>
      </c>
      <c r="L31" s="7">
        <v>0</v>
      </c>
      <c r="M31" s="7">
        <v>0</v>
      </c>
      <c r="N31" s="7">
        <v>1460.5076407636793</v>
      </c>
      <c r="O31" s="73" t="s">
        <v>38</v>
      </c>
    </row>
    <row r="32" spans="1:15" x14ac:dyDescent="0.25">
      <c r="A32" s="58"/>
      <c r="B32" s="47" t="s">
        <v>17</v>
      </c>
      <c r="C32" s="6">
        <v>0</v>
      </c>
      <c r="D32" s="6">
        <v>10.382249379476949</v>
      </c>
      <c r="E32" s="6">
        <v>0</v>
      </c>
      <c r="F32" s="6">
        <v>0</v>
      </c>
      <c r="G32" s="6">
        <v>0</v>
      </c>
      <c r="H32" s="6">
        <v>2963.182724972803</v>
      </c>
      <c r="I32" s="6">
        <v>0</v>
      </c>
      <c r="J32" s="6">
        <v>0.1559074828389814</v>
      </c>
      <c r="K32" s="6">
        <v>0.29322721877392777</v>
      </c>
      <c r="L32" s="6">
        <v>0</v>
      </c>
      <c r="M32" s="6">
        <v>0</v>
      </c>
      <c r="N32" s="6">
        <v>2974.0141090538928</v>
      </c>
      <c r="O32" s="73" t="s">
        <v>67</v>
      </c>
    </row>
    <row r="33" spans="1:15" x14ac:dyDescent="0.25">
      <c r="A33" s="58"/>
      <c r="B33" s="48" t="s">
        <v>18</v>
      </c>
      <c r="C33" s="7">
        <v>0</v>
      </c>
      <c r="D33" s="7">
        <v>10.382249379476949</v>
      </c>
      <c r="E33" s="7">
        <v>0</v>
      </c>
      <c r="F33" s="7">
        <v>0</v>
      </c>
      <c r="G33" s="7">
        <v>0</v>
      </c>
      <c r="H33" s="7">
        <v>2042.407791492875</v>
      </c>
      <c r="I33" s="7">
        <v>0</v>
      </c>
      <c r="J33" s="7">
        <v>0.10741460634062647</v>
      </c>
      <c r="K33" s="7">
        <v>0.29322721877392777</v>
      </c>
      <c r="L33" s="7">
        <v>0</v>
      </c>
      <c r="M33" s="7">
        <v>0</v>
      </c>
      <c r="N33" s="7">
        <v>2053.1906826974669</v>
      </c>
      <c r="O33" s="73" t="s">
        <v>39</v>
      </c>
    </row>
    <row r="34" spans="1:15" x14ac:dyDescent="0.25">
      <c r="A34" s="58"/>
      <c r="B34" s="49" t="s">
        <v>21</v>
      </c>
      <c r="C34" s="6">
        <v>0</v>
      </c>
      <c r="D34" s="6">
        <v>2.6209755280082052</v>
      </c>
      <c r="E34" s="6">
        <v>0</v>
      </c>
      <c r="F34" s="6">
        <v>0</v>
      </c>
      <c r="G34" s="6">
        <v>0</v>
      </c>
      <c r="H34" s="6">
        <f>584.56920534304*2.56191535974283</f>
        <v>1497.6168260009947</v>
      </c>
      <c r="I34" s="6">
        <v>0</v>
      </c>
      <c r="J34" s="6">
        <v>3.8985738774939591E-2</v>
      </c>
      <c r="K34" s="6">
        <v>0.29322721877392777</v>
      </c>
      <c r="L34" s="6">
        <v>0</v>
      </c>
      <c r="M34" s="6">
        <v>0</v>
      </c>
      <c r="N34" s="6">
        <f>587.522393828597*2.56191535974283</f>
        <v>1505.1826449423588</v>
      </c>
      <c r="O34" s="73" t="s">
        <v>68</v>
      </c>
    </row>
    <row r="35" spans="1:15" x14ac:dyDescent="0.25">
      <c r="A35" s="58"/>
      <c r="B35" s="47" t="s">
        <v>22</v>
      </c>
      <c r="C35" s="6">
        <v>0</v>
      </c>
      <c r="D35" s="6">
        <v>2.6209755280082052</v>
      </c>
      <c r="E35" s="6">
        <v>0</v>
      </c>
      <c r="F35" s="6">
        <v>0</v>
      </c>
      <c r="G35" s="6">
        <v>0</v>
      </c>
      <c r="H35" s="6">
        <v>1456.0342623740521</v>
      </c>
      <c r="I35" s="6">
        <v>0</v>
      </c>
      <c r="J35" s="6">
        <v>9.7080549017435236E-2</v>
      </c>
      <c r="K35" s="6">
        <v>0.29322721877392777</v>
      </c>
      <c r="L35" s="6">
        <v>0</v>
      </c>
      <c r="M35" s="6">
        <v>0</v>
      </c>
      <c r="N35" s="6">
        <v>1459.0455456698514</v>
      </c>
      <c r="O35" s="73" t="s">
        <v>40</v>
      </c>
    </row>
  </sheetData>
  <sheetProtection selectLockedCells="1"/>
  <sortState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5"/>
  <sheetViews>
    <sheetView showGridLines="0" topLeftCell="H13" zoomScale="115" zoomScaleNormal="115" workbookViewId="0">
      <selection activeCell="O25" sqref="O25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</row>
    <row r="2" spans="1:25" ht="15.9" customHeight="1" x14ac:dyDescent="0.25">
      <c r="A2" s="8" t="s">
        <v>2</v>
      </c>
      <c r="B2" s="110" t="s">
        <v>99</v>
      </c>
      <c r="C2" s="111"/>
      <c r="D2" s="111"/>
      <c r="E2" s="111"/>
      <c r="F2" s="111"/>
      <c r="G2" s="111"/>
      <c r="H2" s="111"/>
      <c r="I2" s="111"/>
      <c r="J2" s="111"/>
      <c r="K2" s="111"/>
    </row>
    <row r="3" spans="1:25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Y3" s="2" t="str">
        <f>"Quelle: "&amp;'Data AP'!B3</f>
        <v>Quelle: Source</v>
      </c>
    </row>
    <row r="4" spans="1:25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</row>
    <row r="5" spans="1:25" x14ac:dyDescent="0.25">
      <c r="A5" s="8" t="s">
        <v>3</v>
      </c>
      <c r="B5" s="110" t="s">
        <v>100</v>
      </c>
      <c r="C5" s="111"/>
      <c r="D5" s="111"/>
      <c r="E5" s="111"/>
      <c r="F5" s="111"/>
      <c r="G5" s="111"/>
      <c r="H5" s="111"/>
      <c r="I5" s="111"/>
      <c r="J5" s="111"/>
      <c r="K5" s="111"/>
      <c r="L5" s="2"/>
    </row>
    <row r="6" spans="1:25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61">
        <v>1</v>
      </c>
      <c r="B10" s="67">
        <v>56</v>
      </c>
      <c r="C10" s="68">
        <v>0</v>
      </c>
      <c r="D10" s="68">
        <v>20.245971392872111</v>
      </c>
      <c r="E10" s="68">
        <v>0</v>
      </c>
      <c r="F10" s="68">
        <v>0</v>
      </c>
      <c r="G10" s="68">
        <v>0</v>
      </c>
      <c r="H10" s="68">
        <v>55.551101509642791</v>
      </c>
      <c r="I10" s="68">
        <v>0</v>
      </c>
      <c r="J10" s="68">
        <v>2.9228141526036473E-3</v>
      </c>
      <c r="K10" s="68">
        <v>0.10621316653456823</v>
      </c>
      <c r="L10" s="68">
        <v>0</v>
      </c>
      <c r="M10" s="68">
        <v>0</v>
      </c>
      <c r="N10" s="68">
        <v>75.906208883202069</v>
      </c>
      <c r="O10" s="69" t="s">
        <v>36</v>
      </c>
    </row>
    <row r="11" spans="1:25" x14ac:dyDescent="0.25">
      <c r="A11" s="62">
        <v>2</v>
      </c>
      <c r="B11" s="67">
        <v>55</v>
      </c>
      <c r="C11" s="68">
        <v>0</v>
      </c>
      <c r="D11" s="68">
        <v>25.30931056856641</v>
      </c>
      <c r="E11" s="68">
        <v>0</v>
      </c>
      <c r="F11" s="68">
        <v>0</v>
      </c>
      <c r="G11" s="68">
        <v>0</v>
      </c>
      <c r="H11" s="68">
        <v>51.800280029058612</v>
      </c>
      <c r="I11" s="68">
        <v>0</v>
      </c>
      <c r="J11" s="68">
        <v>2.8408366251304051E-3</v>
      </c>
      <c r="K11" s="68">
        <v>1.2013945486051052</v>
      </c>
      <c r="L11" s="68">
        <v>0</v>
      </c>
      <c r="M11" s="68">
        <v>0</v>
      </c>
      <c r="N11" s="68">
        <v>78.313825982855249</v>
      </c>
      <c r="O11" s="69" t="s">
        <v>35</v>
      </c>
    </row>
    <row r="12" spans="1:25" x14ac:dyDescent="0.25">
      <c r="A12" s="62">
        <v>3</v>
      </c>
      <c r="B12" s="67">
        <v>54</v>
      </c>
      <c r="C12" s="68">
        <v>0.21393449545423165</v>
      </c>
      <c r="D12" s="68">
        <v>29.345040813824937</v>
      </c>
      <c r="E12" s="68">
        <v>0.15274551464924471</v>
      </c>
      <c r="F12" s="68">
        <v>0</v>
      </c>
      <c r="G12" s="68">
        <v>0</v>
      </c>
      <c r="H12" s="68">
        <v>624.14523385533948</v>
      </c>
      <c r="I12" s="68">
        <v>22.258873124515972</v>
      </c>
      <c r="J12" s="68">
        <v>3.4823837806720888E-2</v>
      </c>
      <c r="K12" s="68">
        <v>11.011812042407582</v>
      </c>
      <c r="L12" s="68">
        <v>0</v>
      </c>
      <c r="M12" s="68">
        <v>0.21915031574627417</v>
      </c>
      <c r="N12" s="68">
        <v>687.38161399974433</v>
      </c>
      <c r="O12" s="69" t="s">
        <v>63</v>
      </c>
    </row>
    <row r="13" spans="1:25" x14ac:dyDescent="0.25">
      <c r="A13" s="62">
        <v>4</v>
      </c>
      <c r="B13" s="67">
        <v>53</v>
      </c>
      <c r="C13" s="68">
        <v>0.21393449545423165</v>
      </c>
      <c r="D13" s="68">
        <v>29.345040813824937</v>
      </c>
      <c r="E13" s="68">
        <v>0.15274551464924471</v>
      </c>
      <c r="F13" s="68">
        <v>0</v>
      </c>
      <c r="G13" s="68">
        <v>0</v>
      </c>
      <c r="H13" s="68">
        <v>59.035016412330485</v>
      </c>
      <c r="I13" s="68">
        <v>15.869294382357682</v>
      </c>
      <c r="J13" s="68">
        <v>3.2938260599400635E-3</v>
      </c>
      <c r="K13" s="68">
        <v>11.011812042407582</v>
      </c>
      <c r="L13" s="68">
        <v>0</v>
      </c>
      <c r="M13" s="68">
        <v>0.21915031574627417</v>
      </c>
      <c r="N13" s="68">
        <v>115.85028780283038</v>
      </c>
      <c r="O13" s="69" t="s">
        <v>34</v>
      </c>
    </row>
    <row r="14" spans="1:25" x14ac:dyDescent="0.25">
      <c r="A14" s="62">
        <v>5</v>
      </c>
      <c r="B14" s="67">
        <v>52</v>
      </c>
      <c r="C14" s="68">
        <v>0.21599809536955772</v>
      </c>
      <c r="D14" s="68">
        <v>29.628101400244507</v>
      </c>
      <c r="E14" s="68">
        <v>15.010921696889742</v>
      </c>
      <c r="F14" s="68">
        <v>0</v>
      </c>
      <c r="G14" s="68">
        <v>0</v>
      </c>
      <c r="H14" s="68">
        <v>49.539277810415904</v>
      </c>
      <c r="I14" s="68">
        <v>6.338486853370374</v>
      </c>
      <c r="J14" s="68">
        <v>4.0752577410988519E-2</v>
      </c>
      <c r="K14" s="68">
        <v>10.297070702663776</v>
      </c>
      <c r="L14" s="68">
        <v>0</v>
      </c>
      <c r="M14" s="68">
        <v>21.210385473184797</v>
      </c>
      <c r="N14" s="68">
        <v>132.28099460954962</v>
      </c>
      <c r="O14" s="69" t="s">
        <v>55</v>
      </c>
    </row>
    <row r="15" spans="1:25" x14ac:dyDescent="0.25">
      <c r="A15" s="62">
        <v>6</v>
      </c>
      <c r="B15" s="67">
        <v>51</v>
      </c>
      <c r="C15" s="68">
        <v>0.21396612561802836</v>
      </c>
      <c r="D15" s="68">
        <v>29.349379471064818</v>
      </c>
      <c r="E15" s="68">
        <v>14.869708697865507</v>
      </c>
      <c r="F15" s="68">
        <v>0</v>
      </c>
      <c r="G15" s="68">
        <v>0</v>
      </c>
      <c r="H15" s="68">
        <v>49.073244469468399</v>
      </c>
      <c r="I15" s="68">
        <v>6.5961510561051915</v>
      </c>
      <c r="J15" s="68">
        <v>4.0369203638852658E-2</v>
      </c>
      <c r="K15" s="68">
        <v>10.2002025512971</v>
      </c>
      <c r="L15" s="68">
        <v>0</v>
      </c>
      <c r="M15" s="68">
        <v>1.6436273680970561</v>
      </c>
      <c r="N15" s="68">
        <v>111.98664894315493</v>
      </c>
      <c r="O15" s="69" t="s">
        <v>54</v>
      </c>
    </row>
    <row r="16" spans="1:25" x14ac:dyDescent="0.25">
      <c r="A16" s="62">
        <v>7</v>
      </c>
      <c r="B16" s="67">
        <v>50</v>
      </c>
      <c r="C16" s="68">
        <v>0.21396612561802833</v>
      </c>
      <c r="D16" s="68">
        <v>29.349379471064822</v>
      </c>
      <c r="E16" s="68">
        <v>14.86970869786551</v>
      </c>
      <c r="F16" s="68">
        <v>0</v>
      </c>
      <c r="G16" s="68">
        <v>0</v>
      </c>
      <c r="H16" s="68">
        <v>49.073244469468399</v>
      </c>
      <c r="I16" s="68">
        <v>6.2138549617216201</v>
      </c>
      <c r="J16" s="68">
        <v>4.0369203638853414E-2</v>
      </c>
      <c r="K16" s="68">
        <v>10.2002025512971</v>
      </c>
      <c r="L16" s="68">
        <v>24.366438774034609</v>
      </c>
      <c r="M16" s="68">
        <v>0.21915031574627417</v>
      </c>
      <c r="N16" s="68">
        <v>134.54631457045522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0.21396612561802833</v>
      </c>
      <c r="D17" s="68">
        <v>29.349379471064822</v>
      </c>
      <c r="E17" s="68">
        <v>14.86970869786551</v>
      </c>
      <c r="F17" s="68">
        <v>0</v>
      </c>
      <c r="G17" s="68">
        <v>0</v>
      </c>
      <c r="H17" s="68">
        <v>43.356179614928692</v>
      </c>
      <c r="I17" s="68">
        <v>5.4899368226842009</v>
      </c>
      <c r="J17" s="68">
        <v>2.3777443462994355E-3</v>
      </c>
      <c r="K17" s="68">
        <v>10.2002025512971</v>
      </c>
      <c r="L17" s="68">
        <v>0</v>
      </c>
      <c r="M17" s="68">
        <v>0.21915031574627417</v>
      </c>
      <c r="N17" s="68">
        <v>103.70090134355092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0.21396612561802833</v>
      </c>
      <c r="D18" s="68">
        <v>29.349379471064822</v>
      </c>
      <c r="E18" s="68">
        <v>14.86970869786551</v>
      </c>
      <c r="F18" s="68">
        <v>0</v>
      </c>
      <c r="G18" s="68">
        <v>0</v>
      </c>
      <c r="H18" s="68">
        <v>280.04257358835883</v>
      </c>
      <c r="I18" s="68">
        <v>34.729703079831488</v>
      </c>
      <c r="J18" s="68">
        <v>1.5004097264244702E-2</v>
      </c>
      <c r="K18" s="68">
        <v>10.2002025512971</v>
      </c>
      <c r="L18" s="68">
        <v>0</v>
      </c>
      <c r="M18" s="68">
        <v>0.21915031574627417</v>
      </c>
      <c r="N18" s="68">
        <v>369.63968792704628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0.2207268444006236</v>
      </c>
      <c r="D19" s="68">
        <v>30.276736081716997</v>
      </c>
      <c r="E19" s="68">
        <v>4.6523560909910123E-3</v>
      </c>
      <c r="F19" s="68">
        <v>0</v>
      </c>
      <c r="G19" s="68">
        <v>0</v>
      </c>
      <c r="H19" s="68">
        <v>153.69504203990101</v>
      </c>
      <c r="I19" s="68">
        <v>1.8848709445820728</v>
      </c>
      <c r="J19" s="68">
        <v>0.12516920039466808</v>
      </c>
      <c r="K19" s="68">
        <v>11.640975978649028</v>
      </c>
      <c r="L19" s="68">
        <v>0</v>
      </c>
      <c r="M19" s="68">
        <v>35.079675961211201</v>
      </c>
      <c r="N19" s="68">
        <v>232.92784940694662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0.21395361191798234</v>
      </c>
      <c r="D20" s="68">
        <v>29.347662987532466</v>
      </c>
      <c r="E20" s="68">
        <v>4.509601804810596E-3</v>
      </c>
      <c r="F20" s="68">
        <v>0</v>
      </c>
      <c r="G20" s="68">
        <v>0</v>
      </c>
      <c r="H20" s="68">
        <v>148.87167836480714</v>
      </c>
      <c r="I20" s="68">
        <v>3.6754627600333003</v>
      </c>
      <c r="J20" s="68">
        <v>0.12132817891868782</v>
      </c>
      <c r="K20" s="68">
        <v>11.283762485198393</v>
      </c>
      <c r="L20" s="68">
        <v>0</v>
      </c>
      <c r="M20" s="68">
        <v>2.7393789468284266</v>
      </c>
      <c r="N20" s="68">
        <v>196.25773693704119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0.21395361191798232</v>
      </c>
      <c r="D21" s="68">
        <v>29.347662987531933</v>
      </c>
      <c r="E21" s="68">
        <v>4.509601804810596E-3</v>
      </c>
      <c r="F21" s="68">
        <v>0</v>
      </c>
      <c r="G21" s="68">
        <v>0</v>
      </c>
      <c r="H21" s="68">
        <v>148.87167836480444</v>
      </c>
      <c r="I21" s="68">
        <v>1.6395786357715321</v>
      </c>
      <c r="J21" s="68">
        <v>0.12132817891868562</v>
      </c>
      <c r="K21" s="68">
        <v>11.283762485198366</v>
      </c>
      <c r="L21" s="68">
        <v>38.808156098071727</v>
      </c>
      <c r="M21" s="68">
        <v>0.21915031574627417</v>
      </c>
      <c r="N21" s="68">
        <v>230.50978027976572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0.21395361191798232</v>
      </c>
      <c r="D22" s="68">
        <v>29.347662987531933</v>
      </c>
      <c r="E22" s="68">
        <v>4.509601804810596E-3</v>
      </c>
      <c r="F22" s="68">
        <v>0</v>
      </c>
      <c r="G22" s="68">
        <v>0</v>
      </c>
      <c r="H22" s="68">
        <v>276.14297750966335</v>
      </c>
      <c r="I22" s="68">
        <v>3.0412643379603472</v>
      </c>
      <c r="J22" s="68">
        <v>1.5003219757246462E-2</v>
      </c>
      <c r="K22" s="68">
        <v>11.283762485198366</v>
      </c>
      <c r="L22" s="68">
        <v>0</v>
      </c>
      <c r="M22" s="68">
        <v>0.21915031574627417</v>
      </c>
      <c r="N22" s="68">
        <v>320.26828406958037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0.20784403474206553</v>
      </c>
      <c r="D23" s="68">
        <v>28.509622393837216</v>
      </c>
      <c r="E23" s="68">
        <v>7.4748256927195786</v>
      </c>
      <c r="F23" s="68">
        <v>0</v>
      </c>
      <c r="G23" s="68">
        <v>0</v>
      </c>
      <c r="H23" s="68">
        <v>58.316487058554046</v>
      </c>
      <c r="I23" s="68">
        <v>0.65054287894894525</v>
      </c>
      <c r="J23" s="68">
        <v>3.2000547484545075E-3</v>
      </c>
      <c r="K23" s="68">
        <v>9.9643419947030587</v>
      </c>
      <c r="L23" s="68">
        <v>0</v>
      </c>
      <c r="M23" s="68">
        <v>0.21915031574627417</v>
      </c>
      <c r="N23" s="68">
        <v>105.34601442399965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7.8029297191200238</v>
      </c>
      <c r="F24" s="68">
        <v>6.7021363996890173</v>
      </c>
      <c r="G24" s="68">
        <v>2.1353524566393034</v>
      </c>
      <c r="H24" s="68">
        <v>0</v>
      </c>
      <c r="I24" s="68">
        <v>32.580047091632871</v>
      </c>
      <c r="J24" s="68">
        <v>0</v>
      </c>
      <c r="K24" s="68">
        <v>0.17416847082440728</v>
      </c>
      <c r="L24" s="68">
        <v>0</v>
      </c>
      <c r="M24" s="68">
        <v>0</v>
      </c>
      <c r="N24" s="68">
        <v>49.394634137905619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7.8029297191200238</v>
      </c>
      <c r="F25" s="68">
        <v>6.4746750347858111</v>
      </c>
      <c r="G25" s="68">
        <v>2.1162853667619435</v>
      </c>
      <c r="H25" s="68">
        <v>0</v>
      </c>
      <c r="I25" s="68">
        <v>26.799300521989323</v>
      </c>
      <c r="J25" s="68">
        <v>1.7030093033468703E-3</v>
      </c>
      <c r="K25" s="68">
        <v>0.18002200563464216</v>
      </c>
      <c r="L25" s="68">
        <v>0</v>
      </c>
      <c r="M25" s="68">
        <v>0</v>
      </c>
      <c r="N25" s="68">
        <v>43.374915657595089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7.2462878283504439</v>
      </c>
      <c r="F26" s="68">
        <v>10.372095684559818</v>
      </c>
      <c r="G26" s="68">
        <v>57.261205467985825</v>
      </c>
      <c r="H26" s="68">
        <v>0</v>
      </c>
      <c r="I26" s="68">
        <v>229.78983346943005</v>
      </c>
      <c r="J26" s="68">
        <v>0</v>
      </c>
      <c r="K26" s="68">
        <v>0.24742681176926809</v>
      </c>
      <c r="L26" s="68">
        <v>0</v>
      </c>
      <c r="M26" s="68">
        <v>0.17270707482457257</v>
      </c>
      <c r="N26" s="68">
        <v>305.08955633692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7.8029297191200238</v>
      </c>
      <c r="F27" s="68">
        <v>9.4610457774243759</v>
      </c>
      <c r="G27" s="68">
        <v>2.3666131094289131</v>
      </c>
      <c r="H27" s="68">
        <v>0</v>
      </c>
      <c r="I27" s="68">
        <v>174.92967402388152</v>
      </c>
      <c r="J27" s="68">
        <v>0</v>
      </c>
      <c r="K27" s="68">
        <v>0.23261824402166265</v>
      </c>
      <c r="L27" s="68">
        <v>0</v>
      </c>
      <c r="M27" s="68">
        <v>0</v>
      </c>
      <c r="N27" s="68">
        <v>194.7928808738765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25.309310568566385</v>
      </c>
      <c r="E28" s="6">
        <v>0</v>
      </c>
      <c r="F28" s="6">
        <v>0</v>
      </c>
      <c r="G28" s="6">
        <v>0</v>
      </c>
      <c r="H28" s="6">
        <v>547.65628701944411</v>
      </c>
      <c r="I28" s="6">
        <v>0</v>
      </c>
      <c r="J28" s="6">
        <v>3.0034626015052465E-2</v>
      </c>
      <c r="K28" s="6">
        <v>1.2013945486051052</v>
      </c>
      <c r="L28" s="6">
        <v>0</v>
      </c>
      <c r="M28" s="6">
        <v>0</v>
      </c>
      <c r="N28" s="6">
        <v>574.19702676263068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25.309310568566385</v>
      </c>
      <c r="E29" s="7">
        <v>0</v>
      </c>
      <c r="F29" s="7">
        <v>0</v>
      </c>
      <c r="G29" s="7">
        <v>0</v>
      </c>
      <c r="H29" s="7">
        <v>236.50249628685501</v>
      </c>
      <c r="I29" s="7">
        <v>0</v>
      </c>
      <c r="J29" s="7">
        <v>1.2938703432065445E-2</v>
      </c>
      <c r="K29" s="7">
        <v>1.2013945486051052</v>
      </c>
      <c r="L29" s="7">
        <v>0</v>
      </c>
      <c r="M29" s="7">
        <v>0</v>
      </c>
      <c r="N29" s="7">
        <v>263.0261401074585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24.466274375653871</v>
      </c>
      <c r="E30" s="6">
        <v>0</v>
      </c>
      <c r="F30" s="6">
        <v>0</v>
      </c>
      <c r="G30" s="6">
        <v>0</v>
      </c>
      <c r="H30" s="6">
        <v>174.11758278898134</v>
      </c>
      <c r="I30" s="6">
        <v>0</v>
      </c>
      <c r="J30" s="6">
        <v>1.1295355830686785E-2</v>
      </c>
      <c r="K30" s="6">
        <v>1.2013945486051052</v>
      </c>
      <c r="L30" s="6">
        <v>0</v>
      </c>
      <c r="M30" s="6">
        <v>0</v>
      </c>
      <c r="N30" s="6">
        <v>199.79654706907101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24.466274375653871</v>
      </c>
      <c r="E31" s="7">
        <v>0</v>
      </c>
      <c r="F31" s="7">
        <v>0</v>
      </c>
      <c r="G31" s="7">
        <v>0</v>
      </c>
      <c r="H31" s="7">
        <v>92.715543967218565</v>
      </c>
      <c r="I31" s="7">
        <v>0</v>
      </c>
      <c r="J31" s="7">
        <v>5.9968377209514041E-3</v>
      </c>
      <c r="K31" s="7">
        <v>1.2013945486051052</v>
      </c>
      <c r="L31" s="7">
        <v>0</v>
      </c>
      <c r="M31" s="7">
        <v>0</v>
      </c>
      <c r="N31" s="7">
        <v>118.3892097291985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20.245971392872118</v>
      </c>
      <c r="E32" s="6">
        <v>0</v>
      </c>
      <c r="F32" s="6">
        <v>0</v>
      </c>
      <c r="G32" s="6">
        <v>0</v>
      </c>
      <c r="H32" s="6">
        <v>587.31168973497347</v>
      </c>
      <c r="I32" s="6">
        <v>0</v>
      </c>
      <c r="J32" s="6">
        <v>3.0901329984410243E-2</v>
      </c>
      <c r="K32" s="6">
        <v>0.10621316653456823</v>
      </c>
      <c r="L32" s="6">
        <v>0</v>
      </c>
      <c r="M32" s="6">
        <v>0</v>
      </c>
      <c r="N32" s="6">
        <v>607.69477562436452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20.245971392872118</v>
      </c>
      <c r="E33" s="7">
        <v>0</v>
      </c>
      <c r="F33" s="7">
        <v>0</v>
      </c>
      <c r="G33" s="7">
        <v>0</v>
      </c>
      <c r="H33" s="7">
        <v>253.67220893669258</v>
      </c>
      <c r="I33" s="7">
        <v>0</v>
      </c>
      <c r="J33" s="7">
        <v>1.3312073393867365E-2</v>
      </c>
      <c r="K33" s="7">
        <v>0.10621316653456823</v>
      </c>
      <c r="L33" s="7">
        <v>0</v>
      </c>
      <c r="M33" s="7">
        <v>0</v>
      </c>
      <c r="N33" s="7">
        <v>274.03770556949314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8.3092483615563406</v>
      </c>
      <c r="E34" s="6">
        <v>0</v>
      </c>
      <c r="F34" s="6">
        <v>0</v>
      </c>
      <c r="G34" s="6">
        <v>0</v>
      </c>
      <c r="H34" s="6">
        <v>174.25491028365047</v>
      </c>
      <c r="I34" s="6">
        <v>0</v>
      </c>
      <c r="J34" s="6">
        <v>1.1621303945667757E-2</v>
      </c>
      <c r="K34" s="6">
        <v>0.10621316653456823</v>
      </c>
      <c r="L34" s="6">
        <v>0</v>
      </c>
      <c r="M34" s="6">
        <v>0</v>
      </c>
      <c r="N34" s="6">
        <v>182.68199311568705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8.3092483615563406</v>
      </c>
      <c r="E35" s="6">
        <v>0</v>
      </c>
      <c r="F35" s="6">
        <v>0</v>
      </c>
      <c r="G35" s="6">
        <v>0</v>
      </c>
      <c r="H35" s="6">
        <v>92.788885882682266</v>
      </c>
      <c r="I35" s="6">
        <v>0</v>
      </c>
      <c r="J35" s="6">
        <v>6.1698874564060343E-3</v>
      </c>
      <c r="K35" s="6">
        <v>0.10621316653456823</v>
      </c>
      <c r="L35" s="6">
        <v>0</v>
      </c>
      <c r="M35" s="6">
        <v>0</v>
      </c>
      <c r="N35" s="6">
        <v>101.21051729822959</v>
      </c>
      <c r="O35" s="73" t="s">
        <v>40</v>
      </c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5"/>
  <sheetViews>
    <sheetView showGridLines="0" topLeftCell="A7" zoomScaleNormal="100" workbookViewId="0">
      <selection activeCell="D40" sqref="D40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8" t="s">
        <v>1</v>
      </c>
      <c r="B1" s="110" t="s">
        <v>123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26" ht="15.9" customHeight="1" x14ac:dyDescent="0.25">
      <c r="A2" s="8" t="s">
        <v>2</v>
      </c>
      <c r="B2" s="110" t="s">
        <v>101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6" ht="15.9" customHeight="1" x14ac:dyDescent="0.25">
      <c r="A3" s="8" t="s">
        <v>0</v>
      </c>
      <c r="B3" s="110" t="s">
        <v>83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Z3" s="2" t="str">
        <f>"Quelle: "&amp;'Data EP'!B3</f>
        <v>Quelle: Source</v>
      </c>
    </row>
    <row r="4" spans="1:26" x14ac:dyDescent="0.25">
      <c r="A4" s="8" t="s">
        <v>84</v>
      </c>
      <c r="B4" s="110" t="s">
        <v>85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26" x14ac:dyDescent="0.25">
      <c r="A5" s="8" t="s">
        <v>3</v>
      </c>
      <c r="B5" s="110" t="s">
        <v>102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6" x14ac:dyDescent="0.25">
      <c r="A6" s="9" t="s">
        <v>4</v>
      </c>
      <c r="B6" s="108" t="s">
        <v>119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23</v>
      </c>
      <c r="B9" s="63" t="s">
        <v>96</v>
      </c>
      <c r="C9" s="64" t="s">
        <v>86</v>
      </c>
      <c r="D9" s="64" t="s">
        <v>87</v>
      </c>
      <c r="E9" s="64" t="s">
        <v>88</v>
      </c>
      <c r="F9" s="64" t="s">
        <v>56</v>
      </c>
      <c r="G9" s="64" t="s">
        <v>116</v>
      </c>
      <c r="H9" s="64" t="s">
        <v>117</v>
      </c>
      <c r="I9" s="64" t="s">
        <v>94</v>
      </c>
      <c r="J9" s="65" t="s">
        <v>89</v>
      </c>
      <c r="K9" s="64" t="s">
        <v>90</v>
      </c>
      <c r="L9" s="64" t="s">
        <v>93</v>
      </c>
      <c r="M9" s="65" t="s">
        <v>111</v>
      </c>
      <c r="N9" s="65" t="s">
        <v>91</v>
      </c>
      <c r="O9" s="66" t="s">
        <v>92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67">
        <v>56</v>
      </c>
      <c r="C10" s="68">
        <v>0</v>
      </c>
      <c r="D10" s="68">
        <v>3.4710235797839721</v>
      </c>
      <c r="E10" s="68">
        <v>0</v>
      </c>
      <c r="F10" s="68">
        <v>0</v>
      </c>
      <c r="G10" s="68">
        <v>0</v>
      </c>
      <c r="H10" s="68">
        <v>37.459638506867307</v>
      </c>
      <c r="I10" s="68">
        <v>0</v>
      </c>
      <c r="J10" s="68">
        <v>1.9709341237866E-3</v>
      </c>
      <c r="K10" s="68">
        <v>6.9641199189367467E-2</v>
      </c>
      <c r="L10" s="68">
        <v>0</v>
      </c>
      <c r="M10" s="68">
        <v>0</v>
      </c>
      <c r="N10" s="68">
        <v>41.002274219964441</v>
      </c>
      <c r="O10" s="69" t="s">
        <v>36</v>
      </c>
    </row>
    <row r="11" spans="1:26" x14ac:dyDescent="0.25">
      <c r="A11" s="62">
        <v>2</v>
      </c>
      <c r="B11" s="67">
        <v>55</v>
      </c>
      <c r="C11" s="68">
        <v>0</v>
      </c>
      <c r="D11" s="68">
        <v>2.078269578793619</v>
      </c>
      <c r="E11" s="68">
        <v>0</v>
      </c>
      <c r="F11" s="68">
        <v>0</v>
      </c>
      <c r="G11" s="68">
        <v>0</v>
      </c>
      <c r="H11" s="68">
        <v>34.930356225361386</v>
      </c>
      <c r="I11" s="68">
        <v>0</v>
      </c>
      <c r="J11" s="68">
        <v>1.9156544180493275E-3</v>
      </c>
      <c r="K11" s="68">
        <v>0.86913661341424231</v>
      </c>
      <c r="L11" s="68">
        <v>0</v>
      </c>
      <c r="M11" s="68">
        <v>0</v>
      </c>
      <c r="N11" s="68">
        <v>37.879678071987293</v>
      </c>
      <c r="O11" s="69" t="s">
        <v>35</v>
      </c>
    </row>
    <row r="12" spans="1:26" x14ac:dyDescent="0.25">
      <c r="A12" s="62">
        <v>3</v>
      </c>
      <c r="B12" s="67">
        <v>54</v>
      </c>
      <c r="C12" s="68">
        <v>9.5369177792977766E-2</v>
      </c>
      <c r="D12" s="68">
        <v>2.4096628569398426</v>
      </c>
      <c r="E12" s="68">
        <v>4.04479033804378E-2</v>
      </c>
      <c r="F12" s="68">
        <v>0</v>
      </c>
      <c r="G12" s="68">
        <v>0</v>
      </c>
      <c r="H12" s="68">
        <v>54.449565926051378</v>
      </c>
      <c r="I12" s="68">
        <v>15.860268293279107</v>
      </c>
      <c r="J12" s="68">
        <v>3.0379833884859003E-3</v>
      </c>
      <c r="K12" s="68">
        <v>1.9628303525113215</v>
      </c>
      <c r="L12" s="68">
        <v>0</v>
      </c>
      <c r="M12" s="68">
        <v>7.7324580292459741E-2</v>
      </c>
      <c r="N12" s="68">
        <v>74.898507073635997</v>
      </c>
      <c r="O12" s="69" t="s">
        <v>63</v>
      </c>
    </row>
    <row r="13" spans="1:26" x14ac:dyDescent="0.25">
      <c r="A13" s="62">
        <v>4</v>
      </c>
      <c r="B13" s="67">
        <v>53</v>
      </c>
      <c r="C13" s="68">
        <v>9.5369177792977766E-2</v>
      </c>
      <c r="D13" s="68">
        <v>2.4096628569398426</v>
      </c>
      <c r="E13" s="68">
        <v>4.04479033804378E-2</v>
      </c>
      <c r="F13" s="68">
        <v>0</v>
      </c>
      <c r="G13" s="68">
        <v>0</v>
      </c>
      <c r="H13" s="68">
        <v>39.808938328054737</v>
      </c>
      <c r="I13" s="68">
        <v>15.694729890354283</v>
      </c>
      <c r="J13" s="68">
        <v>2.2211176764593242E-3</v>
      </c>
      <c r="K13" s="68">
        <v>1.9628303525113215</v>
      </c>
      <c r="L13" s="68">
        <v>0</v>
      </c>
      <c r="M13" s="68">
        <v>7.7324580292459741E-2</v>
      </c>
      <c r="N13" s="68">
        <v>60.091524207002522</v>
      </c>
      <c r="O13" s="69" t="s">
        <v>34</v>
      </c>
    </row>
    <row r="14" spans="1:26" x14ac:dyDescent="0.25">
      <c r="A14" s="62">
        <v>5</v>
      </c>
      <c r="B14" s="67">
        <v>52</v>
      </c>
      <c r="C14" s="68">
        <v>9.6289103430965417E-2</v>
      </c>
      <c r="D14" s="68">
        <v>2.432906327129106</v>
      </c>
      <c r="E14" s="68">
        <v>5.6459513792099845</v>
      </c>
      <c r="F14" s="68">
        <v>0</v>
      </c>
      <c r="G14" s="68">
        <v>0</v>
      </c>
      <c r="H14" s="68">
        <v>18.160794020190973</v>
      </c>
      <c r="I14" s="68">
        <v>2.3236502272858099</v>
      </c>
      <c r="J14" s="68">
        <v>1.4939643791037261E-2</v>
      </c>
      <c r="K14" s="68">
        <v>1.3963146082175666</v>
      </c>
      <c r="L14" s="68">
        <v>0</v>
      </c>
      <c r="M14" s="68">
        <v>3.6667702780443729</v>
      </c>
      <c r="N14" s="68">
        <v>33.737615587299814</v>
      </c>
      <c r="O14" s="69" t="s">
        <v>55</v>
      </c>
    </row>
    <row r="15" spans="1:26" x14ac:dyDescent="0.25">
      <c r="A15" s="62">
        <v>6</v>
      </c>
      <c r="B15" s="67">
        <v>51</v>
      </c>
      <c r="C15" s="68">
        <v>9.5383278103020525E-2</v>
      </c>
      <c r="D15" s="68">
        <v>2.410019125014788</v>
      </c>
      <c r="E15" s="68">
        <v>5.5928379366977579</v>
      </c>
      <c r="F15" s="68">
        <v>0</v>
      </c>
      <c r="G15" s="68">
        <v>0</v>
      </c>
      <c r="H15" s="68">
        <v>17.989949068759124</v>
      </c>
      <c r="I15" s="68">
        <v>2.4181083364684164</v>
      </c>
      <c r="J15" s="68">
        <v>1.4799101328243445E-2</v>
      </c>
      <c r="K15" s="68">
        <v>1.3831789875415497</v>
      </c>
      <c r="L15" s="68">
        <v>0</v>
      </c>
      <c r="M15" s="68">
        <v>0.57993435219344791</v>
      </c>
      <c r="N15" s="68">
        <v>30.484210186106349</v>
      </c>
      <c r="O15" s="69" t="s">
        <v>54</v>
      </c>
    </row>
    <row r="16" spans="1:26" x14ac:dyDescent="0.25">
      <c r="A16" s="62">
        <v>7</v>
      </c>
      <c r="B16" s="67">
        <v>50</v>
      </c>
      <c r="C16" s="68">
        <v>9.5383278103020511E-2</v>
      </c>
      <c r="D16" s="68">
        <v>2.4100191250147884</v>
      </c>
      <c r="E16" s="68">
        <v>5.5928379366977596</v>
      </c>
      <c r="F16" s="68">
        <v>0</v>
      </c>
      <c r="G16" s="68">
        <v>0</v>
      </c>
      <c r="H16" s="68">
        <v>17.989949068759124</v>
      </c>
      <c r="I16" s="68">
        <v>2.2779609436987185</v>
      </c>
      <c r="J16" s="68">
        <v>1.4799101328243719E-2</v>
      </c>
      <c r="K16" s="68">
        <v>1.3831789875415499</v>
      </c>
      <c r="L16" s="68">
        <v>17.139356248591127</v>
      </c>
      <c r="M16" s="68">
        <v>7.7324580292459741E-2</v>
      </c>
      <c r="N16" s="68">
        <v>46.980809270026796</v>
      </c>
      <c r="O16" s="69" t="s">
        <v>79</v>
      </c>
    </row>
    <row r="17" spans="1:15" x14ac:dyDescent="0.25">
      <c r="A17" s="62">
        <v>8</v>
      </c>
      <c r="B17" s="67">
        <v>49</v>
      </c>
      <c r="C17" s="68">
        <v>9.5383278103020511E-2</v>
      </c>
      <c r="D17" s="68">
        <v>2.4100191250147884</v>
      </c>
      <c r="E17" s="68">
        <v>5.5928379366977596</v>
      </c>
      <c r="F17" s="68">
        <v>0</v>
      </c>
      <c r="G17" s="68">
        <v>0</v>
      </c>
      <c r="H17" s="68">
        <v>25.513743639025538</v>
      </c>
      <c r="I17" s="68">
        <v>3.2306545902439634</v>
      </c>
      <c r="J17" s="68">
        <v>1.3992275202618989E-3</v>
      </c>
      <c r="K17" s="68">
        <v>1.3831789875415499</v>
      </c>
      <c r="L17" s="68">
        <v>0</v>
      </c>
      <c r="M17" s="68">
        <v>7.7324580292459741E-2</v>
      </c>
      <c r="N17" s="68">
        <v>38.304541364439345</v>
      </c>
      <c r="O17" s="69" t="s">
        <v>33</v>
      </c>
    </row>
    <row r="18" spans="1:15" x14ac:dyDescent="0.25">
      <c r="A18" s="62">
        <v>9</v>
      </c>
      <c r="B18" s="67">
        <v>48</v>
      </c>
      <c r="C18" s="68">
        <v>9.5383278103020511E-2</v>
      </c>
      <c r="D18" s="68">
        <v>2.4100191250147884</v>
      </c>
      <c r="E18" s="68">
        <v>5.5928379366977596</v>
      </c>
      <c r="F18" s="68">
        <v>0</v>
      </c>
      <c r="G18" s="68">
        <v>0</v>
      </c>
      <c r="H18" s="68">
        <v>128.30734674043919</v>
      </c>
      <c r="I18" s="68">
        <v>13.988497041906649</v>
      </c>
      <c r="J18" s="68">
        <v>5.9420850211623901E-3</v>
      </c>
      <c r="K18" s="68">
        <v>1.3831789875415499</v>
      </c>
      <c r="L18" s="68">
        <v>0</v>
      </c>
      <c r="M18" s="68">
        <v>7.7324580292459741E-2</v>
      </c>
      <c r="N18" s="68">
        <v>151.86052977501657</v>
      </c>
      <c r="O18" s="69" t="s">
        <v>32</v>
      </c>
    </row>
    <row r="19" spans="1:15" x14ac:dyDescent="0.25">
      <c r="A19" s="62">
        <v>10</v>
      </c>
      <c r="B19" s="67">
        <v>47</v>
      </c>
      <c r="C19" s="68">
        <v>9.8397117410312554E-2</v>
      </c>
      <c r="D19" s="68">
        <v>2.4861688497332968</v>
      </c>
      <c r="E19" s="68">
        <v>1.5466819563230718E-3</v>
      </c>
      <c r="F19" s="68">
        <v>0</v>
      </c>
      <c r="G19" s="68">
        <v>0</v>
      </c>
      <c r="H19" s="68">
        <v>70.583368554310454</v>
      </c>
      <c r="I19" s="68">
        <v>0.74799176391428002</v>
      </c>
      <c r="J19" s="68">
        <v>4.9577182068250486E-2</v>
      </c>
      <c r="K19" s="68">
        <v>2.2244988808134689</v>
      </c>
      <c r="L19" s="68">
        <v>0</v>
      </c>
      <c r="M19" s="68">
        <v>5.0756705208654953</v>
      </c>
      <c r="N19" s="68">
        <v>81.267219551071889</v>
      </c>
      <c r="O19" s="69" t="s">
        <v>31</v>
      </c>
    </row>
    <row r="20" spans="1:15" x14ac:dyDescent="0.25">
      <c r="A20" s="62">
        <v>11</v>
      </c>
      <c r="B20" s="67">
        <v>46</v>
      </c>
      <c r="C20" s="68">
        <v>9.5377699660507076E-2</v>
      </c>
      <c r="D20" s="68">
        <v>2.4098781762719086</v>
      </c>
      <c r="E20" s="68">
        <v>1.499223104441423E-3</v>
      </c>
      <c r="F20" s="68">
        <v>0</v>
      </c>
      <c r="G20" s="68">
        <v>0</v>
      </c>
      <c r="H20" s="68">
        <v>68.086078400629432</v>
      </c>
      <c r="I20" s="68">
        <v>1.4649541769057837</v>
      </c>
      <c r="J20" s="68">
        <v>4.8055624245912594E-2</v>
      </c>
      <c r="K20" s="68">
        <v>2.1562392095816727</v>
      </c>
      <c r="L20" s="68">
        <v>0</v>
      </c>
      <c r="M20" s="68">
        <v>0.96655725365574652</v>
      </c>
      <c r="N20" s="68">
        <v>75.228639764055401</v>
      </c>
      <c r="O20" s="69" t="s">
        <v>24</v>
      </c>
    </row>
    <row r="21" spans="1:15" x14ac:dyDescent="0.25">
      <c r="A21" s="62">
        <v>12</v>
      </c>
      <c r="B21" s="67">
        <v>45</v>
      </c>
      <c r="C21" s="68">
        <v>9.5377699660507062E-2</v>
      </c>
      <c r="D21" s="68">
        <v>2.4098781762718651</v>
      </c>
      <c r="E21" s="68">
        <v>1.499223104441423E-3</v>
      </c>
      <c r="F21" s="68">
        <v>0</v>
      </c>
      <c r="G21" s="68">
        <v>0</v>
      </c>
      <c r="H21" s="68">
        <v>68.08607840062821</v>
      </c>
      <c r="I21" s="68">
        <v>0.65060366021238814</v>
      </c>
      <c r="J21" s="68">
        <v>4.8055624245911727E-2</v>
      </c>
      <c r="K21" s="68">
        <v>2.156239209581654</v>
      </c>
      <c r="L21" s="68">
        <v>27.30714317304626</v>
      </c>
      <c r="M21" s="68">
        <v>7.7324580292459741E-2</v>
      </c>
      <c r="N21" s="68">
        <v>100.83219974704369</v>
      </c>
      <c r="O21" s="69" t="s">
        <v>78</v>
      </c>
    </row>
    <row r="22" spans="1:15" x14ac:dyDescent="0.25">
      <c r="A22" s="62">
        <v>13</v>
      </c>
      <c r="B22" s="67">
        <v>44</v>
      </c>
      <c r="C22" s="68">
        <v>9.5377699660507062E-2</v>
      </c>
      <c r="D22" s="68">
        <v>2.4098781762718651</v>
      </c>
      <c r="E22" s="68">
        <v>1.499223104441423E-3</v>
      </c>
      <c r="F22" s="68">
        <v>0</v>
      </c>
      <c r="G22" s="68">
        <v>0</v>
      </c>
      <c r="H22" s="68">
        <v>126.29327903749093</v>
      </c>
      <c r="I22" s="68">
        <v>1.2068086682645236</v>
      </c>
      <c r="J22" s="68">
        <v>5.9417375013417458E-3</v>
      </c>
      <c r="K22" s="68">
        <v>2.156239209581654</v>
      </c>
      <c r="L22" s="68">
        <v>0</v>
      </c>
      <c r="M22" s="68">
        <v>7.7324580292459741E-2</v>
      </c>
      <c r="N22" s="68">
        <v>132.24634833216774</v>
      </c>
      <c r="O22" s="69" t="s">
        <v>29</v>
      </c>
    </row>
    <row r="23" spans="1:15" x14ac:dyDescent="0.25">
      <c r="A23" s="62">
        <v>14</v>
      </c>
      <c r="B23" s="67">
        <v>43</v>
      </c>
      <c r="C23" s="68">
        <v>9.2654130697527079E-2</v>
      </c>
      <c r="D23" s="68">
        <v>2.3410626205517104</v>
      </c>
      <c r="E23" s="68">
        <v>4.7293352961031134</v>
      </c>
      <c r="F23" s="68">
        <v>0</v>
      </c>
      <c r="G23" s="68">
        <v>0</v>
      </c>
      <c r="H23" s="68">
        <v>39.324414185102036</v>
      </c>
      <c r="I23" s="68">
        <v>0.43867898955008361</v>
      </c>
      <c r="J23" s="68">
        <v>2.1578850971745727E-3</v>
      </c>
      <c r="K23" s="68">
        <v>1.3757832642286874</v>
      </c>
      <c r="L23" s="68">
        <v>0</v>
      </c>
      <c r="M23" s="68">
        <v>7.7324580292459741E-2</v>
      </c>
      <c r="N23" s="68">
        <v>48.381410951622797</v>
      </c>
      <c r="O23" s="69" t="s">
        <v>28</v>
      </c>
    </row>
    <row r="24" spans="1:15" x14ac:dyDescent="0.25">
      <c r="A24" s="61">
        <v>15</v>
      </c>
      <c r="B24" s="70">
        <v>60</v>
      </c>
      <c r="C24" s="68">
        <v>0</v>
      </c>
      <c r="D24" s="68">
        <v>0</v>
      </c>
      <c r="E24" s="68">
        <v>9.8741922127098043</v>
      </c>
      <c r="F24" s="68">
        <v>5.3100989918821462</v>
      </c>
      <c r="G24" s="68">
        <v>0.50365324237156717</v>
      </c>
      <c r="H24" s="68">
        <v>0</v>
      </c>
      <c r="I24" s="68">
        <v>18.644511928291791</v>
      </c>
      <c r="J24" s="68">
        <v>0</v>
      </c>
      <c r="K24" s="68">
        <v>4.6574687697378686E-2</v>
      </c>
      <c r="L24" s="68">
        <v>0</v>
      </c>
      <c r="M24" s="68">
        <v>5.8894183795258431E-2</v>
      </c>
      <c r="N24" s="68">
        <v>34.437925246747945</v>
      </c>
      <c r="O24" s="69" t="s">
        <v>48</v>
      </c>
    </row>
    <row r="25" spans="1:15" x14ac:dyDescent="0.25">
      <c r="A25" s="61">
        <v>16</v>
      </c>
      <c r="B25" s="70">
        <v>59</v>
      </c>
      <c r="C25" s="68">
        <v>0</v>
      </c>
      <c r="D25" s="68">
        <v>0</v>
      </c>
      <c r="E25" s="68">
        <v>4.9369272877612653</v>
      </c>
      <c r="F25" s="68">
        <v>2.5831940700128766</v>
      </c>
      <c r="G25" s="68">
        <v>0.24956946499527977</v>
      </c>
      <c r="H25" s="68">
        <v>0</v>
      </c>
      <c r="I25" s="68">
        <v>8.1702720739900094</v>
      </c>
      <c r="J25" s="68">
        <v>1.4856817340810804E-4</v>
      </c>
      <c r="K25" s="68">
        <v>2.7124557454166323E-2</v>
      </c>
      <c r="L25" s="68">
        <v>0</v>
      </c>
      <c r="M25" s="68">
        <v>0</v>
      </c>
      <c r="N25" s="68">
        <v>15.967236022387008</v>
      </c>
      <c r="O25" s="69" t="s">
        <v>47</v>
      </c>
    </row>
    <row r="26" spans="1:15" x14ac:dyDescent="0.25">
      <c r="A26" s="61">
        <v>17</v>
      </c>
      <c r="B26" s="67">
        <v>58</v>
      </c>
      <c r="C26" s="68">
        <v>0</v>
      </c>
      <c r="D26" s="68">
        <v>0</v>
      </c>
      <c r="E26" s="68">
        <v>4.5847389893946247</v>
      </c>
      <c r="F26" s="68">
        <v>3.8577390236583353</v>
      </c>
      <c r="G26" s="68">
        <v>11.941002998255627</v>
      </c>
      <c r="H26" s="68">
        <v>0</v>
      </c>
      <c r="I26" s="68">
        <v>43.894395441903022</v>
      </c>
      <c r="J26" s="68">
        <v>0</v>
      </c>
      <c r="K26" s="68">
        <v>5.900783746321682E-2</v>
      </c>
      <c r="L26" s="68">
        <v>0</v>
      </c>
      <c r="M26" s="68">
        <v>5.8894183795258431E-2</v>
      </c>
      <c r="N26" s="68">
        <v>64.395778474470077</v>
      </c>
      <c r="O26" s="69" t="s">
        <v>46</v>
      </c>
    </row>
    <row r="27" spans="1:15" x14ac:dyDescent="0.25">
      <c r="A27" s="61">
        <v>18</v>
      </c>
      <c r="B27" s="67">
        <v>57</v>
      </c>
      <c r="C27" s="68">
        <v>0</v>
      </c>
      <c r="D27" s="68">
        <v>0</v>
      </c>
      <c r="E27" s="68">
        <v>9.4876451148948675</v>
      </c>
      <c r="F27" s="68">
        <v>6.3317068281500486</v>
      </c>
      <c r="G27" s="68">
        <v>0.40745571726491381</v>
      </c>
      <c r="H27" s="68">
        <v>0</v>
      </c>
      <c r="I27" s="68">
        <v>36.220063480346873</v>
      </c>
      <c r="J27" s="68">
        <v>0</v>
      </c>
      <c r="K27" s="68">
        <v>0.1017468621345448</v>
      </c>
      <c r="L27" s="68">
        <v>0</v>
      </c>
      <c r="M27" s="68">
        <v>3.7783660386734294E-2</v>
      </c>
      <c r="N27" s="68">
        <v>52.586401663177988</v>
      </c>
      <c r="O27" s="72" t="s">
        <v>45</v>
      </c>
    </row>
    <row r="28" spans="1:15" x14ac:dyDescent="0.25">
      <c r="B28" s="47" t="s">
        <v>15</v>
      </c>
      <c r="C28" s="6">
        <v>0</v>
      </c>
      <c r="D28" s="6">
        <v>2.0782695787936167</v>
      </c>
      <c r="E28" s="6">
        <v>0</v>
      </c>
      <c r="F28" s="6">
        <v>0</v>
      </c>
      <c r="G28" s="6">
        <v>0</v>
      </c>
      <c r="H28" s="6">
        <v>47.776776120977551</v>
      </c>
      <c r="I28" s="6">
        <v>0</v>
      </c>
      <c r="J28" s="6">
        <v>2.6201791835679272E-3</v>
      </c>
      <c r="K28" s="6">
        <v>0.86913661341424231</v>
      </c>
      <c r="L28" s="6">
        <v>0</v>
      </c>
      <c r="M28" s="6">
        <v>0</v>
      </c>
      <c r="N28" s="6">
        <v>50.726802492368975</v>
      </c>
      <c r="O28" s="73" t="s">
        <v>65</v>
      </c>
    </row>
    <row r="29" spans="1:15" x14ac:dyDescent="0.25">
      <c r="B29" s="48" t="s">
        <v>16</v>
      </c>
      <c r="C29" s="7">
        <v>0</v>
      </c>
      <c r="D29" s="7">
        <v>2.0782695787936167</v>
      </c>
      <c r="E29" s="7">
        <v>0</v>
      </c>
      <c r="F29" s="7">
        <v>0</v>
      </c>
      <c r="G29" s="7">
        <v>0</v>
      </c>
      <c r="H29" s="7">
        <v>95.214426930419535</v>
      </c>
      <c r="I29" s="7">
        <v>0</v>
      </c>
      <c r="J29" s="7">
        <v>5.1240849315924665E-3</v>
      </c>
      <c r="K29" s="7">
        <v>0.86913661341424231</v>
      </c>
      <c r="L29" s="7">
        <v>0</v>
      </c>
      <c r="M29" s="7">
        <v>0</v>
      </c>
      <c r="N29" s="7">
        <v>98.166957207558994</v>
      </c>
      <c r="O29" s="73" t="s">
        <v>37</v>
      </c>
    </row>
    <row r="30" spans="1:15" x14ac:dyDescent="0.25">
      <c r="B30" s="47" t="s">
        <v>19</v>
      </c>
      <c r="C30" s="6">
        <v>0</v>
      </c>
      <c r="D30" s="6">
        <v>1.4112240364323916</v>
      </c>
      <c r="E30" s="6">
        <v>0</v>
      </c>
      <c r="F30" s="6">
        <v>0</v>
      </c>
      <c r="G30" s="6">
        <v>0</v>
      </c>
      <c r="H30" s="6">
        <v>46.882205191149197</v>
      </c>
      <c r="I30" s="6">
        <v>0</v>
      </c>
      <c r="J30" s="6">
        <v>3.0413424151602289E-3</v>
      </c>
      <c r="K30" s="6">
        <v>0.86913661341424231</v>
      </c>
      <c r="L30" s="6">
        <v>0</v>
      </c>
      <c r="M30" s="6">
        <v>0</v>
      </c>
      <c r="N30" s="6">
        <v>49.165607183410991</v>
      </c>
      <c r="O30" s="73" t="s">
        <v>66</v>
      </c>
    </row>
    <row r="31" spans="1:15" x14ac:dyDescent="0.25">
      <c r="B31" s="48" t="s">
        <v>20</v>
      </c>
      <c r="C31" s="7">
        <v>0</v>
      </c>
      <c r="D31" s="7">
        <v>1.4112240364323916</v>
      </c>
      <c r="E31" s="7">
        <v>0</v>
      </c>
      <c r="F31" s="7">
        <v>0</v>
      </c>
      <c r="G31" s="7">
        <v>0</v>
      </c>
      <c r="H31" s="7">
        <v>34.223384972155301</v>
      </c>
      <c r="I31" s="7">
        <v>0</v>
      </c>
      <c r="J31" s="7">
        <v>2.1650909843718134E-3</v>
      </c>
      <c r="K31" s="7">
        <v>0.86913661341424231</v>
      </c>
      <c r="L31" s="7">
        <v>0</v>
      </c>
      <c r="M31" s="7">
        <v>0</v>
      </c>
      <c r="N31" s="7">
        <v>36.505910712986307</v>
      </c>
      <c r="O31" s="73" t="s">
        <v>38</v>
      </c>
    </row>
    <row r="32" spans="1:15" x14ac:dyDescent="0.25">
      <c r="B32" s="47" t="s">
        <v>17</v>
      </c>
      <c r="C32" s="6">
        <v>0</v>
      </c>
      <c r="D32" s="6">
        <v>3.4710235797839735</v>
      </c>
      <c r="E32" s="6">
        <v>0</v>
      </c>
      <c r="F32" s="6">
        <v>0</v>
      </c>
      <c r="G32" s="6">
        <v>0</v>
      </c>
      <c r="H32" s="6">
        <v>51.236258541672896</v>
      </c>
      <c r="I32" s="6">
        <v>0</v>
      </c>
      <c r="J32" s="6">
        <v>2.6957892376997432E-3</v>
      </c>
      <c r="K32" s="6">
        <v>6.9641199189367467E-2</v>
      </c>
      <c r="L32" s="6">
        <v>0</v>
      </c>
      <c r="M32" s="6">
        <v>0</v>
      </c>
      <c r="N32" s="6">
        <v>54.779619109883939</v>
      </c>
      <c r="O32" s="73" t="s">
        <v>67</v>
      </c>
    </row>
    <row r="33" spans="2:15" x14ac:dyDescent="0.25">
      <c r="B33" s="48" t="s">
        <v>18</v>
      </c>
      <c r="C33" s="7">
        <v>0</v>
      </c>
      <c r="D33" s="7">
        <v>3.4710235797839735</v>
      </c>
      <c r="E33" s="7">
        <v>0</v>
      </c>
      <c r="F33" s="7">
        <v>0</v>
      </c>
      <c r="G33" s="7">
        <v>0</v>
      </c>
      <c r="H33" s="7">
        <v>102.24714427758789</v>
      </c>
      <c r="I33" s="7">
        <v>0</v>
      </c>
      <c r="J33" s="7">
        <v>5.2719499166342908E-3</v>
      </c>
      <c r="K33" s="7">
        <v>6.9641199189367467E-2</v>
      </c>
      <c r="L33" s="7">
        <v>0</v>
      </c>
      <c r="M33" s="7">
        <v>0</v>
      </c>
      <c r="N33" s="7">
        <v>105.79308100647786</v>
      </c>
      <c r="O33" s="73" t="s">
        <v>39</v>
      </c>
    </row>
    <row r="34" spans="2:15" x14ac:dyDescent="0.25">
      <c r="B34" s="49" t="s">
        <v>21</v>
      </c>
      <c r="C34" s="6">
        <v>0</v>
      </c>
      <c r="D34" s="6">
        <v>1.1227003890344149</v>
      </c>
      <c r="E34" s="6">
        <v>0</v>
      </c>
      <c r="F34" s="6">
        <v>0</v>
      </c>
      <c r="G34" s="6">
        <v>0</v>
      </c>
      <c r="H34" s="6">
        <v>46.919181444094718</v>
      </c>
      <c r="I34" s="6">
        <v>0</v>
      </c>
      <c r="J34" s="6">
        <v>3.1291059032780596E-3</v>
      </c>
      <c r="K34" s="6">
        <v>6.9641199189367467E-2</v>
      </c>
      <c r="L34" s="6">
        <v>0</v>
      </c>
      <c r="M34" s="6">
        <v>0</v>
      </c>
      <c r="N34" s="6">
        <v>48.114652138221778</v>
      </c>
      <c r="O34" s="73" t="s">
        <v>68</v>
      </c>
    </row>
    <row r="35" spans="2:15" x14ac:dyDescent="0.25">
      <c r="B35" s="47" t="s">
        <v>22</v>
      </c>
      <c r="C35" s="6">
        <v>0</v>
      </c>
      <c r="D35" s="6">
        <v>1.1227003890344149</v>
      </c>
      <c r="E35" s="6">
        <v>0</v>
      </c>
      <c r="F35" s="6">
        <v>0</v>
      </c>
      <c r="G35" s="6">
        <v>0</v>
      </c>
      <c r="H35" s="6">
        <v>34.251046987296768</v>
      </c>
      <c r="I35" s="6">
        <v>0</v>
      </c>
      <c r="J35" s="6">
        <v>2.2275687436702093E-3</v>
      </c>
      <c r="K35" s="6">
        <v>6.9641199189367467E-2</v>
      </c>
      <c r="L35" s="6">
        <v>0</v>
      </c>
      <c r="M35" s="6">
        <v>0</v>
      </c>
      <c r="N35" s="6">
        <v>35.445616144264221</v>
      </c>
      <c r="O35" s="73" t="s">
        <v>40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44140625" defaultRowHeight="13.8" x14ac:dyDescent="0.3"/>
  <cols>
    <col min="1" max="1" width="5.88671875" style="11" customWidth="1"/>
    <col min="2" max="2" width="4.109375" style="11" customWidth="1"/>
    <col min="3" max="3" width="1.88671875" style="11" customWidth="1"/>
    <col min="4" max="4" width="14" style="11" customWidth="1"/>
    <col min="5" max="5" width="1.88671875" style="11" customWidth="1"/>
    <col min="6" max="6" width="14" style="11" customWidth="1"/>
    <col min="7" max="7" width="1.88671875" style="11" customWidth="1"/>
    <col min="8" max="8" width="14" style="11" customWidth="1"/>
    <col min="9" max="9" width="1.88671875" style="11" customWidth="1"/>
    <col min="10" max="10" width="14" style="11" customWidth="1"/>
    <col min="11" max="11" width="1.886718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88671875" style="10" customWidth="1"/>
    <col min="20" max="20" width="4" style="10" customWidth="1"/>
    <col min="21" max="22" width="11.886718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8"/>
    </row>
    <row r="11" spans="1:25" ht="16.5" customHeight="1" x14ac:dyDescent="0.3">
      <c r="B11" s="28"/>
    </row>
    <row r="12" spans="1:25" ht="16.5" customHeight="1" x14ac:dyDescent="0.3">
      <c r="B12" s="28"/>
    </row>
    <row r="13" spans="1:25" ht="17.25" customHeight="1" x14ac:dyDescent="0.3">
      <c r="B13" s="28"/>
    </row>
    <row r="14" spans="1:25" ht="16.5" customHeight="1" x14ac:dyDescent="0.3">
      <c r="B14" s="28"/>
    </row>
    <row r="15" spans="1:25" ht="16.5" customHeight="1" x14ac:dyDescent="0.3">
      <c r="B15" s="28"/>
    </row>
    <row r="16" spans="1:25" ht="16.5" customHeight="1" x14ac:dyDescent="0.3">
      <c r="B16" s="28"/>
    </row>
    <row r="17" spans="1:14" ht="16.5" customHeight="1" x14ac:dyDescent="0.3">
      <c r="A17" s="19"/>
      <c r="B17" s="2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2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0"/>
      <c r="C20" s="20"/>
      <c r="D20" s="112"/>
      <c r="E20" s="20"/>
      <c r="F20" s="112"/>
      <c r="G20" s="20"/>
      <c r="H20" s="112"/>
      <c r="I20" s="20"/>
      <c r="J20" s="112"/>
      <c r="K20" s="20"/>
      <c r="L20" s="112"/>
      <c r="M20" s="20"/>
      <c r="N20" s="19"/>
    </row>
    <row r="21" spans="1:14" ht="11.25" customHeight="1" x14ac:dyDescent="0.3">
      <c r="A21" s="20"/>
      <c r="B21" s="30"/>
      <c r="C21" s="20"/>
      <c r="D21" s="112"/>
      <c r="E21" s="20"/>
      <c r="F21" s="112"/>
      <c r="G21" s="20"/>
      <c r="H21" s="112"/>
      <c r="I21" s="20"/>
      <c r="J21" s="112"/>
      <c r="K21" s="20"/>
      <c r="L21" s="112"/>
      <c r="M21" s="20"/>
      <c r="N21" s="19"/>
    </row>
    <row r="22" spans="1:14" ht="3.75" customHeight="1" x14ac:dyDescent="0.3">
      <c r="A22" s="20"/>
      <c r="B22" s="30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0"/>
      <c r="C23" s="20"/>
      <c r="D23" s="112"/>
      <c r="E23" s="20"/>
      <c r="F23" s="112"/>
      <c r="G23" s="20"/>
      <c r="H23" s="112"/>
      <c r="I23" s="20"/>
      <c r="J23" s="112"/>
      <c r="K23" s="20"/>
      <c r="L23" s="112"/>
      <c r="M23" s="20"/>
      <c r="N23" s="19"/>
    </row>
    <row r="24" spans="1:14" ht="9" customHeight="1" x14ac:dyDescent="0.3">
      <c r="A24" s="20"/>
      <c r="B24" s="30"/>
      <c r="C24" s="20"/>
      <c r="D24" s="112"/>
      <c r="E24" s="20"/>
      <c r="F24" s="112"/>
      <c r="G24" s="20"/>
      <c r="H24" s="112"/>
      <c r="I24" s="20"/>
      <c r="J24" s="112"/>
      <c r="K24" s="20"/>
      <c r="L24" s="112"/>
      <c r="M24" s="20"/>
      <c r="N24" s="19"/>
    </row>
    <row r="25" spans="1:14" ht="16.5" customHeight="1" x14ac:dyDescent="0.3">
      <c r="A25" s="19"/>
      <c r="B25" s="29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1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2"/>
    </row>
    <row r="28" spans="1:14" ht="6" customHeight="1" x14ac:dyDescent="0.3">
      <c r="A28" s="22"/>
      <c r="B28" s="33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3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3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2"/>
    </row>
    <row r="32" spans="1:14" ht="4.5" customHeight="1" x14ac:dyDescent="0.3">
      <c r="B32" s="32"/>
      <c r="G32" s="24"/>
      <c r="H32" s="24"/>
      <c r="I32" s="24"/>
      <c r="J32" s="24"/>
      <c r="K32" s="24"/>
    </row>
    <row r="33" spans="1:11" ht="18" customHeight="1" x14ac:dyDescent="0.3">
      <c r="A33" s="25"/>
      <c r="B33" s="34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A4201F-BA2E-4676-A660-E03F09EB6156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2019-06-18T06:38:37Z</cp:lastPrinted>
  <dcterms:created xsi:type="dcterms:W3CDTF">2010-08-25T11:28:54Z</dcterms:created>
  <dcterms:modified xsi:type="dcterms:W3CDTF">2021-02-24T08:42:37Z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